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20323801\Project 2\"/>
    </mc:Choice>
  </mc:AlternateContent>
  <bookViews>
    <workbookView xWindow="-105" yWindow="-105" windowWidth="19425" windowHeight="10425" tabRatio="851"/>
  </bookViews>
  <sheets>
    <sheet name="EP-NAVADA PS" sheetId="114" r:id="rId1"/>
    <sheet name="12" sheetId="9" state="hidden" r:id="rId2"/>
    <sheet name="13" sheetId="112" state="hidden" r:id="rId3"/>
    <sheet name="REF" sheetId="115" state="hidden" r:id="rId4"/>
    <sheet name="1" sheetId="110" state="hidden" r:id="rId5"/>
    <sheet name="2" sheetId="111" state="hidden" r:id="rId6"/>
    <sheet name="EP-NAVADA PS (2)" sheetId="116" state="hidden" r:id="rId7"/>
    <sheet name="WTP &amp; CWPH" sheetId="93" state="hidden" r:id="rId8"/>
    <sheet name="EP-WTP &amp; CWPH " sheetId="101" state="hidden" r:id="rId9"/>
    <sheet name="LP-WTP &amp; CWPH" sheetId="102" state="hidden" r:id="rId10"/>
  </sheets>
  <externalReferences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</externalReferences>
  <definedNames>
    <definedName name="\b" localSheetId="6">#REF!</definedName>
    <definedName name="\b">#REF!</definedName>
    <definedName name="\e" localSheetId="6">#REF!</definedName>
    <definedName name="\e">#REF!</definedName>
    <definedName name="\g" localSheetId="6">#REF!</definedName>
    <definedName name="\g">#REF!</definedName>
    <definedName name="\i" localSheetId="6">#REF!</definedName>
    <definedName name="\i">#REF!</definedName>
    <definedName name="\m" localSheetId="6">#REF!</definedName>
    <definedName name="\m">#REF!</definedName>
    <definedName name="\o" localSheetId="6">#REF!</definedName>
    <definedName name="\o">#REF!</definedName>
    <definedName name="\p" localSheetId="6">#REF!</definedName>
    <definedName name="\p">#REF!</definedName>
    <definedName name="\q" localSheetId="6">#REF!</definedName>
    <definedName name="\q">#REF!</definedName>
    <definedName name="\r" localSheetId="6">#REF!</definedName>
    <definedName name="\r">#REF!</definedName>
    <definedName name="\s" localSheetId="6">#REF!</definedName>
    <definedName name="\s">#REF!</definedName>
    <definedName name="_" localSheetId="6">#REF!</definedName>
    <definedName name="_">#REF!</definedName>
    <definedName name="__________SCN6" localSheetId="6">#REF!</definedName>
    <definedName name="__________SCN6">#REF!</definedName>
    <definedName name="_________DEF1" localSheetId="6">#REF!</definedName>
    <definedName name="_________DEF1">#REF!</definedName>
    <definedName name="_________DEF2" localSheetId="6">#REF!</definedName>
    <definedName name="_________DEF2">#REF!</definedName>
    <definedName name="_________SCN6" localSheetId="6">#REF!</definedName>
    <definedName name="_________SCN6">#REF!</definedName>
    <definedName name="_________SE1" localSheetId="6">#REF!</definedName>
    <definedName name="_________SE1">#REF!</definedName>
    <definedName name="_________SET1" localSheetId="6">#REF!</definedName>
    <definedName name="_________SET1">#REF!</definedName>
    <definedName name="_________SET2" localSheetId="6">#REF!</definedName>
    <definedName name="_________SET2">#REF!</definedName>
    <definedName name="_________SET21" localSheetId="6">#REF!</definedName>
    <definedName name="_________SET21">#REF!</definedName>
    <definedName name="_________TB2">'[1]SPT vs PHI'!$B$2:$C$65</definedName>
    <definedName name="________DEF1" localSheetId="6">#REF!</definedName>
    <definedName name="________DEF1">#REF!</definedName>
    <definedName name="________DEF2" localSheetId="6">#REF!</definedName>
    <definedName name="________DEF2">#REF!</definedName>
    <definedName name="________SCN6" localSheetId="6">#REF!</definedName>
    <definedName name="________SCN6">#REF!</definedName>
    <definedName name="________SE1" localSheetId="6">#REF!</definedName>
    <definedName name="________SE1">#REF!</definedName>
    <definedName name="________SET1" localSheetId="6">#REF!</definedName>
    <definedName name="________SET1">#REF!</definedName>
    <definedName name="________SET2" localSheetId="6">#REF!</definedName>
    <definedName name="________SET2">#REF!</definedName>
    <definedName name="________SET21" localSheetId="6">#REF!</definedName>
    <definedName name="________SET21">#REF!</definedName>
    <definedName name="________TB2">'[1]SPT vs PHI'!$B$2:$C$65</definedName>
    <definedName name="_______DEF1" localSheetId="6">#REF!</definedName>
    <definedName name="_______DEF1">#REF!</definedName>
    <definedName name="_______DEF2" localSheetId="6">#REF!</definedName>
    <definedName name="_______DEF2">#REF!</definedName>
    <definedName name="_______SCN6" localSheetId="6">#REF!</definedName>
    <definedName name="_______SCN6">#REF!</definedName>
    <definedName name="_______SE1" localSheetId="6">#REF!</definedName>
    <definedName name="_______SE1">#REF!</definedName>
    <definedName name="_______SET1" localSheetId="6">#REF!</definedName>
    <definedName name="_______SET1">#REF!</definedName>
    <definedName name="_______SET2" localSheetId="6">#REF!</definedName>
    <definedName name="_______SET2">#REF!</definedName>
    <definedName name="_______SET21" localSheetId="6">#REF!</definedName>
    <definedName name="_______SET21">#REF!</definedName>
    <definedName name="_______TB2">'[1]SPT vs PHI'!$B$2:$C$65</definedName>
    <definedName name="______DEF1" localSheetId="6">#REF!</definedName>
    <definedName name="______DEF1">#REF!</definedName>
    <definedName name="______DEF2" localSheetId="6">#REF!</definedName>
    <definedName name="______DEF2">#REF!</definedName>
    <definedName name="______SCN6" localSheetId="6">#REF!</definedName>
    <definedName name="______SCN6">#REF!</definedName>
    <definedName name="______SE1" localSheetId="6">#REF!</definedName>
    <definedName name="______SE1">#REF!</definedName>
    <definedName name="______SET1" localSheetId="6">#REF!</definedName>
    <definedName name="______SET1">#REF!</definedName>
    <definedName name="______SET2" localSheetId="6">#REF!</definedName>
    <definedName name="______SET2">#REF!</definedName>
    <definedName name="______SET21" localSheetId="6">#REF!</definedName>
    <definedName name="______SET21">#REF!</definedName>
    <definedName name="______TB2">'[1]SPT vs PHI'!$B$2:$C$65</definedName>
    <definedName name="_____DEF1" localSheetId="6">#REF!</definedName>
    <definedName name="_____DEF1">#REF!</definedName>
    <definedName name="_____DEF2" localSheetId="6">#REF!</definedName>
    <definedName name="_____DEF2">#REF!</definedName>
    <definedName name="_____SCN6" localSheetId="6">#REF!</definedName>
    <definedName name="_____SCN6">#REF!</definedName>
    <definedName name="_____SE1" localSheetId="6">#REF!</definedName>
    <definedName name="_____SE1">#REF!</definedName>
    <definedName name="_____SET1" localSheetId="6">#REF!</definedName>
    <definedName name="_____SET1">#REF!</definedName>
    <definedName name="_____SET2" localSheetId="6">#REF!</definedName>
    <definedName name="_____SET2">#REF!</definedName>
    <definedName name="_____SET21" localSheetId="6">#REF!</definedName>
    <definedName name="_____SET21">#REF!</definedName>
    <definedName name="_____TB2">'[1]SPT vs PHI'!$B$2:$C$65</definedName>
    <definedName name="____DEF1" localSheetId="6">#REF!</definedName>
    <definedName name="____DEF1">#REF!</definedName>
    <definedName name="____DEF2" localSheetId="6">#REF!</definedName>
    <definedName name="____DEF2">#REF!</definedName>
    <definedName name="____SCN6" localSheetId="6">#REF!</definedName>
    <definedName name="____SCN6">#REF!</definedName>
    <definedName name="____SE1" localSheetId="6">#REF!</definedName>
    <definedName name="____SE1">#REF!</definedName>
    <definedName name="____SET1" localSheetId="6">#REF!</definedName>
    <definedName name="____SET1">#REF!</definedName>
    <definedName name="____SET2" localSheetId="6">#REF!</definedName>
    <definedName name="____SET2">#REF!</definedName>
    <definedName name="____SET21" localSheetId="6">#REF!</definedName>
    <definedName name="____SET21">#REF!</definedName>
    <definedName name="____TB2">'[1]SPT vs PHI'!$B$2:$C$65</definedName>
    <definedName name="___DEF1" localSheetId="6">#REF!</definedName>
    <definedName name="___DEF1">#REF!</definedName>
    <definedName name="___DEF2" localSheetId="6">#REF!</definedName>
    <definedName name="___DEF2">#REF!</definedName>
    <definedName name="___SCN6" localSheetId="6">#REF!</definedName>
    <definedName name="___SCN6">#REF!</definedName>
    <definedName name="___SE1" localSheetId="6">#REF!</definedName>
    <definedName name="___SE1">#REF!</definedName>
    <definedName name="___SET1" localSheetId="6">#REF!</definedName>
    <definedName name="___SET1">#REF!</definedName>
    <definedName name="___SET2" localSheetId="6">#REF!</definedName>
    <definedName name="___SET2">#REF!</definedName>
    <definedName name="___SET21" localSheetId="6">#REF!</definedName>
    <definedName name="___SET21">#REF!</definedName>
    <definedName name="___TB2">'[1]SPT vs PHI'!$B$2:$C$65</definedName>
    <definedName name="__123Graph_A" localSheetId="6" hidden="1">#REF!</definedName>
    <definedName name="__123Graph_A" hidden="1">#REF!</definedName>
    <definedName name="__123Graph_B" localSheetId="6" hidden="1">#REF!</definedName>
    <definedName name="__123Graph_B" hidden="1">#REF!</definedName>
    <definedName name="__123Graph_C" localSheetId="6" hidden="1">#REF!</definedName>
    <definedName name="__123Graph_C" hidden="1">#REF!</definedName>
    <definedName name="__123Graph_X" localSheetId="5" hidden="1">'[1]STRIP Sizing'!#REF!</definedName>
    <definedName name="__123Graph_X" localSheetId="6" hidden="1">'[1]STRIP Sizing'!#REF!</definedName>
    <definedName name="__123Graph_X" localSheetId="8" hidden="1">'[1]STRIP Sizing'!#REF!</definedName>
    <definedName name="__123Graph_X" localSheetId="9" hidden="1">'[1]STRIP Sizing'!#REF!</definedName>
    <definedName name="__123Graph_X" localSheetId="3" hidden="1">'[1]STRIP Sizing'!#REF!</definedName>
    <definedName name="__123Graph_X" localSheetId="7" hidden="1">'[1]STRIP Sizing'!#REF!</definedName>
    <definedName name="__123Graph_X" hidden="1">'[1]STRIP Sizing'!#REF!</definedName>
    <definedName name="__DEF1" localSheetId="6">#REF!</definedName>
    <definedName name="__DEF1">#REF!</definedName>
    <definedName name="__DEF2" localSheetId="6">#REF!</definedName>
    <definedName name="__DEF2">#REF!</definedName>
    <definedName name="__SCN6" localSheetId="6">#REF!</definedName>
    <definedName name="__SCN6">#REF!</definedName>
    <definedName name="__SE1" localSheetId="6">#REF!</definedName>
    <definedName name="__SE1">#REF!</definedName>
    <definedName name="__SET1" localSheetId="6">#REF!</definedName>
    <definedName name="__SET1">#REF!</definedName>
    <definedName name="__SET2" localSheetId="6">#REF!</definedName>
    <definedName name="__SET2">#REF!</definedName>
    <definedName name="__SET21" localSheetId="6">#REF!</definedName>
    <definedName name="__SET21">#REF!</definedName>
    <definedName name="__TB2">'[1]SPT vs PHI'!$B$2:$C$65</definedName>
    <definedName name="_0" localSheetId="6">#REF!</definedName>
    <definedName name="_0">#REF!</definedName>
    <definedName name="_1__123Graph_AChart_3" localSheetId="6" hidden="1">#REF!</definedName>
    <definedName name="_1__123Graph_AChart_3" hidden="1">#REF!</definedName>
    <definedName name="_15YEAR" localSheetId="6">#REF!</definedName>
    <definedName name="_15YEAR">#REF!</definedName>
    <definedName name="_2__123Graph_BChart_3" localSheetId="6" hidden="1">#REF!</definedName>
    <definedName name="_2__123Graph_BChart_3" hidden="1">#REF!</definedName>
    <definedName name="_3__123Graph_CChart_3" localSheetId="6" hidden="1">#REF!</definedName>
    <definedName name="_3__123Graph_CChart_3" hidden="1">#REF!</definedName>
    <definedName name="_30YEAR" localSheetId="6">#REF!</definedName>
    <definedName name="_30YEAR">#REF!</definedName>
    <definedName name="_4__123Graph_XChart_3" localSheetId="6" hidden="1">#REF!</definedName>
    <definedName name="_4__123Graph_XChart_3" hidden="1">#REF!</definedName>
    <definedName name="_A71614" localSheetId="6">#REF!</definedName>
    <definedName name="_A71614">#REF!</definedName>
    <definedName name="_A81614" localSheetId="6">#REF!</definedName>
    <definedName name="_A81614">#REF!</definedName>
    <definedName name="_A91614" localSheetId="6">#REF!</definedName>
    <definedName name="_A91614">#REF!</definedName>
    <definedName name="_axx1" localSheetId="6">#REF!</definedName>
    <definedName name="_axx1">#REF!</definedName>
    <definedName name="_axx2" localSheetId="6">#REF!</definedName>
    <definedName name="_axx2">#REF!</definedName>
    <definedName name="_axx3" localSheetId="6">#REF!</definedName>
    <definedName name="_axx3">#REF!</definedName>
    <definedName name="_AXX4" localSheetId="6">[2]Sheet1!#REF!</definedName>
    <definedName name="_AXX4">[2]Sheet1!#REF!</definedName>
    <definedName name="_axx5" localSheetId="6">[2]Sheet1!#REF!</definedName>
    <definedName name="_axx5">[2]Sheet1!#REF!</definedName>
    <definedName name="_axx6" localSheetId="6">[2]Sheet1!#REF!</definedName>
    <definedName name="_axx6">[2]Sheet1!#REF!</definedName>
    <definedName name="_AXX7" localSheetId="6">[2]Sheet1!#REF!</definedName>
    <definedName name="_AXX7">[2]Sheet1!#REF!</definedName>
    <definedName name="_axx8" localSheetId="6">[2]Sheet1!#REF!</definedName>
    <definedName name="_axx8">[2]Sheet1!#REF!</definedName>
    <definedName name="_b" localSheetId="6">#REF!</definedName>
    <definedName name="_b">#REF!</definedName>
    <definedName name="_bhh1" localSheetId="6">#REF!</definedName>
    <definedName name="_bhh1">#REF!</definedName>
    <definedName name="_bhh2" localSheetId="6">#REF!</definedName>
    <definedName name="_bhh2">#REF!</definedName>
    <definedName name="_c" localSheetId="6">#REF!</definedName>
    <definedName name="_c">#REF!</definedName>
    <definedName name="_cdd1" localSheetId="6">#REF!</definedName>
    <definedName name="_cdd1">#REF!</definedName>
    <definedName name="_cdd2" localSheetId="6">#REF!</definedName>
    <definedName name="_cdd2">#REF!</definedName>
    <definedName name="_cff1" localSheetId="6">#REF!</definedName>
    <definedName name="_cff1">#REF!</definedName>
    <definedName name="_cff2" localSheetId="6">#REF!</definedName>
    <definedName name="_cff2">#REF!</definedName>
    <definedName name="_col33" localSheetId="6">'[3]Anex-1 Con Load'!#REF!</definedName>
    <definedName name="_col33">'[3]Anex-1 Con Load'!#REF!</definedName>
    <definedName name="_cth1" localSheetId="6">#REF!</definedName>
    <definedName name="_cth1">#REF!</definedName>
    <definedName name="_cth2" localSheetId="6">#REF!</definedName>
    <definedName name="_cth2">#REF!</definedName>
    <definedName name="_DEF1" localSheetId="6">#REF!</definedName>
    <definedName name="_DEF1">#REF!</definedName>
    <definedName name="_DEF2" localSheetId="6">#REF!</definedName>
    <definedName name="_DEF2">#REF!</definedName>
    <definedName name="_del1" localSheetId="6">#REF!</definedName>
    <definedName name="_del1">#REF!</definedName>
    <definedName name="_Deshnok" localSheetId="6">#REF!</definedName>
    <definedName name="_Deshnok">#REF!</definedName>
    <definedName name="_DIS1" localSheetId="6">[4]CAL!#REF!</definedName>
    <definedName name="_DIS1">[4]CAL!#REF!</definedName>
    <definedName name="_EFF.__" localSheetId="6">#REF!</definedName>
    <definedName name="_EFF.__">#REF!</definedName>
    <definedName name="_eth1" localSheetId="6">#REF!</definedName>
    <definedName name="_eth1">#REF!</definedName>
    <definedName name="_eth2" localSheetId="6">#REF!</definedName>
    <definedName name="_eth2">#REF!</definedName>
    <definedName name="_Fill" localSheetId="6" hidden="1">#REF!</definedName>
    <definedName name="_Fill" hidden="1">#REF!</definedName>
    <definedName name="_Fpi1" localSheetId="6">#REF!</definedName>
    <definedName name="_Fpi1">#REF!</definedName>
    <definedName name="_fsc1" localSheetId="6">#REF!</definedName>
    <definedName name="_fsc1">#REF!</definedName>
    <definedName name="_fsc2" localSheetId="6">#REF!</definedName>
    <definedName name="_fsc2">#REF!</definedName>
    <definedName name="_g" localSheetId="6">#REF!</definedName>
    <definedName name="_g">#REF!</definedName>
    <definedName name="_HCO2" localSheetId="6">#REF!</definedName>
    <definedName name="_HCO2">#REF!</definedName>
    <definedName name="_hfi1" localSheetId="6">#REF!</definedName>
    <definedName name="_hfi1">#REF!</definedName>
    <definedName name="_hfi2" localSheetId="6">#REF!</definedName>
    <definedName name="_hfi2">#REF!</definedName>
    <definedName name="_hfi3" localSheetId="6">#REF!</definedName>
    <definedName name="_hfi3">#REF!</definedName>
    <definedName name="_hfi4" localSheetId="6">[2]Sheet1!#REF!</definedName>
    <definedName name="_hfi4">[2]Sheet1!#REF!</definedName>
    <definedName name="_hfi5" localSheetId="6">[2]Sheet1!#REF!</definedName>
    <definedName name="_hfi5">[2]Sheet1!#REF!</definedName>
    <definedName name="_hfi6" localSheetId="6">[2]Sheet1!#REF!</definedName>
    <definedName name="_hfi6">[2]Sheet1!#REF!</definedName>
    <definedName name="_HFI7" localSheetId="6">[2]Sheet1!#REF!</definedName>
    <definedName name="_HFI7">[2]Sheet1!#REF!</definedName>
    <definedName name="_hfi8" localSheetId="6">[2]Sheet1!#REF!</definedName>
    <definedName name="_hfi8">[2]Sheet1!#REF!</definedName>
    <definedName name="_Hra2" localSheetId="6">#REF!</definedName>
    <definedName name="_Hra2">#REF!</definedName>
    <definedName name="_Hso2" localSheetId="6">#REF!</definedName>
    <definedName name="_Hso2">#REF!</definedName>
    <definedName name="_Hso3" localSheetId="6">#REF!</definedName>
    <definedName name="_Hso3">#REF!</definedName>
    <definedName name="_hxa1" localSheetId="6">#REF!</definedName>
    <definedName name="_hxa1">#REF!</definedName>
    <definedName name="_hxa2" localSheetId="6">#REF!</definedName>
    <definedName name="_hxa2">#REF!</definedName>
    <definedName name="_hxb1" localSheetId="6">#REF!</definedName>
    <definedName name="_hxb1">#REF!</definedName>
    <definedName name="_hxb2" localSheetId="6">#REF!</definedName>
    <definedName name="_hxb2">#REF!</definedName>
    <definedName name="_hxc1" localSheetId="6">#REF!</definedName>
    <definedName name="_hxc1">#REF!</definedName>
    <definedName name="_hxc2" localSheetId="6">#REF!</definedName>
    <definedName name="_hxc2">#REF!</definedName>
    <definedName name="_hxd1" localSheetId="6">[4]CAL!#REF!</definedName>
    <definedName name="_hxd1">[4]CAL!#REF!</definedName>
    <definedName name="_hxf1" localSheetId="6">[4]CAL!#REF!</definedName>
    <definedName name="_hxf1">[4]CAL!#REF!</definedName>
    <definedName name="_i" localSheetId="6">#REF!</definedName>
    <definedName name="_i">#REF!</definedName>
    <definedName name="_INTEREST" localSheetId="6">#REF!</definedName>
    <definedName name="_INTEREST">#REF!</definedName>
    <definedName name="_Ism3" localSheetId="6">#REF!</definedName>
    <definedName name="_Ism3">#REF!</definedName>
    <definedName name="_kd1" localSheetId="6">#REF!</definedName>
    <definedName name="_kd1">#REF!</definedName>
    <definedName name="_kd2" localSheetId="6">#REF!</definedName>
    <definedName name="_kd2">#REF!</definedName>
    <definedName name="_kd3" localSheetId="6">#REF!</definedName>
    <definedName name="_kd3">#REF!</definedName>
    <definedName name="_Key1" localSheetId="6" hidden="1">#REF!</definedName>
    <definedName name="_Key1" hidden="1">#REF!</definedName>
    <definedName name="_Ki1" localSheetId="6">#REF!</definedName>
    <definedName name="_Ki1">#REF!</definedName>
    <definedName name="_Ki2" localSheetId="6">#REF!</definedName>
    <definedName name="_Ki2">#REF!</definedName>
    <definedName name="_LENGTH" localSheetId="6">#REF!</definedName>
    <definedName name="_LENGTH">#REF!</definedName>
    <definedName name="_LM111" localSheetId="6">'[5]More 2 LM'!#REF!</definedName>
    <definedName name="_LM111">'[5]More 2 LM'!#REF!</definedName>
    <definedName name="_LM1112" localSheetId="6">'[5]More 2 LM'!#REF!</definedName>
    <definedName name="_LM1112">'[5]More 2 LM'!#REF!</definedName>
    <definedName name="_LM12" localSheetId="6">#REF!</definedName>
    <definedName name="_LM12">#REF!</definedName>
    <definedName name="_LM13" localSheetId="6">#REF!</definedName>
    <definedName name="_LM13">#REF!</definedName>
    <definedName name="_LM212" localSheetId="6">'[5]More 2 LM'!#REF!</definedName>
    <definedName name="_LM212">'[5]More 2 LM'!#REF!</definedName>
    <definedName name="_LM24" localSheetId="6">#REF!</definedName>
    <definedName name="_LM24">#REF!</definedName>
    <definedName name="_LM31" localSheetId="6">'[5]More 2 LM'!#REF!</definedName>
    <definedName name="_LM31">'[5]More 2 LM'!#REF!</definedName>
    <definedName name="_LM34" localSheetId="6">#REF!</definedName>
    <definedName name="_LM34">#REF!</definedName>
    <definedName name="_LM35" localSheetId="6">#REF!</definedName>
    <definedName name="_LM35">#REF!</definedName>
    <definedName name="_LM46" localSheetId="6">#REF!</definedName>
    <definedName name="_LM46">#REF!</definedName>
    <definedName name="_LM56" localSheetId="6">#REF!</definedName>
    <definedName name="_LM56">#REF!</definedName>
    <definedName name="_LMH1" localSheetId="6">#REF!</definedName>
    <definedName name="_LMH1">#REF!</definedName>
    <definedName name="_LMH2" localSheetId="6">#REF!</definedName>
    <definedName name="_LMH2">#REF!</definedName>
    <definedName name="_m" localSheetId="6">#REF!</definedName>
    <definedName name="_m">#REF!</definedName>
    <definedName name="_mcl132" localSheetId="6">'[3]Anex-1 Con Load'!#REF!</definedName>
    <definedName name="_mcl132">'[3]Anex-1 Con Load'!#REF!</definedName>
    <definedName name="_ml3" localSheetId="6">'[3]Anex-1 Con Load'!#REF!</definedName>
    <definedName name="_ml3">'[3]Anex-1 Con Load'!#REF!</definedName>
    <definedName name="_ml33" localSheetId="6">'[3]Anex-1 Con Load'!#REF!</definedName>
    <definedName name="_ml33">'[3]Anex-1 Con Load'!#REF!</definedName>
    <definedName name="_mlc33" localSheetId="6">'[3]Anex-1 Con Load'!#REF!</definedName>
    <definedName name="_mlc33">'[3]Anex-1 Con Load'!#REF!</definedName>
    <definedName name="_o" localSheetId="6">#REF!</definedName>
    <definedName name="_o">#REF!</definedName>
    <definedName name="_Ob1" localSheetId="6">#REF!</definedName>
    <definedName name="_Ob1">#REF!</definedName>
    <definedName name="_Ob2" localSheetId="6">#REF!</definedName>
    <definedName name="_Ob2">#REF!</definedName>
    <definedName name="_Ob3" localSheetId="6">#REF!</definedName>
    <definedName name="_Ob3">#REF!</definedName>
    <definedName name="_Ob4" localSheetId="6">#REF!</definedName>
    <definedName name="_Ob4">#REF!</definedName>
    <definedName name="_Ob5" localSheetId="6">#REF!</definedName>
    <definedName name="_Ob5">#REF!</definedName>
    <definedName name="_OH1" localSheetId="6">#REF!</definedName>
    <definedName name="_OH1">#REF!</definedName>
    <definedName name="_OH2" localSheetId="6">#REF!</definedName>
    <definedName name="_OH2">#REF!</definedName>
    <definedName name="_OH3" localSheetId="6">#REF!</definedName>
    <definedName name="_OH3">#REF!</definedName>
    <definedName name="_OH4" localSheetId="6">#REF!</definedName>
    <definedName name="_OH4">#REF!</definedName>
    <definedName name="_OH5" localSheetId="6">#REF!</definedName>
    <definedName name="_OH5">#REF!</definedName>
    <definedName name="_Order1" hidden="1">255</definedName>
    <definedName name="_p" localSheetId="6">#REF!</definedName>
    <definedName name="_p">#REF!</definedName>
    <definedName name="_P_KWH" localSheetId="6">#REF!</definedName>
    <definedName name="_P_KWH">#REF!</definedName>
    <definedName name="_pfi1" localSheetId="6">[4]CAL!#REF!</definedName>
    <definedName name="_pfi1">[4]CAL!#REF!</definedName>
    <definedName name="_pp1" localSheetId="6">[4]CAL!#REF!</definedName>
    <definedName name="_pp1">[4]CAL!#REF!</definedName>
    <definedName name="_pp2" localSheetId="6">[4]CAL!#REF!</definedName>
    <definedName name="_pp2">[4]CAL!#REF!</definedName>
    <definedName name="_q" localSheetId="6">#REF!</definedName>
    <definedName name="_q">#REF!</definedName>
    <definedName name="_r" localSheetId="6">#REF!</definedName>
    <definedName name="_r">#REF!</definedName>
    <definedName name="_Rl1" localSheetId="6">#REF!</definedName>
    <definedName name="_Rl1">#REF!</definedName>
    <definedName name="_RL2" localSheetId="6">#REF!</definedName>
    <definedName name="_RL2">#REF!</definedName>
    <definedName name="_RS._KW" localSheetId="6">#REF!</definedName>
    <definedName name="_RS._KW">#REF!</definedName>
    <definedName name="_rt1" localSheetId="6">#REF!</definedName>
    <definedName name="_rt1">#REF!</definedName>
    <definedName name="_rt2" localSheetId="6">#REF!</definedName>
    <definedName name="_rt2">#REF!</definedName>
    <definedName name="_rt3" localSheetId="6">#REF!</definedName>
    <definedName name="_rt3">#REF!</definedName>
    <definedName name="_run1" localSheetId="6">#REF!</definedName>
    <definedName name="_run1">#REF!</definedName>
    <definedName name="_run2" localSheetId="6">#REF!</definedName>
    <definedName name="_run2">#REF!</definedName>
    <definedName name="_run3" localSheetId="6">#REF!</definedName>
    <definedName name="_run3">#REF!</definedName>
    <definedName name="_s" localSheetId="6">#REF!</definedName>
    <definedName name="_s">#REF!</definedName>
    <definedName name="_SCN6" localSheetId="6">#REF!</definedName>
    <definedName name="_SCN6">#REF!</definedName>
    <definedName name="_SE1" localSheetId="6">#REF!</definedName>
    <definedName name="_SE1">#REF!</definedName>
    <definedName name="_SET1" localSheetId="6">#REF!</definedName>
    <definedName name="_SET1">#REF!</definedName>
    <definedName name="_SET2" localSheetId="6">#REF!</definedName>
    <definedName name="_SET2">#REF!</definedName>
    <definedName name="_SET21" localSheetId="6">#REF!</definedName>
    <definedName name="_SET21">#REF!</definedName>
    <definedName name="_SI1" localSheetId="6">#REF!</definedName>
    <definedName name="_SI1">#REF!</definedName>
    <definedName name="_Sort" localSheetId="6" hidden="1">#REF!</definedName>
    <definedName name="_Sort" hidden="1">#REF!</definedName>
    <definedName name="_ST.HEAD" localSheetId="6">#REF!</definedName>
    <definedName name="_ST.HEAD">#REF!</definedName>
    <definedName name="_TB2">'[1]SPT vs PHI'!$B$2:$C$65</definedName>
    <definedName name="_Tk1" localSheetId="6">#REF!</definedName>
    <definedName name="_Tk1">#REF!</definedName>
    <definedName name="_Tkl1" localSheetId="6">#REF!</definedName>
    <definedName name="_Tkl1">#REF!</definedName>
    <definedName name="_Vf1" localSheetId="6">#REF!</definedName>
    <definedName name="_Vf1">#REF!</definedName>
    <definedName name="_Vf2" localSheetId="6">#REF!</definedName>
    <definedName name="_Vf2">#REF!</definedName>
    <definedName name="_Wc1" localSheetId="6">#REF!</definedName>
    <definedName name="_Wc1">#REF!</definedName>
    <definedName name="_WC3" localSheetId="6">#REF!</definedName>
    <definedName name="_WC3">#REF!</definedName>
    <definedName name="_wp1" localSheetId="6">'[6]Annex-1'!#REF!</definedName>
    <definedName name="_wp1">'[6]Annex-1'!#REF!</definedName>
    <definedName name="_Wr1" localSheetId="6">#REF!</definedName>
    <definedName name="_Wr1">#REF!</definedName>
    <definedName name="_Wr3" localSheetId="6">#REF!</definedName>
    <definedName name="_Wr3">#REF!</definedName>
    <definedName name="_Xl1" localSheetId="6">#REF!</definedName>
    <definedName name="_Xl1">#REF!</definedName>
    <definedName name="_YEAR" localSheetId="6">#REF!</definedName>
    <definedName name="_YEAR">#REF!</definedName>
    <definedName name="A">'[7]PRECAST lightconc-II'!$J$19</definedName>
    <definedName name="a_2" localSheetId="6">#REF!</definedName>
    <definedName name="a_2">#REF!</definedName>
    <definedName name="a1a" localSheetId="6">#REF!</definedName>
    <definedName name="a1a">#REF!</definedName>
    <definedName name="a2a" localSheetId="6">#REF!</definedName>
    <definedName name="a2a">#REF!</definedName>
    <definedName name="aa" localSheetId="6">#REF!</definedName>
    <definedName name="aa">#REF!</definedName>
    <definedName name="AAA" localSheetId="6">#REF!</definedName>
    <definedName name="AAA">#REF!</definedName>
    <definedName name="AAAA" localSheetId="6">#REF!</definedName>
    <definedName name="AAAA">#REF!</definedName>
    <definedName name="aamin" localSheetId="6">#REF!</definedName>
    <definedName name="aamin">#REF!</definedName>
    <definedName name="aAXX1" localSheetId="6">#REF!</definedName>
    <definedName name="aAXX1">#REF!</definedName>
    <definedName name="ABC" localSheetId="6">#REF!</definedName>
    <definedName name="ABC">#REF!</definedName>
    <definedName name="abcd" localSheetId="6">#REF!</definedName>
    <definedName name="abcd">#REF!</definedName>
    <definedName name="Ac" localSheetId="6">[8]Report!#REF!</definedName>
    <definedName name="Ac">[8]Report!#REF!</definedName>
    <definedName name="ACCOST" localSheetId="6">#REF!</definedName>
    <definedName name="ACCOST">#REF!</definedName>
    <definedName name="ACTEA" localSheetId="6">#REF!</definedName>
    <definedName name="ACTEA">#REF!</definedName>
    <definedName name="afb" localSheetId="6">#REF!</definedName>
    <definedName name="afb">#REF!</definedName>
    <definedName name="Ag" localSheetId="6">#REF!</definedName>
    <definedName name="Ag">#REF!</definedName>
    <definedName name="Ag_2" localSheetId="6">#REF!</definedName>
    <definedName name="Ag_2">#REF!</definedName>
    <definedName name="ALarea" localSheetId="6">#REF!</definedName>
    <definedName name="ALarea">#REF!</definedName>
    <definedName name="ald" localSheetId="6">#REF!</definedName>
    <definedName name="ald">#REF!</definedName>
    <definedName name="all">'[9]Load Details(B2)'!$A$1:$J$387</definedName>
    <definedName name="alpha" localSheetId="6">#REF!</definedName>
    <definedName name="alpha">#REF!</definedName>
    <definedName name="alw" localSheetId="6">#REF!</definedName>
    <definedName name="alw">#REF!</definedName>
    <definedName name="am" localSheetId="6">#REF!</definedName>
    <definedName name="am">#REF!</definedName>
    <definedName name="amin" localSheetId="6">#REF!</definedName>
    <definedName name="amin">#REF!</definedName>
    <definedName name="amin_2" localSheetId="6">#REF!</definedName>
    <definedName name="amin_2">#REF!</definedName>
    <definedName name="amin1" localSheetId="6">#REF!</definedName>
    <definedName name="amin1">#REF!</definedName>
    <definedName name="amin1_2" localSheetId="6">#REF!</definedName>
    <definedName name="amin1_2">#REF!</definedName>
    <definedName name="amin2" localSheetId="6">#REF!</definedName>
    <definedName name="amin2">#REF!</definedName>
    <definedName name="amin2_2" localSheetId="6">#REF!</definedName>
    <definedName name="amin2_2">#REF!</definedName>
    <definedName name="ap" localSheetId="6">#REF!</definedName>
    <definedName name="ap">#REF!</definedName>
    <definedName name="aq" localSheetId="6">#REF!</definedName>
    <definedName name="aq">#REF!</definedName>
    <definedName name="as" localSheetId="6">#REF!</definedName>
    <definedName name="as">#REF!</definedName>
    <definedName name="ascfg" localSheetId="6" hidden="1">#REF!</definedName>
    <definedName name="ascfg" hidden="1">#REF!</definedName>
    <definedName name="ass" localSheetId="6">#REF!</definedName>
    <definedName name="ass">#REF!</definedName>
    <definedName name="asw" localSheetId="6">#REF!</definedName>
    <definedName name="asw">#REF!</definedName>
    <definedName name="atm" localSheetId="6">#REF!</definedName>
    <definedName name="atm">#REF!</definedName>
    <definedName name="Auftragswert" localSheetId="6">#REF!</definedName>
    <definedName name="Auftragswert">#REF!</definedName>
    <definedName name="axx1_1" localSheetId="6">#REF!</definedName>
    <definedName name="axx1_1">#REF!</definedName>
    <definedName name="axx1_2" localSheetId="6">#REF!</definedName>
    <definedName name="axx1_2">#REF!</definedName>
    <definedName name="axx2_1" localSheetId="6">#REF!</definedName>
    <definedName name="axx2_1">#REF!</definedName>
    <definedName name="axx2_2" localSheetId="6">#REF!</definedName>
    <definedName name="axx2_2">#REF!</definedName>
    <definedName name="axx3_1" localSheetId="6">#REF!</definedName>
    <definedName name="axx3_1">#REF!</definedName>
    <definedName name="axx3_2" localSheetId="6">#REF!</definedName>
    <definedName name="axx3_2">#REF!</definedName>
    <definedName name="AXXX2" localSheetId="6">[4]CAL!#REF!</definedName>
    <definedName name="AXXX2">[4]CAL!#REF!</definedName>
    <definedName name="AXXX3" localSheetId="6">[4]CAL!#REF!</definedName>
    <definedName name="AXXX3">[4]CAL!#REF!</definedName>
    <definedName name="AXXX3d" localSheetId="6">[4]CAL!#REF!</definedName>
    <definedName name="AXXX3d">[4]CAL!#REF!</definedName>
    <definedName name="AXXXX2" localSheetId="6">[4]CAL!#REF!</definedName>
    <definedName name="AXXXX2">[4]CAL!#REF!</definedName>
    <definedName name="AXXXX3" localSheetId="6">[4]CAL!#REF!</definedName>
    <definedName name="AXXXX3">[4]CAL!#REF!</definedName>
    <definedName name="b" localSheetId="6">#REF!</definedName>
    <definedName name="b">#REF!</definedName>
    <definedName name="b_2" localSheetId="6">#REF!</definedName>
    <definedName name="b_2">#REF!</definedName>
    <definedName name="bc" localSheetId="6">#REF!</definedName>
    <definedName name="bc">#REF!</definedName>
    <definedName name="beta" localSheetId="6">'[6]Annex-1'!#REF!</definedName>
    <definedName name="beta">'[6]Annex-1'!#REF!</definedName>
    <definedName name="bh" localSheetId="6">#REF!</definedName>
    <definedName name="bh">#REF!</definedName>
    <definedName name="bh_2" localSheetId="6">#REF!</definedName>
    <definedName name="bh_2">#REF!</definedName>
    <definedName name="BKW" localSheetId="6">#REF!</definedName>
    <definedName name="BKW">#REF!</definedName>
    <definedName name="bol" localSheetId="6">#REF!</definedName>
    <definedName name="bol">#REF!</definedName>
    <definedName name="bol_1" localSheetId="6">#REF!</definedName>
    <definedName name="bol_1">#REF!</definedName>
    <definedName name="bol_2" localSheetId="6">#REF!</definedName>
    <definedName name="bol_2">#REF!</definedName>
    <definedName name="boml" localSheetId="6">#REF!</definedName>
    <definedName name="boml">#REF!</definedName>
    <definedName name="boml_1" localSheetId="6">#REF!</definedName>
    <definedName name="boml_1">#REF!</definedName>
    <definedName name="boml_2" localSheetId="6">#REF!</definedName>
    <definedName name="boml_2">#REF!</definedName>
    <definedName name="botl" localSheetId="6">#REF!</definedName>
    <definedName name="botl">#REF!</definedName>
    <definedName name="botl_1" localSheetId="6">#REF!</definedName>
    <definedName name="botl_1">#REF!</definedName>
    <definedName name="botl_2" localSheetId="6">#REF!</definedName>
    <definedName name="botl_2">#REF!</definedName>
    <definedName name="botn" localSheetId="6">#REF!</definedName>
    <definedName name="botn">#REF!</definedName>
    <definedName name="botn_1" localSheetId="6">#REF!</definedName>
    <definedName name="botn_1">#REF!</definedName>
    <definedName name="botn_2" localSheetId="6">#REF!</definedName>
    <definedName name="botn_2">#REF!</definedName>
    <definedName name="Breaks" localSheetId="6">#REF!</definedName>
    <definedName name="Breaks">#REF!</definedName>
    <definedName name="Breaks_1" localSheetId="6">#REF!</definedName>
    <definedName name="Breaks_1">#REF!</definedName>
    <definedName name="Breaks_2" localSheetId="6">#REF!</definedName>
    <definedName name="Breaks_2">#REF!</definedName>
    <definedName name="BSB5_Reinigung_in_BiopurC" localSheetId="6">[10]BALAN1!#REF!</definedName>
    <definedName name="BSB5_Reinigung_in_BiopurC">[10]BALAN1!#REF!</definedName>
    <definedName name="BSB5_Reinigung_in_BiopurN" localSheetId="6">[10]BALAN1!#REF!</definedName>
    <definedName name="BSB5_Reinigung_in_BiopurN">[10]BALAN1!#REF!</definedName>
    <definedName name="BSB5Rückläufekg">[10]BALAN1!$E$15</definedName>
    <definedName name="BSB5vorklkg">[10]BALAN1!$F$15</definedName>
    <definedName name="BSB5vorklmg">[10]BALAN1!$F$16</definedName>
    <definedName name="bua" localSheetId="6">#REF!</definedName>
    <definedName name="bua">#REF!</definedName>
    <definedName name="bwfb" localSheetId="6">#REF!</definedName>
    <definedName name="bwfb">#REF!</definedName>
    <definedName name="bwl" localSheetId="6">#REF!</definedName>
    <definedName name="bwl">#REF!</definedName>
    <definedName name="bwld" localSheetId="6">#REF!</definedName>
    <definedName name="bwld">#REF!</definedName>
    <definedName name="bww" localSheetId="6">#REF!</definedName>
    <definedName name="bww">#REF!</definedName>
    <definedName name="Bx" localSheetId="6">#REF!</definedName>
    <definedName name="Bx">#REF!</definedName>
    <definedName name="CA" localSheetId="6">#REF!</definedName>
    <definedName name="CA">#REF!</definedName>
    <definedName name="Cable">'[11]LT Cable -Catalogue'!$C$14:$AJ$126</definedName>
    <definedName name="Cat">'[11]LT Cable -Catalogue'!$AQ$14:$AR$14</definedName>
    <definedName name="cb" localSheetId="6">'[12]bending stress'!#REF!</definedName>
    <definedName name="cb">'[12]bending stress'!#REF!</definedName>
    <definedName name="cc" localSheetId="6">#REF!</definedName>
    <definedName name="cc">#REF!</definedName>
    <definedName name="ccc" localSheetId="6">#REF!</definedName>
    <definedName name="ccc">#REF!</definedName>
    <definedName name="Cd" localSheetId="6">#REF!</definedName>
    <definedName name="Cd">#REF!</definedName>
    <definedName name="cd_2" localSheetId="6">#REF!</definedName>
    <definedName name="cd_2">#REF!</definedName>
    <definedName name="Cdi" localSheetId="6">#REF!</definedName>
    <definedName name="Cdi">#REF!</definedName>
    <definedName name="cf" localSheetId="6">#REF!</definedName>
    <definedName name="cf">#REF!</definedName>
    <definedName name="CH" localSheetId="6">[13]INTROD!#REF!</definedName>
    <definedName name="CH">[13]INTROD!#REF!</definedName>
    <definedName name="checked" localSheetId="6">#REF!</definedName>
    <definedName name="checked">#REF!</definedName>
    <definedName name="checked_1" localSheetId="6">#REF!</definedName>
    <definedName name="checked_1">#REF!</definedName>
    <definedName name="checked_2" localSheetId="6">#REF!</definedName>
    <definedName name="checked_2">#REF!</definedName>
    <definedName name="CI" localSheetId="6">#REF!</definedName>
    <definedName name="CI">#REF!</definedName>
    <definedName name="CICOST" localSheetId="6">#REF!</definedName>
    <definedName name="CICOST">#REF!</definedName>
    <definedName name="cl33kv" localSheetId="6">'[3]Anex-1 Con Load'!#REF!</definedName>
    <definedName name="cl33kv">'[3]Anex-1 Con Load'!#REF!</definedName>
    <definedName name="cll" localSheetId="6">'[3]Anex-1 Con Load'!#REF!</definedName>
    <definedName name="cll">'[3]Anex-1 Con Load'!#REF!</definedName>
    <definedName name="cllf" localSheetId="6">'[3]Anex-1 Con Load'!#REF!</definedName>
    <definedName name="cllf">'[3]Anex-1 Con Load'!#REF!</definedName>
    <definedName name="cltf" localSheetId="6">'[3]Anex-1 Con Load'!#REF!</definedName>
    <definedName name="cltf">'[3]Anex-1 Con Load'!#REF!</definedName>
    <definedName name="co" localSheetId="6">#REF!</definedName>
    <definedName name="co">#REF!</definedName>
    <definedName name="Columns" localSheetId="6">#REF!</definedName>
    <definedName name="Columns">#REF!</definedName>
    <definedName name="Columns_1" localSheetId="6">#REF!</definedName>
    <definedName name="Columns_1">#REF!</definedName>
    <definedName name="Columns_2" localSheetId="6">#REF!</definedName>
    <definedName name="Columns_2">#REF!</definedName>
    <definedName name="CONCATENATE" localSheetId="6">#REF!</definedName>
    <definedName name="CONCATENATE">#REF!</definedName>
    <definedName name="COST" localSheetId="6">#REF!</definedName>
    <definedName name="COST">#REF!</definedName>
    <definedName name="cover" localSheetId="6">#REF!</definedName>
    <definedName name="cover">#REF!</definedName>
    <definedName name="cover_1" localSheetId="6">#REF!</definedName>
    <definedName name="cover_1">#REF!</definedName>
    <definedName name="cover_2" localSheetId="6">#REF!</definedName>
    <definedName name="cover_2">#REF!</definedName>
    <definedName name="cq" localSheetId="6">#REF!</definedName>
    <definedName name="cq">#REF!</definedName>
    <definedName name="Cs" localSheetId="6">#REF!</definedName>
    <definedName name="Cs">#REF!</definedName>
    <definedName name="CT1C1LC" localSheetId="6">[14]CT!#REF!</definedName>
    <definedName name="CT1C1LC">[14]CT!#REF!</definedName>
    <definedName name="CT1C1LR" localSheetId="6">[14]CT!#REF!</definedName>
    <definedName name="CT1C1LR">[14]CT!#REF!</definedName>
    <definedName name="CT1C1Rloop" localSheetId="6">[14]CT!#REF!</definedName>
    <definedName name="CT1C1Rloop">[14]CT!#REF!</definedName>
    <definedName name="CT1C1VAC" localSheetId="6">[14]CT!#REF!</definedName>
    <definedName name="CT1C1VAC">[14]CT!#REF!</definedName>
    <definedName name="CT1C1VAM" localSheetId="6">[14]CT!#REF!</definedName>
    <definedName name="CT1C1VAM">[14]CT!#REF!</definedName>
    <definedName name="CT1C1VAT" localSheetId="6">[14]CT!#REF!</definedName>
    <definedName name="CT1C1VAT">[14]CT!#REF!</definedName>
    <definedName name="CT1C2Lc" localSheetId="6">[14]CT!#REF!</definedName>
    <definedName name="CT1C2Lc">[14]CT!#REF!</definedName>
    <definedName name="CT1C2LR" localSheetId="6">[14]CT!#REF!</definedName>
    <definedName name="CT1C2LR">[14]CT!#REF!</definedName>
    <definedName name="CT1C2Rloop" localSheetId="6">[14]CT!#REF!</definedName>
    <definedName name="CT1C2Rloop">[14]CT!#REF!</definedName>
    <definedName name="CT1C2VAC" localSheetId="6">[14]CT!#REF!</definedName>
    <definedName name="CT1C2VAC">[14]CT!#REF!</definedName>
    <definedName name="CT1C2VAM" localSheetId="6">[14]CT!#REF!</definedName>
    <definedName name="CT1C2VAM">[14]CT!#REF!</definedName>
    <definedName name="CT1C2VAT" localSheetId="6">[14]CT!#REF!</definedName>
    <definedName name="CT1C2VAT">[14]CT!#REF!</definedName>
    <definedName name="CT2C1LC" localSheetId="6">#REF!</definedName>
    <definedName name="CT2C1LC">#REF!</definedName>
    <definedName name="CT2C1LR" localSheetId="6">#REF!</definedName>
    <definedName name="CT2C1LR">#REF!</definedName>
    <definedName name="CT2C1Rloop" localSheetId="6">#REF!</definedName>
    <definedName name="CT2C1Rloop">#REF!</definedName>
    <definedName name="CT2C1VAC" localSheetId="6">#REF!</definedName>
    <definedName name="CT2C1VAC">#REF!</definedName>
    <definedName name="CT2C1VAM" localSheetId="6">#REF!</definedName>
    <definedName name="CT2C1VAM">#REF!</definedName>
    <definedName name="CT2C1VAT" localSheetId="6">#REF!</definedName>
    <definedName name="CT2C1VAT">#REF!</definedName>
    <definedName name="CT2C2LC" localSheetId="6">#REF!</definedName>
    <definedName name="CT2C2LC">#REF!</definedName>
    <definedName name="CT2C2LR" localSheetId="6">#REF!</definedName>
    <definedName name="CT2C2LR">#REF!</definedName>
    <definedName name="CT2C2RLoop" localSheetId="6">#REF!</definedName>
    <definedName name="CT2C2RLoop">#REF!</definedName>
    <definedName name="CT2C2VAC" localSheetId="6">#REF!</definedName>
    <definedName name="CT2C2VAC">#REF!</definedName>
    <definedName name="CT2C2VAM" localSheetId="6">#REF!</definedName>
    <definedName name="CT2C2VAM">#REF!</definedName>
    <definedName name="CT2C2VAT" localSheetId="6">#REF!</definedName>
    <definedName name="CT2C2VAT">#REF!</definedName>
    <definedName name="CT2C3ANGLE" localSheetId="6">#REF!</definedName>
    <definedName name="CT2C3ANGLE">#REF!</definedName>
    <definedName name="CT2C3Faultcurrent" localSheetId="6">#REF!</definedName>
    <definedName name="CT2C3Faultcurrent">#REF!</definedName>
    <definedName name="CT2C3LC" localSheetId="6">#REF!</definedName>
    <definedName name="CT2C3LC">#REF!</definedName>
    <definedName name="CT2C3R" localSheetId="6">#REF!</definedName>
    <definedName name="CT2C3R">#REF!</definedName>
    <definedName name="CT2C3RCT" localSheetId="6">#REF!</definedName>
    <definedName name="CT2C3RCT">#REF!</definedName>
    <definedName name="CT2C3X" localSheetId="6">#REF!</definedName>
    <definedName name="CT2C3X">#REF!</definedName>
    <definedName name="CT2C3XR" localSheetId="6">#REF!</definedName>
    <definedName name="CT2C3XR">#REF!</definedName>
    <definedName name="CT2C3ZS" localSheetId="6">#REF!</definedName>
    <definedName name="CT2C3ZS">#REF!</definedName>
    <definedName name="CT2C4IN" localSheetId="6">[14]CT!#REF!</definedName>
    <definedName name="CT2C4IN">[14]CT!#REF!</definedName>
    <definedName name="CT2C4RCT" localSheetId="6">[14]CT!#REF!</definedName>
    <definedName name="CT2C4RCT">[14]CT!#REF!</definedName>
    <definedName name="CT2C4RL" localSheetId="6">[14]CT!#REF!</definedName>
    <definedName name="CT2C4RL">[14]CT!#REF!</definedName>
    <definedName name="CTC3RL" localSheetId="6">#REF!</definedName>
    <definedName name="CTC3RL">#REF!</definedName>
    <definedName name="cth" localSheetId="6">#REF!</definedName>
    <definedName name="cth">#REF!</definedName>
    <definedName name="CTR" localSheetId="6">#REF!</definedName>
    <definedName name="CTR">#REF!</definedName>
    <definedName name="current1" localSheetId="6">#REF!</definedName>
    <definedName name="current1">#REF!</definedName>
    <definedName name="current2" localSheetId="6">#REF!</definedName>
    <definedName name="current2">#REF!</definedName>
    <definedName name="current3" localSheetId="6">#REF!</definedName>
    <definedName name="current3">#REF!</definedName>
    <definedName name="current4" localSheetId="6">#REF!</definedName>
    <definedName name="current4">#REF!</definedName>
    <definedName name="current5" localSheetId="6">#REF!</definedName>
    <definedName name="current5">#REF!</definedName>
    <definedName name="D" localSheetId="6">#REF!</definedName>
    <definedName name="D">#REF!</definedName>
    <definedName name="d_2" localSheetId="6">#REF!</definedName>
    <definedName name="d_2">#REF!</definedName>
    <definedName name="DATA" localSheetId="6">#REF!</definedName>
    <definedName name="DATA">#REF!</definedName>
    <definedName name="_xlnm.Database" localSheetId="6">#REF!</definedName>
    <definedName name="_xlnm.Database">#REF!</definedName>
    <definedName name="DATASHEET" localSheetId="6">#REF!</definedName>
    <definedName name="DATASHEET">#REF!</definedName>
    <definedName name="Date">[15]Title!$B$47</definedName>
    <definedName name="Dater1" localSheetId="6">#REF!</definedName>
    <definedName name="Dater1">#REF!</definedName>
    <definedName name="DateRo" localSheetId="6">#REF!</definedName>
    <definedName name="DateRo">#REF!</definedName>
    <definedName name="dc" localSheetId="6">#REF!</definedName>
    <definedName name="dc">#REF!</definedName>
    <definedName name="dc_1" localSheetId="6">#REF!</definedName>
    <definedName name="dc_1">#REF!</definedName>
    <definedName name="dc_2" localSheetId="6">#REF!</definedName>
    <definedName name="dc_2">#REF!</definedName>
    <definedName name="DCmax" localSheetId="6">#REF!</definedName>
    <definedName name="DCmax">#REF!</definedName>
    <definedName name="dd" localSheetId="6">#REF!</definedName>
    <definedName name="dd">#REF!</definedName>
    <definedName name="ddash" localSheetId="6">#REF!</definedName>
    <definedName name="ddash">#REF!</definedName>
    <definedName name="ddddd" localSheetId="6">#REF!</definedName>
    <definedName name="ddddd">#REF!</definedName>
    <definedName name="ddq" localSheetId="6">#REF!</definedName>
    <definedName name="ddq">#REF!</definedName>
    <definedName name="DEFF2" localSheetId="6">#REF!</definedName>
    <definedName name="DEFF2">#REF!</definedName>
    <definedName name="DEFFF1" localSheetId="6">#REF!</definedName>
    <definedName name="DEFFF1">#REF!</definedName>
    <definedName name="DEFFF2" localSheetId="6">#REF!</definedName>
    <definedName name="DEFFF2">#REF!</definedName>
    <definedName name="delk" localSheetId="6">#REF!</definedName>
    <definedName name="delk">#REF!</definedName>
    <definedName name="delm" localSheetId="6">#REF!</definedName>
    <definedName name="delm">#REF!</definedName>
    <definedName name="delm_1" localSheetId="6">#REF!</definedName>
    <definedName name="delm_1">#REF!</definedName>
    <definedName name="delm_2" localSheetId="6">#REF!</definedName>
    <definedName name="delm_2">#REF!</definedName>
    <definedName name="delm2" localSheetId="6">#REF!</definedName>
    <definedName name="delm2">#REF!</definedName>
    <definedName name="delta" localSheetId="6">#REF!</definedName>
    <definedName name="delta">#REF!</definedName>
    <definedName name="delta1" localSheetId="6">#REF!</definedName>
    <definedName name="delta1">#REF!</definedName>
    <definedName name="DELTA20" localSheetId="6">#REF!</definedName>
    <definedName name="DELTA20">#REF!</definedName>
    <definedName name="deltam" localSheetId="6">#REF!</definedName>
    <definedName name="deltam">#REF!</definedName>
    <definedName name="deltaq" localSheetId="6">#REF!</definedName>
    <definedName name="deltaq">#REF!</definedName>
    <definedName name="deltat" localSheetId="6">#REF!</definedName>
    <definedName name="deltat">#REF!</definedName>
    <definedName name="Den" localSheetId="6">#REF!</definedName>
    <definedName name="Den">#REF!</definedName>
    <definedName name="depr" localSheetId="6">#REF!</definedName>
    <definedName name="depr">#REF!</definedName>
    <definedName name="Des_Jod" localSheetId="6">#REF!</definedName>
    <definedName name="Des_Jod">#REF!</definedName>
    <definedName name="Deshnok_Rohini" localSheetId="6">#REF!</definedName>
    <definedName name="Deshnok_Rohini">#REF!</definedName>
    <definedName name="Design" localSheetId="6">#REF!</definedName>
    <definedName name="Design">#REF!</definedName>
    <definedName name="designed" localSheetId="6">#REF!</definedName>
    <definedName name="designed">#REF!</definedName>
    <definedName name="designed_1" localSheetId="6">#REF!</definedName>
    <definedName name="designed_1">#REF!</definedName>
    <definedName name="designed_2" localSheetId="6">#REF!</definedName>
    <definedName name="designed_2">#REF!</definedName>
    <definedName name="df" localSheetId="6">#REF!</definedName>
    <definedName name="df">#REF!</definedName>
    <definedName name="df_2" localSheetId="6">#REF!</definedName>
    <definedName name="df_2">#REF!</definedName>
    <definedName name="DFD" localSheetId="6">[9]BALAN1!#REF!</definedName>
    <definedName name="DFD">[9]BALAN1!#REF!</definedName>
    <definedName name="dfdfdsf" localSheetId="5" hidden="1">'[1]STRIP Sizing'!#REF!</definedName>
    <definedName name="dfdfdsf" localSheetId="6" hidden="1">'[1]STRIP Sizing'!#REF!</definedName>
    <definedName name="dfdfdsf" localSheetId="8" hidden="1">'[1]STRIP Sizing'!#REF!</definedName>
    <definedName name="dfdfdsf" localSheetId="9" hidden="1">'[1]STRIP Sizing'!#REF!</definedName>
    <definedName name="dfdfdsf" localSheetId="3" hidden="1">'[1]STRIP Sizing'!#REF!</definedName>
    <definedName name="dfdfdsf" localSheetId="7" hidden="1">'[1]STRIP Sizing'!#REF!</definedName>
    <definedName name="dfdfdsf" hidden="1">'[1]STRIP Sizing'!#REF!</definedName>
    <definedName name="dfsdf" localSheetId="6">#REF!</definedName>
    <definedName name="dfsdf">#REF!</definedName>
    <definedName name="DFSDFSDF" localSheetId="6">#REF!</definedName>
    <definedName name="DFSDFSDF">#REF!</definedName>
    <definedName name="DFSDFSDFSD" localSheetId="6">#REF!</definedName>
    <definedName name="DFSDFSDFSD">#REF!</definedName>
    <definedName name="DFSDV" localSheetId="5" hidden="1">'[1]STRIP Sizing'!#REF!</definedName>
    <definedName name="DFSDV" localSheetId="6" hidden="1">'[1]STRIP Sizing'!#REF!</definedName>
    <definedName name="DFSDV" localSheetId="8" hidden="1">'[1]STRIP Sizing'!#REF!</definedName>
    <definedName name="DFSDV" localSheetId="9" hidden="1">'[1]STRIP Sizing'!#REF!</definedName>
    <definedName name="DFSDV" localSheetId="3" hidden="1">'[1]STRIP Sizing'!#REF!</definedName>
    <definedName name="DFSDV" localSheetId="7" hidden="1">'[1]STRIP Sizing'!#REF!</definedName>
    <definedName name="DFSDV" hidden="1">'[1]STRIP Sizing'!#REF!</definedName>
    <definedName name="dg" localSheetId="6">#REF!</definedName>
    <definedName name="dg">#REF!</definedName>
    <definedName name="dg_1" localSheetId="6">#REF!</definedName>
    <definedName name="dg_1">#REF!</definedName>
    <definedName name="dg_2" localSheetId="6">#REF!</definedName>
    <definedName name="dg_2">#REF!</definedName>
    <definedName name="Di" localSheetId="6">#REF!</definedName>
    <definedName name="Di">#REF!</definedName>
    <definedName name="dia" localSheetId="6">#REF!</definedName>
    <definedName name="dia">#REF!</definedName>
    <definedName name="dia_1" localSheetId="6">#REF!</definedName>
    <definedName name="dia_1">#REF!</definedName>
    <definedName name="dia_2" localSheetId="6">#REF!</definedName>
    <definedName name="dia_2">#REF!</definedName>
    <definedName name="DIATAB" localSheetId="6">#REF!</definedName>
    <definedName name="DIATAB">#REF!</definedName>
    <definedName name="DICOST" localSheetId="6">#REF!</definedName>
    <definedName name="DICOST">#REF!</definedName>
    <definedName name="DIns" localSheetId="6">#REF!</definedName>
    <definedName name="DIns">#REF!</definedName>
    <definedName name="DIST1" localSheetId="6">[4]CAL!#REF!</definedName>
    <definedName name="DIST1">[4]CAL!#REF!</definedName>
    <definedName name="dk" localSheetId="6">#REF!</definedName>
    <definedName name="dk">#REF!</definedName>
    <definedName name="dl" localSheetId="6">#REF!</definedName>
    <definedName name="dl">#REF!</definedName>
    <definedName name="dm" localSheetId="6">#REF!</definedName>
    <definedName name="dm">#REF!</definedName>
    <definedName name="do" localSheetId="6">#REF!</definedName>
    <definedName name="do">#REF!</definedName>
    <definedName name="Docno">[15]Title!$A$34</definedName>
    <definedName name="docu" localSheetId="6">#REF!</definedName>
    <definedName name="docu">#REF!</definedName>
    <definedName name="docu_1" localSheetId="6">#REF!</definedName>
    <definedName name="docu_1">#REF!</definedName>
    <definedName name="docu_2" localSheetId="6">#REF!</definedName>
    <definedName name="docu_2">#REF!</definedName>
    <definedName name="Dp" localSheetId="6">#REF!</definedName>
    <definedName name="Dp">#REF!</definedName>
    <definedName name="dq" localSheetId="6">#REF!</definedName>
    <definedName name="dq">#REF!</definedName>
    <definedName name="dq_1" localSheetId="6">#REF!</definedName>
    <definedName name="dq_1">#REF!</definedName>
    <definedName name="dq_2" localSheetId="6">#REF!</definedName>
    <definedName name="dq_2">#REF!</definedName>
    <definedName name="ds" localSheetId="6">#REF!</definedName>
    <definedName name="ds">#REF!</definedName>
    <definedName name="ds_2" localSheetId="6">#REF!</definedName>
    <definedName name="ds_2">#REF!</definedName>
    <definedName name="dwpefb" localSheetId="6">#REF!</definedName>
    <definedName name="dwpefb">#REF!</definedName>
    <definedName name="dwpeld" localSheetId="6">#REF!</definedName>
    <definedName name="dwpeld">#REF!</definedName>
    <definedName name="dwpelw" localSheetId="6">#REF!</definedName>
    <definedName name="dwpelw">#REF!</definedName>
    <definedName name="E" localSheetId="6">#REF!</definedName>
    <definedName name="E">#REF!</definedName>
    <definedName name="E_2" localSheetId="6">#REF!</definedName>
    <definedName name="E_2">#REF!</definedName>
    <definedName name="Eair" localSheetId="6">#REF!</definedName>
    <definedName name="Eair">#REF!</definedName>
    <definedName name="eath" localSheetId="6">#REF!</definedName>
    <definedName name="eath">#REF!</definedName>
    <definedName name="Econd" localSheetId="6">#REF!</definedName>
    <definedName name="Econd">#REF!</definedName>
    <definedName name="ecs" localSheetId="6">#REF!</definedName>
    <definedName name="ecs">#REF!</definedName>
    <definedName name="EE" localSheetId="6">#REF!</definedName>
    <definedName name="EE">#REF!</definedName>
    <definedName name="Eela" localSheetId="6">#REF!</definedName>
    <definedName name="Eela">#REF!</definedName>
    <definedName name="Eela_2" localSheetId="6">#REF!</definedName>
    <definedName name="Eela_2">#REF!</definedName>
    <definedName name="eela1" localSheetId="6">#REF!</definedName>
    <definedName name="eela1">#REF!</definedName>
    <definedName name="eela2" localSheetId="6">#REF!</definedName>
    <definedName name="eela2">#REF!</definedName>
    <definedName name="EEpi" localSheetId="6">#REF!</definedName>
    <definedName name="EEpi">#REF!</definedName>
    <definedName name="EEst" localSheetId="6">#REF!</definedName>
    <definedName name="EEst">#REF!</definedName>
    <definedName name="Effieciens_Sclammabscheidung">[10]BALAN1!$E$50</definedName>
    <definedName name="Effizienz_Abscheidung_Schlammw_inVK">[10]BALAN1!$E$51</definedName>
    <definedName name="Em" localSheetId="6">#REF!</definedName>
    <definedName name="Em">#REF!</definedName>
    <definedName name="eml" localSheetId="6">'[3]Anex-1 Con Load'!#REF!</definedName>
    <definedName name="eml">'[3]Anex-1 Con Load'!#REF!</definedName>
    <definedName name="Enot" localSheetId="6">#REF!</definedName>
    <definedName name="Enot">#REF!</definedName>
    <definedName name="Epi" localSheetId="6">#REF!</definedName>
    <definedName name="Epi">#REF!</definedName>
    <definedName name="Epi_2" localSheetId="6">#REF!</definedName>
    <definedName name="Epi_2">#REF!</definedName>
    <definedName name="EQWE" localSheetId="6">#REF!</definedName>
    <definedName name="EQWE">#REF!</definedName>
    <definedName name="ERER" localSheetId="6">#REF!</definedName>
    <definedName name="ERER">#REF!</definedName>
    <definedName name="ERTGSDV" localSheetId="6">#REF!</definedName>
    <definedName name="ERTGSDV">#REF!</definedName>
    <definedName name="Es" localSheetId="6">#REF!</definedName>
    <definedName name="Es">#REF!</definedName>
    <definedName name="Es_2" localSheetId="6">#REF!</definedName>
    <definedName name="Es_2">#REF!</definedName>
    <definedName name="Est" localSheetId="6">#REF!</definedName>
    <definedName name="Est">#REF!</definedName>
    <definedName name="Est_2" localSheetId="6">#REF!</definedName>
    <definedName name="Est_2">#REF!</definedName>
    <definedName name="Et" localSheetId="6">'[16]step &amp; touch '!#REF!</definedName>
    <definedName name="Et">'[16]step &amp; touch '!#REF!</definedName>
    <definedName name="Eta" localSheetId="6">#REF!</definedName>
    <definedName name="Eta">#REF!</definedName>
    <definedName name="eta0" localSheetId="6">#REF!</definedName>
    <definedName name="eta0">#REF!</definedName>
    <definedName name="etaa" localSheetId="6">#REF!</definedName>
    <definedName name="etaa">#REF!</definedName>
    <definedName name="Eth" localSheetId="6">#REF!</definedName>
    <definedName name="Eth">#REF!</definedName>
    <definedName name="eth_2" localSheetId="6">#REF!</definedName>
    <definedName name="eth_2">#REF!</definedName>
    <definedName name="Excel_BuiltIn__FilterDatabase_10" localSheetId="6">#REF!</definedName>
    <definedName name="Excel_BuiltIn__FilterDatabase_10">#REF!</definedName>
    <definedName name="Excel_BuiltIn__FilterDatabase_11" localSheetId="6">#REF!</definedName>
    <definedName name="Excel_BuiltIn__FilterDatabase_11">#REF!</definedName>
    <definedName name="Excel_BuiltIn__FilterDatabase_12" localSheetId="6">#REF!</definedName>
    <definedName name="Excel_BuiltIn__FilterDatabase_12">#REF!</definedName>
    <definedName name="Excel_BuiltIn__FilterDatabase_13" localSheetId="6">#REF!</definedName>
    <definedName name="Excel_BuiltIn__FilterDatabase_13">#REF!</definedName>
    <definedName name="Excel_BuiltIn__FilterDatabase_14" localSheetId="6">#REF!</definedName>
    <definedName name="Excel_BuiltIn__FilterDatabase_14">#REF!</definedName>
    <definedName name="Excel_BuiltIn__FilterDatabase_15" localSheetId="6">#REF!</definedName>
    <definedName name="Excel_BuiltIn__FilterDatabase_15">#REF!</definedName>
    <definedName name="Excel_BuiltIn__FilterDatabase_16" localSheetId="6">#REF!</definedName>
    <definedName name="Excel_BuiltIn__FilterDatabase_16">#REF!</definedName>
    <definedName name="Excel_BuiltIn__FilterDatabase_3" localSheetId="6">#REF!</definedName>
    <definedName name="Excel_BuiltIn__FilterDatabase_3">#REF!</definedName>
    <definedName name="Excel_BuiltIn__FilterDatabase_4" localSheetId="6">#REF!</definedName>
    <definedName name="Excel_BuiltIn__FilterDatabase_4">#REF!</definedName>
    <definedName name="Excel_BuiltIn__FilterDatabase_5" localSheetId="6">#REF!</definedName>
    <definedName name="Excel_BuiltIn__FilterDatabase_5">#REF!</definedName>
    <definedName name="Excel_BuiltIn__FilterDatabase_6" localSheetId="6">#REF!</definedName>
    <definedName name="Excel_BuiltIn__FilterDatabase_6">#REF!</definedName>
    <definedName name="Excel_BuiltIn__FilterDatabase_7" localSheetId="6">#REF!</definedName>
    <definedName name="Excel_BuiltIn__FilterDatabase_7">#REF!</definedName>
    <definedName name="Excel_BuiltIn__FilterDatabase_8" localSheetId="6">#REF!</definedName>
    <definedName name="Excel_BuiltIn__FilterDatabase_8">#REF!</definedName>
    <definedName name="Excel_BuiltIn__FilterDatabase_9" localSheetId="6">#REF!</definedName>
    <definedName name="Excel_BuiltIn__FilterDatabase_9">#REF!</definedName>
    <definedName name="Excel_BuiltIn_Print_Area" localSheetId="6">#REF!</definedName>
    <definedName name="Excel_BuiltIn_Print_Area">#REF!</definedName>
    <definedName name="Excel_BuiltIn_Print_Area_2" localSheetId="6">#REF!</definedName>
    <definedName name="Excel_BuiltIn_Print_Area_2">#REF!</definedName>
    <definedName name="EXIT" localSheetId="6">#REF!</definedName>
    <definedName name="EXIT">#REF!</definedName>
    <definedName name="_xlnm.Extract" localSheetId="6">#REF!</definedName>
    <definedName name="_xlnm.Extract">#REF!</definedName>
    <definedName name="ezq" localSheetId="6">#REF!</definedName>
    <definedName name="ezq">#REF!</definedName>
    <definedName name="ezt" localSheetId="6">#REF!</definedName>
    <definedName name="ezt">#REF!</definedName>
    <definedName name="F" localSheetId="6">#REF!</definedName>
    <definedName name="F">#REF!</definedName>
    <definedName name="Fb" localSheetId="6">#REF!</definedName>
    <definedName name="Fb">#REF!</definedName>
    <definedName name="FC" localSheetId="6">#REF!</definedName>
    <definedName name="FC">#REF!</definedName>
    <definedName name="fck" localSheetId="6">#REF!</definedName>
    <definedName name="fck">#REF!</definedName>
    <definedName name="fck_1" localSheetId="6">#REF!</definedName>
    <definedName name="fck_1">#REF!</definedName>
    <definedName name="fck_2" localSheetId="6">#REF!</definedName>
    <definedName name="fck_2">#REF!</definedName>
    <definedName name="FCL" localSheetId="6">#REF!</definedName>
    <definedName name="FCL">#REF!</definedName>
    <definedName name="FCR" localSheetId="6">#REF!</definedName>
    <definedName name="FCR">#REF!</definedName>
    <definedName name="Fd" localSheetId="6">#REF!</definedName>
    <definedName name="Fd">#REF!</definedName>
    <definedName name="fdae" localSheetId="6">#REF!</definedName>
    <definedName name="fdae">#REF!</definedName>
    <definedName name="Fdl" localSheetId="6">#REF!</definedName>
    <definedName name="Fdl">#REF!</definedName>
    <definedName name="Fdr" localSheetId="6">#REF!</definedName>
    <definedName name="Fdr">#REF!</definedName>
    <definedName name="Fe_kg_BiopurN">[10]BALAN1!$J$28</definedName>
    <definedName name="Fe_kg_Vorfällung">[10]BALAN1!$F$28</definedName>
    <definedName name="Ff" localSheetId="6">#REF!</definedName>
    <definedName name="Ff">#REF!</definedName>
    <definedName name="ffff" localSheetId="6">#REF!</definedName>
    <definedName name="ffff">#REF!</definedName>
    <definedName name="FGFGFG" localSheetId="6">#REF!</definedName>
    <definedName name="FGFGFG">#REF!</definedName>
    <definedName name="FGFGFGFGGG" localSheetId="6">#REF!</definedName>
    <definedName name="FGFGFGFGGG">#REF!</definedName>
    <definedName name="FGFGGFGFG" localSheetId="6">#REF!</definedName>
    <definedName name="FGFGGFGFG">#REF!</definedName>
    <definedName name="Fh" localSheetId="6">'[6]Annex-1'!#REF!</definedName>
    <definedName name="Fh">'[6]Annex-1'!#REF!</definedName>
    <definedName name="Fha" localSheetId="6">#REF!</definedName>
    <definedName name="Fha">#REF!</definedName>
    <definedName name="Fhwa" localSheetId="6">#REF!</definedName>
    <definedName name="Fhwa">#REF!</definedName>
    <definedName name="Fhwl" localSheetId="6">'[6]Annex-1'!#REF!</definedName>
    <definedName name="Fhwl">'[6]Annex-1'!#REF!</definedName>
    <definedName name="Fi" localSheetId="6">#REF!</definedName>
    <definedName name="Fi">#REF!</definedName>
    <definedName name="fid" localSheetId="6">#REF!</definedName>
    <definedName name="fid">#REF!</definedName>
    <definedName name="fifb" localSheetId="6">#REF!</definedName>
    <definedName name="fifb">#REF!</definedName>
    <definedName name="fil" localSheetId="6">#REF!</definedName>
    <definedName name="fil">#REF!</definedName>
    <definedName name="fiw" localSheetId="6">#REF!</definedName>
    <definedName name="fiw">#REF!</definedName>
    <definedName name="fl" localSheetId="6">#REF!</definedName>
    <definedName name="fl">#REF!</definedName>
    <definedName name="fld" localSheetId="6">#REF!</definedName>
    <definedName name="fld">#REF!</definedName>
    <definedName name="flg" localSheetId="6">#REF!</definedName>
    <definedName name="flg">#REF!</definedName>
    <definedName name="FLOW1" localSheetId="6">#REF!</definedName>
    <definedName name="FLOW1">#REF!</definedName>
    <definedName name="FLOW2" localSheetId="6">#REF!</definedName>
    <definedName name="FLOW2">#REF!</definedName>
    <definedName name="fm" localSheetId="6">#REF!</definedName>
    <definedName name="fm">#REF!</definedName>
    <definedName name="Fmg" localSheetId="6">#REF!</definedName>
    <definedName name="Fmg">#REF!</definedName>
    <definedName name="Fml" localSheetId="6">#REF!</definedName>
    <definedName name="Fml">#REF!</definedName>
    <definedName name="fmld" localSheetId="6">#REF!</definedName>
    <definedName name="fmld">#REF!</definedName>
    <definedName name="Fmr" localSheetId="6">#REF!</definedName>
    <definedName name="Fmr">#REF!</definedName>
    <definedName name="fn" localSheetId="6">#REF!</definedName>
    <definedName name="fn">#REF!</definedName>
    <definedName name="fo" localSheetId="6">#REF!</definedName>
    <definedName name="fo">#REF!</definedName>
    <definedName name="foa" localSheetId="6">#REF!</definedName>
    <definedName name="foa">#REF!</definedName>
    <definedName name="Fp" localSheetId="6">'[6]IEC-865'!#REF!</definedName>
    <definedName name="Fp">'[6]IEC-865'!#REF!</definedName>
    <definedName name="Fpi" localSheetId="6">#REF!</definedName>
    <definedName name="Fpi">#REF!</definedName>
    <definedName name="Fpi_2" localSheetId="6">#REF!</definedName>
    <definedName name="Fpi_2">#REF!</definedName>
    <definedName name="Fpi0" localSheetId="6">#REF!</definedName>
    <definedName name="Fpi0">#REF!</definedName>
    <definedName name="Fr" localSheetId="6">#REF!</definedName>
    <definedName name="Fr">#REF!</definedName>
    <definedName name="free" localSheetId="6">#REF!</definedName>
    <definedName name="free">#REF!</definedName>
    <definedName name="Frl" localSheetId="6">#REF!</definedName>
    <definedName name="Frl">#REF!</definedName>
    <definedName name="Frr" localSheetId="6">#REF!</definedName>
    <definedName name="Frr">#REF!</definedName>
    <definedName name="Fs" localSheetId="6">'[6]IEC-865'!#REF!</definedName>
    <definedName name="Fs">'[6]IEC-865'!#REF!</definedName>
    <definedName name="Fs_2" localSheetId="6">#REF!</definedName>
    <definedName name="Fs_2">#REF!</definedName>
    <definedName name="fsdfs" localSheetId="6">#REF!</definedName>
    <definedName name="fsdfs">#REF!</definedName>
    <definedName name="Fst" localSheetId="6">#REF!</definedName>
    <definedName name="Fst">#REF!</definedName>
    <definedName name="Ft" localSheetId="6">#REF!</definedName>
    <definedName name="Ft">#REF!</definedName>
    <definedName name="Fv" localSheetId="6">#REF!</definedName>
    <definedName name="Fv">#REF!</definedName>
    <definedName name="Fv_2" localSheetId="6">#REF!</definedName>
    <definedName name="Fv_2">#REF!</definedName>
    <definedName name="Fvl" localSheetId="6">#REF!</definedName>
    <definedName name="Fvl">#REF!</definedName>
    <definedName name="Fvr" localSheetId="6">#REF!</definedName>
    <definedName name="Fvr">#REF!</definedName>
    <definedName name="fw" localSheetId="6">#REF!</definedName>
    <definedName name="fw">#REF!</definedName>
    <definedName name="fwfb" localSheetId="6">#REF!</definedName>
    <definedName name="fwfb">#REF!</definedName>
    <definedName name="Fwi" localSheetId="6">#REF!</definedName>
    <definedName name="Fwi">#REF!</definedName>
    <definedName name="fwl" localSheetId="6">#REF!</definedName>
    <definedName name="fwl">#REF!</definedName>
    <definedName name="fwld" localSheetId="6">#REF!</definedName>
    <definedName name="fwld">#REF!</definedName>
    <definedName name="fwrfb" localSheetId="6">#REF!</definedName>
    <definedName name="fwrfb">#REF!</definedName>
    <definedName name="fwrl" localSheetId="6">#REF!</definedName>
    <definedName name="fwrl">#REF!</definedName>
    <definedName name="fwrld" localSheetId="6">#REF!</definedName>
    <definedName name="fwrld">#REF!</definedName>
    <definedName name="fwrw" localSheetId="6">#REF!</definedName>
    <definedName name="fwrw">#REF!</definedName>
    <definedName name="fwsfb" localSheetId="6">#REF!</definedName>
    <definedName name="fwsfb">#REF!</definedName>
    <definedName name="fwsl" localSheetId="6">#REF!</definedName>
    <definedName name="fwsl">#REF!</definedName>
    <definedName name="fwsld" localSheetId="6">#REF!</definedName>
    <definedName name="fwsld">#REF!</definedName>
    <definedName name="fwsw" localSheetId="6">#REF!</definedName>
    <definedName name="fwsw">#REF!</definedName>
    <definedName name="fww" localSheetId="6">#REF!</definedName>
    <definedName name="fww">#REF!</definedName>
    <definedName name="fy" localSheetId="6">#REF!</definedName>
    <definedName name="fy">#REF!</definedName>
    <definedName name="fy_1" localSheetId="6">#REF!</definedName>
    <definedName name="fy_1">#REF!</definedName>
    <definedName name="fy_2" localSheetId="6">#REF!</definedName>
    <definedName name="fy_2">#REF!</definedName>
    <definedName name="G" localSheetId="6">#REF!</definedName>
    <definedName name="G">#REF!</definedName>
    <definedName name="g_1" localSheetId="6">#REF!</definedName>
    <definedName name="g_1">#REF!</definedName>
    <definedName name="g_2" localSheetId="6">#REF!</definedName>
    <definedName name="g_2">#REF!</definedName>
    <definedName name="gama" localSheetId="6">'[6]Annex-1'!#REF!</definedName>
    <definedName name="gama">'[6]Annex-1'!#REF!</definedName>
    <definedName name="gamah" localSheetId="6">'[6]Annex-1'!#REF!</definedName>
    <definedName name="gamah">'[6]Annex-1'!#REF!</definedName>
    <definedName name="gamma" localSheetId="6">#REF!</definedName>
    <definedName name="gamma">#REF!</definedName>
    <definedName name="Gc" localSheetId="6">#REF!</definedName>
    <definedName name="Gc">#REF!</definedName>
    <definedName name="Gci" localSheetId="6">#REF!</definedName>
    <definedName name="Gci">#REF!</definedName>
    <definedName name="Geschäftsbereich" localSheetId="6">#REF!</definedName>
    <definedName name="Geschäftsbereich">#REF!</definedName>
    <definedName name="GFGF" localSheetId="6">#REF!</definedName>
    <definedName name="GFGF">#REF!</definedName>
    <definedName name="gfhjfk" localSheetId="6">#REF!</definedName>
    <definedName name="gfhjfk">#REF!</definedName>
    <definedName name="gg" localSheetId="6">[8]Report!#REF!</definedName>
    <definedName name="gg">[8]Report!#REF!</definedName>
    <definedName name="GGGG" localSheetId="6">#REF!</definedName>
    <definedName name="GGGG">#REF!</definedName>
    <definedName name="gggsdg" localSheetId="6">[17]example!#REF!</definedName>
    <definedName name="gggsdg">[17]example!#REF!</definedName>
    <definedName name="Gi" localSheetId="6">#REF!</definedName>
    <definedName name="Gi">#REF!</definedName>
    <definedName name="gn" localSheetId="6">#REF!</definedName>
    <definedName name="gn">#REF!</definedName>
    <definedName name="gngn" localSheetId="6">[8]Report!#REF!</definedName>
    <definedName name="gngn">[8]Report!#REF!</definedName>
    <definedName name="go" localSheetId="6">#REF!</definedName>
    <definedName name="go">#REF!</definedName>
    <definedName name="gs" localSheetId="6">#REF!</definedName>
    <definedName name="gs">#REF!</definedName>
    <definedName name="gs_1" localSheetId="6">#REF!</definedName>
    <definedName name="gs_1">#REF!</definedName>
    <definedName name="gs_2" localSheetId="6">#REF!</definedName>
    <definedName name="gs_2">#REF!</definedName>
    <definedName name="H" localSheetId="6">#REF!</definedName>
    <definedName name="H">#REF!</definedName>
    <definedName name="H_1" localSheetId="6">#REF!</definedName>
    <definedName name="H_1">#REF!</definedName>
    <definedName name="H_2" localSheetId="6">#REF!</definedName>
    <definedName name="H_2">#REF!</definedName>
    <definedName name="H0" localSheetId="6">#REF!</definedName>
    <definedName name="H0">#REF!</definedName>
    <definedName name="her" localSheetId="6">#REF!</definedName>
    <definedName name="her">#REF!</definedName>
    <definedName name="hf" localSheetId="6">#REF!</definedName>
    <definedName name="hf">#REF!</definedName>
    <definedName name="hf_1" localSheetId="6">#REF!</definedName>
    <definedName name="hf_1">#REF!</definedName>
    <definedName name="hf_2" localSheetId="6">#REF!</definedName>
    <definedName name="hf_2">#REF!</definedName>
    <definedName name="hfi" localSheetId="6">#REF!</definedName>
    <definedName name="hfi">#REF!</definedName>
    <definedName name="hfi1_1" localSheetId="6">#REF!</definedName>
    <definedName name="hfi1_1">#REF!</definedName>
    <definedName name="hfi1_2" localSheetId="6">#REF!</definedName>
    <definedName name="hfi1_2">#REF!</definedName>
    <definedName name="hfi2_1" localSheetId="6">#REF!</definedName>
    <definedName name="hfi2_1">#REF!</definedName>
    <definedName name="hfi2_2" localSheetId="6">#REF!</definedName>
    <definedName name="hfi2_2">#REF!</definedName>
    <definedName name="hfi3_1" localSheetId="6">#REF!</definedName>
    <definedName name="hfi3_1">#REF!</definedName>
    <definedName name="hfi3_2" localSheetId="6">#REF!</definedName>
    <definedName name="hfi3_2">#REF!</definedName>
    <definedName name="Hg" localSheetId="6">#REF!</definedName>
    <definedName name="Hg">#REF!</definedName>
    <definedName name="HGL" localSheetId="6">#REF!</definedName>
    <definedName name="HGL">#REF!</definedName>
    <definedName name="hgr" localSheetId="6">#REF!</definedName>
    <definedName name="hgr">#REF!</definedName>
    <definedName name="hh" localSheetId="6">#REF!</definedName>
    <definedName name="hh">#REF!</definedName>
    <definedName name="hhgjk" localSheetId="6">[18]INTROD!#REF!</definedName>
    <definedName name="hhgjk">[18]INTROD!#REF!</definedName>
    <definedName name="hhh" localSheetId="6">#REF!</definedName>
    <definedName name="hhh">#REF!</definedName>
    <definedName name="HI" localSheetId="6">#REF!</definedName>
    <definedName name="HI">#REF!</definedName>
    <definedName name="HIns" localSheetId="6">#REF!</definedName>
    <definedName name="HIns">#REF!</definedName>
    <definedName name="HJGHJGHJ" localSheetId="6">#REF!</definedName>
    <definedName name="HJGHJGHJ">#REF!</definedName>
    <definedName name="hleft" localSheetId="6">#REF!</definedName>
    <definedName name="hleft">#REF!</definedName>
    <definedName name="Ho" localSheetId="6">#REF!</definedName>
    <definedName name="Ho">#REF!</definedName>
    <definedName name="Ho_1" localSheetId="6">#REF!</definedName>
    <definedName name="Ho_1">#REF!</definedName>
    <definedName name="Ho_2" localSheetId="6">#REF!</definedName>
    <definedName name="Ho_2">#REF!</definedName>
    <definedName name="hone" localSheetId="6">#REF!</definedName>
    <definedName name="hone">#REF!</definedName>
    <definedName name="hotwo" localSheetId="6">#REF!</definedName>
    <definedName name="hotwo">#REF!</definedName>
    <definedName name="hright" localSheetId="6">#REF!</definedName>
    <definedName name="hright">#REF!</definedName>
    <definedName name="hS" localSheetId="6">#REF!</definedName>
    <definedName name="hS">#REF!</definedName>
    <definedName name="ht" localSheetId="6">[4]CAL!#REF!</definedName>
    <definedName name="ht">[4]CAL!#REF!</definedName>
    <definedName name="hthree" localSheetId="6">#REF!</definedName>
    <definedName name="hthree">#REF!</definedName>
    <definedName name="htwo" localSheetId="6">#REF!</definedName>
    <definedName name="htwo">#REF!</definedName>
    <definedName name="htwo_1" localSheetId="6">#REF!</definedName>
    <definedName name="htwo_1">#REF!</definedName>
    <definedName name="htwo_2" localSheetId="6">#REF!</definedName>
    <definedName name="htwo_2">#REF!</definedName>
    <definedName name="HWCTABLE" localSheetId="6">#REF!</definedName>
    <definedName name="HWCTABLE">#REF!</definedName>
    <definedName name="HX" localSheetId="6">[2]Sheet1!#REF!</definedName>
    <definedName name="HX">[2]Sheet1!#REF!</definedName>
    <definedName name="hxa" localSheetId="6">#REF!</definedName>
    <definedName name="hxa">#REF!</definedName>
    <definedName name="hxa_1" localSheetId="6">#REF!</definedName>
    <definedName name="hxa_1">#REF!</definedName>
    <definedName name="hxa_2" localSheetId="6">#REF!</definedName>
    <definedName name="hxa_2">#REF!</definedName>
    <definedName name="hxb" localSheetId="6">#REF!</definedName>
    <definedName name="hxb">#REF!</definedName>
    <definedName name="hxc" localSheetId="6">#REF!</definedName>
    <definedName name="hxc">#REF!</definedName>
    <definedName name="hxd" localSheetId="6">[2]Sheet1!#REF!</definedName>
    <definedName name="hxd">[2]Sheet1!#REF!</definedName>
    <definedName name="hxdd" localSheetId="6">[4]CAL!#REF!</definedName>
    <definedName name="hxdd">[4]CAL!#REF!</definedName>
    <definedName name="hxe" localSheetId="6">#REF!</definedName>
    <definedName name="hxe">#REF!</definedName>
    <definedName name="hxee" localSheetId="6">[4]CAL!#REF!</definedName>
    <definedName name="hxee">[4]CAL!#REF!</definedName>
    <definedName name="hxf" localSheetId="6">#REF!</definedName>
    <definedName name="hxf">#REF!</definedName>
    <definedName name="hyio" localSheetId="6">#REF!</definedName>
    <definedName name="hyio">#REF!</definedName>
    <definedName name="Hz" localSheetId="6">#REF!</definedName>
    <definedName name="Hz">#REF!</definedName>
    <definedName name="I" localSheetId="6">#REF!</definedName>
    <definedName name="I">#REF!</definedName>
    <definedName name="i_2" localSheetId="6">#REF!</definedName>
    <definedName name="i_2">#REF!</definedName>
    <definedName name="I2m" localSheetId="6">#REF!</definedName>
    <definedName name="I2m">#REF!</definedName>
    <definedName name="If" localSheetId="6">#REF!</definedName>
    <definedName name="If">#REF!</definedName>
    <definedName name="Ig" localSheetId="6">#REF!</definedName>
    <definedName name="Ig">#REF!</definedName>
    <definedName name="Ik" localSheetId="6">#REF!</definedName>
    <definedName name="Ik">#REF!</definedName>
    <definedName name="IL" localSheetId="6">#REF!</definedName>
    <definedName name="IL">#REF!</definedName>
    <definedName name="imp" localSheetId="6">#REF!</definedName>
    <definedName name="imp">#REF!</definedName>
    <definedName name="Impedance">[19]Transformer!$B$4:$C$18</definedName>
    <definedName name="ip" localSheetId="6">#REF!</definedName>
    <definedName name="ip">#REF!</definedName>
    <definedName name="Ir" localSheetId="6">#REF!</definedName>
    <definedName name="Ir">#REF!</definedName>
    <definedName name="Irated" localSheetId="6">#REF!</definedName>
    <definedName name="Irated">#REF!</definedName>
    <definedName name="Is" localSheetId="6">#REF!</definedName>
    <definedName name="Is">#REF!</definedName>
    <definedName name="Isc" localSheetId="6">#REF!</definedName>
    <definedName name="Isc">#REF!</definedName>
    <definedName name="j" localSheetId="6">#REF!</definedName>
    <definedName name="j">#REF!</definedName>
    <definedName name="j_2" localSheetId="6">#REF!</definedName>
    <definedName name="j_2">#REF!</definedName>
    <definedName name="JobID" localSheetId="6">#REF!</definedName>
    <definedName name="JobID">#REF!</definedName>
    <definedName name="jos" localSheetId="6">#REF!</definedName>
    <definedName name="jos">#REF!</definedName>
    <definedName name="K" localSheetId="6">#REF!</definedName>
    <definedName name="K">#REF!</definedName>
    <definedName name="K_1" localSheetId="6">#REF!</definedName>
    <definedName name="K_1">#REF!</definedName>
    <definedName name="K_2" localSheetId="6">#REF!</definedName>
    <definedName name="K_2">#REF!</definedName>
    <definedName name="k1_factor" localSheetId="6">#REF!</definedName>
    <definedName name="k1_factor">#REF!</definedName>
    <definedName name="k1_table" localSheetId="6">#REF!</definedName>
    <definedName name="k1_table">#REF!</definedName>
    <definedName name="k1fact" localSheetId="6">#REF!</definedName>
    <definedName name="k1fact">#REF!</definedName>
    <definedName name="k1x" localSheetId="6">#REF!</definedName>
    <definedName name="k1x">#REF!</definedName>
    <definedName name="k1x_1" localSheetId="6">#REF!</definedName>
    <definedName name="k1x_1">#REF!</definedName>
    <definedName name="k1x_2" localSheetId="6">#REF!</definedName>
    <definedName name="k1x_2">#REF!</definedName>
    <definedName name="k1y" localSheetId="6">#REF!</definedName>
    <definedName name="k1y">#REF!</definedName>
    <definedName name="k1y_1" localSheetId="6">#REF!</definedName>
    <definedName name="k1y_1">#REF!</definedName>
    <definedName name="k1y_2" localSheetId="6">#REF!</definedName>
    <definedName name="k1y_2">#REF!</definedName>
    <definedName name="k2x" localSheetId="6">#REF!</definedName>
    <definedName name="k2x">#REF!</definedName>
    <definedName name="k2x_1" localSheetId="6">#REF!</definedName>
    <definedName name="k2x_1">#REF!</definedName>
    <definedName name="k2x_2" localSheetId="6">#REF!</definedName>
    <definedName name="k2x_2">#REF!</definedName>
    <definedName name="k2y" localSheetId="6">#REF!</definedName>
    <definedName name="k2y">#REF!</definedName>
    <definedName name="k2y_1" localSheetId="6">#REF!</definedName>
    <definedName name="k2y_1">#REF!</definedName>
    <definedName name="k2y_2" localSheetId="6">#REF!</definedName>
    <definedName name="k2y_2">#REF!</definedName>
    <definedName name="ka" localSheetId="6">'[6]Annex-1'!#REF!</definedName>
    <definedName name="ka">'[6]Annex-1'!#REF!</definedName>
    <definedName name="Kaprod" localSheetId="6">#REF!</definedName>
    <definedName name="Kaprod">#REF!</definedName>
    <definedName name="kb" localSheetId="6">'[6]Annex-1'!#REF!</definedName>
    <definedName name="kb">'[6]Annex-1'!#REF!</definedName>
    <definedName name="kc" localSheetId="6">'[6]Annex-1'!#REF!</definedName>
    <definedName name="kc">'[6]Annex-1'!#REF!</definedName>
    <definedName name="KEY" localSheetId="6">#REF!</definedName>
    <definedName name="KEY">#REF!</definedName>
    <definedName name="Kh" localSheetId="6">#REF!</definedName>
    <definedName name="Kh">#REF!</definedName>
    <definedName name="Ki" localSheetId="6">#REF!</definedName>
    <definedName name="Ki">#REF!</definedName>
    <definedName name="Kii" localSheetId="6">#REF!</definedName>
    <definedName name="Kii">#REF!</definedName>
    <definedName name="KIRUBA">[13]INTROD!$G$8</definedName>
    <definedName name="Kis" localSheetId="6">#REF!</definedName>
    <definedName name="Kis">#REF!</definedName>
    <definedName name="kk" localSheetId="6">#REF!</definedName>
    <definedName name="kk">#REF!</definedName>
    <definedName name="Km" localSheetId="6">#REF!</definedName>
    <definedName name="Km">#REF!</definedName>
    <definedName name="Kone" localSheetId="6">#REF!</definedName>
    <definedName name="Kone">#REF!</definedName>
    <definedName name="Konsortialanteil" localSheetId="6">#REF!</definedName>
    <definedName name="Konsortialanteil">#REF!</definedName>
    <definedName name="ks" localSheetId="6">#REF!</definedName>
    <definedName name="ks">#REF!</definedName>
    <definedName name="ks_2" localSheetId="6">#REF!</definedName>
    <definedName name="ks_2">#REF!</definedName>
    <definedName name="kw" localSheetId="6">#REF!</definedName>
    <definedName name="kw">#REF!</definedName>
    <definedName name="L" localSheetId="6">#REF!</definedName>
    <definedName name="L">#REF!</definedName>
    <definedName name="L_1" localSheetId="6">#REF!</definedName>
    <definedName name="L_1">#REF!</definedName>
    <definedName name="L_2" localSheetId="6">#REF!</definedName>
    <definedName name="L_2">#REF!</definedName>
    <definedName name="L_Face">[15]Sketch!$C$77:$BI$96</definedName>
    <definedName name="LA" localSheetId="6">#REF!</definedName>
    <definedName name="LA">#REF!</definedName>
    <definedName name="lamda" localSheetId="6">#REF!</definedName>
    <definedName name="lamda">#REF!</definedName>
    <definedName name="Laying">'[11]LT Cable -Catalogue'!$AQ$9:$AQ$10</definedName>
    <definedName name="Lc" localSheetId="6">#REF!</definedName>
    <definedName name="Lc">#REF!</definedName>
    <definedName name="Lc_2" localSheetId="6">#REF!</definedName>
    <definedName name="Lc_2">#REF!</definedName>
    <definedName name="lef" localSheetId="6">#REF!</definedName>
    <definedName name="lef">#REF!</definedName>
    <definedName name="lef_1" localSheetId="6">#REF!</definedName>
    <definedName name="lef_1">#REF!</definedName>
    <definedName name="lef_2" localSheetId="6">#REF!</definedName>
    <definedName name="lef_2">#REF!</definedName>
    <definedName name="lel" localSheetId="6">#REF!</definedName>
    <definedName name="lel">#REF!</definedName>
    <definedName name="lel_1" localSheetId="6">#REF!</definedName>
    <definedName name="lel_1">#REF!</definedName>
    <definedName name="lel_2" localSheetId="6">#REF!</definedName>
    <definedName name="lel_2">#REF!</definedName>
    <definedName name="len" localSheetId="6">[8]Report!#REF!</definedName>
    <definedName name="len">[8]Report!#REF!</definedName>
    <definedName name="LENGTH" localSheetId="6">#REF!</definedName>
    <definedName name="LENGTH">#REF!</definedName>
    <definedName name="lex" localSheetId="6">#REF!</definedName>
    <definedName name="lex">#REF!</definedName>
    <definedName name="lex_1" localSheetId="6">#REF!</definedName>
    <definedName name="lex_1">#REF!</definedName>
    <definedName name="lex_2" localSheetId="6">#REF!</definedName>
    <definedName name="lex_2">#REF!</definedName>
    <definedName name="ley" localSheetId="6">#REF!</definedName>
    <definedName name="ley">#REF!</definedName>
    <definedName name="ley_1" localSheetId="6">#REF!</definedName>
    <definedName name="ley_1">#REF!</definedName>
    <definedName name="ley_2" localSheetId="6">#REF!</definedName>
    <definedName name="ley_2">#REF!</definedName>
    <definedName name="LF">'[19]ELL&amp;MD'!$L$15:$Q$56</definedName>
    <definedName name="lfb" localSheetId="6">#REF!</definedName>
    <definedName name="lfb">#REF!</definedName>
    <definedName name="li" localSheetId="6">#REF!</definedName>
    <definedName name="li">#REF!</definedName>
    <definedName name="LINEFAULTCURRENT" localSheetId="6">#REF!</definedName>
    <definedName name="LINEFAULTCURRENT">#REF!</definedName>
    <definedName name="lk" localSheetId="6">#REF!</definedName>
    <definedName name="lk">#REF!</definedName>
    <definedName name="Ll" localSheetId="6">#REF!</definedName>
    <definedName name="Ll">#REF!</definedName>
    <definedName name="lld" localSheetId="6">#REF!</definedName>
    <definedName name="lld">#REF!</definedName>
    <definedName name="llw" localSheetId="6">#REF!</definedName>
    <definedName name="llw">#REF!</definedName>
    <definedName name="lm" localSheetId="6">#REF!</definedName>
    <definedName name="lm">#REF!</definedName>
    <definedName name="Load" localSheetId="6">#REF!</definedName>
    <definedName name="Load">#REF!</definedName>
    <definedName name="LOOP" localSheetId="6">#REF!</definedName>
    <definedName name="LOOP">#REF!</definedName>
    <definedName name="Lp" localSheetId="6">#REF!</definedName>
    <definedName name="Lp">#REF!</definedName>
    <definedName name="Lr" localSheetId="6">#REF!</definedName>
    <definedName name="Lr">#REF!</definedName>
    <definedName name="ls" localSheetId="6">#REF!</definedName>
    <definedName name="ls">#REF!</definedName>
    <definedName name="lx" localSheetId="6">#REF!</definedName>
    <definedName name="lx">#REF!</definedName>
    <definedName name="lx_2" localSheetId="6">#REF!</definedName>
    <definedName name="lx_2">#REF!</definedName>
    <definedName name="ly" localSheetId="6">#REF!</definedName>
    <definedName name="ly">#REF!</definedName>
    <definedName name="ly_1" localSheetId="6">#REF!</definedName>
    <definedName name="ly_1">#REF!</definedName>
    <definedName name="ly_2" localSheetId="6">#REF!</definedName>
    <definedName name="ly_2">#REF!</definedName>
    <definedName name="m" localSheetId="6">#REF!</definedName>
    <definedName name="m">#REF!</definedName>
    <definedName name="m_2" localSheetId="6">#REF!</definedName>
    <definedName name="m_2">#REF!</definedName>
    <definedName name="M0" localSheetId="6">#REF!</definedName>
    <definedName name="M0">#REF!</definedName>
    <definedName name="M1x" localSheetId="6">#REF!</definedName>
    <definedName name="M1x">#REF!</definedName>
    <definedName name="M1x_1" localSheetId="6">#REF!</definedName>
    <definedName name="M1x_1">#REF!</definedName>
    <definedName name="M1x_2" localSheetId="6">#REF!</definedName>
    <definedName name="M1x_2">#REF!</definedName>
    <definedName name="M1xx" localSheetId="6">#REF!</definedName>
    <definedName name="M1xx">#REF!</definedName>
    <definedName name="M1y" localSheetId="6">#REF!</definedName>
    <definedName name="M1y">#REF!</definedName>
    <definedName name="M1y_1" localSheetId="6">#REF!</definedName>
    <definedName name="M1y_1">#REF!</definedName>
    <definedName name="M1y_2" localSheetId="6">#REF!</definedName>
    <definedName name="M1y_2">#REF!</definedName>
    <definedName name="M2x" localSheetId="6">#REF!</definedName>
    <definedName name="M2x">#REF!</definedName>
    <definedName name="M2x_1" localSheetId="6">#REF!</definedName>
    <definedName name="M2x_1">#REF!</definedName>
    <definedName name="M2x_2" localSheetId="6">#REF!</definedName>
    <definedName name="M2x_2">#REF!</definedName>
    <definedName name="M2y" localSheetId="6">#REF!</definedName>
    <definedName name="M2y">#REF!</definedName>
    <definedName name="M2y_1" localSheetId="6">#REF!</definedName>
    <definedName name="M2y_1">#REF!</definedName>
    <definedName name="M2y_2" localSheetId="6">#REF!</definedName>
    <definedName name="M2y_2">#REF!</definedName>
    <definedName name="MATCAT" localSheetId="6">#REF!</definedName>
    <definedName name="MATCAT">#REF!</definedName>
    <definedName name="mbpt" localSheetId="6">#REF!</definedName>
    <definedName name="mbpt">#REF!</definedName>
    <definedName name="mcl" localSheetId="6">'[3]Anex-1 Con Load'!#REF!</definedName>
    <definedName name="mcl">'[3]Anex-1 Con Load'!#REF!</definedName>
    <definedName name="mcl33b1" localSheetId="6">'[3]Anex-1 Con Load'!#REF!</definedName>
    <definedName name="mcl33b1">'[3]Anex-1 Con Load'!#REF!</definedName>
    <definedName name="mcl33b2" localSheetId="6">'[3]Anex-1 Con Load'!#REF!</definedName>
    <definedName name="mcl33b2">'[3]Anex-1 Con Load'!#REF!</definedName>
    <definedName name="mcl33b3" localSheetId="6">'[3]Anex-1 Con Load'!#REF!</definedName>
    <definedName name="mcl33b3">'[3]Anex-1 Con Load'!#REF!</definedName>
    <definedName name="MENU" localSheetId="6">#REF!</definedName>
    <definedName name="MENU">#REF!</definedName>
    <definedName name="ml" localSheetId="6">'[3]Anex-1 Con Load'!#REF!</definedName>
    <definedName name="ml">'[3]Anex-1 Con Load'!#REF!</definedName>
    <definedName name="ml33b1" localSheetId="6">'[3]Anex-1 Con Load'!#REF!</definedName>
    <definedName name="ml33b1">'[3]Anex-1 Con Load'!#REF!</definedName>
    <definedName name="ml33b2" localSheetId="6">'[3]Anex-1 Con Load'!#REF!</definedName>
    <definedName name="ml33b2">'[3]Anex-1 Con Load'!#REF!</definedName>
    <definedName name="ml33b3" localSheetId="6">'[3]Anex-1 Con Load'!#REF!</definedName>
    <definedName name="ml33b3">'[3]Anex-1 Con Load'!#REF!</definedName>
    <definedName name="ml33kv" localSheetId="6">'[3]Anex-1 Con Load'!#REF!</definedName>
    <definedName name="ml33kv">'[3]Anex-1 Con Load'!#REF!</definedName>
    <definedName name="mlc33b1" localSheetId="6">'[3]Anex-1 Con Load'!#REF!</definedName>
    <definedName name="mlc33b1">'[3]Anex-1 Con Load'!#REF!</definedName>
    <definedName name="mlc33b2" localSheetId="6">'[3]Anex-1 Con Load'!#REF!</definedName>
    <definedName name="mlc33b2">'[3]Anex-1 Con Load'!#REF!</definedName>
    <definedName name="mlc33b3" localSheetId="6">'[3]Anex-1 Con Load'!#REF!</definedName>
    <definedName name="mlc33b3">'[3]Anex-1 Con Load'!#REF!</definedName>
    <definedName name="mlclf" localSheetId="6">'[3]Anex-1 Con Load'!#REF!</definedName>
    <definedName name="mlclf">'[3]Anex-1 Con Load'!#REF!</definedName>
    <definedName name="mllf" localSheetId="6">'[3]Anex-1 Con Load'!#REF!</definedName>
    <definedName name="mllf">'[3]Anex-1 Con Load'!#REF!</definedName>
    <definedName name="mltf" localSheetId="6">'[3]Anex-1 Con Load'!#REF!</definedName>
    <definedName name="mltf">'[3]Anex-1 Con Load'!#REF!</definedName>
    <definedName name="mm" localSheetId="6">#REF!</definedName>
    <definedName name="mm">#REF!</definedName>
    <definedName name="mo" localSheetId="6">#REF!</definedName>
    <definedName name="mo">#REF!</definedName>
    <definedName name="Motor">[19]Catalogue!$C$13:$C$43</definedName>
    <definedName name="Motor_data">'[20]Motor Data'!$B$18:$F$45</definedName>
    <definedName name="ms" localSheetId="6">#REF!</definedName>
    <definedName name="ms">#REF!</definedName>
    <definedName name="mtr">'[21]Motor IE2'!$C$13:$AK$52</definedName>
    <definedName name="n" localSheetId="6">#REF!</definedName>
    <definedName name="n">#REF!</definedName>
    <definedName name="n_2" localSheetId="6">#REF!</definedName>
    <definedName name="n_2">#REF!</definedName>
    <definedName name="N_PI" localSheetId="6">#REF!</definedName>
    <definedName name="N_PI">#REF!</definedName>
    <definedName name="na" localSheetId="6">#REF!</definedName>
    <definedName name="na">#REF!</definedName>
    <definedName name="nb" localSheetId="6">#REF!</definedName>
    <definedName name="nb">#REF!</definedName>
    <definedName name="nc" localSheetId="6">#REF!</definedName>
    <definedName name="nc">#REF!</definedName>
    <definedName name="NCTC1LC" localSheetId="6">[14]CT!#REF!</definedName>
    <definedName name="NCTC1LC">[14]CT!#REF!</definedName>
    <definedName name="NCTC1LR" localSheetId="6">[14]CT!#REF!</definedName>
    <definedName name="NCTC1LR">[14]CT!#REF!</definedName>
    <definedName name="NCTC1RLOOP" localSheetId="6">[14]CT!#REF!</definedName>
    <definedName name="NCTC1RLOOP">[14]CT!#REF!</definedName>
    <definedName name="NCTC1VAC" localSheetId="6">[14]CT!#REF!</definedName>
    <definedName name="NCTC1VAC">[14]CT!#REF!</definedName>
    <definedName name="NCTC1VAM" localSheetId="6">[14]CT!#REF!</definedName>
    <definedName name="NCTC1VAM">[14]CT!#REF!</definedName>
    <definedName name="NCTC2IF" localSheetId="6">[14]CT!#REF!</definedName>
    <definedName name="NCTC2IF">[14]CT!#REF!</definedName>
    <definedName name="NCTC2IFL" localSheetId="6">[14]CT!#REF!</definedName>
    <definedName name="NCTC2IFL">[14]CT!#REF!</definedName>
    <definedName name="NCTC2LENGTH" localSheetId="6">[14]CT!#REF!</definedName>
    <definedName name="NCTC2LENGTH">[14]CT!#REF!</definedName>
    <definedName name="NCTC2MAX.FAULT.CURRENT" localSheetId="6">[14]CT!#REF!</definedName>
    <definedName name="NCTC2MAX.FAULT.CURRENT">[14]CT!#REF!</definedName>
    <definedName name="NCTC2RCT" localSheetId="6">[14]CT!#REF!</definedName>
    <definedName name="NCTC2RCT">[14]CT!#REF!</definedName>
    <definedName name="NCTC2RL" localSheetId="6">[14]CT!#REF!</definedName>
    <definedName name="NCTC2RL">[14]CT!#REF!</definedName>
    <definedName name="nd" localSheetId="6">#REF!</definedName>
    <definedName name="nd">#REF!</definedName>
    <definedName name="NER" localSheetId="6">[13]INTROD!#REF!</definedName>
    <definedName name="NER">[13]INTROD!#REF!</definedName>
    <definedName name="NH4Rückläufekg">[10]BALAN1!$E$19</definedName>
    <definedName name="NH4vorklkg">[10]BALAN1!$F$19</definedName>
    <definedName name="NH4vorklmg">[10]BALAN1!$F$20</definedName>
    <definedName name="Ni" localSheetId="6">#REF!</definedName>
    <definedName name="Ni">#REF!</definedName>
    <definedName name="NK">[19]Catalogue!$C$13:$AM$50</definedName>
    <definedName name="NN" localSheetId="6">'[16]step &amp; touch '!#REF!</definedName>
    <definedName name="NN">'[16]step &amp; touch '!#REF!</definedName>
    <definedName name="Nn_2" localSheetId="6">#REF!</definedName>
    <definedName name="Nn_2">#REF!</definedName>
    <definedName name="NO3vorklkg">[10]BALAN1!$F$21</definedName>
    <definedName name="NO3vorklmg">[10]BALAN1!$F$22</definedName>
    <definedName name="non" localSheetId="6">#REF!</definedName>
    <definedName name="non">#REF!</definedName>
    <definedName name="nq" localSheetId="6">#REF!</definedName>
    <definedName name="nq">#REF!</definedName>
    <definedName name="NR" localSheetId="6">#REF!</definedName>
    <definedName name="NR">#REF!</definedName>
    <definedName name="ns" localSheetId="6">#REF!</definedName>
    <definedName name="ns">#REF!</definedName>
    <definedName name="nt" localSheetId="6">#REF!</definedName>
    <definedName name="nt">#REF!</definedName>
    <definedName name="Nx" localSheetId="6">#REF!</definedName>
    <definedName name="Nx">#REF!</definedName>
    <definedName name="Ny" localSheetId="6">#REF!</definedName>
    <definedName name="Ny">#REF!</definedName>
    <definedName name="oo" localSheetId="6">#REF!</definedName>
    <definedName name="oo">#REF!</definedName>
    <definedName name="OrgNvorklkg">[10]BALAN1!$F$23</definedName>
    <definedName name="OrgNvorklmg">[10]BALAN1!$F$24</definedName>
    <definedName name="OUTPUT" localSheetId="6">#REF!</definedName>
    <definedName name="OUTPUT">#REF!</definedName>
    <definedName name="P" localSheetId="6">#REF!</definedName>
    <definedName name="P">#REF!</definedName>
    <definedName name="P.HOURS" localSheetId="6">#REF!</definedName>
    <definedName name="P.HOURS">#REF!</definedName>
    <definedName name="P.YRS" localSheetId="6">#REF!</definedName>
    <definedName name="P.YRS">#REF!</definedName>
    <definedName name="p_1" localSheetId="6">#REF!</definedName>
    <definedName name="p_1">#REF!</definedName>
    <definedName name="p_2" localSheetId="6">#REF!</definedName>
    <definedName name="p_2">#REF!</definedName>
    <definedName name="P_reinigung_in_BiopurN" localSheetId="6">[10]BALAN1!#REF!</definedName>
    <definedName name="P_reinigung_in_BiopurN">[10]BALAN1!#REF!</definedName>
    <definedName name="P_reinigung_in_Filter" localSheetId="6">[10]BALAN1!#REF!</definedName>
    <definedName name="P_reinigung_in_Filter">[10]BALAN1!#REF!</definedName>
    <definedName name="Page" localSheetId="6">#REF!</definedName>
    <definedName name="Page">#REF!</definedName>
    <definedName name="Page_1" localSheetId="6">#REF!</definedName>
    <definedName name="Page_1">#REF!</definedName>
    <definedName name="Page_2" localSheetId="6">#REF!</definedName>
    <definedName name="Page_2">#REF!</definedName>
    <definedName name="pbpt" localSheetId="6">#REF!</definedName>
    <definedName name="pbpt">#REF!</definedName>
    <definedName name="Pbx" localSheetId="6">#REF!</definedName>
    <definedName name="Pbx">#REF!</definedName>
    <definedName name="Pbx_1" localSheetId="6">#REF!</definedName>
    <definedName name="Pbx_1">#REF!</definedName>
    <definedName name="Pbx_2" localSheetId="6">#REF!</definedName>
    <definedName name="Pbx_2">#REF!</definedName>
    <definedName name="Pby" localSheetId="6">#REF!</definedName>
    <definedName name="Pby">#REF!</definedName>
    <definedName name="Pby_1" localSheetId="6">#REF!</definedName>
    <definedName name="Pby_1">#REF!</definedName>
    <definedName name="Pby_2" localSheetId="6">#REF!</definedName>
    <definedName name="Pby_2">#REF!</definedName>
    <definedName name="PCD" localSheetId="6">#REF!</definedName>
    <definedName name="PCD">#REF!</definedName>
    <definedName name="Pd" localSheetId="6">#REF!</definedName>
    <definedName name="Pd">#REF!</definedName>
    <definedName name="PDATA" localSheetId="6">#REF!</definedName>
    <definedName name="PDATA">#REF!</definedName>
    <definedName name="pefb" localSheetId="6">#REF!</definedName>
    <definedName name="pefb">#REF!</definedName>
    <definedName name="peld" localSheetId="6">#REF!</definedName>
    <definedName name="peld">#REF!</definedName>
    <definedName name="pelw" localSheetId="6">#REF!</definedName>
    <definedName name="pelw">#REF!</definedName>
    <definedName name="Perf_Garantee" localSheetId="6">#REF!</definedName>
    <definedName name="Perf_Garantee">#REF!</definedName>
    <definedName name="PF" localSheetId="6">#REF!</definedName>
    <definedName name="PF">#REF!</definedName>
    <definedName name="pftw" localSheetId="6">#REF!</definedName>
    <definedName name="pftw">#REF!</definedName>
    <definedName name="phi" localSheetId="6">#REF!</definedName>
    <definedName name="phi">#REF!</definedName>
    <definedName name="Pi" localSheetId="6">#REF!</definedName>
    <definedName name="Pi">#REF!</definedName>
    <definedName name="Pl" localSheetId="6">#REF!</definedName>
    <definedName name="Pl">#REF!</definedName>
    <definedName name="pp" localSheetId="6">#REF!</definedName>
    <definedName name="pp">#REF!</definedName>
    <definedName name="pps" localSheetId="6">#REF!</definedName>
    <definedName name="pps">#REF!</definedName>
    <definedName name="_xlnm.Print_Area" localSheetId="4">'1'!$A$1:$AJ$120</definedName>
    <definedName name="_xlnm.Print_Area" localSheetId="1">'12'!$A$1:$AJ$120</definedName>
    <definedName name="_xlnm.Print_Area" localSheetId="2">'13'!$A$1:$AJ$121</definedName>
    <definedName name="_xlnm.Print_Area" localSheetId="5">'2'!$A$1:$AJ$72</definedName>
    <definedName name="_xlnm.Print_Area" localSheetId="0">'EP-NAVADA PS'!$A$1:$AJ$169</definedName>
    <definedName name="_xlnm.Print_Area" localSheetId="6">'EP-NAVADA PS (2)'!$A$1:$AJ$168</definedName>
    <definedName name="_xlnm.Print_Area" localSheetId="8">'EP-WTP &amp; CWPH '!$A$1:$AJ$127</definedName>
    <definedName name="_xlnm.Print_Area" localSheetId="9">'LP-WTP &amp; CWPH'!$A$1:$AJ$71</definedName>
    <definedName name="_xlnm.Print_Area" localSheetId="3">REF!$A$1:$AJ$127</definedName>
    <definedName name="_xlnm.Print_Area" localSheetId="7">'WTP &amp; CWPH'!$A$1:$AJ$46</definedName>
    <definedName name="_xlnm.Print_Area">#REF!</definedName>
    <definedName name="PRINT_AREA_MI" localSheetId="6">#REF!</definedName>
    <definedName name="PRINT_AREA_MI">#REF!</definedName>
    <definedName name="_xlnm.Print_Titles" localSheetId="4">'1'!$1:$9</definedName>
    <definedName name="_xlnm.Print_Titles" localSheetId="1">'12'!$1:$9</definedName>
    <definedName name="_xlnm.Print_Titles" localSheetId="2">'13'!$1:$9</definedName>
    <definedName name="_xlnm.Print_Titles" localSheetId="5">'2'!$1:$9</definedName>
    <definedName name="_xlnm.Print_Titles" localSheetId="0">'EP-NAVADA PS'!$1:$9</definedName>
    <definedName name="_xlnm.Print_Titles" localSheetId="6">'EP-NAVADA PS (2)'!$1:$9</definedName>
    <definedName name="_xlnm.Print_Titles" localSheetId="8">'EP-WTP &amp; CWPH '!$1:$9</definedName>
    <definedName name="_xlnm.Print_Titles" localSheetId="9">'LP-WTP &amp; CWPH'!$1:$9</definedName>
    <definedName name="_xlnm.Print_Titles" localSheetId="3">REF!$1:$9</definedName>
    <definedName name="project" localSheetId="6">#REF!</definedName>
    <definedName name="project">#REF!</definedName>
    <definedName name="project_1" localSheetId="6">#REF!</definedName>
    <definedName name="project_1">#REF!</definedName>
    <definedName name="project_2" localSheetId="6">#REF!</definedName>
    <definedName name="project_2">#REF!</definedName>
    <definedName name="PRückläufekg">[10]BALAN1!$E$25</definedName>
    <definedName name="PS" localSheetId="6">#REF!</definedName>
    <definedName name="PS">#REF!</definedName>
    <definedName name="PSC" localSheetId="6">#REF!</definedName>
    <definedName name="PSC">#REF!</definedName>
    <definedName name="PSC_COST" localSheetId="6">#REF!</definedName>
    <definedName name="PSC_COST">#REF!</definedName>
    <definedName name="psi" localSheetId="6">#REF!</definedName>
    <definedName name="psi">#REF!</definedName>
    <definedName name="pt1c1vad" localSheetId="6">#REF!</definedName>
    <definedName name="pt1c1vad">#REF!</definedName>
    <definedName name="pt2c1vad" localSheetId="6">[14]PT!#REF!</definedName>
    <definedName name="pt2c1vad">[14]PT!#REF!</definedName>
    <definedName name="Pu" localSheetId="6">#REF!</definedName>
    <definedName name="Pu">#REF!</definedName>
    <definedName name="Pu_1" localSheetId="6">#REF!</definedName>
    <definedName name="Pu_1">#REF!</definedName>
    <definedName name="Pu_2" localSheetId="6">#REF!</definedName>
    <definedName name="Pu_2">#REF!</definedName>
    <definedName name="Puz" localSheetId="6">#REF!</definedName>
    <definedName name="Puz">#REF!</definedName>
    <definedName name="Puz_1" localSheetId="6">#REF!</definedName>
    <definedName name="Puz_1">#REF!</definedName>
    <definedName name="Puz_2" localSheetId="6">#REF!</definedName>
    <definedName name="Puz_2">#REF!</definedName>
    <definedName name="PVC" localSheetId="6">#REF!</definedName>
    <definedName name="PVC">#REF!</definedName>
    <definedName name="PVCCOST" localSheetId="6">#REF!</definedName>
    <definedName name="PVCCOST">#REF!</definedName>
    <definedName name="Pvorklkg">[10]BALAN1!$F$25</definedName>
    <definedName name="Pvorklmg">[10]BALAN1!$F$26</definedName>
    <definedName name="PW" localSheetId="6">#REF!</definedName>
    <definedName name="PW">#REF!</definedName>
    <definedName name="Pwl" localSheetId="6">#REF!</definedName>
    <definedName name="Pwl">#REF!</definedName>
    <definedName name="PWr" localSheetId="6">#REF!</definedName>
    <definedName name="PWr">#REF!</definedName>
    <definedName name="q" localSheetId="6">#REF!</definedName>
    <definedName name="q">#REF!</definedName>
    <definedName name="Qc" localSheetId="6">#REF!</definedName>
    <definedName name="Qc">#REF!</definedName>
    <definedName name="Qf" localSheetId="6">#REF!</definedName>
    <definedName name="Qf">#REF!</definedName>
    <definedName name="Qi" localSheetId="6">#REF!</definedName>
    <definedName name="Qi">#REF!</definedName>
    <definedName name="Ql" localSheetId="6">#REF!</definedName>
    <definedName name="Ql">#REF!</definedName>
    <definedName name="Qmaxvorkl">[10]BALAN1!$F$11</definedName>
    <definedName name="Qmittelvorkl">[10]BALAN1!$F$10</definedName>
    <definedName name="qq" localSheetId="6">#REF!</definedName>
    <definedName name="qq">#REF!</definedName>
    <definedName name="QrezirkRegenw.">[10]BALAN1!$H$11</definedName>
    <definedName name="QrezirkTrockenw.">[10]BALAN1!$H$10</definedName>
    <definedName name="QRückläufe">[10]BALAN1!$E$10</definedName>
    <definedName name="QSchlamwasser_Dauer">[10]BALAN1!$E$54</definedName>
    <definedName name="Qspan" localSheetId="6">#REF!</definedName>
    <definedName name="Qspan">#REF!</definedName>
    <definedName name="quao" localSheetId="6">#REF!</definedName>
    <definedName name="quao">#REF!</definedName>
    <definedName name="R___variation_factor_in_capacity_per_degree_Celcius" localSheetId="6">#REF!</definedName>
    <definedName name="R___variation_factor_in_capacity_per_degree_Celcius">#REF!</definedName>
    <definedName name="ra" localSheetId="6">#REF!</definedName>
    <definedName name="ra">#REF!</definedName>
    <definedName name="Rac" localSheetId="6">#REF!</definedName>
    <definedName name="Rac">#REF!</definedName>
    <definedName name="RCT" localSheetId="6">#REF!</definedName>
    <definedName name="RCT">#REF!</definedName>
    <definedName name="RDC" localSheetId="6">#REF!</definedName>
    <definedName name="RDC">#REF!</definedName>
    <definedName name="re" localSheetId="6">#REF!</definedName>
    <definedName name="re">#REF!</definedName>
    <definedName name="re_2" localSheetId="6">#REF!</definedName>
    <definedName name="re_2">#REF!</definedName>
    <definedName name="rect_4_415" localSheetId="6">#REF!</definedName>
    <definedName name="rect_4_415">#REF!</definedName>
    <definedName name="rel" localSheetId="6">#REF!</definedName>
    <definedName name="rel">#REF!</definedName>
    <definedName name="Rel.per" localSheetId="6">#REF!</definedName>
    <definedName name="Rel.per">#REF!</definedName>
    <definedName name="Rel.perm" localSheetId="6">#REF!</definedName>
    <definedName name="Rel.perm">#REF!</definedName>
    <definedName name="rel_1" localSheetId="6">#REF!</definedName>
    <definedName name="rel_1">#REF!</definedName>
    <definedName name="rel_2" localSheetId="6">#REF!</definedName>
    <definedName name="rel_2">#REF!</definedName>
    <definedName name="req" localSheetId="6">#REF!</definedName>
    <definedName name="req">#REF!</definedName>
    <definedName name="Result33" localSheetId="6">#REF!</definedName>
    <definedName name="Result33">#REF!</definedName>
    <definedName name="Result51" localSheetId="6">#REF!</definedName>
    <definedName name="Result51">#REF!</definedName>
    <definedName name="Result61" localSheetId="6">#REF!</definedName>
    <definedName name="Result61">#REF!</definedName>
    <definedName name="Rev" localSheetId="6">#REF!</definedName>
    <definedName name="Rev">#REF!</definedName>
    <definedName name="Rev_1" localSheetId="6">#REF!</definedName>
    <definedName name="Rev_1">#REF!</definedName>
    <definedName name="Rev_2" localSheetId="6">#REF!</definedName>
    <definedName name="Rev_2">#REF!</definedName>
    <definedName name="Revision" localSheetId="6">#REF!</definedName>
    <definedName name="Revision">#REF!</definedName>
    <definedName name="Revision_1" localSheetId="6">#REF!</definedName>
    <definedName name="Revision_1">#REF!</definedName>
    <definedName name="Revision_2" localSheetId="6">#REF!</definedName>
    <definedName name="Revision_2">#REF!</definedName>
    <definedName name="RG" localSheetId="6" hidden="1">'[1]STRIP Sizing'!#REF!</definedName>
    <definedName name="RG" hidden="1">'[1]STRIP Sizing'!#REF!</definedName>
    <definedName name="rig" localSheetId="6">#REF!</definedName>
    <definedName name="rig">#REF!</definedName>
    <definedName name="rig_1" localSheetId="6">#REF!</definedName>
    <definedName name="rig_1">#REF!</definedName>
    <definedName name="rig_2" localSheetId="6">#REF!</definedName>
    <definedName name="rig_2">#REF!</definedName>
    <definedName name="RK" localSheetId="6">'[22]HT-INTROD'!#REF!</definedName>
    <definedName name="RK">'[22]HT-INTROD'!#REF!</definedName>
    <definedName name="RL" localSheetId="6">#REF!</definedName>
    <definedName name="RL">#REF!</definedName>
    <definedName name="Rlead" localSheetId="6">#REF!</definedName>
    <definedName name="Rlead">#REF!</definedName>
    <definedName name="robot" localSheetId="6">#REF!</definedName>
    <definedName name="robot">#REF!</definedName>
    <definedName name="robot_1" localSheetId="6">#REF!</definedName>
    <definedName name="robot_1">#REF!</definedName>
    <definedName name="robot_2" localSheetId="6">#REF!</definedName>
    <definedName name="robot_2">#REF!</definedName>
    <definedName name="root1" localSheetId="6">#REF!</definedName>
    <definedName name="root1">#REF!</definedName>
    <definedName name="root2" localSheetId="6">#REF!</definedName>
    <definedName name="root2">#REF!</definedName>
    <definedName name="root3" localSheetId="6">#REF!</definedName>
    <definedName name="root3">#REF!</definedName>
    <definedName name="rosid" localSheetId="6">#REF!</definedName>
    <definedName name="rosid">#REF!</definedName>
    <definedName name="rosid_1" localSheetId="6">#REF!</definedName>
    <definedName name="rosid_1">#REF!</definedName>
    <definedName name="rosid_2" localSheetId="6">#REF!</definedName>
    <definedName name="rosid_2">#REF!</definedName>
    <definedName name="Rr" localSheetId="6">#REF!</definedName>
    <definedName name="Rr">#REF!</definedName>
    <definedName name="Rrelay" localSheetId="6">#REF!</definedName>
    <definedName name="Rrelay">#REF!</definedName>
    <definedName name="Rs" localSheetId="6">#REF!</definedName>
    <definedName name="Rs">#REF!</definedName>
    <definedName name="Rse" localSheetId="6">#REF!</definedName>
    <definedName name="Rse">#REF!</definedName>
    <definedName name="RSP" localSheetId="6">#REF!</definedName>
    <definedName name="RSP">#REF!</definedName>
    <definedName name="RTYRTY" localSheetId="6">#REF!</definedName>
    <definedName name="RTYRTY">#REF!</definedName>
    <definedName name="S" localSheetId="6">#REF!</definedName>
    <definedName name="S">#REF!</definedName>
    <definedName name="S_1" localSheetId="6">#REF!</definedName>
    <definedName name="S_1">#REF!</definedName>
    <definedName name="S_2" localSheetId="6">#REF!</definedName>
    <definedName name="S_2">#REF!</definedName>
    <definedName name="s0.2" localSheetId="6">#REF!</definedName>
    <definedName name="s0.2">#REF!</definedName>
    <definedName name="s0ne" localSheetId="6">#REF!</definedName>
    <definedName name="s0ne">#REF!</definedName>
    <definedName name="Sa" localSheetId="6">'[6]Annex-1'!#REF!</definedName>
    <definedName name="Sa">'[6]Annex-1'!#REF!</definedName>
    <definedName name="satz1" localSheetId="6">'[23]7 Other Costs'!#REF!</definedName>
    <definedName name="satz1">'[23]7 Other Costs'!#REF!</definedName>
    <definedName name="satz2" localSheetId="6">'[23]7 Other Costs'!#REF!</definedName>
    <definedName name="satz2">'[23]7 Other Costs'!#REF!</definedName>
    <definedName name="SC" localSheetId="6">#REF!</definedName>
    <definedName name="SC">#REF!</definedName>
    <definedName name="SCF" localSheetId="6">#REF!</definedName>
    <definedName name="SCF">#REF!</definedName>
    <definedName name="scfb" localSheetId="6">#REF!</definedName>
    <definedName name="scfb">#REF!</definedName>
    <definedName name="schools" localSheetId="6">#REF!</definedName>
    <definedName name="schools">#REF!</definedName>
    <definedName name="schools_1" localSheetId="6">#REF!</definedName>
    <definedName name="schools_1">#REF!</definedName>
    <definedName name="schools_2" localSheetId="6">#REF!</definedName>
    <definedName name="schools_2">#REF!</definedName>
    <definedName name="scl" localSheetId="6">#REF!</definedName>
    <definedName name="scl">#REF!</definedName>
    <definedName name="scld" localSheetId="6">#REF!</definedName>
    <definedName name="scld">#REF!</definedName>
    <definedName name="scw" localSheetId="6">#REF!</definedName>
    <definedName name="scw">#REF!</definedName>
    <definedName name="sd" localSheetId="6">#REF!</definedName>
    <definedName name="sd">#REF!</definedName>
    <definedName name="Sdate" localSheetId="6">#REF!</definedName>
    <definedName name="Sdate">#REF!</definedName>
    <definedName name="Sdate_1" localSheetId="6">#REF!</definedName>
    <definedName name="Sdate_1">#REF!</definedName>
    <definedName name="Sdate_2" localSheetId="6">#REF!</definedName>
    <definedName name="Sdate_2">#REF!</definedName>
    <definedName name="sdfasdf" localSheetId="6">#REF!</definedName>
    <definedName name="sdfasdf">#REF!</definedName>
    <definedName name="sdfsd" localSheetId="6">#REF!</definedName>
    <definedName name="sdfsd">#REF!</definedName>
    <definedName name="sdfsdf" localSheetId="6">#REF!</definedName>
    <definedName name="sdfsdf">#REF!</definedName>
    <definedName name="SDFSDFSD" localSheetId="6">#REF!</definedName>
    <definedName name="SDFSDFSD">#REF!</definedName>
    <definedName name="sdfsdfsdf" localSheetId="6">#REF!</definedName>
    <definedName name="sdfsdfsdf">#REF!</definedName>
    <definedName name="sdfsdfsdfsd" localSheetId="6">#REF!</definedName>
    <definedName name="sdfsdfsdfsd">#REF!</definedName>
    <definedName name="SDSD" localSheetId="6">#REF!</definedName>
    <definedName name="SDSD">#REF!</definedName>
    <definedName name="SDSDFSDFSD" localSheetId="6">#REF!</definedName>
    <definedName name="SDSDFSDFSD">#REF!</definedName>
    <definedName name="SDSFSDFSD" localSheetId="6">#REF!</definedName>
    <definedName name="SDSFSDFSD">#REF!</definedName>
    <definedName name="se" localSheetId="6">#REF!</definedName>
    <definedName name="se">#REF!</definedName>
    <definedName name="Sect_table">[15]tables!$B$5:$Q$57</definedName>
    <definedName name="sections" localSheetId="6">#REF!</definedName>
    <definedName name="sections">#REF!</definedName>
    <definedName name="SERWQERQWER" localSheetId="6">#REF!</definedName>
    <definedName name="SERWQERQWER">#REF!</definedName>
    <definedName name="SETT1" localSheetId="6">#REF!</definedName>
    <definedName name="SETT1">#REF!</definedName>
    <definedName name="SETT2" localSheetId="6">#REF!</definedName>
    <definedName name="SETT2">#REF!</definedName>
    <definedName name="SETTT1" localSheetId="6">#REF!</definedName>
    <definedName name="SETTT1">#REF!</definedName>
    <definedName name="SF" localSheetId="6">'[6]IEC-865'!#REF!</definedName>
    <definedName name="SF">'[6]IEC-865'!#REF!</definedName>
    <definedName name="sg" localSheetId="6">#REF!</definedName>
    <definedName name="sg">#REF!</definedName>
    <definedName name="sg_1" localSheetId="6">#REF!</definedName>
    <definedName name="sg_1">#REF!</definedName>
    <definedName name="sg_2" localSheetId="6">#REF!</definedName>
    <definedName name="sg_2">#REF!</definedName>
    <definedName name="sheet" localSheetId="6">'[24]Legal Risk Analysis'!#REF!</definedName>
    <definedName name="sheet">'[24]Legal Risk Analysis'!#REF!</definedName>
    <definedName name="SHEET1" localSheetId="6">'[25]Legal Risk Analysis'!#REF!</definedName>
    <definedName name="SHEET1">'[25]Legal Risk Analysis'!#REF!</definedName>
    <definedName name="si" localSheetId="6">#REF!</definedName>
    <definedName name="si">#REF!</definedName>
    <definedName name="sigma0.2" localSheetId="6">#REF!</definedName>
    <definedName name="sigma0.2">#REF!</definedName>
    <definedName name="sigmab" localSheetId="6">'[6]Annex-1'!#REF!</definedName>
    <definedName name="sigmab">'[6]Annex-1'!#REF!</definedName>
    <definedName name="sigmah" localSheetId="6">'[6]Annex-1'!#REF!</definedName>
    <definedName name="sigmah">'[6]Annex-1'!#REF!</definedName>
    <definedName name="sigmat" localSheetId="6">'[6]Annex-1'!#REF!</definedName>
    <definedName name="sigmat">'[6]Annex-1'!#REF!</definedName>
    <definedName name="sii" localSheetId="6">#REF!</definedName>
    <definedName name="sii">#REF!</definedName>
    <definedName name="siv" localSheetId="6">[10]BALAN1!#REF!</definedName>
    <definedName name="siv">[10]BALAN1!#REF!</definedName>
    <definedName name="siva" localSheetId="5" hidden="1">'[1]STRIP Sizing'!#REF!</definedName>
    <definedName name="siva" localSheetId="6" hidden="1">'[1]STRIP Sizing'!#REF!</definedName>
    <definedName name="siva" localSheetId="8" hidden="1">'[1]STRIP Sizing'!#REF!</definedName>
    <definedName name="siva" localSheetId="9" hidden="1">'[1]STRIP Sizing'!#REF!</definedName>
    <definedName name="siva" localSheetId="3" hidden="1">'[1]STRIP Sizing'!#REF!</definedName>
    <definedName name="siva" localSheetId="7" hidden="1">'[1]STRIP Sizing'!#REF!</definedName>
    <definedName name="siva" hidden="1">'[1]STRIP Sizing'!#REF!</definedName>
    <definedName name="sivakumar" localSheetId="6">#REF!</definedName>
    <definedName name="sivakumar">#REF!</definedName>
    <definedName name="skv" localSheetId="6">#REF!</definedName>
    <definedName name="skv">#REF!</definedName>
    <definedName name="sm" localSheetId="6">#REF!</definedName>
    <definedName name="sm">#REF!</definedName>
    <definedName name="sone" localSheetId="6">#REF!</definedName>
    <definedName name="sone">#REF!</definedName>
    <definedName name="sone_1" localSheetId="6">#REF!</definedName>
    <definedName name="sone_1">#REF!</definedName>
    <definedName name="sone_2" localSheetId="6">#REF!</definedName>
    <definedName name="sone_2">#REF!</definedName>
    <definedName name="SP" localSheetId="6">#REF!</definedName>
    <definedName name="SP">#REF!</definedName>
    <definedName name="Spl" localSheetId="6">#REF!</definedName>
    <definedName name="Spl">#REF!</definedName>
    <definedName name="Spülfreqenz_Filter" localSheetId="6">[10]BALAN1!#REF!</definedName>
    <definedName name="Spülfreqenz_Filter">[10]BALAN1!#REF!</definedName>
    <definedName name="SQRT__1___0.6___1.0" localSheetId="6">#REF!</definedName>
    <definedName name="SQRT__1___0.6___1.0">#REF!</definedName>
    <definedName name="ss" localSheetId="6">#REF!</definedName>
    <definedName name="ss">#REF!</definedName>
    <definedName name="SS_Reinigung_in_BiopurC" localSheetId="6">[10]BALAN1!#REF!</definedName>
    <definedName name="SS_Reinigung_in_BiopurC">[10]BALAN1!#REF!</definedName>
    <definedName name="SS_reinigung_in_BiopurN" localSheetId="6">[10]BALAN1!#REF!</definedName>
    <definedName name="SS_reinigung_in_BiopurN">[10]BALAN1!#REF!</definedName>
    <definedName name="SS_Reinigung_in_Filter" localSheetId="6">[10]BALAN1!#REF!</definedName>
    <definedName name="SS_Reinigung_in_Filter">[10]BALAN1!#REF!</definedName>
    <definedName name="ssa" localSheetId="6">[4]CAL!#REF!</definedName>
    <definedName name="ssa">[4]CAL!#REF!</definedName>
    <definedName name="ssb" localSheetId="6">[4]CAL!#REF!</definedName>
    <definedName name="ssb">[4]CAL!#REF!</definedName>
    <definedName name="SSL">[26]Cal!$E$38</definedName>
    <definedName name="SSRückläufekg">[10]BALAN1!$E$13</definedName>
    <definedName name="SSvorklkg">[10]BALAN1!$F$13</definedName>
    <definedName name="SSvorklmg">[10]BALAN1!$F$14</definedName>
    <definedName name="st" localSheetId="6">#REF!</definedName>
    <definedName name="st">#REF!</definedName>
    <definedName name="Starter" localSheetId="6">#REF!</definedName>
    <definedName name="Starter" localSheetId="8">#REF!</definedName>
    <definedName name="Starter" localSheetId="9">#REF!</definedName>
    <definedName name="Starter" localSheetId="3">#REF!</definedName>
    <definedName name="Starter" localSheetId="7">#REF!</definedName>
    <definedName name="Starter">#REF!</definedName>
    <definedName name="Streitwert" localSheetId="6">'[27]Legal Risk Analysis'!#REF!</definedName>
    <definedName name="Streitwert">'[27]Legal Risk Analysis'!#REF!</definedName>
    <definedName name="StrID" localSheetId="6">#REF!</definedName>
    <definedName name="StrID">#REF!</definedName>
    <definedName name="StrID_1" localSheetId="6">#REF!</definedName>
    <definedName name="StrID_1">#REF!</definedName>
    <definedName name="StrID_2" localSheetId="6">#REF!</definedName>
    <definedName name="StrID_2">#REF!</definedName>
    <definedName name="structure" localSheetId="6">#REF!</definedName>
    <definedName name="structure">#REF!</definedName>
    <definedName name="structure_1" localSheetId="6">#REF!</definedName>
    <definedName name="structure_1">#REF!</definedName>
    <definedName name="structure_2" localSheetId="6">#REF!</definedName>
    <definedName name="structure_2">#REF!</definedName>
    <definedName name="studext" localSheetId="6">#REF!</definedName>
    <definedName name="studext">#REF!</definedName>
    <definedName name="STUDEXT1" localSheetId="6">#REF!</definedName>
    <definedName name="STUDEXT1">#REF!</definedName>
    <definedName name="Subject" localSheetId="6">#REF!</definedName>
    <definedName name="Subject">#REF!</definedName>
    <definedName name="Subject_1" localSheetId="6">#REF!</definedName>
    <definedName name="Subject_1">#REF!</definedName>
    <definedName name="Subject_2" localSheetId="6">#REF!</definedName>
    <definedName name="Subject_2">#REF!</definedName>
    <definedName name="Sv" localSheetId="6">#REF!</definedName>
    <definedName name="Sv">#REF!</definedName>
    <definedName name="sw" localSheetId="6">#REF!</definedName>
    <definedName name="sw">#REF!</definedName>
    <definedName name="Sy" localSheetId="6">#REF!</definedName>
    <definedName name="Sy">#REF!</definedName>
    <definedName name="t" localSheetId="6">#REF!</definedName>
    <definedName name="t">#REF!</definedName>
    <definedName name="t_1" localSheetId="6">#REF!</definedName>
    <definedName name="t_1">#REF!</definedName>
    <definedName name="t_2" localSheetId="6">#REF!</definedName>
    <definedName name="t_2">#REF!</definedName>
    <definedName name="T_Face">[15]Sketch!$C$105:$BI$124</definedName>
    <definedName name="Ta" localSheetId="6">#REF!</definedName>
    <definedName name="Ta">#REF!</definedName>
    <definedName name="Table" localSheetId="6">#REF!</definedName>
    <definedName name="Table">#REF!</definedName>
    <definedName name="table1">'[1]SPT vs PHI'!$E$2:$F$47</definedName>
    <definedName name="TABLE2" localSheetId="6">#REF!</definedName>
    <definedName name="TABLE2">#REF!</definedName>
    <definedName name="TableRange" localSheetId="6">#REF!</definedName>
    <definedName name="TableRange">#REF!</definedName>
    <definedName name="tadd" localSheetId="6">#REF!</definedName>
    <definedName name="tadd">#REF!</definedName>
    <definedName name="Taf" localSheetId="6">#REF!</definedName>
    <definedName name="Taf">#REF!</definedName>
    <definedName name="Tav" localSheetId="6">#REF!</definedName>
    <definedName name="Tav">#REF!</definedName>
    <definedName name="Tbf" localSheetId="6">#REF!</definedName>
    <definedName name="Tbf">#REF!</definedName>
    <definedName name="tc" localSheetId="6">#REF!</definedName>
    <definedName name="tc">#REF!</definedName>
    <definedName name="temp" localSheetId="6">#REF!</definedName>
    <definedName name="temp">#REF!</definedName>
    <definedName name="tempcoeff" localSheetId="6">#REF!</definedName>
    <definedName name="tempcoeff">#REF!</definedName>
    <definedName name="TEs" localSheetId="6">#REF!</definedName>
    <definedName name="TEs">#REF!</definedName>
    <definedName name="test" localSheetId="6">#REF!</definedName>
    <definedName name="test">#REF!</definedName>
    <definedName name="TEt" localSheetId="6">#REF!</definedName>
    <definedName name="TEt">#REF!</definedName>
    <definedName name="TF">[19]Transformer!$B$4:$B$18</definedName>
    <definedName name="Tfc" localSheetId="6">#REF!</definedName>
    <definedName name="Tfc">#REF!</definedName>
    <definedName name="Tfd" localSheetId="6">#REF!</definedName>
    <definedName name="Tfd">#REF!</definedName>
    <definedName name="TFR" localSheetId="6">#REF!</definedName>
    <definedName name="TFR">#REF!</definedName>
    <definedName name="ti" localSheetId="6">#REF!</definedName>
    <definedName name="ti">#REF!</definedName>
    <definedName name="Title">'[28]Civil Boq'!$D$3</definedName>
    <definedName name="Title1" localSheetId="6">#REF!</definedName>
    <definedName name="Title1">#REF!</definedName>
    <definedName name="Title2" localSheetId="6">#REF!</definedName>
    <definedName name="Title2">#REF!</definedName>
    <definedName name="Tittle1">[15]Title!$A$26</definedName>
    <definedName name="Tittle2" localSheetId="6">#REF!</definedName>
    <definedName name="Tittle2">#REF!</definedName>
    <definedName name="Tittle3" localSheetId="6">#REF!</definedName>
    <definedName name="Tittle3">#REF!</definedName>
    <definedName name="TK" localSheetId="6">#REF!</definedName>
    <definedName name="TK">#REF!</definedName>
    <definedName name="Tkl" localSheetId="6">#REF!</definedName>
    <definedName name="Tkl">#REF!</definedName>
    <definedName name="TLr" localSheetId="6">#REF!</definedName>
    <definedName name="TLr">#REF!</definedName>
    <definedName name="tol" localSheetId="6">#REF!</definedName>
    <definedName name="tol">#REF!</definedName>
    <definedName name="tol_1" localSheetId="6">#REF!</definedName>
    <definedName name="tol_1">#REF!</definedName>
    <definedName name="tol_2" localSheetId="6">#REF!</definedName>
    <definedName name="tol_2">#REF!</definedName>
    <definedName name="topl" localSheetId="6">#REF!</definedName>
    <definedName name="topl">#REF!</definedName>
    <definedName name="topl_1" localSheetId="6">#REF!</definedName>
    <definedName name="topl_1">#REF!</definedName>
    <definedName name="topl_2" localSheetId="6">#REF!</definedName>
    <definedName name="topl_2">#REF!</definedName>
    <definedName name="topn" localSheetId="6">#REF!</definedName>
    <definedName name="topn">#REF!</definedName>
    <definedName name="topn_1" localSheetId="6">#REF!</definedName>
    <definedName name="topn_1">#REF!</definedName>
    <definedName name="topn_2" localSheetId="6">#REF!</definedName>
    <definedName name="topn_2">#REF!</definedName>
    <definedName name="TotNvorklkg">[10]BALAN1!$F$17</definedName>
    <definedName name="TotNvorklmg">[10]BALAN1!$F$18</definedName>
    <definedName name="tou" localSheetId="6">#REF!</definedName>
    <definedName name="tou">#REF!</definedName>
    <definedName name="TPR" localSheetId="6">#REF!</definedName>
    <definedName name="TPR">#REF!</definedName>
    <definedName name="Tres" localSheetId="6">#REF!</definedName>
    <definedName name="Tres">#REF!</definedName>
    <definedName name="tres4" localSheetId="6">#REF!</definedName>
    <definedName name="tres4">#REF!</definedName>
    <definedName name="ts" localSheetId="6">#REF!</definedName>
    <definedName name="ts">#REF!</definedName>
    <definedName name="ts_2" localSheetId="6">#REF!</definedName>
    <definedName name="ts_2">#REF!</definedName>
    <definedName name="tsfb" localSheetId="6">#REF!</definedName>
    <definedName name="tsfb">#REF!</definedName>
    <definedName name="tsl" localSheetId="6">#REF!</definedName>
    <definedName name="tsl">#REF!</definedName>
    <definedName name="tsswd" localSheetId="6">#REF!</definedName>
    <definedName name="tsswd">#REF!</definedName>
    <definedName name="tsw" localSheetId="6">#REF!</definedName>
    <definedName name="tsw">#REF!</definedName>
    <definedName name="ttt" localSheetId="6">#REF!</definedName>
    <definedName name="ttt">#REF!</definedName>
    <definedName name="uj" localSheetId="6">#REF!</definedName>
    <definedName name="uj">#REF!</definedName>
    <definedName name="Uo" localSheetId="6">#REF!</definedName>
    <definedName name="Uo">#REF!</definedName>
    <definedName name="v" localSheetId="6">#REF!</definedName>
    <definedName name="v">#REF!</definedName>
    <definedName name="va" localSheetId="6">[29]BURDEN!#REF!</definedName>
    <definedName name="va">[29]BURDEN!#REF!</definedName>
    <definedName name="VB" localSheetId="6">#REF!</definedName>
    <definedName name="VB">#REF!</definedName>
    <definedName name="Vc" localSheetId="6">#REF!</definedName>
    <definedName name="Vc">#REF!</definedName>
    <definedName name="Vc_2" localSheetId="6">#REF!</definedName>
    <definedName name="Vc_2">#REF!</definedName>
    <definedName name="Vc0" localSheetId="6">#REF!</definedName>
    <definedName name="Vc0">#REF!</definedName>
    <definedName name="vcnnnnnnnnb12" localSheetId="6">#REF!</definedName>
    <definedName name="vcnnnnnnnnb12">#REF!</definedName>
    <definedName name="VD" localSheetId="6">#REF!</definedName>
    <definedName name="VD">#REF!</definedName>
    <definedName name="Vdes" localSheetId="6">[30]Report!#REF!</definedName>
    <definedName name="Vdes">[30]Report!#REF!</definedName>
    <definedName name="Vend" localSheetId="6">#REF!</definedName>
    <definedName name="Vend">#REF!</definedName>
    <definedName name="vf" localSheetId="6">#REF!</definedName>
    <definedName name="vf">#REF!</definedName>
    <definedName name="Vfour" localSheetId="6">#REF!</definedName>
    <definedName name="Vfour">#REF!</definedName>
    <definedName name="Vfour_2" localSheetId="6">#REF!</definedName>
    <definedName name="Vfour_2">#REF!</definedName>
    <definedName name="vfourc" localSheetId="6">#REF!</definedName>
    <definedName name="vfourc">#REF!</definedName>
    <definedName name="VKDIFF" localSheetId="6">#REF!</definedName>
    <definedName name="VKDIFF">#REF!</definedName>
    <definedName name="VKDP" localSheetId="6">#REF!</definedName>
    <definedName name="VKDP">#REF!</definedName>
    <definedName name="VKREF" localSheetId="6">#REF!</definedName>
    <definedName name="VKREF">#REF!</definedName>
    <definedName name="vo" localSheetId="6">#REF!</definedName>
    <definedName name="vo">#REF!</definedName>
    <definedName name="Vone" localSheetId="6">#REF!</definedName>
    <definedName name="Vone">#REF!</definedName>
    <definedName name="vone_2" localSheetId="6">#REF!</definedName>
    <definedName name="vone_2">#REF!</definedName>
    <definedName name="Vr" localSheetId="6">#REF!</definedName>
    <definedName name="Vr">#REF!</definedName>
    <definedName name="Vref" localSheetId="6">[30]Report!#REF!</definedName>
    <definedName name="Vref">[30]Report!#REF!</definedName>
    <definedName name="VS" localSheetId="6">#REF!</definedName>
    <definedName name="VS">#REF!</definedName>
    <definedName name="Vsigma" localSheetId="6">#REF!</definedName>
    <definedName name="Vsigma">#REF!</definedName>
    <definedName name="Vsigma1" localSheetId="6">#REF!</definedName>
    <definedName name="Vsigma1">#REF!</definedName>
    <definedName name="vt" localSheetId="6">#REF!</definedName>
    <definedName name="vt">#REF!</definedName>
    <definedName name="vth" localSheetId="6">#REF!</definedName>
    <definedName name="vth">#REF!</definedName>
    <definedName name="vthree" localSheetId="6">#REF!</definedName>
    <definedName name="vthree">#REF!</definedName>
    <definedName name="vthree_2" localSheetId="6">#REF!</definedName>
    <definedName name="vthree_2">#REF!</definedName>
    <definedName name="vtw" localSheetId="6">#REF!</definedName>
    <definedName name="vtw">#REF!</definedName>
    <definedName name="Vtwo" localSheetId="6">#REF!</definedName>
    <definedName name="Vtwo">#REF!</definedName>
    <definedName name="Vtwo_2" localSheetId="6">#REF!</definedName>
    <definedName name="Vtwo_2">#REF!</definedName>
    <definedName name="Vtwo1" localSheetId="6">#REF!</definedName>
    <definedName name="Vtwo1">#REF!</definedName>
    <definedName name="vv" localSheetId="6">#REF!</definedName>
    <definedName name="vv">#REF!</definedName>
    <definedName name="Vw" localSheetId="6">#REF!</definedName>
    <definedName name="Vw">#REF!</definedName>
    <definedName name="Vz" localSheetId="6">#REF!</definedName>
    <definedName name="Vz">#REF!</definedName>
    <definedName name="W" localSheetId="6">#REF!</definedName>
    <definedName name="W">#REF!</definedName>
    <definedName name="wa" localSheetId="6">#REF!</definedName>
    <definedName name="wa">#REF!</definedName>
    <definedName name="Wc" localSheetId="6">[8]Report!#REF!</definedName>
    <definedName name="Wc">[8]Report!#REF!</definedName>
    <definedName name="Wg" localSheetId="6">#REF!</definedName>
    <definedName name="Wg">#REF!</definedName>
    <definedName name="WLP" localSheetId="6">'[6]IEC-865'!#REF!</definedName>
    <definedName name="WLP">'[6]IEC-865'!#REF!</definedName>
    <definedName name="work" localSheetId="6">#REF!</definedName>
    <definedName name="work">#REF!</definedName>
    <definedName name="wp" localSheetId="6">'[6]Annex-1'!#REF!</definedName>
    <definedName name="wp">'[6]Annex-1'!#REF!</definedName>
    <definedName name="ws" localSheetId="6">#REF!</definedName>
    <definedName name="ws">#REF!</definedName>
    <definedName name="Wstrn" localSheetId="6">#REF!</definedName>
    <definedName name="Wstrn">#REF!</definedName>
    <definedName name="x" localSheetId="6">#REF!</definedName>
    <definedName name="x">#REF!</definedName>
    <definedName name="X_CQuelleBiopurC">[10]BALAN1!$I$27</definedName>
    <definedName name="x1x" localSheetId="6">#REF!</definedName>
    <definedName name="x1x">#REF!</definedName>
    <definedName name="x2x" localSheetId="6">#REF!</definedName>
    <definedName name="x2x">#REF!</definedName>
    <definedName name="x3x" localSheetId="6">#REF!</definedName>
    <definedName name="x3x">#REF!</definedName>
    <definedName name="xc" localSheetId="6">#REF!</definedName>
    <definedName name="xc">#REF!</definedName>
    <definedName name="Xl" localSheetId="6">#REF!</definedName>
    <definedName name="Xl">#REF!</definedName>
    <definedName name="XX" localSheetId="6">#REF!</definedName>
    <definedName name="XX">#REF!</definedName>
    <definedName name="xxh02" localSheetId="6">[4]CAL!#REF!</definedName>
    <definedName name="xxh02">[4]CAL!#REF!</definedName>
    <definedName name="xxh03" localSheetId="6">[4]CAL!#REF!</definedName>
    <definedName name="xxh03">[4]CAL!#REF!</definedName>
    <definedName name="xxxx" localSheetId="6">#REF!</definedName>
    <definedName name="xxxx">#REF!</definedName>
    <definedName name="XZCVXFSDF" localSheetId="6">#REF!</definedName>
    <definedName name="XZCVXFSDF">#REF!</definedName>
    <definedName name="y" localSheetId="6">#REF!</definedName>
    <definedName name="y">#REF!</definedName>
    <definedName name="Y0" localSheetId="6">#REF!</definedName>
    <definedName name="Y0">#REF!</definedName>
    <definedName name="YesNO">[31]Loading!$Q$10:$Q$11</definedName>
    <definedName name="yit" localSheetId="6">'[32]Load Details(B1)'!#REF!</definedName>
    <definedName name="yit">'[32]Load Details(B1)'!#REF!</definedName>
    <definedName name="yry" localSheetId="6">'[32]Load Details(B1)'!#REF!</definedName>
    <definedName name="yry">'[32]Load Details(B1)'!#REF!</definedName>
    <definedName name="ys" localSheetId="6">#REF!</definedName>
    <definedName name="ys">#REF!</definedName>
    <definedName name="z" localSheetId="6">#REF!</definedName>
    <definedName name="z">#REF!</definedName>
    <definedName name="Z0" localSheetId="6">#REF!</definedName>
    <definedName name="Z0">#REF!</definedName>
    <definedName name="zeta" localSheetId="6">#REF!</definedName>
    <definedName name="zeta">#REF!</definedName>
    <definedName name="Zins_Garantee" localSheetId="6">#REF!</definedName>
    <definedName name="Zins_Garantee">#REF!</definedName>
    <definedName name="Zins_Monat" localSheetId="6">#REF!</definedName>
    <definedName name="Zins_Monat">#REF!</definedName>
    <definedName name="Zinz_ÖKB" localSheetId="6">#REF!</definedName>
    <definedName name="Zinz_ÖKB">#REF!</definedName>
    <definedName name="ZM" localSheetId="6">#REF!</definedName>
    <definedName name="ZM">#REF!</definedName>
    <definedName name="Zsec" localSheetId="6">#REF!</definedName>
    <definedName name="Zsec">#REF!</definedName>
    <definedName name="ZXFVXCVXCV" localSheetId="6">#REF!</definedName>
    <definedName name="ZXFVXCVXCV">#REF!</definedName>
    <definedName name="ZY" localSheetId="6">#REF!</definedName>
    <definedName name="ZY">#REF!</definedName>
    <definedName name="ZZ" localSheetId="6">#REF!</definedName>
    <definedName name="ZZ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100" i="116" l="1"/>
  <c r="V103" i="116" s="1"/>
  <c r="V105" i="116" s="1"/>
  <c r="V110" i="116" s="1"/>
  <c r="V98" i="116"/>
  <c r="V97" i="116"/>
  <c r="V95" i="116"/>
  <c r="V94" i="116"/>
  <c r="V90" i="116"/>
  <c r="V74" i="116"/>
  <c r="V56" i="116"/>
  <c r="V41" i="116"/>
  <c r="V39" i="116"/>
  <c r="V40" i="116" s="1"/>
  <c r="V16" i="116"/>
  <c r="V51" i="116" s="1"/>
  <c r="V62" i="116" s="1"/>
  <c r="V67" i="116" s="1"/>
  <c r="V79" i="116" s="1"/>
  <c r="P118" i="116" s="1"/>
  <c r="Z8" i="116"/>
  <c r="V8" i="116"/>
  <c r="D7" i="116"/>
  <c r="AF6" i="116"/>
  <c r="V6" i="116"/>
  <c r="D5" i="116"/>
  <c r="V42" i="116" l="1"/>
  <c r="V16" i="114" l="1"/>
  <c r="V100" i="115" l="1"/>
  <c r="V103" i="115" s="1"/>
  <c r="V97" i="115"/>
  <c r="V98" i="115" s="1"/>
  <c r="V94" i="115"/>
  <c r="V95" i="115" s="1"/>
  <c r="V90" i="115"/>
  <c r="V75" i="115"/>
  <c r="V57" i="115"/>
  <c r="V41" i="115"/>
  <c r="V39" i="115"/>
  <c r="V40" i="115" s="1"/>
  <c r="V16" i="115"/>
  <c r="V52" i="115" s="1"/>
  <c r="V63" i="115" s="1"/>
  <c r="V68" i="115" s="1"/>
  <c r="V80" i="115" s="1"/>
  <c r="P119" i="115" s="1"/>
  <c r="Z8" i="115"/>
  <c r="V8" i="115"/>
  <c r="D7" i="115"/>
  <c r="AF6" i="115"/>
  <c r="V6" i="115"/>
  <c r="D5" i="115"/>
  <c r="V100" i="114"/>
  <c r="V103" i="114" s="1"/>
  <c r="V97" i="114"/>
  <c r="V98" i="114" s="1"/>
  <c r="V94" i="114"/>
  <c r="V95" i="114" s="1"/>
  <c r="V42" i="115" l="1"/>
  <c r="P118" i="114"/>
  <c r="V105" i="115"/>
  <c r="V110" i="115"/>
  <c r="V86" i="112"/>
  <c r="V85" i="112"/>
  <c r="V84" i="112"/>
  <c r="V79" i="112"/>
  <c r="V80" i="112" s="1"/>
  <c r="V76" i="112"/>
  <c r="V62" i="112"/>
  <c r="V48" i="112"/>
  <c r="V54" i="112" s="1"/>
  <c r="V38" i="112"/>
  <c r="V36" i="112"/>
  <c r="V37" i="112" s="1"/>
  <c r="V36" i="9"/>
  <c r="V48" i="9"/>
  <c r="V86" i="9"/>
  <c r="V87" i="112" l="1"/>
  <c r="V89" i="112" s="1"/>
  <c r="V93" i="112" s="1"/>
  <c r="V67" i="112"/>
  <c r="P102" i="112" s="1"/>
  <c r="V39" i="112"/>
  <c r="V52" i="111"/>
  <c r="V39" i="111"/>
  <c r="V34" i="111"/>
  <c r="V37" i="111" s="1"/>
  <c r="V46" i="111" s="1"/>
  <c r="V86" i="110"/>
  <c r="V87" i="110" s="1"/>
  <c r="V85" i="110"/>
  <c r="V84" i="110"/>
  <c r="V81" i="110"/>
  <c r="V82" i="110" s="1"/>
  <c r="V76" i="110"/>
  <c r="V62" i="110"/>
  <c r="V67" i="110" s="1"/>
  <c r="P102" i="110" s="1"/>
  <c r="V48" i="110"/>
  <c r="V54" i="110" s="1"/>
  <c r="V38" i="110"/>
  <c r="V36" i="110"/>
  <c r="V37" i="110" s="1"/>
  <c r="V39" i="110" l="1"/>
  <c r="V89" i="110"/>
  <c r="V93" i="110" s="1"/>
  <c r="V8" i="112" l="1"/>
  <c r="Z8" i="112"/>
  <c r="D7" i="112"/>
  <c r="AF6" i="112"/>
  <c r="V6" i="112"/>
  <c r="V6" i="111"/>
  <c r="V6" i="110"/>
  <c r="V8" i="110"/>
  <c r="V8" i="111"/>
  <c r="Z8" i="110"/>
  <c r="Z8" i="111"/>
  <c r="AF6" i="110"/>
  <c r="AF6" i="111"/>
  <c r="D7" i="110"/>
  <c r="D7" i="111"/>
  <c r="D5" i="112" l="1"/>
  <c r="D5" i="110"/>
  <c r="D5" i="111"/>
  <c r="Z8" i="9"/>
  <c r="D5" i="9"/>
  <c r="V8" i="9"/>
  <c r="D7" i="9" l="1"/>
  <c r="V6" i="9"/>
  <c r="AF6" i="9"/>
  <c r="V85" i="9"/>
  <c r="V62" i="9"/>
  <c r="V52" i="102" l="1"/>
  <c r="V39" i="102"/>
  <c r="V34" i="102"/>
  <c r="V37" i="102" s="1"/>
  <c r="Z8" i="102"/>
  <c r="V8" i="102"/>
  <c r="AF6" i="102"/>
  <c r="D5" i="102"/>
  <c r="V46" i="102" l="1"/>
  <c r="V100" i="101"/>
  <c r="V103" i="101" s="1"/>
  <c r="V97" i="101"/>
  <c r="V98" i="101" s="1"/>
  <c r="V94" i="101"/>
  <c r="V95" i="101" s="1"/>
  <c r="V91" i="101"/>
  <c r="V75" i="101"/>
  <c r="V57" i="101"/>
  <c r="V41" i="101"/>
  <c r="V39" i="101"/>
  <c r="V40" i="101" s="1"/>
  <c r="V16" i="101"/>
  <c r="V52" i="101" s="1"/>
  <c r="Z8" i="101"/>
  <c r="V8" i="101"/>
  <c r="AF6" i="101"/>
  <c r="D5" i="101"/>
  <c r="V63" i="101" l="1"/>
  <c r="V68" i="101" s="1"/>
  <c r="V80" i="101" s="1"/>
  <c r="P118" i="101" s="1"/>
  <c r="V105" i="101"/>
  <c r="V109" i="101" s="1"/>
  <c r="V42" i="101"/>
  <c r="Z8" i="93" l="1"/>
  <c r="V8" i="93"/>
  <c r="AF6" i="93"/>
  <c r="D5" i="93"/>
  <c r="V84" i="9" l="1"/>
  <c r="V87" i="9" s="1"/>
  <c r="V79" i="9"/>
  <c r="V80" i="9" s="1"/>
  <c r="V76" i="9"/>
  <c r="V54" i="9"/>
  <c r="V38" i="9"/>
  <c r="V37" i="9"/>
  <c r="V89" i="9" l="1"/>
  <c r="V67" i="9"/>
  <c r="V39" i="9"/>
  <c r="V93" i="9"/>
  <c r="V6" i="102" l="1"/>
  <c r="V6" i="101"/>
  <c r="V6" i="93"/>
  <c r="P102" i="9"/>
</calcChain>
</file>

<file path=xl/sharedStrings.xml><?xml version="1.0" encoding="utf-8"?>
<sst xmlns="http://schemas.openxmlformats.org/spreadsheetml/2006/main" count="1834" uniqueCount="318">
  <si>
    <t xml:space="preserve">L&amp;T CONSTRUCTION   </t>
  </si>
  <si>
    <t>WATER &amp; EFFLUENT TREATMENT IC - EDRC</t>
  </si>
  <si>
    <t>DOCUMENT NO</t>
  </si>
  <si>
    <t>DATE</t>
  </si>
  <si>
    <t>DESIGNED</t>
  </si>
  <si>
    <t>CHECKED</t>
  </si>
  <si>
    <t>SHEET</t>
  </si>
  <si>
    <t>TITLE:</t>
  </si>
  <si>
    <t>I</t>
  </si>
  <si>
    <t>INPUT</t>
  </si>
  <si>
    <t>=</t>
  </si>
  <si>
    <t>i</t>
  </si>
  <si>
    <t>ii</t>
  </si>
  <si>
    <t>iii</t>
  </si>
  <si>
    <t>v</t>
  </si>
  <si>
    <t>iv</t>
  </si>
  <si>
    <t>Material of Earth Strip Selected</t>
  </si>
  <si>
    <t>Type of Earth Electrode</t>
  </si>
  <si>
    <t>Total area of plate (on both sides)</t>
  </si>
  <si>
    <t>vi</t>
  </si>
  <si>
    <t>vii</t>
  </si>
  <si>
    <t>ix</t>
  </si>
  <si>
    <t>x</t>
  </si>
  <si>
    <t>xi</t>
  </si>
  <si>
    <t>xii</t>
  </si>
  <si>
    <t>xiii</t>
  </si>
  <si>
    <t>xiv</t>
  </si>
  <si>
    <t>Length of Earth Grid Strip Considered, L</t>
  </si>
  <si>
    <t>Maximum Fault Current, I</t>
  </si>
  <si>
    <t>Duration of Fault Current, t</t>
  </si>
  <si>
    <t>viii</t>
  </si>
  <si>
    <t>xv</t>
  </si>
  <si>
    <t>xvi</t>
  </si>
  <si>
    <t>xvii</t>
  </si>
  <si>
    <t>Volumetric Heat Capacity of Conductor Material, Qc</t>
  </si>
  <si>
    <t>G.I.</t>
  </si>
  <si>
    <t>m</t>
  </si>
  <si>
    <t>sec</t>
  </si>
  <si>
    <t>kA</t>
  </si>
  <si>
    <t>As per IS:3043-1987, Pg.no.30</t>
  </si>
  <si>
    <t>II</t>
  </si>
  <si>
    <t>CALCULATION</t>
  </si>
  <si>
    <t>EARTH STRIP CALCULATION</t>
  </si>
  <si>
    <t>Cross Sectional area of Earth strip required, S</t>
  </si>
  <si>
    <t>Where,</t>
  </si>
  <si>
    <t xml:space="preserve">Cross Sectional area required, S </t>
  </si>
  <si>
    <t>RESISTANCE OF GI PLATE</t>
  </si>
  <si>
    <t>Resistance of Earth Electrode is Given by</t>
  </si>
  <si>
    <t>RESISTANCE OF GI PIPE</t>
  </si>
  <si>
    <t>Resistance of Earth Strip is Given by</t>
  </si>
  <si>
    <t>Ω</t>
  </si>
  <si>
    <t>Resistance of Combined pipe &amp; plate electrode is given by</t>
  </si>
  <si>
    <t>Net Resistance of Earth Electrodes is given by</t>
  </si>
  <si>
    <t>RESISTANCE OF EARTH STRIP</t>
  </si>
  <si>
    <t xml:space="preserve">Where, </t>
  </si>
  <si>
    <t>t</t>
  </si>
  <si>
    <t>TOTAL GRID RESISTANCE</t>
  </si>
  <si>
    <t>Total Grid Resistance is given by</t>
  </si>
  <si>
    <t>MAXIMUM PERMISSIBLE CURRENT DENSITY</t>
  </si>
  <si>
    <t>The maximum permissible current density, i is given by</t>
  </si>
  <si>
    <t>ρ</t>
  </si>
  <si>
    <t xml:space="preserve"> Current Density (i)</t>
  </si>
  <si>
    <t>Duration of the earth fault (in sec)</t>
  </si>
  <si>
    <t>Resistivity of the soil (in Ω.m)</t>
  </si>
  <si>
    <t>AREA OF THE EARTHING NETWORK</t>
  </si>
  <si>
    <t>Area of Plate Electrode</t>
  </si>
  <si>
    <t>Total Area of Plate Electrode</t>
  </si>
  <si>
    <t>Total Area of Pipe Electrode</t>
  </si>
  <si>
    <t>Earth Strip Length</t>
  </si>
  <si>
    <t>Earth Strip Width</t>
  </si>
  <si>
    <t>Earth Strip Height</t>
  </si>
  <si>
    <t>Total Area of Earth Strip</t>
  </si>
  <si>
    <t>Hence Total Area of the Earthing Network (a)</t>
  </si>
  <si>
    <t>mm</t>
  </si>
  <si>
    <t>(B)</t>
  </si>
  <si>
    <t>(A)</t>
  </si>
  <si>
    <t>MAXIMUM FAULT CURRENT DISSIPATION OF THE SYSTEM</t>
  </si>
  <si>
    <t>Current Dissipation (I)</t>
  </si>
  <si>
    <t>(A) * (B)</t>
  </si>
  <si>
    <t>CONCLUSION</t>
  </si>
  <si>
    <t>III</t>
  </si>
  <si>
    <t>Length of the Building, L</t>
  </si>
  <si>
    <t>Width of the Building, W</t>
  </si>
  <si>
    <t>Height of the Building, H</t>
  </si>
  <si>
    <t>Annual Thunder storm days</t>
  </si>
  <si>
    <t>Assessment of Risk</t>
  </si>
  <si>
    <t>Sq.m</t>
  </si>
  <si>
    <t>Allowances in Cross-Sectional Area of the Earthing Conductor to Take the Effect of Corrosion into Account</t>
  </si>
  <si>
    <t>Sq.mm</t>
  </si>
  <si>
    <t>Length of pipe electrode, l</t>
  </si>
  <si>
    <t>Dia. of pipe electrode, d</t>
  </si>
  <si>
    <t xml:space="preserve">25 x 3 </t>
  </si>
  <si>
    <t>Size of the Down Conductor (GI)</t>
  </si>
  <si>
    <t>which is less than 1 Ω.</t>
  </si>
  <si>
    <t>A</t>
  </si>
  <si>
    <t>Cross sectional area after including allowances</t>
  </si>
  <si>
    <t>S. No.</t>
  </si>
  <si>
    <t>Area of Pipe Electrode, π x l x d</t>
  </si>
  <si>
    <t>Sq. mm</t>
  </si>
  <si>
    <t>Sq. mm.</t>
  </si>
  <si>
    <t>Nos.</t>
  </si>
  <si>
    <t>Overall Risk of Damage is given by</t>
  </si>
  <si>
    <t>Value of Coefficient:</t>
  </si>
  <si>
    <t>As per IEC 62305-3: 2011, Pg. No.: 36</t>
  </si>
  <si>
    <t>Note :</t>
  </si>
  <si>
    <t>Risk of Damage, R</t>
  </si>
  <si>
    <t>1. Lightning calculations are done taking into consideration the Physical damage (D2)</t>
  </si>
  <si>
    <t xml:space="preserve">From above, </t>
  </si>
  <si>
    <t>As per IEC: 62305-2: 2011, Pg. No. 22</t>
  </si>
  <si>
    <t>As per IEC: 62305-3: 2011, Pg. No. 38</t>
  </si>
  <si>
    <t>Electrical insulation between down conductor &amp; near by metal parts, s</t>
  </si>
  <si>
    <t>As per IEC 62305-2: 2012, Pg. No.: 51</t>
  </si>
  <si>
    <t xml:space="preserve">Loss due to Physical Damage, D2  </t>
  </si>
  <si>
    <t>u</t>
  </si>
  <si>
    <t>s</t>
  </si>
  <si>
    <t>r</t>
  </si>
  <si>
    <t>q</t>
  </si>
  <si>
    <t>p</t>
  </si>
  <si>
    <t>o</t>
  </si>
  <si>
    <t>n</t>
  </si>
  <si>
    <t>l</t>
  </si>
  <si>
    <t>k</t>
  </si>
  <si>
    <t>h</t>
  </si>
  <si>
    <t>d</t>
  </si>
  <si>
    <t>c</t>
  </si>
  <si>
    <t>b</t>
  </si>
  <si>
    <t>a</t>
  </si>
  <si>
    <t>CALCULATIONS</t>
  </si>
  <si>
    <t>Average Soil Resistivity, ρ</t>
  </si>
  <si>
    <r>
      <t>m</t>
    </r>
    <r>
      <rPr>
        <vertAlign val="superscript"/>
        <sz val="10"/>
        <color theme="1"/>
        <rFont val="Arial"/>
        <family val="2"/>
      </rPr>
      <t>2</t>
    </r>
  </si>
  <si>
    <r>
      <t>J/</t>
    </r>
    <r>
      <rPr>
        <vertAlign val="superscript"/>
        <sz val="10"/>
        <color theme="1"/>
        <rFont val="Arial"/>
        <family val="2"/>
      </rPr>
      <t>0</t>
    </r>
    <r>
      <rPr>
        <sz val="10"/>
        <color theme="1"/>
        <rFont val="Arial"/>
        <family val="2"/>
      </rPr>
      <t>C mm</t>
    </r>
    <r>
      <rPr>
        <vertAlign val="superscript"/>
        <sz val="10"/>
        <color theme="1"/>
        <rFont val="Arial"/>
        <family val="2"/>
      </rPr>
      <t>3</t>
    </r>
  </si>
  <si>
    <r>
      <rPr>
        <vertAlign val="superscript"/>
        <sz val="10"/>
        <color theme="1"/>
        <rFont val="Arial"/>
        <family val="2"/>
      </rPr>
      <t>0</t>
    </r>
    <r>
      <rPr>
        <sz val="10"/>
        <color theme="1"/>
        <rFont val="Arial"/>
        <family val="2"/>
      </rPr>
      <t>C</t>
    </r>
  </si>
  <si>
    <t>Intial temperature of the Conductor, θi</t>
  </si>
  <si>
    <t>Final temperature of the Conductor, θf</t>
  </si>
  <si>
    <r>
      <t>R</t>
    </r>
    <r>
      <rPr>
        <vertAlign val="subscript"/>
        <sz val="10"/>
        <color theme="1"/>
        <rFont val="Arial"/>
        <family val="2"/>
      </rPr>
      <t>earth</t>
    </r>
  </si>
  <si>
    <r>
      <t>R</t>
    </r>
    <r>
      <rPr>
        <vertAlign val="subscript"/>
        <sz val="10"/>
        <color theme="1"/>
        <rFont val="Arial"/>
        <family val="2"/>
      </rPr>
      <t>e</t>
    </r>
    <r>
      <rPr>
        <sz val="10"/>
        <color theme="1"/>
        <rFont val="Arial"/>
        <family val="2"/>
      </rPr>
      <t xml:space="preserve"> / N</t>
    </r>
  </si>
  <si>
    <r>
      <t>Net Resistance of Earth pits, R</t>
    </r>
    <r>
      <rPr>
        <vertAlign val="subscript"/>
        <sz val="10"/>
        <color theme="1"/>
        <rFont val="Arial"/>
        <family val="2"/>
      </rPr>
      <t>earth</t>
    </r>
  </si>
  <si>
    <r>
      <t>R</t>
    </r>
    <r>
      <rPr>
        <vertAlign val="subscript"/>
        <sz val="10"/>
        <color theme="1"/>
        <rFont val="Arial"/>
        <family val="2"/>
      </rPr>
      <t>s</t>
    </r>
  </si>
  <si>
    <r>
      <t>A/m</t>
    </r>
    <r>
      <rPr>
        <vertAlign val="superscript"/>
        <sz val="10"/>
        <color theme="1"/>
        <rFont val="Arial"/>
        <family val="2"/>
      </rPr>
      <t>2</t>
    </r>
  </si>
  <si>
    <t xml:space="preserve">PROJECT: </t>
  </si>
  <si>
    <r>
      <t>A</t>
    </r>
    <r>
      <rPr>
        <vertAlign val="subscript"/>
        <sz val="10"/>
        <color theme="1"/>
        <rFont val="Arial"/>
        <family val="2"/>
      </rPr>
      <t>D</t>
    </r>
    <r>
      <rPr>
        <sz val="10"/>
        <color theme="1"/>
        <rFont val="Arial"/>
        <family val="2"/>
      </rPr>
      <t xml:space="preserve"> x N</t>
    </r>
    <r>
      <rPr>
        <vertAlign val="subscript"/>
        <sz val="10"/>
        <color theme="1"/>
        <rFont val="Arial"/>
        <family val="2"/>
      </rPr>
      <t>G</t>
    </r>
    <r>
      <rPr>
        <sz val="10"/>
        <color theme="1"/>
        <rFont val="Arial"/>
        <family val="2"/>
      </rPr>
      <t xml:space="preserve"> x C</t>
    </r>
    <r>
      <rPr>
        <vertAlign val="subscript"/>
        <sz val="10"/>
        <color theme="1"/>
        <rFont val="Arial"/>
        <family val="2"/>
      </rPr>
      <t>D</t>
    </r>
    <r>
      <rPr>
        <sz val="10"/>
        <color theme="1"/>
        <rFont val="Arial"/>
        <family val="2"/>
      </rPr>
      <t xml:space="preserve"> x 10</t>
    </r>
    <r>
      <rPr>
        <vertAlign val="superscript"/>
        <sz val="10"/>
        <color theme="1"/>
        <rFont val="Arial"/>
        <family val="2"/>
      </rPr>
      <t>-6</t>
    </r>
  </si>
  <si>
    <r>
      <t>Total Collection Area for a Rectangular Structure is given by, A</t>
    </r>
    <r>
      <rPr>
        <vertAlign val="subscript"/>
        <sz val="10"/>
        <color theme="1"/>
        <rFont val="Arial"/>
        <family val="2"/>
      </rPr>
      <t>D</t>
    </r>
  </si>
  <si>
    <r>
      <t>(L×W)+2(3×H)+(L+W)+π(3xH)</t>
    </r>
    <r>
      <rPr>
        <vertAlign val="superscript"/>
        <sz val="10"/>
        <color theme="1"/>
        <rFont val="Arial"/>
        <family val="2"/>
      </rPr>
      <t>2</t>
    </r>
  </si>
  <si>
    <r>
      <t>Lightning flash Density per km² per Year, N</t>
    </r>
    <r>
      <rPr>
        <vertAlign val="subscript"/>
        <sz val="10"/>
        <color theme="1"/>
        <rFont val="Arial"/>
        <family val="2"/>
      </rPr>
      <t>G</t>
    </r>
  </si>
  <si>
    <r>
      <t>/km</t>
    </r>
    <r>
      <rPr>
        <vertAlign val="superscript"/>
        <sz val="10"/>
        <color theme="1"/>
        <rFont val="Arial"/>
        <family val="2"/>
      </rPr>
      <t>2</t>
    </r>
    <r>
      <rPr>
        <sz val="10"/>
        <color theme="1"/>
        <rFont val="Arial"/>
        <family val="2"/>
      </rPr>
      <t>/yr</t>
    </r>
  </si>
  <si>
    <r>
      <t>Location Factor, C</t>
    </r>
    <r>
      <rPr>
        <vertAlign val="subscript"/>
        <sz val="10"/>
        <color theme="1"/>
        <rFont val="Arial"/>
        <family val="2"/>
      </rPr>
      <t>D</t>
    </r>
  </si>
  <si>
    <r>
      <t>Loss due to Damage is given by, L</t>
    </r>
    <r>
      <rPr>
        <vertAlign val="subscript"/>
        <sz val="10"/>
        <color theme="1"/>
        <rFont val="Arial"/>
        <family val="2"/>
      </rPr>
      <t>B</t>
    </r>
  </si>
  <si>
    <r>
      <t>Reduction Factor(as a function of provisions), r</t>
    </r>
    <r>
      <rPr>
        <vertAlign val="subscript"/>
        <sz val="10"/>
        <color theme="1"/>
        <rFont val="Arial"/>
        <family val="2"/>
      </rPr>
      <t>p</t>
    </r>
  </si>
  <si>
    <r>
      <t>Special Hazard Factor, h</t>
    </r>
    <r>
      <rPr>
        <vertAlign val="subscript"/>
        <sz val="10"/>
        <color theme="1"/>
        <rFont val="Arial"/>
        <family val="2"/>
      </rPr>
      <t>z</t>
    </r>
  </si>
  <si>
    <r>
      <t>Loss Factor, L</t>
    </r>
    <r>
      <rPr>
        <vertAlign val="subscript"/>
        <sz val="10"/>
        <color theme="1"/>
        <rFont val="Arial"/>
        <family val="2"/>
      </rPr>
      <t>F</t>
    </r>
  </si>
  <si>
    <r>
      <t>Probable index for Physical Damage, P</t>
    </r>
    <r>
      <rPr>
        <vertAlign val="subscript"/>
        <sz val="10"/>
        <color theme="1"/>
        <rFont val="Arial"/>
        <family val="2"/>
      </rPr>
      <t>B</t>
    </r>
  </si>
  <si>
    <r>
      <t>Depends on selected class of LPS, k</t>
    </r>
    <r>
      <rPr>
        <vertAlign val="subscript"/>
        <sz val="10"/>
        <color theme="1"/>
        <rFont val="Arial"/>
        <family val="2"/>
      </rPr>
      <t>i</t>
    </r>
  </si>
  <si>
    <r>
      <t>Depends on electrical insulation material, k</t>
    </r>
    <r>
      <rPr>
        <vertAlign val="subscript"/>
        <sz val="10"/>
        <color theme="1"/>
        <rFont val="Arial"/>
        <family val="2"/>
      </rPr>
      <t>m</t>
    </r>
  </si>
  <si>
    <r>
      <t>Isolation of external LPS, k</t>
    </r>
    <r>
      <rPr>
        <vertAlign val="subscript"/>
        <sz val="10"/>
        <color theme="1"/>
        <rFont val="Arial"/>
        <family val="2"/>
      </rPr>
      <t>c</t>
    </r>
  </si>
  <si>
    <r>
      <t>No. of Persons in the zone, n</t>
    </r>
    <r>
      <rPr>
        <vertAlign val="subscript"/>
        <sz val="10"/>
        <color theme="1"/>
        <rFont val="Arial"/>
        <family val="2"/>
      </rPr>
      <t>Z</t>
    </r>
  </si>
  <si>
    <r>
      <t>Total no.of persons in the structure, n</t>
    </r>
    <r>
      <rPr>
        <vertAlign val="subscript"/>
        <sz val="10"/>
        <color theme="1"/>
        <rFont val="Arial"/>
        <family val="2"/>
      </rPr>
      <t>t</t>
    </r>
  </si>
  <si>
    <r>
      <t>Time in hours per year during which persons stay in the zone, t</t>
    </r>
    <r>
      <rPr>
        <vertAlign val="subscript"/>
        <sz val="10"/>
        <color theme="1"/>
        <rFont val="Arial"/>
        <family val="2"/>
      </rPr>
      <t>t</t>
    </r>
  </si>
  <si>
    <r>
      <t>Tolerable Risk, R</t>
    </r>
    <r>
      <rPr>
        <vertAlign val="subscript"/>
        <sz val="10"/>
        <color theme="1"/>
        <rFont val="Arial"/>
        <family val="2"/>
      </rPr>
      <t>T</t>
    </r>
  </si>
  <si>
    <r>
      <t>10</t>
    </r>
    <r>
      <rPr>
        <vertAlign val="superscript"/>
        <sz val="10"/>
        <color theme="1"/>
        <rFont val="Arial"/>
        <family val="2"/>
      </rPr>
      <t>-5</t>
    </r>
  </si>
  <si>
    <r>
      <t>A</t>
    </r>
    <r>
      <rPr>
        <vertAlign val="subscript"/>
        <sz val="10"/>
        <color theme="1"/>
        <rFont val="Arial"/>
        <family val="2"/>
      </rPr>
      <t>D</t>
    </r>
  </si>
  <si>
    <r>
      <t>N</t>
    </r>
    <r>
      <rPr>
        <vertAlign val="subscript"/>
        <sz val="10"/>
        <color theme="1"/>
        <rFont val="Arial"/>
        <family val="2"/>
      </rPr>
      <t>D</t>
    </r>
  </si>
  <si>
    <r>
      <t>a) When a structure is treated as a single zone the ratio n</t>
    </r>
    <r>
      <rPr>
        <b/>
        <vertAlign val="subscript"/>
        <sz val="10"/>
        <color theme="1"/>
        <rFont val="Arial"/>
        <family val="2"/>
      </rPr>
      <t>z</t>
    </r>
    <r>
      <rPr>
        <b/>
        <sz val="10"/>
        <color theme="1"/>
        <rFont val="Arial"/>
        <family val="2"/>
      </rPr>
      <t>/ n</t>
    </r>
    <r>
      <rPr>
        <b/>
        <vertAlign val="sub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should equate to a value of 1</t>
    </r>
  </si>
  <si>
    <r>
      <t>b) Where the value of t</t>
    </r>
    <r>
      <rPr>
        <b/>
        <vertAlign val="subscript"/>
        <sz val="10"/>
        <color theme="1"/>
        <rFont val="Arial"/>
        <family val="2"/>
      </rPr>
      <t>z</t>
    </r>
    <r>
      <rPr>
        <b/>
        <sz val="10"/>
        <color theme="1"/>
        <rFont val="Arial"/>
        <family val="2"/>
      </rPr>
      <t xml:space="preserve"> is not known, the ratio t</t>
    </r>
    <r>
      <rPr>
        <b/>
        <vertAlign val="subscript"/>
        <sz val="10"/>
        <color theme="1"/>
        <rFont val="Arial"/>
        <family val="2"/>
      </rPr>
      <t>z</t>
    </r>
    <r>
      <rPr>
        <b/>
        <sz val="10"/>
        <color theme="1"/>
        <rFont val="Arial"/>
        <family val="2"/>
      </rPr>
      <t>/8 760 should equate to a value of 1</t>
    </r>
  </si>
  <si>
    <r>
      <t>N</t>
    </r>
    <r>
      <rPr>
        <vertAlign val="subscript"/>
        <sz val="10"/>
        <color theme="1"/>
        <rFont val="Arial"/>
        <family val="2"/>
      </rPr>
      <t>D</t>
    </r>
    <r>
      <rPr>
        <sz val="10"/>
        <color theme="1"/>
        <rFont val="Arial"/>
        <family val="2"/>
      </rPr>
      <t xml:space="preserve"> x L</t>
    </r>
    <r>
      <rPr>
        <vertAlign val="subscript"/>
        <sz val="10"/>
        <color theme="1"/>
        <rFont val="Arial"/>
        <family val="2"/>
      </rPr>
      <t xml:space="preserve">B </t>
    </r>
    <r>
      <rPr>
        <sz val="10"/>
        <color theme="1"/>
        <rFont val="Arial"/>
        <family val="2"/>
      </rPr>
      <t>x P</t>
    </r>
    <r>
      <rPr>
        <vertAlign val="subscript"/>
        <sz val="10"/>
        <color theme="1"/>
        <rFont val="Arial"/>
        <family val="2"/>
      </rPr>
      <t>B</t>
    </r>
  </si>
  <si>
    <r>
      <t>Loss due to damage, R &gt; Acceptable risk figure, R</t>
    </r>
    <r>
      <rPr>
        <b/>
        <vertAlign val="sub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(10</t>
    </r>
    <r>
      <rPr>
        <b/>
        <vertAlign val="superscript"/>
        <sz val="10"/>
        <color theme="1"/>
        <rFont val="Arial"/>
        <family val="2"/>
      </rPr>
      <t>-5</t>
    </r>
    <r>
      <rPr>
        <b/>
        <sz val="10"/>
        <color theme="1"/>
        <rFont val="Arial"/>
        <family val="2"/>
      </rPr>
      <t>). Hence, Lightning Protection is Necessary.</t>
    </r>
  </si>
  <si>
    <t>:</t>
  </si>
  <si>
    <t>Ohm-M</t>
  </si>
  <si>
    <t>Ohm</t>
  </si>
  <si>
    <r>
      <t>Probable no. of Dangerous events (Strikes) to the structure per year is given by, N</t>
    </r>
    <r>
      <rPr>
        <vertAlign val="subscript"/>
        <sz val="10"/>
        <color theme="1"/>
        <rFont val="Arial"/>
        <family val="2"/>
      </rPr>
      <t>D</t>
    </r>
  </si>
  <si>
    <t>K</t>
  </si>
  <si>
    <t>Current Density (i) * Total Area (a)</t>
  </si>
  <si>
    <t>Plate Electrode</t>
  </si>
  <si>
    <t>Pipe Electrode</t>
  </si>
  <si>
    <t>Buried Earth Strip</t>
  </si>
  <si>
    <r>
      <t>m</t>
    </r>
    <r>
      <rPr>
        <b/>
        <vertAlign val="superscript"/>
        <sz val="10"/>
        <color theme="1"/>
        <rFont val="Arial"/>
        <family val="2"/>
      </rPr>
      <t>2</t>
    </r>
  </si>
  <si>
    <t>Reciprocal temperature coefficient of resistivity for the Conductor, B</t>
  </si>
  <si>
    <t>Electrical Resistivity of the Conductor Material at 200°C, δ20</t>
  </si>
  <si>
    <t>4. Earth Electrodes:</t>
  </si>
  <si>
    <t>3. Total Earth Grid Resistance is</t>
  </si>
  <si>
    <t>From GA Drawing and Overall Layout</t>
  </si>
  <si>
    <r>
      <t>Reduction Factor (as a function of risk of fire), r</t>
    </r>
    <r>
      <rPr>
        <vertAlign val="subscript"/>
        <sz val="10"/>
        <color theme="1"/>
        <rFont val="Arial"/>
        <family val="2"/>
      </rPr>
      <t>f</t>
    </r>
  </si>
  <si>
    <t>Thickness of Earth Strip = 0.8 cm</t>
  </si>
  <si>
    <t>No. of Earth Electrodes( Plate cum Pipe ), N</t>
  </si>
  <si>
    <t>NET RESISTANCE OF EARTH ELECTRODES</t>
  </si>
  <si>
    <t>RESISTANCE OF EARTH ELECTRODE (COMBINED PIPE &amp; PLATE ELECTRODE )</t>
  </si>
  <si>
    <t xml:space="preserve">As per IEC: 62305-2: 2012,
 Pg. No.: 142 &amp; 140 </t>
  </si>
  <si>
    <t>As per IEC 62305-2:2012, Pg. No.: 41</t>
  </si>
  <si>
    <t>As per IEC 62305-2: 2012, Pg. No.: 22</t>
  </si>
  <si>
    <r>
      <t>2x10</t>
    </r>
    <r>
      <rPr>
        <vertAlign val="superscript"/>
        <sz val="10"/>
        <rFont val="Arial"/>
        <family val="2"/>
      </rPr>
      <t>-2</t>
    </r>
  </si>
  <si>
    <t>As per IEC 62305-2: 2012, Pg. No.: 50 &amp; 51</t>
  </si>
  <si>
    <t>Width of cu plate</t>
  </si>
  <si>
    <t>Length of cu plate</t>
  </si>
  <si>
    <t xml:space="preserve"> Hence Selected Strip Size</t>
  </si>
  <si>
    <t>{As per Amendment No.1 Jan 2006  to IS 3043-1987}</t>
  </si>
  <si>
    <t>{As per IS:3043-1987, Pg.no.29}</t>
  </si>
  <si>
    <t>{As per IS:3043-1987, Pg.no.30}</t>
  </si>
  <si>
    <t>{As per Clause  10.3, Page No.27 of IS 3043-1987}</t>
  </si>
  <si>
    <t>rp x rf x hz x LF x (nZ / nt) x (tz / 8760)</t>
  </si>
  <si>
    <t>GI  pipe &amp; copper Plate</t>
  </si>
  <si>
    <t>50 x 8</t>
  </si>
  <si>
    <t>50 x 6</t>
  </si>
  <si>
    <t>50 x 10</t>
  </si>
  <si>
    <t>20 x 3</t>
  </si>
  <si>
    <t>25 x 3</t>
  </si>
  <si>
    <t>25 x 6</t>
  </si>
  <si>
    <t>32 x 6</t>
  </si>
  <si>
    <t>40 x 6</t>
  </si>
  <si>
    <t>25 x 8</t>
  </si>
  <si>
    <t>32 x 8</t>
  </si>
  <si>
    <t>32 x 10</t>
  </si>
  <si>
    <t>40 x 8</t>
  </si>
  <si>
    <t>40 x 10</t>
  </si>
  <si>
    <t>65 x 10</t>
  </si>
  <si>
    <t>75 x 12</t>
  </si>
  <si>
    <t xml:space="preserve"> </t>
  </si>
  <si>
    <t>Electrical Earthing &amp; Lightning Protection calculations
For WTP &amp; CWPH</t>
  </si>
  <si>
    <t>2. Earth Electrode selected is 600 x 600 x 3 mm cu. Plate with 20 mm dia GI. Pipe.</t>
  </si>
  <si>
    <t xml:space="preserve">Assumed </t>
  </si>
  <si>
    <t>EARTHING DESIGN CALCULATIONS FOR WTP &amp; CWPH</t>
  </si>
  <si>
    <t>TYPICAL LIGHTNING PROTECTION CALCULATIONS FOR WTP &amp; CWPH</t>
  </si>
  <si>
    <t>Silty clays type of soil</t>
  </si>
  <si>
    <t>3. Two down conductors are required.</t>
  </si>
  <si>
    <t xml:space="preserve">2. Lightning protection is necessary for Filter House </t>
  </si>
  <si>
    <t>4. Size of the down conductor is 25 x 3 mm (GI)</t>
  </si>
  <si>
    <t>5.Lightning protection is necessary for following areas</t>
  </si>
  <si>
    <t>a) Wash Water Tank Area - 2 Nos</t>
  </si>
  <si>
    <t>c) Admin Building.- 1 No</t>
  </si>
  <si>
    <t>b) Chemical House Building.- 2</t>
  </si>
  <si>
    <t>b) For 1 Nos. Transformer neutral Earthing -  2 Nos</t>
  </si>
  <si>
    <t>e) For Subatstaion &amp; Main  Earth Pits -3 Nos</t>
  </si>
  <si>
    <t>c) For 1 Nos. DG  body Earthing - 2 Nos.</t>
  </si>
  <si>
    <t>d) For 1 Nos. DG  neutral Earthing - 2 Nos.</t>
  </si>
  <si>
    <t>a) For 1 Nos Transformer body Earthing -  2 Nos</t>
  </si>
  <si>
    <t xml:space="preserve">Note :- </t>
  </si>
  <si>
    <t>Note :-</t>
  </si>
  <si>
    <t>ELECTRICAL EARTHING &amp; LIGHTNING CALCULATIONS FOR WTP &amp; CWPH</t>
  </si>
  <si>
    <t>ELECTRICAL EARTHING CALCULATIONS FOR WTP &amp; CWPH</t>
  </si>
  <si>
    <t>ELECTRICAL LIGHTHING CALCULATIONS FOR WTP &amp; CWPH</t>
  </si>
  <si>
    <t xml:space="preserve">Maximum fault current dissipation of system is more than selected fault current of 35 kA. 
Hence the selected Number of Earth Electrode &amp; Earth Strip Sizes are sufficient to dissipate fault current of 35 kA for 1Sec. </t>
  </si>
  <si>
    <t>1. Main Earth Grid Conductor Selected is 50 x 10 mm G.I.</t>
  </si>
  <si>
    <t>Above mentioned quantities for earth pits are minimum. However actual number of earth pits shall be as per Earthing  &amp; Lightning Protection Layout (LE200815-E-WS-CW-DD-4012)</t>
  </si>
  <si>
    <t>Above mentioned quantities for earth pits are minimum. However actual number of earth pits shall be as per Earthing &amp; Lightning  Layout (LE200815-E-WS-CW-DD-4012)</t>
  </si>
  <si>
    <r>
      <t>R</t>
    </r>
    <r>
      <rPr>
        <sz val="7"/>
        <color theme="1"/>
        <rFont val="Arial"/>
        <family val="2"/>
      </rPr>
      <t>G</t>
    </r>
  </si>
  <si>
    <t>Above mentioned quantities for earth pits are minimum. However actual number of earth pits shall be as per Earthing &amp; Lightning Protection Layout.</t>
  </si>
  <si>
    <r>
      <t>(L×W)+2(3×H)*(L+W)+π(3xH)</t>
    </r>
    <r>
      <rPr>
        <vertAlign val="superscript"/>
        <sz val="10"/>
        <color theme="1"/>
        <rFont val="Arial"/>
        <family val="2"/>
      </rPr>
      <t>2</t>
    </r>
  </si>
  <si>
    <t>Above mentioned quantities for earth pits are minimum. However actual number of earth pits shall be as per Lightning  Layout.</t>
  </si>
  <si>
    <t>Thickness of Earth Strip = 1.0 cm</t>
  </si>
  <si>
    <t>X</t>
  </si>
  <si>
    <t>As per IS:3043-Reaffiremed in  2018</t>
  </si>
  <si>
    <t>{As per IS:3043-2018}</t>
  </si>
  <si>
    <t>{As per IS 3043-2018}</t>
  </si>
  <si>
    <t>{As per IEC: 62305-2: 2012}</t>
  </si>
  <si>
    <t>{As per IEC 62305-2: 2012}</t>
  </si>
  <si>
    <t>{As per IEC 62305-2:2012}</t>
  </si>
  <si>
    <t>{As per IEC 62305-3: 2011}</t>
  </si>
  <si>
    <t>{As per IEC: 62305-3: 2011}</t>
  </si>
  <si>
    <t>{As per IEC: 62305-2: 2011}</t>
  </si>
  <si>
    <t xml:space="preserve">Maximum fault current dissipation of system is more than selected fault current of 50 kA . 
Hence the selected Number of Earth Electrode &amp; Earth Strip Sizes are sufficient to dissipate fault current of 50 kA for 1Sec. </t>
  </si>
  <si>
    <t>GI  pipe</t>
  </si>
  <si>
    <t>1. Main Earth Grid Conductor Selected is 75 x 10 mm G.I.</t>
  </si>
  <si>
    <t>2. Earth Electrode selected is  40 mm dia GI. Pipe with 300 cm long</t>
  </si>
  <si>
    <t>a) For 2 Nos Transformer body Earthing -  3 Nos</t>
  </si>
  <si>
    <t>b) For 2 Nos. Transformer neutral Earthing -  3 Nos</t>
  </si>
  <si>
    <t>4. Size of the down conductor is 25 x 3 sq. mm (GI)</t>
  </si>
  <si>
    <t>c) For Main Earth Pit   - 4 Nos</t>
  </si>
  <si>
    <t>d) For Body Earth Pit   - 4 Nos</t>
  </si>
  <si>
    <t>e) For Substation's LA  Earth Pit   - 3 Nos</t>
  </si>
  <si>
    <t>2. Lightning protection is necessary for following Areas</t>
  </si>
  <si>
    <t>a) Clear Water Pump House</t>
  </si>
  <si>
    <t>b) Filter Annexe  Buildinng</t>
  </si>
  <si>
    <t>c) Chemical Building</t>
  </si>
  <si>
    <t>d) Admin Building</t>
  </si>
  <si>
    <t>EARTHING DESIGN CALCULATIONS FOR CWPH-WTP (AUL BLOCK)</t>
  </si>
  <si>
    <t>TYPICAL LIGHTNING PROTECTION CALCULATIONS FOR CWPH-WTP (AUL BLOCK)</t>
  </si>
  <si>
    <t>EARTHING DESIGN CALCULATIONS FOR CWPH &amp; WTP  (AUL BLOCK)</t>
  </si>
  <si>
    <t>c) For Main Earth Pit -4 Nos</t>
  </si>
  <si>
    <t>e) For Subatstaion  Earth Pits -3 Nos</t>
  </si>
  <si>
    <t>1. Main Earth Grid Conductor Selected is 65 x 10 mm G.I.</t>
  </si>
  <si>
    <t>EARTHING DESIGN CALCULATIONS FOR BCWR-1</t>
  </si>
  <si>
    <t>Assumed</t>
  </si>
  <si>
    <t>Above mentioned quantities for earth pits are minimum. However actual number of earth pits shall be as per Earthing &amp; Lightning Protection Layout (LE200815-E-WS-CW-DD-4057)</t>
  </si>
  <si>
    <t>EARTHING DESIGN CALCULATIONS FOR IBPS-2</t>
  </si>
  <si>
    <t>As per ERT Report</t>
  </si>
  <si>
    <t>As per VOLUME: II C, Technical Specs.- 4.8 Earthing and Lightning protection system and Overall Layout</t>
  </si>
  <si>
    <t>NB</t>
  </si>
  <si>
    <t xml:space="preserve">Maximum fault current dissipation of system is more than selected fault current of 31.5 kA. 
Hence the selected Number of Earth Electrode &amp; Earth Strip Sizes are sufficient to dissipate fault current of 31.5 kA for 1Sec. </t>
  </si>
  <si>
    <t>Above mentioned quantities for earth pits are minimum. However actual number of earth pits shall be as per Earthing &amp; Lightning Protection Layout (LE200907-E-WS-CW-DD-4011)</t>
  </si>
  <si>
    <t>EARTHING DESIGN CALCULATIONS FOR NAVADA PS</t>
  </si>
  <si>
    <t>Highest Value Considered</t>
  </si>
  <si>
    <t>2. Total Earth Grid Resistance is</t>
  </si>
  <si>
    <t>b)</t>
  </si>
  <si>
    <t>a)</t>
  </si>
  <si>
    <t>3. Earth Electrode selected is .</t>
  </si>
  <si>
    <t>600mm x 600mm x 6 mm GI Plate for Transformer Body</t>
  </si>
  <si>
    <t>600 x 600 x 3.15 mm cu Plate for Transformer neutral, with 40 NB dia GI.Pipe.</t>
  </si>
  <si>
    <t>Earth Pit</t>
  </si>
  <si>
    <t>Erath Strip</t>
  </si>
  <si>
    <t>NAVADA (Switchyard)</t>
  </si>
  <si>
    <t>NAVADA (Pump house)</t>
  </si>
  <si>
    <t>B</t>
  </si>
  <si>
    <t>65 X 10</t>
  </si>
  <si>
    <t>Equipment</t>
  </si>
  <si>
    <t>Earth Electrode</t>
  </si>
  <si>
    <t>Qty</t>
  </si>
  <si>
    <t>Transformer body Earthing</t>
  </si>
  <si>
    <t>2 Nos.</t>
  </si>
  <si>
    <t>600mm x 600mm x 6 mm GI Plate</t>
  </si>
  <si>
    <t>Transformer neutral Earthing</t>
  </si>
  <si>
    <t>600 x 600 x 3.15 mm cu Plate</t>
  </si>
  <si>
    <t>3 Nos.</t>
  </si>
  <si>
    <t>Subatstaion &amp; Main  Earth Pits</t>
  </si>
  <si>
    <t>85 mtrs.</t>
  </si>
  <si>
    <t>530 mtrs.</t>
  </si>
  <si>
    <t>4 Nos.</t>
  </si>
  <si>
    <t>As per VOLUME: II C, Technical Specs. E, M &amp; I works, S. No.-4.8. EARTHING &amp; LIGHTNING PROTECTION SYSTEM: Clause No. - 4.8.3( m &amp; n )</t>
  </si>
  <si>
    <t>NAVADA (11 KV Switchyard)</t>
  </si>
  <si>
    <t>7.5 MVA (2 No.)</t>
  </si>
  <si>
    <t>160 KVA (1 No.)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</si>
</sst>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0.000"/>
    <numFmt numFmtId="165" formatCode="0.0000"/>
    <numFmt numFmtId="166" formatCode="0.000E+00"/>
    <numFmt numFmtId="167" formatCode="0E+00"/>
  </numFmts>
  <fonts count="3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name val="Arial"/>
      <family val="2"/>
    </font>
    <font>
      <sz val="7"/>
      <name val="Arial"/>
      <family val="2"/>
    </font>
    <font>
      <b/>
      <sz val="12"/>
      <name val="Arial"/>
      <family val="2"/>
    </font>
    <font>
      <sz val="16"/>
      <name val="Arial Narrow"/>
      <family val="2"/>
    </font>
    <font>
      <sz val="6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8"/>
      <color theme="1"/>
      <name val="Arial"/>
      <family val="2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b/>
      <u/>
      <sz val="10"/>
      <color theme="1"/>
      <name val="Arial"/>
      <family val="2"/>
    </font>
    <font>
      <u/>
      <sz val="10"/>
      <color theme="1"/>
      <name val="Arial"/>
      <family val="2"/>
    </font>
    <font>
      <sz val="10"/>
      <color theme="1"/>
      <name val="Arial"/>
      <family val="2"/>
    </font>
    <font>
      <sz val="14"/>
      <color theme="1"/>
      <name val="Arial"/>
      <family val="2"/>
    </font>
    <font>
      <b/>
      <sz val="16"/>
      <color theme="1"/>
      <name val="Arial"/>
      <family val="2"/>
    </font>
    <font>
      <b/>
      <sz val="10"/>
      <color theme="1"/>
      <name val="Arial"/>
      <family val="2"/>
    </font>
    <font>
      <vertAlign val="superscript"/>
      <sz val="10"/>
      <color theme="1"/>
      <name val="Arial"/>
      <family val="2"/>
    </font>
    <font>
      <vertAlign val="subscript"/>
      <sz val="10"/>
      <color theme="1"/>
      <name val="Arial"/>
      <family val="2"/>
    </font>
    <font>
      <sz val="10"/>
      <color theme="1"/>
      <name val="Calibri"/>
      <family val="2"/>
      <scheme val="minor"/>
    </font>
    <font>
      <b/>
      <vertAlign val="subscript"/>
      <sz val="10"/>
      <color theme="1"/>
      <name val="Arial"/>
      <family val="2"/>
    </font>
    <font>
      <b/>
      <vertAlign val="superscript"/>
      <sz val="10"/>
      <color theme="1"/>
      <name val="Arial"/>
      <family val="2"/>
    </font>
    <font>
      <sz val="10"/>
      <name val="Arial"/>
      <family val="2"/>
    </font>
    <font>
      <vertAlign val="superscript"/>
      <sz val="10"/>
      <name val="Arial"/>
      <family val="2"/>
    </font>
    <font>
      <i/>
      <sz val="11"/>
      <color rgb="FF7F7F7F"/>
      <name val="Calibri"/>
      <family val="2"/>
      <scheme val="minor"/>
    </font>
    <font>
      <i/>
      <sz val="11"/>
      <name val="Calibri"/>
      <family val="2"/>
      <scheme val="minor"/>
    </font>
    <font>
      <sz val="7"/>
      <color theme="1"/>
      <name val="Arial"/>
      <family val="2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8">
    <xf numFmtId="0" fontId="0" fillId="0" borderId="0"/>
    <xf numFmtId="0" fontId="8" fillId="0" borderId="0"/>
    <xf numFmtId="0" fontId="8" fillId="0" borderId="0"/>
    <xf numFmtId="43" fontId="9" fillId="0" borderId="0" applyFont="0" applyFill="0" applyBorder="0" applyAlignment="0" applyProtection="0"/>
    <xf numFmtId="0" fontId="8" fillId="0" borderId="0"/>
    <xf numFmtId="0" fontId="8" fillId="0" borderId="0"/>
    <xf numFmtId="0" fontId="25" fillId="0" borderId="0"/>
    <xf numFmtId="0" fontId="27" fillId="0" borderId="0" applyNumberFormat="0" applyFill="0" applyBorder="0" applyAlignment="0" applyProtection="0"/>
  </cellStyleXfs>
  <cellXfs count="639">
    <xf numFmtId="0" fontId="0" fillId="0" borderId="0" xfId="0"/>
    <xf numFmtId="0" fontId="0" fillId="0" borderId="0" xfId="0" applyBorder="1"/>
    <xf numFmtId="0" fontId="0" fillId="0" borderId="0" xfId="0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0" fillId="0" borderId="0" xfId="0" applyFont="1"/>
    <xf numFmtId="0" fontId="4" fillId="0" borderId="0" xfId="0" applyFont="1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left" wrapText="1"/>
    </xf>
    <xf numFmtId="0" fontId="4" fillId="0" borderId="0" xfId="0" applyFont="1" applyBorder="1" applyAlignment="1">
      <alignment horizontal="left" wrapText="1"/>
    </xf>
    <xf numFmtId="0" fontId="5" fillId="0" borderId="0" xfId="0" applyFont="1" applyBorder="1" applyAlignment="1">
      <alignment horizontal="center" wrapText="1"/>
    </xf>
    <xf numFmtId="0" fontId="0" fillId="0" borderId="8" xfId="0" applyBorder="1"/>
    <xf numFmtId="0" fontId="0" fillId="0" borderId="1" xfId="0" applyBorder="1"/>
    <xf numFmtId="0" fontId="0" fillId="0" borderId="23" xfId="0" applyBorder="1"/>
    <xf numFmtId="0" fontId="6" fillId="0" borderId="0" xfId="0" applyFont="1" applyBorder="1" applyAlignment="1">
      <alignment horizontal="left"/>
    </xf>
    <xf numFmtId="0" fontId="18" fillId="0" borderId="0" xfId="0" applyFont="1" applyBorder="1" applyAlignment="1">
      <alignment horizontal="left" vertical="center"/>
    </xf>
    <xf numFmtId="0" fontId="13" fillId="0" borderId="0" xfId="0" applyFont="1" applyBorder="1" applyAlignment="1">
      <alignment horizontal="left" vertical="top"/>
    </xf>
    <xf numFmtId="0" fontId="16" fillId="0" borderId="0" xfId="0" applyFont="1"/>
    <xf numFmtId="0" fontId="16" fillId="0" borderId="0" xfId="0" applyFont="1" applyBorder="1" applyAlignment="1" applyProtection="1">
      <alignment vertical="center"/>
      <protection locked="0"/>
    </xf>
    <xf numFmtId="0" fontId="16" fillId="0" borderId="0" xfId="0" applyFont="1" applyBorder="1"/>
    <xf numFmtId="0" fontId="16" fillId="0" borderId="0" xfId="0" quotePrefix="1" applyFont="1" applyBorder="1" applyAlignment="1" applyProtection="1">
      <alignment vertical="center"/>
      <protection locked="0"/>
    </xf>
    <xf numFmtId="0" fontId="19" fillId="0" borderId="0" xfId="0" quotePrefix="1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vertical="center"/>
      <protection locked="0"/>
    </xf>
    <xf numFmtId="0" fontId="19" fillId="0" borderId="0" xfId="0" applyFont="1"/>
    <xf numFmtId="0" fontId="22" fillId="0" borderId="0" xfId="0" applyFont="1" applyBorder="1"/>
    <xf numFmtId="0" fontId="16" fillId="0" borderId="0" xfId="0" applyFont="1" applyFill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6" fillId="0" borderId="4" xfId="0" applyFont="1" applyBorder="1"/>
    <xf numFmtId="0" fontId="16" fillId="0" borderId="19" xfId="0" applyFont="1" applyBorder="1"/>
    <xf numFmtId="0" fontId="16" fillId="0" borderId="0" xfId="0" applyFont="1" applyBorder="1" applyAlignment="1" applyProtection="1">
      <alignment vertical="center" wrapText="1"/>
      <protection locked="0"/>
    </xf>
    <xf numFmtId="0" fontId="16" fillId="0" borderId="0" xfId="0" quotePrefix="1" applyFont="1" applyBorder="1" applyAlignment="1" applyProtection="1">
      <alignment vertical="center" wrapText="1"/>
      <protection locked="0"/>
    </xf>
    <xf numFmtId="0" fontId="16" fillId="0" borderId="0" xfId="0" applyFont="1" applyAlignment="1"/>
    <xf numFmtId="0" fontId="19" fillId="0" borderId="0" xfId="0" applyFont="1" applyBorder="1" applyAlignment="1" applyProtection="1">
      <alignment vertical="center" wrapText="1"/>
      <protection locked="0"/>
    </xf>
    <xf numFmtId="0" fontId="16" fillId="0" borderId="0" xfId="0" quotePrefix="1" applyFont="1" applyFill="1" applyBorder="1" applyAlignment="1" applyProtection="1">
      <alignment vertical="center"/>
      <protection locked="0"/>
    </xf>
    <xf numFmtId="0" fontId="19" fillId="0" borderId="0" xfId="0" applyFont="1" applyBorder="1"/>
    <xf numFmtId="0" fontId="16" fillId="0" borderId="0" xfId="0" quotePrefix="1" applyFont="1" applyFill="1" applyBorder="1" applyAlignment="1" applyProtection="1">
      <alignment vertical="center" wrapText="1"/>
      <protection locked="0"/>
    </xf>
    <xf numFmtId="0" fontId="16" fillId="0" borderId="0" xfId="0" quotePrefix="1" applyFont="1" applyFill="1" applyBorder="1" applyAlignment="1" applyProtection="1">
      <alignment horizontal="center" vertical="center"/>
      <protection locked="0"/>
    </xf>
    <xf numFmtId="0" fontId="16" fillId="0" borderId="0" xfId="0" applyFont="1" applyFill="1" applyBorder="1" applyAlignment="1" applyProtection="1">
      <alignment vertical="center"/>
      <protection locked="0"/>
    </xf>
    <xf numFmtId="0" fontId="16" fillId="0" borderId="0" xfId="0" applyFont="1" applyFill="1" applyBorder="1"/>
    <xf numFmtId="0" fontId="16" fillId="0" borderId="0" xfId="0" quotePrefix="1" applyFont="1" applyFill="1" applyBorder="1" applyAlignment="1" applyProtection="1">
      <alignment horizontal="left" vertical="center"/>
      <protection locked="0"/>
    </xf>
    <xf numFmtId="16" fontId="16" fillId="0" borderId="0" xfId="0" quotePrefix="1" applyNumberFormat="1" applyFont="1" applyFill="1" applyBorder="1" applyAlignment="1" applyProtection="1">
      <alignment horizontal="center" vertical="center"/>
      <protection locked="0"/>
    </xf>
    <xf numFmtId="0" fontId="16" fillId="0" borderId="16" xfId="0" applyFont="1" applyBorder="1" applyAlignment="1" applyProtection="1">
      <alignment vertical="center"/>
      <protection locked="0"/>
    </xf>
    <xf numFmtId="0" fontId="16" fillId="0" borderId="10" xfId="0" applyFont="1" applyBorder="1" applyAlignment="1" applyProtection="1">
      <alignment vertical="center"/>
      <protection locked="0"/>
    </xf>
    <xf numFmtId="0" fontId="16" fillId="0" borderId="11" xfId="0" applyFont="1" applyBorder="1" applyAlignment="1" applyProtection="1">
      <alignment horizontal="center" vertical="center"/>
      <protection locked="0"/>
    </xf>
    <xf numFmtId="0" fontId="16" fillId="0" borderId="6" xfId="0" applyFont="1" applyBorder="1" applyAlignment="1" applyProtection="1">
      <alignment vertical="center"/>
      <protection locked="0"/>
    </xf>
    <xf numFmtId="0" fontId="19" fillId="0" borderId="10" xfId="0" applyFont="1" applyBorder="1" applyAlignment="1" applyProtection="1">
      <alignment horizontal="left" vertical="center"/>
      <protection locked="0"/>
    </xf>
    <xf numFmtId="0" fontId="16" fillId="0" borderId="9" xfId="0" quotePrefix="1" applyFont="1" applyBorder="1" applyAlignment="1" applyProtection="1">
      <alignment vertical="center" wrapText="1"/>
      <protection locked="0"/>
    </xf>
    <xf numFmtId="0" fontId="16" fillId="0" borderId="10" xfId="0" quotePrefix="1" applyFont="1" applyBorder="1" applyAlignment="1" applyProtection="1">
      <alignment vertical="center" wrapText="1"/>
      <protection locked="0"/>
    </xf>
    <xf numFmtId="0" fontId="16" fillId="0" borderId="11" xfId="0" applyFont="1" applyBorder="1" applyAlignment="1" applyProtection="1">
      <alignment vertical="center"/>
      <protection locked="0"/>
    </xf>
    <xf numFmtId="0" fontId="16" fillId="0" borderId="5" xfId="0" quotePrefix="1" applyFont="1" applyBorder="1" applyAlignment="1" applyProtection="1">
      <alignment vertical="center" wrapText="1"/>
      <protection locked="0"/>
    </xf>
    <xf numFmtId="0" fontId="16" fillId="0" borderId="6" xfId="0" quotePrefix="1" applyFont="1" applyBorder="1" applyAlignment="1" applyProtection="1">
      <alignment vertical="center" wrapText="1"/>
      <protection locked="0"/>
    </xf>
    <xf numFmtId="0" fontId="16" fillId="0" borderId="7" xfId="0" applyFont="1" applyBorder="1" applyAlignment="1" applyProtection="1">
      <alignment vertical="center"/>
      <protection locked="0"/>
    </xf>
    <xf numFmtId="0" fontId="19" fillId="0" borderId="9" xfId="0" quotePrefix="1" applyFont="1" applyBorder="1" applyAlignment="1" applyProtection="1">
      <alignment vertical="center"/>
      <protection locked="0"/>
    </xf>
    <xf numFmtId="0" fontId="19" fillId="0" borderId="10" xfId="0" applyFont="1" applyBorder="1" applyAlignment="1" applyProtection="1">
      <alignment vertical="center"/>
      <protection locked="0"/>
    </xf>
    <xf numFmtId="0" fontId="16" fillId="0" borderId="5" xfId="0" quotePrefix="1" applyFont="1" applyBorder="1" applyAlignment="1" applyProtection="1">
      <alignment vertical="center"/>
      <protection locked="0"/>
    </xf>
    <xf numFmtId="0" fontId="16" fillId="0" borderId="15" xfId="0" applyFont="1" applyBorder="1" applyAlignment="1" applyProtection="1">
      <alignment vertical="center"/>
      <protection locked="0"/>
    </xf>
    <xf numFmtId="0" fontId="19" fillId="0" borderId="21" xfId="0" quotePrefix="1" applyFont="1" applyBorder="1" applyAlignment="1" applyProtection="1">
      <alignment vertical="center"/>
      <protection locked="0"/>
    </xf>
    <xf numFmtId="0" fontId="19" fillId="0" borderId="21" xfId="0" applyFont="1" applyBorder="1" applyAlignment="1" applyProtection="1">
      <alignment vertical="center" wrapText="1"/>
      <protection locked="0"/>
    </xf>
    <xf numFmtId="0" fontId="16" fillId="0" borderId="22" xfId="0" applyFont="1" applyBorder="1" applyAlignment="1" applyProtection="1">
      <alignment vertical="center"/>
      <protection locked="0"/>
    </xf>
    <xf numFmtId="0" fontId="16" fillId="0" borderId="0" xfId="0" quotePrefix="1" applyFont="1" applyBorder="1" applyAlignment="1" applyProtection="1">
      <alignment horizontal="center" vertical="center"/>
      <protection locked="0"/>
    </xf>
    <xf numFmtId="0" fontId="19" fillId="0" borderId="9" xfId="0" quotePrefix="1" applyFont="1" applyBorder="1" applyAlignment="1" applyProtection="1">
      <alignment horizontal="left" vertical="center"/>
      <protection locked="0"/>
    </xf>
    <xf numFmtId="0" fontId="16" fillId="0" borderId="0" xfId="0" applyFont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16" fillId="0" borderId="0" xfId="0" applyFont="1" applyBorder="1" applyAlignment="1" applyProtection="1">
      <alignment horizontal="left" vertical="center" wrapText="1"/>
      <protection locked="0"/>
    </xf>
    <xf numFmtId="0" fontId="0" fillId="0" borderId="0" xfId="0" applyBorder="1" applyAlignment="1">
      <alignment horizontal="left" vertical="center"/>
    </xf>
    <xf numFmtId="0" fontId="16" fillId="0" borderId="10" xfId="0" applyFont="1" applyBorder="1" applyAlignment="1" applyProtection="1">
      <alignment horizontal="center" vertical="center"/>
      <protection locked="0"/>
    </xf>
    <xf numFmtId="0" fontId="19" fillId="0" borderId="21" xfId="0" quotePrefix="1" applyFont="1" applyBorder="1" applyAlignment="1" applyProtection="1">
      <alignment horizontal="center" vertical="center"/>
      <protection locked="0"/>
    </xf>
    <xf numFmtId="0" fontId="16" fillId="0" borderId="0" xfId="0" quotePrefix="1" applyFont="1" applyBorder="1" applyAlignment="1" applyProtection="1">
      <alignment horizontal="left" vertical="center" wrapText="1"/>
      <protection locked="0"/>
    </xf>
    <xf numFmtId="0" fontId="28" fillId="0" borderId="0" xfId="7" applyFont="1" applyBorder="1" applyAlignment="1" applyProtection="1">
      <alignment horizontal="left" vertical="center" wrapText="1"/>
      <protection locked="0"/>
    </xf>
    <xf numFmtId="0" fontId="16" fillId="0" borderId="0" xfId="0" applyFont="1" applyBorder="1" applyAlignment="1" applyProtection="1">
      <alignment horizontal="center" vertical="center"/>
      <protection locked="0"/>
    </xf>
    <xf numFmtId="0" fontId="19" fillId="0" borderId="0" xfId="0" applyFont="1" applyBorder="1" applyAlignment="1" applyProtection="1">
      <alignment horizontal="center" vertical="center"/>
      <protection locked="0"/>
    </xf>
    <xf numFmtId="0" fontId="16" fillId="0" borderId="0" xfId="0" quotePrefix="1" applyFont="1" applyBorder="1" applyAlignment="1" applyProtection="1">
      <alignment horizontal="left" vertical="center"/>
      <protection locked="0"/>
    </xf>
    <xf numFmtId="0" fontId="16" fillId="0" borderId="0" xfId="0" applyFont="1" applyBorder="1" applyAlignment="1" applyProtection="1">
      <alignment horizontal="left" vertical="center"/>
      <protection locked="0"/>
    </xf>
    <xf numFmtId="0" fontId="19" fillId="0" borderId="0" xfId="0" quotePrefix="1" applyFont="1" applyBorder="1" applyAlignment="1" applyProtection="1">
      <alignment horizontal="left" vertical="center"/>
      <protection locked="0"/>
    </xf>
    <xf numFmtId="0" fontId="19" fillId="0" borderId="0" xfId="0" applyFont="1" applyBorder="1" applyAlignment="1" applyProtection="1">
      <alignment horizontal="left" vertical="center"/>
      <protection locked="0"/>
    </xf>
    <xf numFmtId="165" fontId="16" fillId="0" borderId="0" xfId="0" applyNumberFormat="1" applyFont="1" applyBorder="1" applyAlignment="1" applyProtection="1">
      <alignment horizontal="center" vertical="center"/>
      <protection locked="0"/>
    </xf>
    <xf numFmtId="0" fontId="16" fillId="0" borderId="0" xfId="0" quotePrefix="1" applyFont="1" applyFill="1" applyBorder="1" applyAlignment="1" applyProtection="1">
      <alignment horizontal="left" vertical="center"/>
      <protection locked="0"/>
    </xf>
    <xf numFmtId="0" fontId="19" fillId="0" borderId="0" xfId="0" quotePrefix="1" applyFont="1" applyBorder="1" applyAlignment="1" applyProtection="1">
      <alignment horizontal="left" vertical="center" wrapText="1"/>
      <protection locked="0"/>
    </xf>
    <xf numFmtId="0" fontId="19" fillId="0" borderId="0" xfId="0" quotePrefix="1" applyFont="1" applyBorder="1" applyAlignment="1" applyProtection="1">
      <alignment horizontal="justify" vertical="center" wrapText="1"/>
      <protection locked="0"/>
    </xf>
    <xf numFmtId="0" fontId="19" fillId="0" borderId="0" xfId="0" quotePrefix="1" applyFont="1" applyBorder="1" applyAlignment="1" applyProtection="1">
      <alignment horizontal="center" vertical="center"/>
      <protection locked="0"/>
    </xf>
    <xf numFmtId="0" fontId="7" fillId="0" borderId="6" xfId="0" applyFont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0" fontId="0" fillId="0" borderId="12" xfId="0" applyBorder="1"/>
    <xf numFmtId="0" fontId="3" fillId="0" borderId="12" xfId="0" applyFont="1" applyBorder="1"/>
    <xf numFmtId="0" fontId="6" fillId="0" borderId="12" xfId="0" applyFont="1" applyBorder="1" applyAlignment="1">
      <alignment horizontal="left"/>
    </xf>
    <xf numFmtId="0" fontId="17" fillId="0" borderId="0" xfId="0" applyFont="1" applyBorder="1"/>
    <xf numFmtId="0" fontId="16" fillId="0" borderId="13" xfId="0" applyFont="1" applyBorder="1" applyAlignment="1" applyProtection="1">
      <alignment vertical="center"/>
      <protection locked="0"/>
    </xf>
    <xf numFmtId="0" fontId="16" fillId="0" borderId="13" xfId="0" applyFont="1" applyBorder="1" applyAlignment="1" applyProtection="1">
      <alignment vertical="center" wrapText="1"/>
      <protection locked="0"/>
    </xf>
    <xf numFmtId="0" fontId="16" fillId="0" borderId="12" xfId="0" applyFont="1" applyBorder="1" applyAlignment="1" applyProtection="1">
      <alignment horizontal="center" vertical="center"/>
      <protection locked="0"/>
    </xf>
    <xf numFmtId="0" fontId="19" fillId="0" borderId="12" xfId="0" applyFont="1" applyBorder="1" applyAlignment="1" applyProtection="1">
      <alignment horizontal="center" vertical="center"/>
      <protection locked="0"/>
    </xf>
    <xf numFmtId="0" fontId="28" fillId="0" borderId="13" xfId="7" applyFont="1" applyBorder="1" applyAlignment="1" applyProtection="1">
      <alignment horizontal="left" vertical="center" wrapText="1"/>
      <protection locked="0"/>
    </xf>
    <xf numFmtId="0" fontId="19" fillId="0" borderId="13" xfId="0" applyFont="1" applyBorder="1" applyAlignment="1" applyProtection="1">
      <alignment vertical="center" wrapText="1"/>
      <protection locked="0"/>
    </xf>
    <xf numFmtId="0" fontId="19" fillId="0" borderId="5" xfId="0" applyFont="1" applyBorder="1" applyAlignment="1" applyProtection="1">
      <alignment horizontal="center" vertical="center"/>
      <protection locked="0"/>
    </xf>
    <xf numFmtId="0" fontId="19" fillId="0" borderId="6" xfId="0" applyFont="1" applyBorder="1" applyAlignment="1" applyProtection="1">
      <alignment horizontal="center" vertical="center"/>
      <protection locked="0"/>
    </xf>
    <xf numFmtId="0" fontId="19" fillId="0" borderId="6" xfId="0" quotePrefix="1" applyFont="1" applyBorder="1" applyAlignment="1" applyProtection="1">
      <alignment horizontal="left" vertical="center" wrapText="1"/>
      <protection locked="0"/>
    </xf>
    <xf numFmtId="0" fontId="19" fillId="0" borderId="6" xfId="0" quotePrefix="1" applyFont="1" applyBorder="1" applyAlignment="1" applyProtection="1">
      <alignment vertical="center"/>
      <protection locked="0"/>
    </xf>
    <xf numFmtId="0" fontId="19" fillId="0" borderId="6" xfId="0" quotePrefix="1" applyFont="1" applyBorder="1" applyAlignment="1" applyProtection="1">
      <alignment horizontal="center" vertical="center"/>
      <protection locked="0"/>
    </xf>
    <xf numFmtId="0" fontId="19" fillId="0" borderId="6" xfId="0" applyFont="1" applyBorder="1"/>
    <xf numFmtId="0" fontId="19" fillId="0" borderId="6" xfId="0" applyFont="1" applyBorder="1" applyAlignment="1" applyProtection="1">
      <alignment vertical="center" wrapText="1"/>
      <protection locked="0"/>
    </xf>
    <xf numFmtId="0" fontId="19" fillId="0" borderId="7" xfId="0" applyFont="1" applyBorder="1" applyAlignment="1" applyProtection="1">
      <alignment vertical="center" wrapText="1"/>
      <protection locked="0"/>
    </xf>
    <xf numFmtId="0" fontId="19" fillId="0" borderId="10" xfId="0" quotePrefix="1" applyFont="1" applyBorder="1" applyAlignment="1" applyProtection="1">
      <alignment horizontal="left" vertical="center" wrapText="1"/>
      <protection locked="0"/>
    </xf>
    <xf numFmtId="0" fontId="19" fillId="0" borderId="10" xfId="0" quotePrefix="1" applyFont="1" applyBorder="1" applyAlignment="1" applyProtection="1">
      <alignment vertical="center"/>
      <protection locked="0"/>
    </xf>
    <xf numFmtId="0" fontId="19" fillId="0" borderId="10" xfId="0" quotePrefix="1" applyFont="1" applyBorder="1" applyAlignment="1" applyProtection="1">
      <alignment horizontal="center" vertical="center"/>
      <protection locked="0"/>
    </xf>
    <xf numFmtId="0" fontId="19" fillId="0" borderId="10" xfId="0" applyFont="1" applyBorder="1"/>
    <xf numFmtId="0" fontId="19" fillId="0" borderId="10" xfId="0" applyFont="1" applyBorder="1" applyAlignment="1" applyProtection="1">
      <alignment vertical="center" wrapText="1"/>
      <protection locked="0"/>
    </xf>
    <xf numFmtId="0" fontId="19" fillId="0" borderId="11" xfId="0" applyFont="1" applyBorder="1" applyAlignment="1" applyProtection="1">
      <alignment vertical="center" wrapText="1"/>
      <protection locked="0"/>
    </xf>
    <xf numFmtId="0" fontId="16" fillId="0" borderId="13" xfId="0" applyFont="1" applyBorder="1"/>
    <xf numFmtId="0" fontId="16" fillId="0" borderId="12" xfId="0" applyFont="1" applyBorder="1" applyAlignment="1" applyProtection="1">
      <alignment vertical="center"/>
      <protection locked="0"/>
    </xf>
    <xf numFmtId="0" fontId="16" fillId="0" borderId="6" xfId="0" quotePrefix="1" applyFont="1" applyBorder="1" applyAlignment="1" applyProtection="1">
      <alignment vertical="center"/>
      <protection locked="0"/>
    </xf>
    <xf numFmtId="0" fontId="16" fillId="0" borderId="6" xfId="0" applyFont="1" applyBorder="1"/>
    <xf numFmtId="0" fontId="16" fillId="0" borderId="7" xfId="0" applyFont="1" applyBorder="1" applyAlignment="1" applyProtection="1">
      <alignment vertical="center" wrapText="1"/>
      <protection locked="0"/>
    </xf>
    <xf numFmtId="0" fontId="16" fillId="0" borderId="10" xfId="0" quotePrefix="1" applyFont="1" applyBorder="1" applyAlignment="1" applyProtection="1">
      <alignment vertical="center"/>
      <protection locked="0"/>
    </xf>
    <xf numFmtId="0" fontId="16" fillId="0" borderId="10" xfId="0" applyFont="1" applyBorder="1"/>
    <xf numFmtId="0" fontId="16" fillId="0" borderId="11" xfId="0" applyFont="1" applyBorder="1" applyAlignment="1" applyProtection="1">
      <alignment vertical="center" wrapText="1"/>
      <protection locked="0"/>
    </xf>
    <xf numFmtId="0" fontId="19" fillId="0" borderId="13" xfId="0" applyFont="1" applyBorder="1" applyAlignment="1" applyProtection="1">
      <alignment vertical="center"/>
      <protection locked="0"/>
    </xf>
    <xf numFmtId="0" fontId="16" fillId="0" borderId="13" xfId="0" applyFont="1" applyFill="1" applyBorder="1" applyAlignment="1" applyProtection="1">
      <alignment vertical="center"/>
      <protection locked="0"/>
    </xf>
    <xf numFmtId="0" fontId="16" fillId="0" borderId="12" xfId="0" applyFont="1" applyBorder="1"/>
    <xf numFmtId="0" fontId="16" fillId="0" borderId="5" xfId="0" applyFont="1" applyBorder="1"/>
    <xf numFmtId="0" fontId="16" fillId="0" borderId="6" xfId="0" quotePrefix="1" applyFont="1" applyFill="1" applyBorder="1" applyAlignment="1" applyProtection="1">
      <alignment horizontal="center" vertical="center"/>
      <protection locked="0"/>
    </xf>
    <xf numFmtId="0" fontId="16" fillId="0" borderId="7" xfId="0" applyFont="1" applyBorder="1"/>
    <xf numFmtId="0" fontId="0" fillId="0" borderId="9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3" fillId="0" borderId="12" xfId="0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0" fontId="5" fillId="0" borderId="0" xfId="0" applyFont="1" applyBorder="1" applyAlignment="1">
      <alignment horizontal="left" vertical="center" wrapText="1"/>
    </xf>
    <xf numFmtId="0" fontId="16" fillId="0" borderId="6" xfId="0" applyFont="1" applyBorder="1" applyAlignment="1" applyProtection="1">
      <alignment horizontal="left" vertical="center"/>
      <protection locked="0"/>
    </xf>
    <xf numFmtId="0" fontId="16" fillId="0" borderId="7" xfId="0" applyFont="1" applyBorder="1" applyAlignment="1" applyProtection="1">
      <alignment horizontal="left" vertical="center"/>
      <protection locked="0"/>
    </xf>
    <xf numFmtId="0" fontId="16" fillId="0" borderId="9" xfId="0" applyFont="1" applyBorder="1" applyAlignment="1" applyProtection="1">
      <alignment horizontal="center" vertical="center"/>
      <protection locked="0"/>
    </xf>
    <xf numFmtId="0" fontId="16" fillId="0" borderId="13" xfId="0" applyFont="1" applyFill="1" applyBorder="1" applyAlignment="1" applyProtection="1">
      <alignment horizontal="left" vertical="center"/>
      <protection locked="0"/>
    </xf>
    <xf numFmtId="0" fontId="19" fillId="0" borderId="13" xfId="0" applyFont="1" applyBorder="1" applyAlignment="1" applyProtection="1">
      <alignment horizontal="left" vertical="center"/>
      <protection locked="0"/>
    </xf>
    <xf numFmtId="0" fontId="6" fillId="0" borderId="12" xfId="0" applyFont="1" applyBorder="1" applyAlignment="1">
      <alignment horizontal="left" vertical="center"/>
    </xf>
    <xf numFmtId="0" fontId="6" fillId="0" borderId="0" xfId="0" applyFont="1" applyBorder="1" applyAlignment="1">
      <alignment horizontal="left" vertical="center"/>
    </xf>
    <xf numFmtId="0" fontId="6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/>
    </xf>
    <xf numFmtId="0" fontId="28" fillId="0" borderId="0" xfId="7" applyFont="1" applyBorder="1" applyAlignment="1" applyProtection="1">
      <alignment vertical="center" wrapText="1"/>
      <protection locked="0"/>
    </xf>
    <xf numFmtId="0" fontId="16" fillId="0" borderId="0" xfId="0" applyFont="1" applyFill="1" applyBorder="1" applyAlignment="1" applyProtection="1">
      <alignment vertical="center" wrapText="1"/>
      <protection locked="0"/>
    </xf>
    <xf numFmtId="0" fontId="16" fillId="0" borderId="13" xfId="0" applyFont="1" applyFill="1" applyBorder="1" applyAlignment="1" applyProtection="1">
      <alignment vertical="center" wrapText="1"/>
      <protection locked="0"/>
    </xf>
    <xf numFmtId="0" fontId="16" fillId="0" borderId="15" xfId="0" applyFont="1" applyBorder="1" applyAlignment="1" applyProtection="1">
      <alignment horizontal="left" vertical="center"/>
      <protection locked="0"/>
    </xf>
    <xf numFmtId="0" fontId="16" fillId="0" borderId="15" xfId="0" applyFont="1" applyBorder="1" applyAlignment="1" applyProtection="1">
      <alignment vertical="center" wrapText="1"/>
      <protection locked="0"/>
    </xf>
    <xf numFmtId="0" fontId="16" fillId="0" borderId="16" xfId="0" applyFont="1" applyBorder="1" applyAlignment="1" applyProtection="1">
      <alignment vertical="center" wrapText="1"/>
      <protection locked="0"/>
    </xf>
    <xf numFmtId="0" fontId="16" fillId="0" borderId="16" xfId="0" applyFont="1" applyFill="1" applyBorder="1" applyAlignment="1" applyProtection="1">
      <alignment horizontal="left" vertical="center"/>
      <protection locked="0"/>
    </xf>
    <xf numFmtId="0" fontId="19" fillId="0" borderId="9" xfId="0" applyFont="1" applyBorder="1" applyAlignment="1" applyProtection="1">
      <alignment horizontal="center" vertical="center"/>
      <protection locked="0"/>
    </xf>
    <xf numFmtId="0" fontId="19" fillId="0" borderId="10" xfId="0" applyFont="1" applyBorder="1" applyAlignment="1" applyProtection="1">
      <alignment horizontal="center" vertical="center"/>
      <protection locked="0"/>
    </xf>
    <xf numFmtId="0" fontId="16" fillId="0" borderId="0" xfId="0" quotePrefix="1" applyFont="1"/>
    <xf numFmtId="0" fontId="19" fillId="0" borderId="0" xfId="0" quotePrefix="1" applyFont="1"/>
    <xf numFmtId="0" fontId="19" fillId="0" borderId="14" xfId="0" quotePrefix="1" applyFont="1" applyBorder="1" applyAlignment="1">
      <alignment horizontal="center" vertical="center"/>
    </xf>
    <xf numFmtId="0" fontId="16" fillId="0" borderId="14" xfId="0" quotePrefix="1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16" fillId="0" borderId="0" xfId="0" applyFont="1" applyBorder="1" applyAlignment="1">
      <alignment horizontal="left" vertical="center"/>
    </xf>
    <xf numFmtId="0" fontId="16" fillId="0" borderId="0" xfId="0" applyFont="1" applyBorder="1" applyAlignment="1" applyProtection="1">
      <alignment horizontal="left" vertical="center" wrapText="1"/>
      <protection locked="0"/>
    </xf>
    <xf numFmtId="0" fontId="0" fillId="0" borderId="0" xfId="0" applyBorder="1" applyAlignment="1">
      <alignment horizontal="left" vertical="center"/>
    </xf>
    <xf numFmtId="0" fontId="16" fillId="0" borderId="0" xfId="0" applyFont="1" applyBorder="1" applyAlignment="1" applyProtection="1">
      <alignment horizontal="center" vertical="center"/>
      <protection locked="0"/>
    </xf>
    <xf numFmtId="0" fontId="16" fillId="0" borderId="12" xfId="0" applyFont="1" applyBorder="1" applyAlignment="1" applyProtection="1">
      <alignment horizontal="center" vertical="center"/>
      <protection locked="0"/>
    </xf>
    <xf numFmtId="0" fontId="16" fillId="0" borderId="0" xfId="0" quotePrefix="1" applyFont="1" applyBorder="1" applyAlignment="1" applyProtection="1">
      <alignment horizontal="left" vertical="center"/>
      <protection locked="0"/>
    </xf>
    <xf numFmtId="0" fontId="16" fillId="0" borderId="0" xfId="0" applyFont="1" applyBorder="1" applyAlignment="1" applyProtection="1">
      <alignment horizontal="left" vertical="center"/>
      <protection locked="0"/>
    </xf>
    <xf numFmtId="0" fontId="19" fillId="0" borderId="0" xfId="0" applyFont="1" applyBorder="1" applyAlignment="1" applyProtection="1">
      <alignment horizontal="center" vertical="center"/>
      <protection locked="0"/>
    </xf>
    <xf numFmtId="0" fontId="19" fillId="0" borderId="0" xfId="0" applyFont="1" applyBorder="1" applyAlignment="1" applyProtection="1">
      <alignment horizontal="left" vertical="center"/>
      <protection locked="0"/>
    </xf>
    <xf numFmtId="0" fontId="16" fillId="0" borderId="6" xfId="0" applyFont="1" applyBorder="1" applyAlignment="1" applyProtection="1">
      <alignment horizontal="center" vertical="center"/>
      <protection locked="0"/>
    </xf>
    <xf numFmtId="0" fontId="16" fillId="0" borderId="5" xfId="0" applyFont="1" applyBorder="1" applyAlignment="1" applyProtection="1">
      <alignment horizontal="center" vertical="center"/>
      <protection locked="0"/>
    </xf>
    <xf numFmtId="0" fontId="16" fillId="0" borderId="0" xfId="0" applyFont="1" applyFill="1" applyBorder="1" applyAlignment="1" applyProtection="1">
      <alignment horizontal="center" vertical="center"/>
      <protection locked="0"/>
    </xf>
    <xf numFmtId="0" fontId="16" fillId="0" borderId="6" xfId="0" quotePrefix="1" applyFont="1" applyBorder="1" applyAlignment="1" applyProtection="1">
      <alignment horizontal="left" vertical="center" wrapText="1"/>
      <protection locked="0"/>
    </xf>
    <xf numFmtId="0" fontId="16" fillId="0" borderId="10" xfId="0" applyFont="1" applyBorder="1" applyAlignment="1" applyProtection="1">
      <alignment horizontal="center" vertical="center"/>
      <protection locked="0"/>
    </xf>
    <xf numFmtId="0" fontId="16" fillId="0" borderId="0" xfId="0" quotePrefix="1" applyFont="1" applyBorder="1" applyAlignment="1" applyProtection="1">
      <alignment horizontal="left" vertical="center" wrapText="1"/>
      <protection locked="0"/>
    </xf>
    <xf numFmtId="0" fontId="16" fillId="0" borderId="13" xfId="0" applyFont="1" applyBorder="1" applyAlignment="1" applyProtection="1">
      <alignment horizontal="left" vertical="center"/>
      <protection locked="0"/>
    </xf>
    <xf numFmtId="0" fontId="16" fillId="0" borderId="13" xfId="0" applyFont="1" applyBorder="1" applyAlignment="1" applyProtection="1">
      <alignment horizontal="left" vertical="center" wrapText="1"/>
      <protection locked="0"/>
    </xf>
    <xf numFmtId="0" fontId="16" fillId="0" borderId="0" xfId="0" applyFont="1" applyFill="1" applyBorder="1" applyAlignment="1" applyProtection="1">
      <alignment horizontal="left" vertical="center"/>
      <protection locked="0"/>
    </xf>
    <xf numFmtId="0" fontId="19" fillId="0" borderId="0" xfId="0" quotePrefix="1" applyFont="1" applyBorder="1" applyAlignment="1" applyProtection="1">
      <alignment horizontal="left" vertical="center" wrapText="1"/>
      <protection locked="0"/>
    </xf>
    <xf numFmtId="0" fontId="16" fillId="0" borderId="0" xfId="0" quotePrefix="1" applyFont="1" applyFill="1" applyBorder="1" applyAlignment="1" applyProtection="1">
      <alignment horizontal="left" vertical="center"/>
      <protection locked="0"/>
    </xf>
    <xf numFmtId="0" fontId="16" fillId="0" borderId="10" xfId="0" applyFont="1" applyBorder="1" applyAlignment="1" applyProtection="1">
      <alignment horizontal="center" vertical="center"/>
      <protection locked="0"/>
    </xf>
    <xf numFmtId="0" fontId="16" fillId="0" borderId="0" xfId="0" quotePrefix="1" applyFont="1" applyBorder="1" applyAlignment="1" applyProtection="1">
      <alignment horizontal="left" vertical="center" wrapText="1"/>
      <protection locked="0"/>
    </xf>
    <xf numFmtId="0" fontId="16" fillId="0" borderId="0" xfId="0" applyFont="1" applyBorder="1" applyAlignment="1" applyProtection="1">
      <alignment horizontal="center" vertical="center"/>
      <protection locked="0"/>
    </xf>
    <xf numFmtId="0" fontId="16" fillId="0" borderId="0" xfId="0" applyFont="1" applyFill="1" applyBorder="1" applyAlignment="1" applyProtection="1">
      <alignment horizontal="center" vertical="center"/>
      <protection locked="0"/>
    </xf>
    <xf numFmtId="0" fontId="16" fillId="0" borderId="12" xfId="0" applyFont="1" applyBorder="1" applyAlignment="1" applyProtection="1">
      <alignment horizontal="center" vertical="center"/>
      <protection locked="0"/>
    </xf>
    <xf numFmtId="0" fontId="16" fillId="0" borderId="0" xfId="0" quotePrefix="1" applyFont="1" applyBorder="1" applyAlignment="1" applyProtection="1">
      <alignment horizontal="right" vertical="center"/>
      <protection locked="0"/>
    </xf>
    <xf numFmtId="0" fontId="16" fillId="0" borderId="0" xfId="0" applyFont="1" applyBorder="1" applyAlignment="1" applyProtection="1">
      <alignment horizontal="right" vertical="center"/>
      <protection locked="0"/>
    </xf>
    <xf numFmtId="2" fontId="16" fillId="0" borderId="0" xfId="0" applyNumberFormat="1" applyFont="1" applyBorder="1" applyAlignment="1" applyProtection="1">
      <alignment horizontal="center" vertical="center"/>
      <protection locked="0"/>
    </xf>
    <xf numFmtId="0" fontId="16" fillId="0" borderId="0" xfId="0" quotePrefix="1" applyFont="1" applyBorder="1" applyAlignment="1" applyProtection="1">
      <alignment horizontal="left" vertical="center"/>
      <protection locked="0"/>
    </xf>
    <xf numFmtId="0" fontId="16" fillId="0" borderId="0" xfId="0" applyFont="1" applyBorder="1" applyAlignment="1" applyProtection="1">
      <alignment horizontal="left" vertical="center"/>
      <protection locked="0"/>
    </xf>
    <xf numFmtId="164" fontId="16" fillId="0" borderId="0" xfId="0" applyNumberFormat="1" applyFont="1" applyBorder="1" applyAlignment="1" applyProtection="1">
      <alignment horizontal="center" vertical="center"/>
      <protection locked="0"/>
    </xf>
    <xf numFmtId="0" fontId="16" fillId="2" borderId="0" xfId="0" applyFont="1" applyFill="1" applyBorder="1"/>
    <xf numFmtId="0" fontId="19" fillId="0" borderId="19" xfId="0" applyFont="1" applyBorder="1" applyAlignment="1" applyProtection="1">
      <alignment vertical="center" wrapText="1"/>
      <protection locked="0"/>
    </xf>
    <xf numFmtId="0" fontId="16" fillId="2" borderId="0" xfId="0" applyFont="1" applyFill="1" applyBorder="1" applyAlignment="1">
      <alignment vertical="center" wrapText="1"/>
    </xf>
    <xf numFmtId="0" fontId="7" fillId="0" borderId="6" xfId="0" applyFont="1" applyBorder="1" applyAlignment="1">
      <alignment horizontal="center" vertical="center"/>
    </xf>
    <xf numFmtId="0" fontId="16" fillId="0" borderId="0" xfId="0" applyFont="1" applyBorder="1" applyAlignment="1">
      <alignment horizontal="left" vertical="center"/>
    </xf>
    <xf numFmtId="0" fontId="16" fillId="0" borderId="0" xfId="0" applyFont="1" applyBorder="1" applyAlignment="1" applyProtection="1">
      <alignment horizontal="left" vertical="center" wrapText="1"/>
      <protection locked="0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left" vertical="center"/>
    </xf>
    <xf numFmtId="0" fontId="16" fillId="0" borderId="0" xfId="0" quotePrefix="1" applyFont="1" applyFill="1" applyBorder="1" applyAlignment="1" applyProtection="1">
      <alignment horizontal="left" vertical="center"/>
      <protection locked="0"/>
    </xf>
    <xf numFmtId="0" fontId="16" fillId="0" borderId="0" xfId="0" applyFont="1" applyBorder="1" applyAlignment="1" applyProtection="1">
      <alignment horizontal="center" vertical="center"/>
      <protection locked="0"/>
    </xf>
    <xf numFmtId="0" fontId="16" fillId="0" borderId="0" xfId="0" quotePrefix="1" applyFont="1" applyBorder="1" applyAlignment="1" applyProtection="1">
      <alignment horizontal="left" vertical="center"/>
      <protection locked="0"/>
    </xf>
    <xf numFmtId="0" fontId="16" fillId="0" borderId="0" xfId="0" applyFont="1" applyBorder="1" applyAlignment="1" applyProtection="1">
      <alignment horizontal="left" vertical="center"/>
      <protection locked="0"/>
    </xf>
    <xf numFmtId="2" fontId="16" fillId="0" borderId="0" xfId="0" applyNumberFormat="1" applyFont="1" applyBorder="1" applyAlignment="1" applyProtection="1">
      <alignment horizontal="center" vertical="center"/>
      <protection locked="0"/>
    </xf>
    <xf numFmtId="0" fontId="19" fillId="0" borderId="4" xfId="0" applyFont="1" applyBorder="1" applyAlignment="1" applyProtection="1">
      <alignment horizontal="center" vertical="center"/>
      <protection locked="0"/>
    </xf>
    <xf numFmtId="0" fontId="19" fillId="0" borderId="0" xfId="0" applyFont="1" applyBorder="1" applyAlignment="1" applyProtection="1">
      <alignment horizontal="center" vertical="center"/>
      <protection locked="0"/>
    </xf>
    <xf numFmtId="0" fontId="19" fillId="0" borderId="0" xfId="0" applyFont="1" applyBorder="1" applyAlignment="1" applyProtection="1">
      <alignment horizontal="left" vertical="center"/>
      <protection locked="0"/>
    </xf>
    <xf numFmtId="0" fontId="16" fillId="0" borderId="6" xfId="0" applyFont="1" applyBorder="1" applyAlignment="1" applyProtection="1">
      <alignment horizontal="center" vertical="center"/>
      <protection locked="0"/>
    </xf>
    <xf numFmtId="0" fontId="19" fillId="0" borderId="0" xfId="0" quotePrefix="1" applyFont="1" applyBorder="1" applyAlignment="1" applyProtection="1">
      <alignment horizontal="left" vertical="center"/>
      <protection locked="0"/>
    </xf>
    <xf numFmtId="0" fontId="16" fillId="0" borderId="0" xfId="0" quotePrefix="1" applyFont="1" applyBorder="1" applyAlignment="1" applyProtection="1">
      <alignment horizontal="right" vertical="center"/>
      <protection locked="0"/>
    </xf>
    <xf numFmtId="0" fontId="16" fillId="0" borderId="0" xfId="0" applyFont="1" applyBorder="1" applyAlignment="1" applyProtection="1">
      <alignment horizontal="right" vertical="center"/>
      <protection locked="0"/>
    </xf>
    <xf numFmtId="164" fontId="16" fillId="0" borderId="0" xfId="0" applyNumberFormat="1" applyFont="1" applyBorder="1" applyAlignment="1" applyProtection="1">
      <alignment horizontal="center" vertical="center"/>
      <protection locked="0"/>
    </xf>
    <xf numFmtId="165" fontId="16" fillId="0" borderId="0" xfId="0" applyNumberFormat="1" applyFont="1" applyBorder="1" applyAlignment="1" applyProtection="1">
      <alignment horizontal="center" vertical="center"/>
      <protection locked="0"/>
    </xf>
    <xf numFmtId="0" fontId="16" fillId="2" borderId="0" xfId="0" applyFont="1" applyFill="1" applyBorder="1" applyAlignment="1">
      <alignment horizontal="left" vertical="center" wrapText="1"/>
    </xf>
    <xf numFmtId="0" fontId="16" fillId="2" borderId="0" xfId="0" applyFont="1" applyFill="1" applyBorder="1" applyAlignment="1">
      <alignment horizontal="center" wrapText="1"/>
    </xf>
    <xf numFmtId="0" fontId="16" fillId="0" borderId="0" xfId="0" applyFont="1" applyAlignment="1">
      <alignment horizontal="left" vertical="center"/>
    </xf>
    <xf numFmtId="0" fontId="16" fillId="0" borderId="10" xfId="0" applyFont="1" applyBorder="1" applyAlignment="1" applyProtection="1">
      <alignment horizontal="center" vertical="center"/>
      <protection locked="0"/>
    </xf>
    <xf numFmtId="0" fontId="16" fillId="0" borderId="0" xfId="0" quotePrefix="1" applyFont="1" applyBorder="1" applyAlignment="1" applyProtection="1">
      <alignment horizontal="left" vertical="center" wrapText="1"/>
      <protection locked="0"/>
    </xf>
    <xf numFmtId="0" fontId="28" fillId="0" borderId="0" xfId="7" applyFont="1" applyBorder="1" applyAlignment="1" applyProtection="1">
      <alignment horizontal="left" vertical="center" wrapText="1"/>
      <protection locked="0"/>
    </xf>
    <xf numFmtId="0" fontId="16" fillId="0" borderId="0" xfId="0" applyFont="1" applyFill="1" applyBorder="1" applyAlignment="1" applyProtection="1">
      <alignment horizontal="center" vertical="center"/>
      <protection locked="0"/>
    </xf>
    <xf numFmtId="0" fontId="16" fillId="0" borderId="0" xfId="0" applyFont="1" applyFill="1" applyBorder="1" applyAlignment="1" applyProtection="1">
      <alignment horizontal="left" vertical="center"/>
      <protection locked="0"/>
    </xf>
    <xf numFmtId="0" fontId="19" fillId="0" borderId="0" xfId="0" quotePrefix="1" applyFont="1" applyBorder="1" applyAlignment="1" applyProtection="1">
      <alignment horizontal="left" vertical="center" wrapText="1"/>
      <protection locked="0"/>
    </xf>
    <xf numFmtId="0" fontId="19" fillId="0" borderId="12" xfId="0" applyFont="1" applyBorder="1" applyAlignment="1" applyProtection="1">
      <alignment horizontal="center" vertical="center"/>
      <protection locked="0"/>
    </xf>
    <xf numFmtId="0" fontId="16" fillId="0" borderId="12" xfId="0" applyFont="1" applyBorder="1" applyAlignment="1" applyProtection="1">
      <alignment horizontal="center" vertical="center"/>
      <protection locked="0"/>
    </xf>
    <xf numFmtId="0" fontId="19" fillId="0" borderId="21" xfId="0" quotePrefix="1" applyFont="1" applyBorder="1" applyAlignment="1" applyProtection="1">
      <alignment horizontal="center" vertical="center"/>
      <protection locked="0"/>
    </xf>
    <xf numFmtId="0" fontId="16" fillId="0" borderId="6" xfId="0" quotePrefix="1" applyFont="1" applyBorder="1" applyAlignment="1" applyProtection="1">
      <alignment horizontal="left" vertical="center" wrapText="1"/>
      <protection locked="0"/>
    </xf>
    <xf numFmtId="0" fontId="16" fillId="0" borderId="5" xfId="0" applyFont="1" applyBorder="1" applyAlignment="1" applyProtection="1">
      <alignment horizontal="center" vertical="center"/>
      <protection locked="0"/>
    </xf>
    <xf numFmtId="0" fontId="16" fillId="0" borderId="13" xfId="0" applyFont="1" applyBorder="1" applyAlignment="1" applyProtection="1">
      <alignment horizontal="left" vertical="center" wrapText="1"/>
      <protection locked="0"/>
    </xf>
    <xf numFmtId="0" fontId="16" fillId="0" borderId="13" xfId="0" applyFont="1" applyBorder="1" applyAlignment="1" applyProtection="1">
      <alignment horizontal="left" vertical="center"/>
      <protection locked="0"/>
    </xf>
    <xf numFmtId="0" fontId="0" fillId="0" borderId="13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9" fillId="2" borderId="12" xfId="0" applyFont="1" applyFill="1" applyBorder="1" applyAlignment="1">
      <alignment horizontal="center" wrapText="1"/>
    </xf>
    <xf numFmtId="0" fontId="16" fillId="2" borderId="12" xfId="0" applyFont="1" applyFill="1" applyBorder="1" applyAlignment="1">
      <alignment vertical="center" wrapText="1"/>
    </xf>
    <xf numFmtId="0" fontId="16" fillId="2" borderId="13" xfId="0" applyFont="1" applyFill="1" applyBorder="1"/>
    <xf numFmtId="0" fontId="16" fillId="2" borderId="5" xfId="0" applyFont="1" applyFill="1" applyBorder="1" applyAlignment="1">
      <alignment vertical="center" wrapText="1"/>
    </xf>
    <xf numFmtId="0" fontId="16" fillId="2" borderId="6" xfId="0" applyFont="1" applyFill="1" applyBorder="1" applyAlignment="1">
      <alignment vertical="center" wrapText="1"/>
    </xf>
    <xf numFmtId="0" fontId="16" fillId="2" borderId="6" xfId="0" applyFont="1" applyFill="1" applyBorder="1" applyAlignment="1">
      <alignment horizontal="left" vertical="center" wrapText="1"/>
    </xf>
    <xf numFmtId="0" fontId="16" fillId="2" borderId="7" xfId="0" applyFont="1" applyFill="1" applyBorder="1"/>
    <xf numFmtId="0" fontId="16" fillId="0" borderId="10" xfId="0" applyFont="1" applyBorder="1" applyAlignment="1" applyProtection="1">
      <alignment horizontal="left" vertical="center"/>
      <protection locked="0"/>
    </xf>
    <xf numFmtId="0" fontId="16" fillId="0" borderId="0" xfId="0" applyFont="1" applyBorder="1" applyAlignment="1" applyProtection="1">
      <alignment horizontal="left" vertical="center" wrapText="1"/>
      <protection locked="0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left" vertical="center"/>
    </xf>
    <xf numFmtId="0" fontId="16" fillId="0" borderId="12" xfId="0" applyFont="1" applyBorder="1" applyAlignment="1" applyProtection="1">
      <alignment horizontal="center" vertical="center"/>
      <protection locked="0"/>
    </xf>
    <xf numFmtId="0" fontId="16" fillId="0" borderId="0" xfId="0" applyFont="1" applyBorder="1" applyAlignment="1" applyProtection="1">
      <alignment horizontal="center" vertical="center"/>
      <protection locked="0"/>
    </xf>
    <xf numFmtId="0" fontId="16" fillId="0" borderId="0" xfId="0" quotePrefix="1" applyFont="1" applyBorder="1" applyAlignment="1" applyProtection="1">
      <alignment horizontal="left" vertical="center"/>
      <protection locked="0"/>
    </xf>
    <xf numFmtId="0" fontId="16" fillId="0" borderId="0" xfId="0" applyFont="1" applyBorder="1" applyAlignment="1" applyProtection="1">
      <alignment horizontal="left" vertical="center"/>
      <protection locked="0"/>
    </xf>
    <xf numFmtId="164" fontId="16" fillId="0" borderId="0" xfId="0" applyNumberFormat="1" applyFont="1" applyBorder="1" applyAlignment="1" applyProtection="1">
      <alignment horizontal="center" vertical="center"/>
      <protection locked="0"/>
    </xf>
    <xf numFmtId="2" fontId="16" fillId="0" borderId="0" xfId="0" applyNumberFormat="1" applyFont="1" applyBorder="1" applyAlignment="1" applyProtection="1">
      <alignment horizontal="center" vertical="center"/>
      <protection locked="0"/>
    </xf>
    <xf numFmtId="0" fontId="19" fillId="0" borderId="12" xfId="0" applyFont="1" applyBorder="1" applyAlignment="1" applyProtection="1">
      <alignment horizontal="center" vertical="center"/>
      <protection locked="0"/>
    </xf>
    <xf numFmtId="0" fontId="19" fillId="0" borderId="0" xfId="0" applyFont="1" applyBorder="1" applyAlignment="1" applyProtection="1">
      <alignment horizontal="center" vertical="center"/>
      <protection locked="0"/>
    </xf>
    <xf numFmtId="0" fontId="19" fillId="0" borderId="0" xfId="0" applyFont="1" applyBorder="1" applyAlignment="1" applyProtection="1">
      <alignment horizontal="left" vertical="center"/>
      <protection locked="0"/>
    </xf>
    <xf numFmtId="0" fontId="16" fillId="0" borderId="6" xfId="0" applyFont="1" applyBorder="1" applyAlignment="1" applyProtection="1">
      <alignment horizontal="center" vertical="center"/>
      <protection locked="0"/>
    </xf>
    <xf numFmtId="0" fontId="19" fillId="0" borderId="0" xfId="0" quotePrefix="1" applyFont="1" applyBorder="1" applyAlignment="1" applyProtection="1">
      <alignment horizontal="left" vertical="center"/>
      <protection locked="0"/>
    </xf>
    <xf numFmtId="0" fontId="16" fillId="0" borderId="0" xfId="0" quotePrefix="1" applyFont="1" applyBorder="1" applyAlignment="1" applyProtection="1">
      <alignment horizontal="right" vertical="center"/>
      <protection locked="0"/>
    </xf>
    <xf numFmtId="0" fontId="16" fillId="0" borderId="0" xfId="0" applyFont="1" applyBorder="1" applyAlignment="1" applyProtection="1">
      <alignment horizontal="right" vertical="center"/>
      <protection locked="0"/>
    </xf>
    <xf numFmtId="165" fontId="16" fillId="0" borderId="0" xfId="0" applyNumberFormat="1" applyFont="1" applyBorder="1" applyAlignment="1" applyProtection="1">
      <alignment horizontal="center" vertical="center"/>
      <protection locked="0"/>
    </xf>
    <xf numFmtId="0" fontId="16" fillId="2" borderId="0" xfId="0" applyFont="1" applyFill="1" applyBorder="1" applyAlignment="1">
      <alignment horizontal="left" vertical="center" wrapText="1"/>
    </xf>
    <xf numFmtId="0" fontId="19" fillId="2" borderId="12" xfId="0" applyFont="1" applyFill="1" applyBorder="1" applyAlignment="1">
      <alignment horizontal="center" wrapText="1"/>
    </xf>
    <xf numFmtId="0" fontId="16" fillId="2" borderId="0" xfId="0" applyFont="1" applyFill="1" applyBorder="1" applyAlignment="1">
      <alignment horizontal="center" wrapText="1"/>
    </xf>
    <xf numFmtId="0" fontId="16" fillId="0" borderId="10" xfId="0" applyFont="1" applyBorder="1" applyAlignment="1" applyProtection="1">
      <alignment horizontal="center" vertical="center"/>
      <protection locked="0"/>
    </xf>
    <xf numFmtId="0" fontId="16" fillId="0" borderId="0" xfId="0" quotePrefix="1" applyFont="1" applyBorder="1" applyAlignment="1" applyProtection="1">
      <alignment horizontal="left" vertical="center" wrapText="1"/>
      <protection locked="0"/>
    </xf>
    <xf numFmtId="0" fontId="28" fillId="0" borderId="0" xfId="7" applyFont="1" applyBorder="1" applyAlignment="1" applyProtection="1">
      <alignment horizontal="left" vertical="center" wrapText="1"/>
      <protection locked="0"/>
    </xf>
    <xf numFmtId="0" fontId="16" fillId="0" borderId="0" xfId="0" applyFont="1" applyFill="1" applyBorder="1" applyAlignment="1" applyProtection="1">
      <alignment horizontal="center" vertical="center"/>
      <protection locked="0"/>
    </xf>
    <xf numFmtId="0" fontId="16" fillId="0" borderId="9" xfId="0" applyFont="1" applyBorder="1" applyAlignment="1" applyProtection="1">
      <alignment horizontal="center" vertical="center"/>
      <protection locked="0"/>
    </xf>
    <xf numFmtId="0" fontId="19" fillId="0" borderId="10" xfId="0" applyFont="1" applyBorder="1" applyAlignment="1" applyProtection="1">
      <alignment horizontal="left" vertical="center"/>
      <protection locked="0"/>
    </xf>
    <xf numFmtId="0" fontId="16" fillId="0" borderId="5" xfId="0" applyFont="1" applyBorder="1" applyAlignment="1" applyProtection="1">
      <alignment horizontal="center" vertical="center"/>
      <protection locked="0"/>
    </xf>
    <xf numFmtId="0" fontId="16" fillId="0" borderId="6" xfId="0" quotePrefix="1" applyFont="1" applyBorder="1" applyAlignment="1" applyProtection="1">
      <alignment horizontal="left" vertical="center"/>
      <protection locked="0"/>
    </xf>
    <xf numFmtId="0" fontId="16" fillId="0" borderId="6" xfId="0" applyFont="1" applyBorder="1" applyAlignment="1" applyProtection="1">
      <alignment horizontal="left" vertical="center"/>
      <protection locked="0"/>
    </xf>
    <xf numFmtId="164" fontId="16" fillId="0" borderId="6" xfId="0" applyNumberFormat="1" applyFont="1" applyBorder="1" applyAlignment="1" applyProtection="1">
      <alignment horizontal="center" vertical="center"/>
      <protection locked="0"/>
    </xf>
    <xf numFmtId="0" fontId="19" fillId="0" borderId="9" xfId="0" applyFont="1" applyBorder="1" applyAlignment="1" applyProtection="1">
      <alignment horizontal="center" vertical="center"/>
      <protection locked="0"/>
    </xf>
    <xf numFmtId="0" fontId="19" fillId="0" borderId="10" xfId="0" applyFont="1" applyBorder="1" applyAlignment="1" applyProtection="1">
      <alignment horizontal="center" vertical="center"/>
      <protection locked="0"/>
    </xf>
    <xf numFmtId="0" fontId="16" fillId="0" borderId="10" xfId="0" quotePrefix="1" applyFont="1" applyBorder="1" applyAlignment="1" applyProtection="1">
      <alignment horizontal="left" vertical="center"/>
      <protection locked="0"/>
    </xf>
    <xf numFmtId="0" fontId="19" fillId="0" borderId="21" xfId="0" quotePrefix="1" applyFont="1" applyBorder="1" applyAlignment="1" applyProtection="1">
      <alignment horizontal="center" vertical="center"/>
      <protection locked="0"/>
    </xf>
    <xf numFmtId="164" fontId="16" fillId="0" borderId="10" xfId="0" applyNumberFormat="1" applyFont="1" applyBorder="1" applyAlignment="1" applyProtection="1">
      <alignment horizontal="center" vertical="center"/>
      <protection locked="0"/>
    </xf>
    <xf numFmtId="0" fontId="7" fillId="0" borderId="6" xfId="0" applyFont="1" applyBorder="1" applyAlignment="1">
      <alignment horizontal="center" vertical="center"/>
    </xf>
    <xf numFmtId="0" fontId="16" fillId="0" borderId="0" xfId="0" applyFont="1" applyBorder="1" applyAlignment="1" applyProtection="1">
      <alignment horizontal="left" vertical="center" wrapText="1"/>
      <protection locked="0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left" vertical="center"/>
    </xf>
    <xf numFmtId="0" fontId="16" fillId="0" borderId="0" xfId="0" quotePrefix="1" applyFont="1" applyFill="1" applyBorder="1" applyAlignment="1" applyProtection="1">
      <alignment horizontal="left" vertical="center"/>
      <protection locked="0"/>
    </xf>
    <xf numFmtId="0" fontId="16" fillId="0" borderId="12" xfId="0" applyFont="1" applyBorder="1" applyAlignment="1" applyProtection="1">
      <alignment horizontal="center" vertical="center"/>
      <protection locked="0"/>
    </xf>
    <xf numFmtId="0" fontId="16" fillId="0" borderId="0" xfId="0" applyFont="1" applyBorder="1" applyAlignment="1" applyProtection="1">
      <alignment horizontal="center" vertical="center"/>
      <protection locked="0"/>
    </xf>
    <xf numFmtId="0" fontId="16" fillId="0" borderId="0" xfId="0" quotePrefix="1" applyFont="1" applyBorder="1" applyAlignment="1" applyProtection="1">
      <alignment horizontal="left" vertical="center"/>
      <protection locked="0"/>
    </xf>
    <xf numFmtId="0" fontId="16" fillId="0" borderId="0" xfId="0" applyFont="1" applyBorder="1" applyAlignment="1" applyProtection="1">
      <alignment horizontal="left" vertical="center"/>
      <protection locked="0"/>
    </xf>
    <xf numFmtId="164" fontId="16" fillId="0" borderId="0" xfId="0" applyNumberFormat="1" applyFont="1" applyBorder="1" applyAlignment="1" applyProtection="1">
      <alignment horizontal="center" vertical="center"/>
      <protection locked="0"/>
    </xf>
    <xf numFmtId="2" fontId="16" fillId="0" borderId="0" xfId="0" applyNumberFormat="1" applyFont="1" applyBorder="1" applyAlignment="1" applyProtection="1">
      <alignment horizontal="center" vertical="center"/>
      <protection locked="0"/>
    </xf>
    <xf numFmtId="0" fontId="19" fillId="0" borderId="12" xfId="0" applyFont="1" applyBorder="1" applyAlignment="1" applyProtection="1">
      <alignment horizontal="center" vertical="center"/>
      <protection locked="0"/>
    </xf>
    <xf numFmtId="0" fontId="19" fillId="0" borderId="0" xfId="0" applyFont="1" applyBorder="1" applyAlignment="1" applyProtection="1">
      <alignment horizontal="center" vertical="center"/>
      <protection locked="0"/>
    </xf>
    <xf numFmtId="0" fontId="19" fillId="0" borderId="0" xfId="0" applyFont="1" applyBorder="1" applyAlignment="1" applyProtection="1">
      <alignment horizontal="left" vertical="center"/>
      <protection locked="0"/>
    </xf>
    <xf numFmtId="0" fontId="19" fillId="0" borderId="0" xfId="0" quotePrefix="1" applyFont="1" applyBorder="1" applyAlignment="1" applyProtection="1">
      <alignment horizontal="left" vertical="center"/>
      <protection locked="0"/>
    </xf>
    <xf numFmtId="0" fontId="16" fillId="0" borderId="0" xfId="0" quotePrefix="1" applyFont="1" applyBorder="1" applyAlignment="1" applyProtection="1">
      <alignment horizontal="right" vertical="center"/>
      <protection locked="0"/>
    </xf>
    <xf numFmtId="0" fontId="16" fillId="0" borderId="0" xfId="0" applyFont="1" applyBorder="1" applyAlignment="1" applyProtection="1">
      <alignment horizontal="right" vertical="center"/>
      <protection locked="0"/>
    </xf>
    <xf numFmtId="165" fontId="16" fillId="0" borderId="0" xfId="0" applyNumberFormat="1" applyFont="1" applyBorder="1" applyAlignment="1" applyProtection="1">
      <alignment horizontal="center" vertical="center"/>
      <protection locked="0"/>
    </xf>
    <xf numFmtId="164" fontId="19" fillId="0" borderId="0" xfId="0" applyNumberFormat="1" applyFont="1" applyBorder="1" applyAlignment="1" applyProtection="1">
      <alignment horizontal="center" vertical="center"/>
      <protection locked="0"/>
    </xf>
    <xf numFmtId="0" fontId="16" fillId="0" borderId="10" xfId="0" applyFont="1" applyBorder="1" applyAlignment="1" applyProtection="1">
      <alignment horizontal="center" vertical="center"/>
      <protection locked="0"/>
    </xf>
    <xf numFmtId="0" fontId="16" fillId="0" borderId="0" xfId="0" quotePrefix="1" applyFont="1" applyBorder="1" applyAlignment="1" applyProtection="1">
      <alignment horizontal="left" vertical="center" wrapText="1"/>
      <protection locked="0"/>
    </xf>
    <xf numFmtId="0" fontId="28" fillId="0" borderId="0" xfId="7" applyFont="1" applyBorder="1" applyAlignment="1" applyProtection="1">
      <alignment horizontal="left" vertical="center" wrapText="1"/>
      <protection locked="0"/>
    </xf>
    <xf numFmtId="0" fontId="16" fillId="0" borderId="0" xfId="0" applyFont="1" applyFill="1" applyBorder="1" applyAlignment="1" applyProtection="1">
      <alignment horizontal="center" vertical="center"/>
      <protection locked="0"/>
    </xf>
    <xf numFmtId="0" fontId="19" fillId="0" borderId="0" xfId="0" quotePrefix="1" applyFont="1" applyBorder="1" applyAlignment="1" applyProtection="1">
      <alignment horizontal="left" vertical="center" wrapText="1"/>
      <protection locked="0"/>
    </xf>
    <xf numFmtId="0" fontId="19" fillId="0" borderId="10" xfId="0" applyFont="1" applyBorder="1" applyAlignment="1" applyProtection="1">
      <alignment horizontal="left" vertical="center"/>
      <protection locked="0"/>
    </xf>
    <xf numFmtId="0" fontId="19" fillId="0" borderId="9" xfId="0" applyFont="1" applyBorder="1" applyAlignment="1" applyProtection="1">
      <alignment horizontal="center" vertical="center"/>
      <protection locked="0"/>
    </xf>
    <xf numFmtId="0" fontId="19" fillId="0" borderId="10" xfId="0" applyFont="1" applyBorder="1" applyAlignment="1" applyProtection="1">
      <alignment horizontal="center" vertical="center"/>
      <protection locked="0"/>
    </xf>
    <xf numFmtId="0" fontId="19" fillId="0" borderId="21" xfId="0" quotePrefix="1" applyFont="1" applyBorder="1" applyAlignment="1" applyProtection="1">
      <alignment horizontal="center" vertical="center"/>
      <protection locked="0"/>
    </xf>
    <xf numFmtId="0" fontId="7" fillId="0" borderId="6" xfId="0" applyFont="1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16" fillId="0" borderId="0" xfId="0" applyFont="1" applyBorder="1" applyAlignment="1" applyProtection="1">
      <alignment horizontal="left" vertical="center" wrapText="1"/>
      <protection locked="0"/>
    </xf>
    <xf numFmtId="0" fontId="0" fillId="0" borderId="0" xfId="0" applyBorder="1" applyAlignment="1">
      <alignment horizontal="left" vertical="center"/>
    </xf>
    <xf numFmtId="0" fontId="19" fillId="0" borderId="12" xfId="0" applyFont="1" applyBorder="1" applyAlignment="1" applyProtection="1">
      <alignment horizontal="center" vertical="center"/>
      <protection locked="0"/>
    </xf>
    <xf numFmtId="0" fontId="19" fillId="0" borderId="0" xfId="0" applyFont="1" applyBorder="1" applyAlignment="1" applyProtection="1">
      <alignment horizontal="center" vertical="center"/>
      <protection locked="0"/>
    </xf>
    <xf numFmtId="0" fontId="19" fillId="0" borderId="0" xfId="0" applyFont="1" applyBorder="1" applyAlignment="1" applyProtection="1">
      <alignment horizontal="left" vertical="center"/>
      <protection locked="0"/>
    </xf>
    <xf numFmtId="0" fontId="16" fillId="0" borderId="0" xfId="0" applyFont="1" applyBorder="1" applyAlignment="1" applyProtection="1">
      <alignment horizontal="center" vertical="center"/>
      <protection locked="0"/>
    </xf>
    <xf numFmtId="0" fontId="16" fillId="0" borderId="12" xfId="0" applyFont="1" applyBorder="1" applyAlignment="1" applyProtection="1">
      <alignment horizontal="center" vertical="center"/>
      <protection locked="0"/>
    </xf>
    <xf numFmtId="0" fontId="16" fillId="0" borderId="0" xfId="0" quotePrefix="1" applyFont="1" applyBorder="1" applyAlignment="1" applyProtection="1">
      <alignment horizontal="left" vertical="center" wrapText="1"/>
      <protection locked="0"/>
    </xf>
    <xf numFmtId="0" fontId="19" fillId="0" borderId="0" xfId="0" quotePrefix="1" applyFont="1" applyBorder="1" applyAlignment="1" applyProtection="1">
      <alignment horizontal="left" vertical="center"/>
      <protection locked="0"/>
    </xf>
    <xf numFmtId="0" fontId="16" fillId="0" borderId="0" xfId="0" quotePrefix="1" applyFont="1" applyBorder="1" applyAlignment="1" applyProtection="1">
      <alignment horizontal="left" vertical="center"/>
      <protection locked="0"/>
    </xf>
    <xf numFmtId="0" fontId="16" fillId="0" borderId="0" xfId="0" applyFont="1" applyBorder="1" applyAlignment="1" applyProtection="1">
      <alignment horizontal="left" vertical="center"/>
      <protection locked="0"/>
    </xf>
    <xf numFmtId="0" fontId="16" fillId="0" borderId="6" xfId="0" applyFont="1" applyBorder="1" applyAlignment="1" applyProtection="1">
      <alignment horizontal="center" vertical="center"/>
      <protection locked="0"/>
    </xf>
    <xf numFmtId="0" fontId="19" fillId="0" borderId="21" xfId="0" quotePrefix="1" applyFont="1" applyBorder="1" applyAlignment="1" applyProtection="1">
      <alignment horizontal="center" vertical="center"/>
      <protection locked="0"/>
    </xf>
    <xf numFmtId="0" fontId="28" fillId="0" borderId="0" xfId="7" applyFont="1" applyBorder="1" applyAlignment="1" applyProtection="1">
      <alignment horizontal="left" vertical="center" wrapText="1"/>
      <protection locked="0"/>
    </xf>
    <xf numFmtId="0" fontId="16" fillId="0" borderId="10" xfId="0" quotePrefix="1" applyFont="1" applyBorder="1" applyAlignment="1" applyProtection="1">
      <alignment horizontal="center" vertical="center"/>
      <protection locked="0"/>
    </xf>
    <xf numFmtId="0" fontId="16" fillId="0" borderId="10" xfId="0" applyFont="1" applyBorder="1" applyAlignment="1" applyProtection="1">
      <alignment horizontal="center" vertical="center"/>
      <protection locked="0"/>
    </xf>
    <xf numFmtId="0" fontId="16" fillId="0" borderId="6" xfId="0" quotePrefix="1" applyFont="1" applyBorder="1" applyAlignment="1" applyProtection="1">
      <alignment horizontal="center" vertical="center"/>
      <protection locked="0"/>
    </xf>
    <xf numFmtId="165" fontId="16" fillId="0" borderId="0" xfId="0" applyNumberFormat="1" applyFont="1" applyBorder="1" applyAlignment="1" applyProtection="1">
      <alignment horizontal="center" vertical="center"/>
      <protection locked="0"/>
    </xf>
    <xf numFmtId="0" fontId="19" fillId="0" borderId="0" xfId="0" quotePrefix="1" applyFont="1" applyBorder="1" applyAlignment="1" applyProtection="1">
      <alignment horizontal="left" vertical="center" wrapText="1"/>
      <protection locked="0"/>
    </xf>
    <xf numFmtId="0" fontId="16" fillId="0" borderId="5" xfId="0" applyFont="1" applyBorder="1" applyAlignment="1" applyProtection="1">
      <alignment horizontal="center" vertical="center"/>
      <protection locked="0"/>
    </xf>
    <xf numFmtId="0" fontId="19" fillId="0" borderId="10" xfId="0" applyFont="1" applyBorder="1" applyAlignment="1" applyProtection="1">
      <alignment horizontal="left" vertical="center"/>
      <protection locked="0"/>
    </xf>
    <xf numFmtId="0" fontId="16" fillId="0" borderId="9" xfId="0" applyFont="1" applyBorder="1" applyAlignment="1" applyProtection="1">
      <alignment horizontal="center" vertical="center"/>
      <protection locked="0"/>
    </xf>
    <xf numFmtId="0" fontId="0" fillId="0" borderId="14" xfId="0" applyBorder="1" applyAlignment="1">
      <alignment horizontal="center" vertical="center"/>
    </xf>
    <xf numFmtId="0" fontId="16" fillId="0" borderId="9" xfId="0" applyFont="1" applyBorder="1"/>
    <xf numFmtId="0" fontId="16" fillId="2" borderId="0" xfId="0" quotePrefix="1" applyFont="1" applyFill="1" applyBorder="1" applyAlignment="1" applyProtection="1">
      <alignment vertical="center"/>
      <protection locked="0"/>
    </xf>
    <xf numFmtId="0" fontId="0" fillId="0" borderId="32" xfId="0" applyBorder="1" applyAlignment="1">
      <alignment horizontal="center" vertical="center"/>
    </xf>
    <xf numFmtId="0" fontId="19" fillId="0" borderId="0" xfId="0" applyFont="1" applyBorder="1" applyAlignment="1" applyProtection="1">
      <alignment horizontal="center" vertical="center"/>
      <protection locked="0"/>
    </xf>
    <xf numFmtId="0" fontId="16" fillId="0" borderId="0" xfId="0" applyFont="1" applyBorder="1" applyAlignment="1" applyProtection="1">
      <alignment horizontal="center" vertical="center"/>
      <protection locked="0"/>
    </xf>
    <xf numFmtId="0" fontId="16" fillId="0" borderId="12" xfId="0" applyFont="1" applyBorder="1" applyAlignment="1" applyProtection="1">
      <alignment horizontal="center" vertical="center"/>
      <protection locked="0"/>
    </xf>
    <xf numFmtId="2" fontId="16" fillId="0" borderId="0" xfId="0" applyNumberFormat="1" applyFont="1" applyBorder="1" applyAlignment="1" applyProtection="1">
      <alignment horizontal="center" vertical="center"/>
      <protection locked="0"/>
    </xf>
    <xf numFmtId="0" fontId="16" fillId="0" borderId="0" xfId="0" quotePrefix="1" applyFont="1" applyBorder="1" applyAlignment="1" applyProtection="1">
      <alignment horizontal="left" vertical="center"/>
      <protection locked="0"/>
    </xf>
    <xf numFmtId="0" fontId="16" fillId="0" borderId="0" xfId="0" applyFont="1" applyBorder="1" applyAlignment="1" applyProtection="1">
      <alignment horizontal="left" vertical="center"/>
      <protection locked="0"/>
    </xf>
    <xf numFmtId="0" fontId="16" fillId="0" borderId="10" xfId="0" applyFont="1" applyBorder="1" applyAlignment="1" applyProtection="1">
      <alignment horizontal="center" vertical="center"/>
      <protection locked="0"/>
    </xf>
    <xf numFmtId="0" fontId="16" fillId="0" borderId="0" xfId="0" quotePrefix="1" applyFont="1" applyBorder="1" applyAlignment="1" applyProtection="1">
      <alignment horizontal="right" vertical="center"/>
      <protection locked="0"/>
    </xf>
    <xf numFmtId="0" fontId="16" fillId="0" borderId="0" xfId="0" applyFont="1" applyBorder="1" applyAlignment="1" applyProtection="1">
      <alignment horizontal="right" vertical="center"/>
      <protection locked="0"/>
    </xf>
    <xf numFmtId="164" fontId="16" fillId="0" borderId="0" xfId="0" applyNumberFormat="1" applyFont="1" applyBorder="1" applyAlignment="1" applyProtection="1">
      <alignment horizontal="center" vertical="center"/>
      <protection locked="0"/>
    </xf>
    <xf numFmtId="164" fontId="19" fillId="0" borderId="0" xfId="0" applyNumberFormat="1" applyFont="1" applyBorder="1" applyAlignment="1" applyProtection="1">
      <alignment horizontal="center" vertical="center"/>
      <protection locked="0"/>
    </xf>
    <xf numFmtId="0" fontId="16" fillId="0" borderId="0" xfId="0" quotePrefix="1" applyFont="1" applyFill="1" applyBorder="1" applyAlignment="1" applyProtection="1">
      <alignment horizontal="left" vertical="center"/>
      <protection locked="0"/>
    </xf>
    <xf numFmtId="0" fontId="16" fillId="0" borderId="0" xfId="0" quotePrefix="1" applyFont="1" applyFill="1" applyBorder="1" applyAlignment="1" applyProtection="1">
      <alignment horizontal="left" vertical="center" wrapText="1"/>
      <protection locked="0"/>
    </xf>
    <xf numFmtId="0" fontId="16" fillId="0" borderId="13" xfId="0" quotePrefix="1" applyFont="1" applyFill="1" applyBorder="1" applyAlignment="1" applyProtection="1">
      <alignment horizontal="left" vertical="center" wrapText="1"/>
      <protection locked="0"/>
    </xf>
    <xf numFmtId="0" fontId="16" fillId="0" borderId="0" xfId="0" applyFont="1" applyFill="1" applyBorder="1" applyAlignment="1" applyProtection="1">
      <alignment horizontal="center" vertical="center"/>
      <protection locked="0"/>
    </xf>
    <xf numFmtId="0" fontId="16" fillId="0" borderId="9" xfId="0" applyFont="1" applyBorder="1" applyAlignment="1" applyProtection="1">
      <alignment horizontal="center" vertical="center"/>
      <protection locked="0"/>
    </xf>
    <xf numFmtId="0" fontId="16" fillId="0" borderId="6" xfId="0" quotePrefix="1" applyFont="1" applyFill="1" applyBorder="1" applyAlignment="1" applyProtection="1">
      <alignment horizontal="left" vertical="center" wrapText="1"/>
      <protection locked="0"/>
    </xf>
    <xf numFmtId="0" fontId="7" fillId="0" borderId="6" xfId="0" applyFont="1" applyBorder="1" applyAlignment="1">
      <alignment horizontal="center" vertical="center"/>
    </xf>
    <xf numFmtId="0" fontId="16" fillId="0" borderId="0" xfId="0" applyFont="1" applyBorder="1" applyAlignment="1" applyProtection="1">
      <alignment horizontal="left" vertical="center" wrapText="1"/>
      <protection locked="0"/>
    </xf>
    <xf numFmtId="0" fontId="0" fillId="0" borderId="0" xfId="0" applyBorder="1" applyAlignment="1">
      <alignment horizontal="left" vertical="center"/>
    </xf>
    <xf numFmtId="0" fontId="16" fillId="0" borderId="0" xfId="0" quotePrefix="1" applyFont="1" applyFill="1" applyBorder="1" applyAlignment="1" applyProtection="1">
      <alignment horizontal="left" vertical="center"/>
      <protection locked="0"/>
    </xf>
    <xf numFmtId="0" fontId="16" fillId="0" borderId="0" xfId="0" quotePrefix="1" applyFont="1" applyFill="1" applyBorder="1" applyAlignment="1" applyProtection="1">
      <alignment horizontal="left" vertical="center" wrapText="1"/>
      <protection locked="0"/>
    </xf>
    <xf numFmtId="0" fontId="16" fillId="0" borderId="13" xfId="0" quotePrefix="1" applyFont="1" applyFill="1" applyBorder="1" applyAlignment="1" applyProtection="1">
      <alignment horizontal="left" vertical="center" wrapText="1"/>
      <protection locked="0"/>
    </xf>
    <xf numFmtId="0" fontId="19" fillId="0" borderId="12" xfId="0" applyFont="1" applyBorder="1" applyAlignment="1" applyProtection="1">
      <alignment horizontal="center" vertical="center"/>
      <protection locked="0"/>
    </xf>
    <xf numFmtId="0" fontId="19" fillId="0" borderId="0" xfId="0" applyFont="1" applyBorder="1" applyAlignment="1" applyProtection="1">
      <alignment horizontal="center" vertical="center"/>
      <protection locked="0"/>
    </xf>
    <xf numFmtId="0" fontId="16" fillId="0" borderId="12" xfId="0" applyFont="1" applyBorder="1" applyAlignment="1" applyProtection="1">
      <alignment horizontal="center" vertical="center"/>
      <protection locked="0"/>
    </xf>
    <xf numFmtId="0" fontId="16" fillId="0" borderId="0" xfId="0" applyFont="1" applyBorder="1" applyAlignment="1" applyProtection="1">
      <alignment horizontal="center" vertical="center"/>
      <protection locked="0"/>
    </xf>
    <xf numFmtId="0" fontId="16" fillId="0" borderId="0" xfId="0" applyFont="1" applyFill="1" applyBorder="1" applyAlignment="1" applyProtection="1">
      <alignment horizontal="center" vertical="center"/>
      <protection locked="0"/>
    </xf>
    <xf numFmtId="0" fontId="16" fillId="0" borderId="0" xfId="0" quotePrefix="1" applyFont="1" applyBorder="1" applyAlignment="1" applyProtection="1">
      <alignment horizontal="right" vertical="center"/>
      <protection locked="0"/>
    </xf>
    <xf numFmtId="0" fontId="16" fillId="0" borderId="0" xfId="0" applyFont="1" applyBorder="1" applyAlignment="1" applyProtection="1">
      <alignment horizontal="right" vertical="center"/>
      <protection locked="0"/>
    </xf>
    <xf numFmtId="2" fontId="16" fillId="0" borderId="0" xfId="0" applyNumberFormat="1" applyFont="1" applyBorder="1" applyAlignment="1" applyProtection="1">
      <alignment horizontal="center" vertical="center"/>
      <protection locked="0"/>
    </xf>
    <xf numFmtId="0" fontId="16" fillId="0" borderId="0" xfId="0" quotePrefix="1" applyFont="1" applyBorder="1" applyAlignment="1" applyProtection="1">
      <alignment horizontal="left" vertical="center"/>
      <protection locked="0"/>
    </xf>
    <xf numFmtId="0" fontId="16" fillId="0" borderId="0" xfId="0" applyFont="1" applyBorder="1" applyAlignment="1" applyProtection="1">
      <alignment horizontal="left" vertical="center"/>
      <protection locked="0"/>
    </xf>
    <xf numFmtId="164" fontId="16" fillId="0" borderId="0" xfId="0" applyNumberFormat="1" applyFont="1" applyBorder="1" applyAlignment="1" applyProtection="1">
      <alignment horizontal="center" vertical="center"/>
      <protection locked="0"/>
    </xf>
    <xf numFmtId="164" fontId="19" fillId="0" borderId="0" xfId="0" applyNumberFormat="1" applyFont="1" applyBorder="1" applyAlignment="1" applyProtection="1">
      <alignment horizontal="center" vertical="center"/>
      <protection locked="0"/>
    </xf>
    <xf numFmtId="0" fontId="19" fillId="0" borderId="0" xfId="0" quotePrefix="1" applyFont="1" applyBorder="1" applyAlignment="1" applyProtection="1">
      <alignment horizontal="left" vertical="center"/>
      <protection locked="0"/>
    </xf>
    <xf numFmtId="0" fontId="19" fillId="0" borderId="0" xfId="0" applyFont="1" applyBorder="1" applyAlignment="1" applyProtection="1">
      <alignment horizontal="left" vertical="center"/>
      <protection locked="0"/>
    </xf>
    <xf numFmtId="0" fontId="16" fillId="0" borderId="5" xfId="0" applyFont="1" applyBorder="1" applyAlignment="1" applyProtection="1">
      <alignment horizontal="center" vertical="center"/>
      <protection locked="0"/>
    </xf>
    <xf numFmtId="0" fontId="16" fillId="0" borderId="6" xfId="0" applyFont="1" applyBorder="1" applyAlignment="1" applyProtection="1">
      <alignment horizontal="center" vertical="center"/>
      <protection locked="0"/>
    </xf>
    <xf numFmtId="165" fontId="16" fillId="0" borderId="0" xfId="0" applyNumberFormat="1" applyFont="1" applyBorder="1" applyAlignment="1" applyProtection="1">
      <alignment horizontal="center" vertical="center"/>
      <protection locked="0"/>
    </xf>
    <xf numFmtId="0" fontId="16" fillId="0" borderId="10" xfId="0" quotePrefix="1" applyFont="1" applyBorder="1" applyAlignment="1" applyProtection="1">
      <alignment horizontal="center" vertical="center"/>
      <protection locked="0"/>
    </xf>
    <xf numFmtId="0" fontId="16" fillId="0" borderId="6" xfId="0" quotePrefix="1" applyFont="1" applyBorder="1" applyAlignment="1" applyProtection="1">
      <alignment horizontal="center" vertical="center"/>
      <protection locked="0"/>
    </xf>
    <xf numFmtId="0" fontId="28" fillId="0" borderId="0" xfId="7" applyFont="1" applyBorder="1" applyAlignment="1" applyProtection="1">
      <alignment horizontal="left" vertical="center" wrapText="1"/>
      <protection locked="0"/>
    </xf>
    <xf numFmtId="0" fontId="16" fillId="0" borderId="10" xfId="0" applyFont="1" applyBorder="1" applyAlignment="1" applyProtection="1">
      <alignment horizontal="center" vertical="center"/>
      <protection locked="0"/>
    </xf>
    <xf numFmtId="0" fontId="19" fillId="0" borderId="21" xfId="0" quotePrefix="1" applyFont="1" applyBorder="1" applyAlignment="1" applyProtection="1">
      <alignment horizontal="center" vertical="center"/>
      <protection locked="0"/>
    </xf>
    <xf numFmtId="0" fontId="16" fillId="0" borderId="0" xfId="0" quotePrefix="1" applyFont="1" applyBorder="1" applyAlignment="1" applyProtection="1">
      <alignment horizontal="left" vertical="center" wrapText="1"/>
      <protection locked="0"/>
    </xf>
    <xf numFmtId="0" fontId="28" fillId="0" borderId="13" xfId="7" applyFont="1" applyBorder="1" applyAlignment="1" applyProtection="1">
      <alignment horizontal="left" vertical="center" wrapText="1"/>
      <protection locked="0"/>
    </xf>
    <xf numFmtId="0" fontId="19" fillId="0" borderId="0" xfId="0" quotePrefix="1" applyFont="1" applyBorder="1" applyAlignment="1" applyProtection="1">
      <alignment horizontal="left" vertical="center" wrapText="1"/>
      <protection locked="0"/>
    </xf>
    <xf numFmtId="0" fontId="16" fillId="0" borderId="9" xfId="0" applyFont="1" applyBorder="1" applyAlignment="1" applyProtection="1">
      <alignment horizontal="center" vertical="center"/>
      <protection locked="0"/>
    </xf>
    <xf numFmtId="0" fontId="19" fillId="0" borderId="10" xfId="0" applyFont="1" applyBorder="1" applyAlignment="1" applyProtection="1">
      <alignment horizontal="left" vertical="center"/>
      <protection locked="0"/>
    </xf>
    <xf numFmtId="0" fontId="16" fillId="0" borderId="6" xfId="0" quotePrefix="1" applyFont="1" applyFill="1" applyBorder="1" applyAlignment="1" applyProtection="1">
      <alignment horizontal="left" vertical="center" wrapText="1"/>
      <protection locked="0"/>
    </xf>
    <xf numFmtId="0" fontId="16" fillId="0" borderId="6" xfId="0" quotePrefix="1" applyFont="1" applyFill="1" applyBorder="1" applyAlignment="1" applyProtection="1">
      <alignment vertical="center" wrapText="1"/>
      <protection locked="0"/>
    </xf>
    <xf numFmtId="0" fontId="16" fillId="0" borderId="7" xfId="0" quotePrefix="1" applyFont="1" applyFill="1" applyBorder="1" applyAlignment="1" applyProtection="1">
      <alignment horizontal="left" vertical="center" wrapText="1"/>
      <protection locked="0"/>
    </xf>
    <xf numFmtId="0" fontId="16" fillId="0" borderId="10" xfId="0" quotePrefix="1" applyFont="1" applyFill="1" applyBorder="1" applyAlignment="1" applyProtection="1">
      <alignment vertical="center" wrapText="1"/>
      <protection locked="0"/>
    </xf>
    <xf numFmtId="0" fontId="16" fillId="0" borderId="10" xfId="0" quotePrefix="1" applyFont="1" applyFill="1" applyBorder="1" applyAlignment="1" applyProtection="1">
      <alignment horizontal="left" vertical="center" wrapText="1"/>
      <protection locked="0"/>
    </xf>
    <xf numFmtId="0" fontId="16" fillId="0" borderId="11" xfId="0" quotePrefix="1" applyFont="1" applyFill="1" applyBorder="1" applyAlignment="1" applyProtection="1">
      <alignment horizontal="left" vertical="center" wrapText="1"/>
      <protection locked="0"/>
    </xf>
    <xf numFmtId="0" fontId="19" fillId="4" borderId="16" xfId="0" applyFont="1" applyFill="1" applyBorder="1" applyAlignment="1">
      <alignment horizontal="center" vertical="center"/>
    </xf>
    <xf numFmtId="0" fontId="30" fillId="0" borderId="0" xfId="0" applyFont="1" applyAlignment="1">
      <alignment horizontal="left" vertic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3" xfId="0" applyBorder="1" applyAlignment="1">
      <alignment horizontal="center"/>
    </xf>
    <xf numFmtId="0" fontId="7" fillId="0" borderId="9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10" xfId="0" applyFont="1" applyBorder="1" applyAlignment="1" applyProtection="1">
      <alignment horizontal="left" vertical="center" wrapText="1"/>
      <protection locked="0"/>
    </xf>
    <xf numFmtId="0" fontId="7" fillId="0" borderId="11" xfId="0" applyFont="1" applyBorder="1" applyAlignment="1" applyProtection="1">
      <alignment horizontal="left" vertical="center" wrapText="1"/>
      <protection locked="0"/>
    </xf>
    <xf numFmtId="0" fontId="7" fillId="0" borderId="6" xfId="0" applyFont="1" applyBorder="1" applyAlignment="1" applyProtection="1">
      <alignment horizontal="left" vertical="center" wrapText="1"/>
      <protection locked="0"/>
    </xf>
    <xf numFmtId="0" fontId="7" fillId="0" borderId="7" xfId="0" applyFont="1" applyBorder="1" applyAlignment="1" applyProtection="1">
      <alignment horizontal="left" vertical="center" wrapText="1"/>
      <protection locked="0"/>
    </xf>
    <xf numFmtId="0" fontId="7" fillId="0" borderId="17" xfId="0" applyFont="1" applyBorder="1" applyAlignment="1">
      <alignment horizontal="left" vertical="center"/>
    </xf>
    <xf numFmtId="0" fontId="12" fillId="0" borderId="15" xfId="0" applyFont="1" applyBorder="1" applyAlignment="1">
      <alignment horizontal="left" vertical="center"/>
    </xf>
    <xf numFmtId="0" fontId="12" fillId="0" borderId="16" xfId="0" applyFont="1" applyBorder="1" applyAlignment="1">
      <alignment horizontal="left" vertical="center"/>
    </xf>
    <xf numFmtId="0" fontId="7" fillId="0" borderId="17" xfId="0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0" fontId="12" fillId="0" borderId="16" xfId="0" applyFont="1" applyBorder="1" applyAlignment="1">
      <alignment horizontal="center" vertical="center"/>
    </xf>
    <xf numFmtId="0" fontId="7" fillId="0" borderId="6" xfId="0" applyFont="1" applyBorder="1" applyAlignment="1" applyProtection="1">
      <alignment horizontal="left" vertical="center"/>
      <protection locked="0"/>
    </xf>
    <xf numFmtId="0" fontId="12" fillId="0" borderId="6" xfId="0" applyFont="1" applyBorder="1" applyAlignment="1" applyProtection="1">
      <alignment horizontal="left" vertical="center"/>
      <protection locked="0"/>
    </xf>
    <xf numFmtId="14" fontId="7" fillId="0" borderId="5" xfId="0" quotePrefix="1" applyNumberFormat="1" applyFont="1" applyBorder="1" applyAlignment="1" applyProtection="1">
      <alignment horizontal="center" vertical="center"/>
      <protection locked="0"/>
    </xf>
    <xf numFmtId="0" fontId="12" fillId="0" borderId="6" xfId="0" applyFont="1" applyBorder="1" applyAlignment="1" applyProtection="1">
      <alignment horizontal="center" vertical="center"/>
      <protection locked="0"/>
    </xf>
    <xf numFmtId="0" fontId="12" fillId="0" borderId="7" xfId="0" applyFont="1" applyBorder="1" applyAlignment="1" applyProtection="1">
      <alignment horizontal="center" vertical="center"/>
      <protection locked="0"/>
    </xf>
    <xf numFmtId="0" fontId="14" fillId="0" borderId="12" xfId="0" applyFont="1" applyBorder="1" applyAlignment="1" applyProtection="1">
      <alignment horizontal="center" vertical="center"/>
      <protection locked="0"/>
    </xf>
    <xf numFmtId="0" fontId="7" fillId="0" borderId="9" xfId="0" applyFont="1" applyBorder="1" applyAlignment="1" applyProtection="1">
      <alignment horizontal="center" vertical="center"/>
    </xf>
    <xf numFmtId="0" fontId="7" fillId="0" borderId="10" xfId="0" applyFont="1" applyBorder="1" applyAlignment="1" applyProtection="1">
      <alignment horizontal="center" vertical="center"/>
    </xf>
    <xf numFmtId="0" fontId="7" fillId="0" borderId="11" xfId="0" applyFont="1" applyBorder="1" applyAlignment="1" applyProtection="1">
      <alignment horizontal="center" vertical="center"/>
    </xf>
    <xf numFmtId="0" fontId="7" fillId="0" borderId="5" xfId="0" applyFont="1" applyBorder="1" applyAlignment="1" applyProtection="1">
      <alignment horizontal="center" vertical="center"/>
    </xf>
    <xf numFmtId="0" fontId="7" fillId="0" borderId="6" xfId="0" applyFont="1" applyBorder="1" applyAlignment="1" applyProtection="1">
      <alignment horizontal="center" vertical="center"/>
    </xf>
    <xf numFmtId="0" fontId="7" fillId="0" borderId="7" xfId="0" applyFont="1" applyBorder="1" applyAlignment="1" applyProtection="1">
      <alignment horizontal="center" vertical="center"/>
    </xf>
    <xf numFmtId="0" fontId="11" fillId="0" borderId="1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6" xfId="0" applyFont="1" applyBorder="1" applyAlignment="1">
      <alignment horizontal="left" vertical="center" wrapText="1"/>
    </xf>
    <xf numFmtId="0" fontId="11" fillId="0" borderId="7" xfId="0" applyFont="1" applyBorder="1" applyAlignment="1">
      <alignment horizontal="left" vertical="center" wrapText="1"/>
    </xf>
    <xf numFmtId="43" fontId="7" fillId="0" borderId="17" xfId="3" applyFont="1" applyBorder="1" applyAlignment="1">
      <alignment horizontal="left" vertical="center"/>
    </xf>
    <xf numFmtId="43" fontId="7" fillId="0" borderId="15" xfId="3" applyFont="1" applyBorder="1" applyAlignment="1">
      <alignment horizontal="left" vertical="center"/>
    </xf>
    <xf numFmtId="43" fontId="7" fillId="0" borderId="16" xfId="3" applyFont="1" applyBorder="1" applyAlignment="1">
      <alignment horizontal="left" vertical="center"/>
    </xf>
    <xf numFmtId="0" fontId="7" fillId="0" borderId="15" xfId="0" applyFont="1" applyBorder="1" applyAlignment="1">
      <alignment horizontal="left" vertical="center"/>
    </xf>
    <xf numFmtId="0" fontId="7" fillId="0" borderId="16" xfId="0" applyFont="1" applyBorder="1" applyAlignment="1">
      <alignment horizontal="left" vertical="center"/>
    </xf>
    <xf numFmtId="0" fontId="7" fillId="0" borderId="7" xfId="0" applyFont="1" applyBorder="1" applyAlignment="1" applyProtection="1">
      <alignment horizontal="left" vertical="center"/>
      <protection locked="0"/>
    </xf>
    <xf numFmtId="0" fontId="7" fillId="0" borderId="6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7" fillId="0" borderId="6" xfId="0" applyFont="1" applyBorder="1" applyAlignment="1" applyProtection="1">
      <alignment horizontal="center" vertical="center"/>
      <protection locked="0"/>
    </xf>
    <xf numFmtId="0" fontId="7" fillId="0" borderId="7" xfId="0" applyFont="1" applyBorder="1" applyAlignment="1" applyProtection="1">
      <alignment horizontal="center" vertical="center"/>
      <protection locked="0"/>
    </xf>
    <xf numFmtId="0" fontId="16" fillId="0" borderId="0" xfId="0" applyFont="1" applyBorder="1" applyAlignment="1">
      <alignment horizontal="left" vertical="center"/>
    </xf>
    <xf numFmtId="0" fontId="16" fillId="0" borderId="0" xfId="0" applyFont="1" applyBorder="1" applyAlignment="1" applyProtection="1">
      <alignment horizontal="left" vertical="center" wrapText="1"/>
      <protection locked="0"/>
    </xf>
    <xf numFmtId="0" fontId="16" fillId="0" borderId="17" xfId="0" applyFont="1" applyBorder="1" applyAlignment="1">
      <alignment horizontal="center" vertical="center"/>
    </xf>
    <xf numFmtId="0" fontId="16" fillId="0" borderId="16" xfId="0" applyFont="1" applyBorder="1" applyAlignment="1">
      <alignment horizontal="center" vertical="center"/>
    </xf>
    <xf numFmtId="0" fontId="18" fillId="0" borderId="12" xfId="0" quotePrefix="1" applyFont="1" applyBorder="1" applyAlignment="1" applyProtection="1">
      <alignment horizontal="center" vertical="center" wrapText="1"/>
      <protection locked="0"/>
    </xf>
    <xf numFmtId="0" fontId="18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19" fillId="2" borderId="12" xfId="0" applyFont="1" applyFill="1" applyBorder="1" applyAlignment="1">
      <alignment horizontal="center" wrapText="1"/>
    </xf>
    <xf numFmtId="0" fontId="16" fillId="2" borderId="0" xfId="0" applyFont="1" applyFill="1" applyBorder="1" applyAlignment="1">
      <alignment horizontal="center" wrapText="1"/>
    </xf>
    <xf numFmtId="0" fontId="19" fillId="2" borderId="0" xfId="0" applyFont="1" applyFill="1" applyBorder="1" applyAlignment="1">
      <alignment horizontal="left" vertical="center" wrapText="1"/>
    </xf>
    <xf numFmtId="0" fontId="16" fillId="2" borderId="0" xfId="0" applyFont="1" applyFill="1" applyBorder="1" applyAlignment="1">
      <alignment horizontal="left" vertical="center" wrapText="1"/>
    </xf>
    <xf numFmtId="0" fontId="16" fillId="0" borderId="0" xfId="0" quotePrefix="1" applyFont="1" applyFill="1" applyBorder="1" applyAlignment="1" applyProtection="1">
      <alignment horizontal="left" vertical="center"/>
      <protection locked="0"/>
    </xf>
    <xf numFmtId="165" fontId="16" fillId="0" borderId="0" xfId="0" quotePrefix="1" applyNumberFormat="1" applyFont="1" applyFill="1" applyBorder="1" applyAlignment="1" applyProtection="1">
      <alignment horizontal="right" vertical="center" wrapText="1"/>
      <protection locked="0"/>
    </xf>
    <xf numFmtId="0" fontId="16" fillId="0" borderId="0" xfId="0" quotePrefix="1" applyFont="1" applyFill="1" applyBorder="1" applyAlignment="1" applyProtection="1">
      <alignment horizontal="left" vertical="center" wrapText="1"/>
      <protection locked="0"/>
    </xf>
    <xf numFmtId="0" fontId="16" fillId="0" borderId="0" xfId="0" applyFont="1" applyBorder="1" applyAlignment="1" applyProtection="1">
      <alignment horizontal="center" vertical="center" wrapText="1"/>
      <protection locked="0"/>
    </xf>
    <xf numFmtId="0" fontId="16" fillId="0" borderId="13" xfId="0" applyFont="1" applyBorder="1" applyAlignment="1" applyProtection="1">
      <alignment horizontal="center" vertical="center" wrapText="1"/>
      <protection locked="0"/>
    </xf>
    <xf numFmtId="0" fontId="16" fillId="0" borderId="13" xfId="0" quotePrefix="1" applyFont="1" applyFill="1" applyBorder="1" applyAlignment="1" applyProtection="1">
      <alignment horizontal="left" vertical="center" wrapText="1"/>
      <protection locked="0"/>
    </xf>
    <xf numFmtId="0" fontId="19" fillId="0" borderId="12" xfId="0" applyFont="1" applyBorder="1" applyAlignment="1" applyProtection="1">
      <alignment horizontal="center" vertical="center"/>
      <protection locked="0"/>
    </xf>
    <xf numFmtId="0" fontId="19" fillId="0" borderId="0" xfId="0" applyFont="1" applyBorder="1" applyAlignment="1" applyProtection="1">
      <alignment horizontal="center" vertical="center"/>
      <protection locked="0"/>
    </xf>
    <xf numFmtId="0" fontId="19" fillId="0" borderId="0" xfId="0" applyFont="1" applyBorder="1" applyAlignment="1" applyProtection="1">
      <alignment horizontal="center" vertical="center" wrapText="1"/>
      <protection locked="0"/>
    </xf>
    <xf numFmtId="0" fontId="16" fillId="0" borderId="12" xfId="0" applyFont="1" applyBorder="1" applyAlignment="1" applyProtection="1">
      <alignment horizontal="center" vertical="center"/>
      <protection locked="0"/>
    </xf>
    <xf numFmtId="0" fontId="16" fillId="0" borderId="0" xfId="0" applyFont="1" applyBorder="1" applyAlignment="1" applyProtection="1">
      <alignment horizontal="center" vertical="center"/>
      <protection locked="0"/>
    </xf>
    <xf numFmtId="0" fontId="16" fillId="0" borderId="12" xfId="0" applyFont="1" applyFill="1" applyBorder="1" applyAlignment="1" applyProtection="1">
      <alignment horizontal="center" vertical="center"/>
      <protection locked="0"/>
    </xf>
    <xf numFmtId="0" fontId="16" fillId="0" borderId="0" xfId="0" applyFont="1" applyFill="1" applyBorder="1" applyAlignment="1" applyProtection="1">
      <alignment horizontal="center" vertical="center"/>
      <protection locked="0"/>
    </xf>
    <xf numFmtId="0" fontId="16" fillId="0" borderId="0" xfId="0" quotePrefix="1" applyFont="1" applyBorder="1" applyAlignment="1" applyProtection="1">
      <alignment horizontal="right" vertical="center"/>
      <protection locked="0"/>
    </xf>
    <xf numFmtId="0" fontId="16" fillId="0" borderId="0" xfId="0" applyFont="1" applyBorder="1" applyAlignment="1" applyProtection="1">
      <alignment horizontal="right" vertical="center"/>
      <protection locked="0"/>
    </xf>
    <xf numFmtId="2" fontId="16" fillId="0" borderId="0" xfId="0" applyNumberFormat="1" applyFont="1" applyBorder="1" applyAlignment="1" applyProtection="1">
      <alignment horizontal="center" vertical="center"/>
      <protection locked="0"/>
    </xf>
    <xf numFmtId="0" fontId="19" fillId="0" borderId="26" xfId="0" quotePrefix="1" applyFont="1" applyBorder="1" applyAlignment="1" applyProtection="1">
      <alignment horizontal="justify" vertical="center" wrapText="1"/>
      <protection locked="0"/>
    </xf>
    <xf numFmtId="0" fontId="19" fillId="0" borderId="27" xfId="0" quotePrefix="1" applyFont="1" applyBorder="1" applyAlignment="1" applyProtection="1">
      <alignment horizontal="justify" vertical="center" wrapText="1"/>
      <protection locked="0"/>
    </xf>
    <xf numFmtId="0" fontId="19" fillId="0" borderId="28" xfId="0" quotePrefix="1" applyFont="1" applyBorder="1" applyAlignment="1" applyProtection="1">
      <alignment horizontal="justify" vertical="center" wrapText="1"/>
      <protection locked="0"/>
    </xf>
    <xf numFmtId="0" fontId="19" fillId="0" borderId="24" xfId="0" quotePrefix="1" applyFont="1" applyBorder="1" applyAlignment="1" applyProtection="1">
      <alignment horizontal="justify" vertical="center" wrapText="1"/>
      <protection locked="0"/>
    </xf>
    <xf numFmtId="0" fontId="19" fillId="0" borderId="14" xfId="0" quotePrefix="1" applyFont="1" applyBorder="1" applyAlignment="1" applyProtection="1">
      <alignment horizontal="justify" vertical="center" wrapText="1"/>
      <protection locked="0"/>
    </xf>
    <xf numFmtId="0" fontId="19" fillId="0" borderId="25" xfId="0" quotePrefix="1" applyFont="1" applyBorder="1" applyAlignment="1" applyProtection="1">
      <alignment horizontal="justify" vertical="center" wrapText="1"/>
      <protection locked="0"/>
    </xf>
    <xf numFmtId="0" fontId="19" fillId="0" borderId="29" xfId="0" quotePrefix="1" applyFont="1" applyBorder="1" applyAlignment="1" applyProtection="1">
      <alignment horizontal="justify" vertical="center" wrapText="1"/>
      <protection locked="0"/>
    </xf>
    <xf numFmtId="0" fontId="19" fillId="0" borderId="30" xfId="0" quotePrefix="1" applyFont="1" applyBorder="1" applyAlignment="1" applyProtection="1">
      <alignment horizontal="justify" vertical="center" wrapText="1"/>
      <protection locked="0"/>
    </xf>
    <xf numFmtId="0" fontId="19" fillId="0" borderId="31" xfId="0" quotePrefix="1" applyFont="1" applyBorder="1" applyAlignment="1" applyProtection="1">
      <alignment horizontal="justify" vertical="center" wrapText="1"/>
      <protection locked="0"/>
    </xf>
    <xf numFmtId="0" fontId="16" fillId="0" borderId="17" xfId="0" quotePrefix="1" applyFont="1" applyBorder="1" applyAlignment="1" applyProtection="1">
      <alignment horizontal="right"/>
      <protection locked="0"/>
    </xf>
    <xf numFmtId="0" fontId="16" fillId="0" borderId="15" xfId="0" quotePrefix="1" applyFont="1" applyBorder="1" applyAlignment="1" applyProtection="1">
      <alignment horizontal="right"/>
      <protection locked="0"/>
    </xf>
    <xf numFmtId="0" fontId="16" fillId="0" borderId="15" xfId="0" applyFont="1" applyBorder="1" applyAlignment="1" applyProtection="1">
      <alignment horizontal="center" vertical="center"/>
      <protection locked="0"/>
    </xf>
    <xf numFmtId="0" fontId="16" fillId="0" borderId="0" xfId="0" quotePrefix="1" applyFont="1" applyBorder="1" applyAlignment="1" applyProtection="1">
      <alignment horizontal="left" vertical="center"/>
      <protection locked="0"/>
    </xf>
    <xf numFmtId="0" fontId="16" fillId="0" borderId="0" xfId="0" applyFont="1" applyBorder="1" applyAlignment="1" applyProtection="1">
      <alignment horizontal="left" vertical="center"/>
      <protection locked="0"/>
    </xf>
    <xf numFmtId="164" fontId="16" fillId="0" borderId="0" xfId="0" applyNumberFormat="1" applyFont="1" applyBorder="1" applyAlignment="1" applyProtection="1">
      <alignment horizontal="center" vertical="center"/>
      <protection locked="0"/>
    </xf>
    <xf numFmtId="164" fontId="19" fillId="0" borderId="0" xfId="0" applyNumberFormat="1" applyFont="1" applyBorder="1" applyAlignment="1" applyProtection="1">
      <alignment horizontal="center" vertical="center"/>
      <protection locked="0"/>
    </xf>
    <xf numFmtId="0" fontId="19" fillId="0" borderId="0" xfId="0" quotePrefix="1" applyFont="1" applyBorder="1" applyAlignment="1" applyProtection="1">
      <alignment horizontal="left" vertical="center"/>
      <protection locked="0"/>
    </xf>
    <xf numFmtId="0" fontId="19" fillId="0" borderId="0" xfId="0" applyFont="1" applyBorder="1" applyAlignment="1" applyProtection="1">
      <alignment horizontal="left" vertical="center"/>
      <protection locked="0"/>
    </xf>
    <xf numFmtId="0" fontId="16" fillId="0" borderId="5" xfId="0" applyFont="1" applyBorder="1" applyAlignment="1" applyProtection="1">
      <alignment horizontal="center" vertical="center"/>
      <protection locked="0"/>
    </xf>
    <xf numFmtId="0" fontId="16" fillId="0" borderId="6" xfId="0" applyFont="1" applyBorder="1" applyAlignment="1" applyProtection="1">
      <alignment horizontal="center" vertical="center"/>
      <protection locked="0"/>
    </xf>
    <xf numFmtId="165" fontId="16" fillId="0" borderId="0" xfId="0" applyNumberFormat="1" applyFont="1" applyBorder="1" applyAlignment="1" applyProtection="1">
      <alignment horizontal="center" vertical="center"/>
      <protection locked="0"/>
    </xf>
    <xf numFmtId="0" fontId="28" fillId="0" borderId="0" xfId="7" applyFont="1" applyBorder="1" applyAlignment="1" applyProtection="1">
      <alignment horizontal="center" vertical="center" wrapText="1"/>
      <protection locked="0"/>
    </xf>
    <xf numFmtId="0" fontId="16" fillId="0" borderId="10" xfId="0" quotePrefix="1" applyFont="1" applyBorder="1" applyAlignment="1" applyProtection="1">
      <alignment horizontal="left" vertical="center" wrapText="1"/>
      <protection locked="0"/>
    </xf>
    <xf numFmtId="0" fontId="16" fillId="0" borderId="10" xfId="0" applyFont="1" applyBorder="1" applyAlignment="1" applyProtection="1">
      <alignment horizontal="left" vertical="center" wrapText="1"/>
      <protection locked="0"/>
    </xf>
    <xf numFmtId="0" fontId="16" fillId="0" borderId="6" xfId="0" applyFont="1" applyBorder="1" applyAlignment="1" applyProtection="1">
      <alignment horizontal="left" vertical="center" wrapText="1"/>
      <protection locked="0"/>
    </xf>
    <xf numFmtId="0" fontId="16" fillId="0" borderId="7" xfId="0" applyFont="1" applyBorder="1" applyAlignment="1" applyProtection="1">
      <alignment horizontal="center" vertical="center"/>
      <protection locked="0"/>
    </xf>
    <xf numFmtId="0" fontId="16" fillId="0" borderId="10" xfId="0" quotePrefix="1" applyFont="1" applyBorder="1" applyAlignment="1" applyProtection="1">
      <alignment horizontal="center" vertical="center"/>
      <protection locked="0"/>
    </xf>
    <xf numFmtId="0" fontId="16" fillId="0" borderId="6" xfId="0" quotePrefix="1" applyFont="1" applyBorder="1" applyAlignment="1" applyProtection="1">
      <alignment horizontal="center" vertical="center"/>
      <protection locked="0"/>
    </xf>
    <xf numFmtId="0" fontId="28" fillId="0" borderId="0" xfId="7" applyFont="1" applyBorder="1" applyAlignment="1" applyProtection="1">
      <alignment horizontal="left" vertical="center" wrapText="1"/>
      <protection locked="0"/>
    </xf>
    <xf numFmtId="0" fontId="16" fillId="0" borderId="10" xfId="0" applyFont="1" applyBorder="1" applyAlignment="1" applyProtection="1">
      <alignment horizontal="center" vertical="center"/>
      <protection locked="0"/>
    </xf>
    <xf numFmtId="0" fontId="16" fillId="0" borderId="6" xfId="0" quotePrefix="1" applyFont="1" applyBorder="1" applyAlignment="1" applyProtection="1">
      <alignment horizontal="left" vertical="center" wrapText="1"/>
      <protection locked="0"/>
    </xf>
    <xf numFmtId="0" fontId="16" fillId="0" borderId="9" xfId="0" quotePrefix="1" applyFont="1" applyBorder="1" applyAlignment="1" applyProtection="1">
      <alignment horizontal="center" vertical="center" wrapText="1"/>
      <protection locked="0"/>
    </xf>
    <xf numFmtId="0" fontId="16" fillId="0" borderId="10" xfId="0" quotePrefix="1" applyFont="1" applyBorder="1" applyAlignment="1" applyProtection="1">
      <alignment horizontal="center" vertical="center" wrapText="1"/>
      <protection locked="0"/>
    </xf>
    <xf numFmtId="0" fontId="16" fillId="0" borderId="5" xfId="0" quotePrefix="1" applyFont="1" applyBorder="1" applyAlignment="1" applyProtection="1">
      <alignment horizontal="center" vertical="center" wrapText="1"/>
      <protection locked="0"/>
    </xf>
    <xf numFmtId="0" fontId="16" fillId="0" borderId="6" xfId="0" quotePrefix="1" applyFont="1" applyBorder="1" applyAlignment="1" applyProtection="1">
      <alignment horizontal="center" vertical="center" wrapText="1"/>
      <protection locked="0"/>
    </xf>
    <xf numFmtId="0" fontId="28" fillId="0" borderId="0" xfId="7" applyFont="1" applyBorder="1" applyAlignment="1">
      <alignment wrapText="1"/>
    </xf>
    <xf numFmtId="0" fontId="28" fillId="0" borderId="13" xfId="7" applyFont="1" applyBorder="1" applyAlignment="1">
      <alignment wrapText="1"/>
    </xf>
    <xf numFmtId="0" fontId="16" fillId="0" borderId="0" xfId="0" quotePrefix="1" applyFont="1" applyBorder="1" applyAlignment="1" applyProtection="1">
      <alignment horizontal="justify" vertical="center" wrapText="1"/>
      <protection locked="0"/>
    </xf>
    <xf numFmtId="0" fontId="19" fillId="0" borderId="20" xfId="0" quotePrefix="1" applyFont="1" applyBorder="1" applyAlignment="1" applyProtection="1">
      <alignment horizontal="left" vertical="center" wrapText="1"/>
      <protection locked="0"/>
    </xf>
    <xf numFmtId="0" fontId="19" fillId="0" borderId="21" xfId="0" quotePrefix="1" applyFont="1" applyBorder="1" applyAlignment="1" applyProtection="1">
      <alignment horizontal="left" vertical="center" wrapText="1"/>
      <protection locked="0"/>
    </xf>
    <xf numFmtId="0" fontId="19" fillId="0" borderId="21" xfId="0" quotePrefix="1" applyFont="1" applyBorder="1" applyAlignment="1" applyProtection="1">
      <alignment horizontal="center" vertical="center"/>
      <protection locked="0"/>
    </xf>
    <xf numFmtId="0" fontId="19" fillId="0" borderId="6" xfId="0" quotePrefix="1" applyFont="1" applyBorder="1" applyAlignment="1" applyProtection="1">
      <alignment horizontal="left" vertical="center"/>
      <protection locked="0"/>
    </xf>
    <xf numFmtId="0" fontId="19" fillId="0" borderId="6" xfId="0" applyFont="1" applyBorder="1" applyAlignment="1" applyProtection="1">
      <alignment horizontal="left" vertical="center"/>
      <protection locked="0"/>
    </xf>
    <xf numFmtId="0" fontId="28" fillId="0" borderId="0" xfId="7" applyFont="1" applyBorder="1" applyAlignment="1" applyProtection="1">
      <alignment horizontal="left" vertical="top" wrapText="1"/>
      <protection locked="0"/>
    </xf>
    <xf numFmtId="0" fontId="28" fillId="0" borderId="13" xfId="7" applyFont="1" applyBorder="1" applyAlignment="1" applyProtection="1">
      <alignment horizontal="left" vertical="top" wrapText="1"/>
      <protection locked="0"/>
    </xf>
    <xf numFmtId="0" fontId="28" fillId="0" borderId="13" xfId="7" applyFont="1" applyBorder="1" applyAlignment="1" applyProtection="1">
      <alignment horizontal="center" vertical="center" wrapText="1"/>
      <protection locked="0"/>
    </xf>
    <xf numFmtId="0" fontId="16" fillId="0" borderId="0" xfId="0" quotePrefix="1" applyFont="1" applyBorder="1" applyAlignment="1" applyProtection="1">
      <alignment horizontal="left" vertical="center" wrapText="1"/>
      <protection locked="0"/>
    </xf>
    <xf numFmtId="166" fontId="16" fillId="0" borderId="0" xfId="0" applyNumberFormat="1" applyFont="1" applyBorder="1" applyAlignment="1" applyProtection="1">
      <alignment horizontal="center" vertical="center" wrapText="1"/>
      <protection locked="0"/>
    </xf>
    <xf numFmtId="0" fontId="28" fillId="0" borderId="13" xfId="7" applyFont="1" applyBorder="1" applyAlignment="1" applyProtection="1">
      <alignment horizontal="left" vertical="center" wrapText="1"/>
      <protection locked="0"/>
    </xf>
    <xf numFmtId="0" fontId="7" fillId="0" borderId="1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Border="1" applyAlignment="1" applyProtection="1">
      <alignment horizontal="left" vertical="center" wrapText="1"/>
      <protection locked="0"/>
    </xf>
    <xf numFmtId="0" fontId="7" fillId="0" borderId="13" xfId="0" applyFont="1" applyBorder="1" applyAlignment="1" applyProtection="1">
      <alignment horizontal="left" vertical="center" wrapText="1"/>
      <protection locked="0"/>
    </xf>
    <xf numFmtId="0" fontId="7" fillId="0" borderId="10" xfId="0" applyFont="1" applyBorder="1" applyAlignment="1">
      <alignment horizontal="left" vertical="center"/>
    </xf>
    <xf numFmtId="0" fontId="12" fillId="0" borderId="10" xfId="0" applyFont="1" applyBorder="1" applyAlignment="1">
      <alignment horizontal="left" vertical="center"/>
    </xf>
    <xf numFmtId="0" fontId="12" fillId="0" borderId="10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2" fillId="0" borderId="0" xfId="0" applyFont="1" applyBorder="1" applyAlignment="1" applyProtection="1">
      <alignment horizontal="center" vertical="center"/>
      <protection locked="0"/>
    </xf>
    <xf numFmtId="14" fontId="7" fillId="0" borderId="12" xfId="0" quotePrefix="1" applyNumberFormat="1" applyFont="1" applyBorder="1" applyAlignment="1" applyProtection="1">
      <alignment horizontal="center" vertical="center"/>
      <protection locked="0"/>
    </xf>
    <xf numFmtId="0" fontId="12" fillId="0" borderId="13" xfId="0" applyFont="1" applyBorder="1" applyAlignment="1" applyProtection="1">
      <alignment horizontal="center" vertical="center"/>
      <protection locked="0"/>
    </xf>
    <xf numFmtId="43" fontId="7" fillId="0" borderId="10" xfId="3" applyFont="1" applyBorder="1" applyAlignment="1">
      <alignment horizontal="center" vertical="center"/>
    </xf>
    <xf numFmtId="43" fontId="7" fillId="0" borderId="11" xfId="3" applyFont="1" applyBorder="1" applyAlignment="1">
      <alignment horizontal="center" vertical="center"/>
    </xf>
    <xf numFmtId="0" fontId="19" fillId="3" borderId="17" xfId="0" quotePrefix="1" applyFont="1" applyFill="1" applyBorder="1" applyAlignment="1" applyProtection="1">
      <alignment horizontal="center" vertical="center"/>
      <protection locked="0"/>
    </xf>
    <xf numFmtId="0" fontId="19" fillId="3" borderId="16" xfId="0" quotePrefix="1" applyFont="1" applyFill="1" applyBorder="1" applyAlignment="1" applyProtection="1">
      <alignment horizontal="center" vertical="center"/>
      <protection locked="0"/>
    </xf>
    <xf numFmtId="0" fontId="16" fillId="0" borderId="17" xfId="0" quotePrefix="1" applyFont="1" applyFill="1" applyBorder="1" applyAlignment="1" applyProtection="1">
      <alignment horizontal="center" vertical="center"/>
      <protection locked="0"/>
    </xf>
    <xf numFmtId="0" fontId="16" fillId="0" borderId="16" xfId="0" quotePrefix="1" applyFont="1" applyFill="1" applyBorder="1" applyAlignment="1" applyProtection="1">
      <alignment horizontal="center" vertical="center"/>
      <protection locked="0"/>
    </xf>
    <xf numFmtId="0" fontId="19" fillId="3" borderId="17" xfId="0" applyFont="1" applyFill="1" applyBorder="1" applyAlignment="1">
      <alignment horizontal="center" vertical="center"/>
    </xf>
    <xf numFmtId="0" fontId="19" fillId="3" borderId="15" xfId="0" applyFont="1" applyFill="1" applyBorder="1" applyAlignment="1">
      <alignment horizontal="center" vertical="center"/>
    </xf>
    <xf numFmtId="0" fontId="19" fillId="3" borderId="16" xfId="0" applyFont="1" applyFill="1" applyBorder="1" applyAlignment="1">
      <alignment horizontal="center" vertical="center"/>
    </xf>
    <xf numFmtId="0" fontId="16" fillId="0" borderId="17" xfId="0" applyFont="1" applyBorder="1" applyAlignment="1">
      <alignment horizontal="left" vertical="center"/>
    </xf>
    <xf numFmtId="0" fontId="16" fillId="0" borderId="15" xfId="0" applyFont="1" applyBorder="1" applyAlignment="1">
      <alignment horizontal="left" vertical="center"/>
    </xf>
    <xf numFmtId="0" fontId="16" fillId="0" borderId="16" xfId="0" applyFont="1" applyBorder="1" applyAlignment="1">
      <alignment horizontal="left" vertical="center"/>
    </xf>
    <xf numFmtId="0" fontId="14" fillId="0" borderId="9" xfId="0" applyFont="1" applyBorder="1" applyAlignment="1" applyProtection="1">
      <alignment horizontal="center"/>
      <protection locked="0"/>
    </xf>
    <xf numFmtId="0" fontId="14" fillId="0" borderId="10" xfId="0" applyFont="1" applyBorder="1" applyAlignment="1" applyProtection="1">
      <alignment horizontal="center"/>
      <protection locked="0"/>
    </xf>
    <xf numFmtId="0" fontId="14" fillId="0" borderId="11" xfId="0" applyFont="1" applyBorder="1" applyAlignment="1" applyProtection="1">
      <alignment horizontal="center"/>
      <protection locked="0"/>
    </xf>
    <xf numFmtId="0" fontId="0" fillId="0" borderId="17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2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1" fillId="3" borderId="14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1" fillId="3" borderId="16" xfId="0" applyFont="1" applyFill="1" applyBorder="1" applyAlignment="1">
      <alignment horizontal="center" vertical="center"/>
    </xf>
    <xf numFmtId="0" fontId="16" fillId="0" borderId="15" xfId="0" applyFont="1" applyBorder="1" applyAlignment="1">
      <alignment horizontal="center" vertical="center"/>
    </xf>
    <xf numFmtId="0" fontId="19" fillId="4" borderId="17" xfId="0" applyFont="1" applyFill="1" applyBorder="1" applyAlignment="1">
      <alignment horizontal="left" vertical="center"/>
    </xf>
    <xf numFmtId="0" fontId="19" fillId="4" borderId="15" xfId="0" applyFont="1" applyFill="1" applyBorder="1" applyAlignment="1">
      <alignment horizontal="left" vertical="center"/>
    </xf>
    <xf numFmtId="0" fontId="19" fillId="4" borderId="17" xfId="0" quotePrefix="1" applyFont="1" applyFill="1" applyBorder="1" applyAlignment="1" applyProtection="1">
      <alignment horizontal="center" vertical="center"/>
      <protection locked="0"/>
    </xf>
    <xf numFmtId="0" fontId="19" fillId="4" borderId="16" xfId="0" quotePrefix="1" applyFont="1" applyFill="1" applyBorder="1" applyAlignment="1" applyProtection="1">
      <alignment horizontal="center" vertical="center"/>
      <protection locked="0"/>
    </xf>
    <xf numFmtId="0" fontId="19" fillId="4" borderId="16" xfId="0" applyFont="1" applyFill="1" applyBorder="1" applyAlignment="1">
      <alignment horizontal="left" vertical="center"/>
    </xf>
    <xf numFmtId="0" fontId="16" fillId="2" borderId="0" xfId="0" quotePrefix="1" applyFont="1" applyFill="1" applyBorder="1" applyAlignment="1" applyProtection="1">
      <alignment horizontal="left" vertical="center"/>
      <protection locked="0"/>
    </xf>
    <xf numFmtId="0" fontId="7" fillId="0" borderId="14" xfId="0" applyFont="1" applyBorder="1" applyAlignment="1">
      <alignment horizontal="center" vertical="center"/>
    </xf>
    <xf numFmtId="0" fontId="7" fillId="0" borderId="14" xfId="0" applyFont="1" applyBorder="1" applyAlignment="1" applyProtection="1">
      <alignment horizontal="left" vertical="center" wrapText="1"/>
      <protection locked="0"/>
    </xf>
    <xf numFmtId="0" fontId="7" fillId="0" borderId="14" xfId="0" applyFont="1" applyBorder="1" applyAlignment="1">
      <alignment horizontal="left" vertical="center"/>
    </xf>
    <xf numFmtId="0" fontId="12" fillId="0" borderId="14" xfId="0" applyFont="1" applyBorder="1" applyAlignment="1">
      <alignment horizontal="left" vertical="center"/>
    </xf>
    <xf numFmtId="0" fontId="12" fillId="0" borderId="14" xfId="0" applyFont="1" applyBorder="1" applyAlignment="1">
      <alignment horizontal="center" vertical="center"/>
    </xf>
    <xf numFmtId="0" fontId="7" fillId="0" borderId="14" xfId="0" applyFont="1" applyBorder="1" applyAlignment="1" applyProtection="1">
      <alignment horizontal="left" vertical="center"/>
      <protection locked="0"/>
    </xf>
    <xf numFmtId="0" fontId="12" fillId="0" borderId="14" xfId="0" applyFont="1" applyBorder="1" applyAlignment="1" applyProtection="1">
      <alignment horizontal="left" vertical="center"/>
      <protection locked="0"/>
    </xf>
    <xf numFmtId="14" fontId="7" fillId="0" borderId="14" xfId="0" quotePrefix="1" applyNumberFormat="1" applyFont="1" applyBorder="1" applyAlignment="1" applyProtection="1">
      <alignment horizontal="center" vertical="center"/>
      <protection locked="0"/>
    </xf>
    <xf numFmtId="0" fontId="12" fillId="0" borderId="14" xfId="0" applyFont="1" applyBorder="1" applyAlignment="1" applyProtection="1">
      <alignment horizontal="center" vertical="center"/>
      <protection locked="0"/>
    </xf>
    <xf numFmtId="0" fontId="14" fillId="0" borderId="12" xfId="0" applyFont="1" applyBorder="1" applyAlignment="1" applyProtection="1">
      <alignment horizontal="center"/>
      <protection locked="0"/>
    </xf>
    <xf numFmtId="0" fontId="15" fillId="0" borderId="0" xfId="0" applyFont="1" applyBorder="1" applyAlignment="1" applyProtection="1">
      <alignment horizontal="center"/>
      <protection locked="0"/>
    </xf>
    <xf numFmtId="0" fontId="15" fillId="0" borderId="13" xfId="0" applyFont="1" applyBorder="1" applyAlignment="1" applyProtection="1">
      <alignment horizontal="center"/>
      <protection locked="0"/>
    </xf>
    <xf numFmtId="0" fontId="7" fillId="0" borderId="14" xfId="0" applyFont="1" applyBorder="1" applyAlignment="1" applyProtection="1">
      <alignment horizontal="center" vertical="center"/>
    </xf>
    <xf numFmtId="0" fontId="11" fillId="0" borderId="14" xfId="0" applyFont="1" applyBorder="1" applyAlignment="1">
      <alignment horizontal="left" vertical="center" wrapText="1"/>
    </xf>
    <xf numFmtId="43" fontId="7" fillId="0" borderId="14" xfId="3" applyFont="1" applyBorder="1" applyAlignment="1">
      <alignment horizontal="left" vertical="center"/>
    </xf>
    <xf numFmtId="0" fontId="7" fillId="0" borderId="14" xfId="0" applyFont="1" applyBorder="1" applyAlignment="1" applyProtection="1">
      <alignment horizontal="center" vertical="center"/>
      <protection locked="0"/>
    </xf>
    <xf numFmtId="0" fontId="16" fillId="0" borderId="17" xfId="0" quotePrefix="1" applyFont="1" applyBorder="1" applyAlignment="1" applyProtection="1">
      <alignment horizontal="right" vertical="center"/>
      <protection locked="0"/>
    </xf>
    <xf numFmtId="0" fontId="16" fillId="0" borderId="15" xfId="0" quotePrefix="1" applyFont="1" applyBorder="1" applyAlignment="1" applyProtection="1">
      <alignment horizontal="right" vertical="center"/>
      <protection locked="0"/>
    </xf>
    <xf numFmtId="0" fontId="16" fillId="0" borderId="0" xfId="0" applyFont="1" applyAlignment="1">
      <alignment horizontal="left" vertical="center"/>
    </xf>
    <xf numFmtId="0" fontId="28" fillId="0" borderId="1" xfId="7" applyFont="1" applyBorder="1" applyAlignment="1" applyProtection="1">
      <alignment horizontal="center" vertical="center" wrapText="1"/>
      <protection locked="0"/>
    </xf>
    <xf numFmtId="0" fontId="28" fillId="0" borderId="33" xfId="7" applyFont="1" applyBorder="1" applyAlignment="1" applyProtection="1">
      <alignment horizontal="center" vertical="center" wrapText="1"/>
      <protection locked="0"/>
    </xf>
    <xf numFmtId="0" fontId="28" fillId="0" borderId="0" xfId="7" applyFont="1" applyFill="1" applyBorder="1" applyAlignment="1" applyProtection="1">
      <alignment horizontal="center" vertical="center" wrapText="1"/>
      <protection locked="0"/>
    </xf>
    <xf numFmtId="0" fontId="28" fillId="0" borderId="13" xfId="7" applyFont="1" applyFill="1" applyBorder="1" applyAlignment="1" applyProtection="1">
      <alignment horizontal="center" vertical="center" wrapText="1"/>
      <protection locked="0"/>
    </xf>
    <xf numFmtId="0" fontId="16" fillId="0" borderId="15" xfId="0" applyFont="1" applyBorder="1" applyAlignment="1" applyProtection="1">
      <alignment horizontal="center" vertical="center" wrapText="1"/>
      <protection locked="0"/>
    </xf>
    <xf numFmtId="0" fontId="16" fillId="0" borderId="16" xfId="0" applyFont="1" applyBorder="1" applyAlignment="1" applyProtection="1">
      <alignment horizontal="center" vertical="center" wrapText="1"/>
      <protection locked="0"/>
    </xf>
    <xf numFmtId="0" fontId="16" fillId="0" borderId="17" xfId="0" quotePrefix="1" applyFont="1" applyBorder="1" applyAlignment="1" applyProtection="1">
      <alignment horizontal="center" vertical="center"/>
      <protection locked="0"/>
    </xf>
    <xf numFmtId="0" fontId="16" fillId="0" borderId="15" xfId="0" quotePrefix="1" applyFont="1" applyBorder="1" applyAlignment="1" applyProtection="1">
      <alignment horizontal="center" vertical="center"/>
      <protection locked="0"/>
    </xf>
    <xf numFmtId="0" fontId="19" fillId="0" borderId="22" xfId="0" quotePrefix="1" applyFont="1" applyBorder="1" applyAlignment="1" applyProtection="1">
      <alignment horizontal="left" vertical="center" wrapText="1"/>
      <protection locked="0"/>
    </xf>
    <xf numFmtId="0" fontId="19" fillId="0" borderId="8" xfId="0" quotePrefix="1" applyFont="1" applyBorder="1" applyAlignment="1" applyProtection="1">
      <alignment horizontal="left" vertical="center" wrapText="1"/>
      <protection locked="0"/>
    </xf>
    <xf numFmtId="0" fontId="19" fillId="0" borderId="1" xfId="0" quotePrefix="1" applyFont="1" applyBorder="1" applyAlignment="1" applyProtection="1">
      <alignment horizontal="left" vertical="center" wrapText="1"/>
      <protection locked="0"/>
    </xf>
    <xf numFmtId="0" fontId="19" fillId="0" borderId="23" xfId="0" quotePrefix="1" applyFont="1" applyBorder="1" applyAlignment="1" applyProtection="1">
      <alignment horizontal="left" vertical="center" wrapText="1"/>
      <protection locked="0"/>
    </xf>
    <xf numFmtId="0" fontId="14" fillId="0" borderId="0" xfId="0" applyFont="1" applyBorder="1" applyAlignment="1" applyProtection="1">
      <alignment horizontal="center" vertical="center"/>
      <protection locked="0"/>
    </xf>
    <xf numFmtId="0" fontId="14" fillId="0" borderId="13" xfId="0" applyFont="1" applyBorder="1" applyAlignment="1" applyProtection="1">
      <alignment horizontal="center" vertical="center"/>
      <protection locked="0"/>
    </xf>
    <xf numFmtId="0" fontId="16" fillId="0" borderId="13" xfId="0" applyFont="1" applyBorder="1" applyAlignment="1" applyProtection="1">
      <alignment horizontal="left" vertical="center"/>
      <protection locked="0"/>
    </xf>
    <xf numFmtId="0" fontId="16" fillId="0" borderId="17" xfId="0" quotePrefix="1" applyFont="1" applyBorder="1" applyAlignment="1" applyProtection="1">
      <alignment horizontal="center" vertical="center" wrapText="1"/>
      <protection locked="0"/>
    </xf>
    <xf numFmtId="0" fontId="16" fillId="0" borderId="15" xfId="0" quotePrefix="1" applyFont="1" applyBorder="1" applyAlignment="1" applyProtection="1">
      <alignment horizontal="center" vertical="center" wrapText="1"/>
      <protection locked="0"/>
    </xf>
    <xf numFmtId="11" fontId="16" fillId="0" borderId="0" xfId="0" applyNumberFormat="1" applyFont="1" applyBorder="1" applyAlignment="1" applyProtection="1">
      <alignment horizontal="left" vertical="center"/>
      <protection locked="0"/>
    </xf>
    <xf numFmtId="0" fontId="16" fillId="0" borderId="13" xfId="0" applyFont="1" applyBorder="1" applyAlignment="1" applyProtection="1">
      <alignment horizontal="left" vertical="center" wrapText="1"/>
      <protection locked="0"/>
    </xf>
    <xf numFmtId="0" fontId="16" fillId="0" borderId="0" xfId="0" applyFont="1" applyFill="1" applyBorder="1" applyAlignment="1" applyProtection="1">
      <alignment horizontal="left" vertical="center" wrapText="1"/>
      <protection locked="0"/>
    </xf>
    <xf numFmtId="0" fontId="16" fillId="0" borderId="0" xfId="0" applyFont="1" applyFill="1" applyBorder="1" applyAlignment="1" applyProtection="1">
      <alignment horizontal="left" vertical="center"/>
      <protection locked="0"/>
    </xf>
    <xf numFmtId="0" fontId="16" fillId="0" borderId="17" xfId="0" quotePrefix="1" applyFont="1" applyFill="1" applyBorder="1" applyAlignment="1" applyProtection="1">
      <alignment horizontal="center" vertical="center" wrapText="1"/>
      <protection locked="0"/>
    </xf>
    <xf numFmtId="0" fontId="16" fillId="0" borderId="15" xfId="0" quotePrefix="1" applyFont="1" applyFill="1" applyBorder="1" applyAlignment="1" applyProtection="1">
      <alignment horizontal="center" vertical="center" wrapText="1"/>
      <protection locked="0"/>
    </xf>
    <xf numFmtId="167" fontId="16" fillId="0" borderId="0" xfId="0" applyNumberFormat="1" applyFont="1" applyBorder="1" applyAlignment="1" applyProtection="1">
      <alignment horizontal="left" vertical="center"/>
      <protection locked="0"/>
    </xf>
    <xf numFmtId="0" fontId="16" fillId="0" borderId="15" xfId="0" applyFont="1" applyFill="1" applyBorder="1" applyAlignment="1" applyProtection="1">
      <alignment horizontal="left" vertical="center"/>
      <protection locked="0"/>
    </xf>
    <xf numFmtId="0" fontId="8" fillId="0" borderId="0" xfId="0" applyFont="1" applyFill="1" applyBorder="1" applyAlignment="1" applyProtection="1">
      <alignment horizontal="center" vertical="center"/>
      <protection locked="0"/>
    </xf>
    <xf numFmtId="0" fontId="19" fillId="0" borderId="0" xfId="0" quotePrefix="1" applyFont="1" applyBorder="1" applyAlignment="1" applyProtection="1">
      <alignment horizontal="left" vertical="center" wrapText="1"/>
      <protection locked="0"/>
    </xf>
    <xf numFmtId="0" fontId="16" fillId="2" borderId="6" xfId="0" applyFont="1" applyFill="1" applyBorder="1" applyAlignment="1">
      <alignment horizontal="left" vertical="center" wrapText="1"/>
    </xf>
    <xf numFmtId="0" fontId="28" fillId="0" borderId="0" xfId="7" applyFont="1" applyBorder="1" applyAlignment="1" applyProtection="1">
      <alignment horizontal="center" wrapText="1"/>
      <protection locked="0"/>
    </xf>
    <xf numFmtId="0" fontId="7" fillId="0" borderId="0" xfId="0" applyFont="1" applyBorder="1" applyAlignment="1" applyProtection="1">
      <alignment horizontal="left" vertical="center"/>
      <protection locked="0"/>
    </xf>
    <xf numFmtId="0" fontId="12" fillId="0" borderId="0" xfId="0" applyFont="1" applyBorder="1" applyAlignment="1" applyProtection="1">
      <alignment horizontal="left" vertical="center"/>
      <protection locked="0"/>
    </xf>
    <xf numFmtId="0" fontId="16" fillId="0" borderId="9" xfId="0" applyFont="1" applyBorder="1" applyAlignment="1" applyProtection="1">
      <alignment horizontal="center" vertical="center"/>
      <protection locked="0"/>
    </xf>
    <xf numFmtId="0" fontId="19" fillId="0" borderId="10" xfId="0" quotePrefix="1" applyFont="1" applyBorder="1" applyAlignment="1" applyProtection="1">
      <alignment horizontal="left" vertical="center"/>
      <protection locked="0"/>
    </xf>
    <xf numFmtId="0" fontId="19" fillId="0" borderId="10" xfId="0" applyFont="1" applyBorder="1" applyAlignment="1" applyProtection="1">
      <alignment horizontal="left" vertical="center"/>
      <protection locked="0"/>
    </xf>
    <xf numFmtId="0" fontId="16" fillId="0" borderId="6" xfId="0" quotePrefix="1" applyFont="1" applyBorder="1" applyAlignment="1" applyProtection="1">
      <alignment horizontal="left" vertical="center"/>
      <protection locked="0"/>
    </xf>
    <xf numFmtId="0" fontId="16" fillId="0" borderId="6" xfId="0" applyFont="1" applyBorder="1" applyAlignment="1" applyProtection="1">
      <alignment horizontal="left" vertical="center"/>
      <protection locked="0"/>
    </xf>
    <xf numFmtId="164" fontId="16" fillId="0" borderId="6" xfId="0" applyNumberFormat="1" applyFont="1" applyBorder="1" applyAlignment="1" applyProtection="1">
      <alignment horizontal="center" vertical="center"/>
      <protection locked="0"/>
    </xf>
    <xf numFmtId="0" fontId="19" fillId="0" borderId="9" xfId="0" applyFont="1" applyBorder="1" applyAlignment="1" applyProtection="1">
      <alignment horizontal="center" vertical="center"/>
      <protection locked="0"/>
    </xf>
    <xf numFmtId="0" fontId="19" fillId="0" borderId="10" xfId="0" applyFont="1" applyBorder="1" applyAlignment="1" applyProtection="1">
      <alignment horizontal="center" vertical="center"/>
      <protection locked="0"/>
    </xf>
    <xf numFmtId="11" fontId="16" fillId="0" borderId="6" xfId="0" applyNumberFormat="1" applyFont="1" applyBorder="1" applyAlignment="1" applyProtection="1">
      <alignment horizontal="left" vertical="center"/>
      <protection locked="0"/>
    </xf>
    <xf numFmtId="0" fontId="19" fillId="0" borderId="17" xfId="0" quotePrefix="1" applyFont="1" applyFill="1" applyBorder="1" applyAlignment="1" applyProtection="1">
      <alignment horizontal="center" vertical="center"/>
      <protection locked="0"/>
    </xf>
    <xf numFmtId="0" fontId="19" fillId="0" borderId="16" xfId="0" quotePrefix="1" applyFont="1" applyFill="1" applyBorder="1" applyAlignment="1" applyProtection="1">
      <alignment horizontal="center" vertical="center"/>
      <protection locked="0"/>
    </xf>
    <xf numFmtId="0" fontId="19" fillId="0" borderId="17" xfId="0" applyFont="1" applyBorder="1" applyAlignment="1">
      <alignment horizontal="center" vertical="center"/>
    </xf>
    <xf numFmtId="0" fontId="19" fillId="0" borderId="15" xfId="0" applyFont="1" applyBorder="1" applyAlignment="1">
      <alignment horizontal="center" vertical="center"/>
    </xf>
    <xf numFmtId="0" fontId="19" fillId="0" borderId="16" xfId="0" applyFont="1" applyBorder="1" applyAlignment="1">
      <alignment horizontal="center" vertical="center"/>
    </xf>
    <xf numFmtId="0" fontId="11" fillId="0" borderId="10" xfId="0" applyFont="1" applyBorder="1" applyAlignment="1">
      <alignment horizontal="left" vertical="center"/>
    </xf>
    <xf numFmtId="0" fontId="11" fillId="0" borderId="10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1" fillId="0" borderId="0" xfId="0" applyFont="1" applyBorder="1" applyAlignment="1" applyProtection="1">
      <alignment horizontal="left"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11" fillId="0" borderId="13" xfId="0" applyFont="1" applyBorder="1" applyAlignment="1" applyProtection="1">
      <alignment horizontal="center" vertical="center"/>
      <protection locked="0"/>
    </xf>
    <xf numFmtId="0" fontId="18" fillId="0" borderId="13" xfId="0" applyFont="1" applyBorder="1" applyAlignment="1" applyProtection="1">
      <alignment horizontal="center" vertical="center"/>
      <protection locked="0"/>
    </xf>
    <xf numFmtId="0" fontId="18" fillId="0" borderId="12" xfId="0" applyFont="1" applyBorder="1" applyAlignment="1" applyProtection="1">
      <alignment horizontal="center" vertical="center"/>
      <protection locked="0"/>
    </xf>
    <xf numFmtId="0" fontId="18" fillId="0" borderId="5" xfId="0" applyFont="1" applyBorder="1" applyAlignment="1" applyProtection="1">
      <alignment horizontal="center" vertical="center"/>
      <protection locked="0"/>
    </xf>
    <xf numFmtId="0" fontId="18" fillId="0" borderId="6" xfId="0" applyFont="1" applyBorder="1" applyAlignment="1" applyProtection="1">
      <alignment horizontal="center" vertical="center"/>
      <protection locked="0"/>
    </xf>
    <xf numFmtId="0" fontId="18" fillId="0" borderId="7" xfId="0" applyFont="1" applyBorder="1" applyAlignment="1" applyProtection="1">
      <alignment horizontal="center" vertical="center"/>
      <protection locked="0"/>
    </xf>
    <xf numFmtId="0" fontId="19" fillId="0" borderId="0" xfId="0" quotePrefix="1" applyFont="1" applyFill="1" applyBorder="1" applyAlignment="1" applyProtection="1">
      <alignment horizontal="left" vertical="center" wrapText="1"/>
      <protection locked="0"/>
    </xf>
    <xf numFmtId="0" fontId="16" fillId="0" borderId="6" xfId="0" quotePrefix="1" applyFont="1" applyFill="1" applyBorder="1" applyAlignment="1" applyProtection="1">
      <alignment horizontal="left" vertical="center" wrapText="1"/>
      <protection locked="0"/>
    </xf>
    <xf numFmtId="0" fontId="19" fillId="0" borderId="12" xfId="0" applyFont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19" fillId="0" borderId="2" xfId="0" quotePrefix="1" applyFont="1" applyBorder="1" applyAlignment="1" applyProtection="1">
      <alignment horizontal="left" vertical="center" wrapText="1"/>
      <protection locked="0"/>
    </xf>
    <xf numFmtId="0" fontId="19" fillId="0" borderId="3" xfId="0" quotePrefix="1" applyFont="1" applyBorder="1" applyAlignment="1" applyProtection="1">
      <alignment horizontal="left" vertical="center" wrapText="1"/>
      <protection locked="0"/>
    </xf>
    <xf numFmtId="0" fontId="19" fillId="0" borderId="18" xfId="0" quotePrefix="1" applyFont="1" applyBorder="1" applyAlignment="1" applyProtection="1">
      <alignment horizontal="left" vertical="center" wrapText="1"/>
      <protection locked="0"/>
    </xf>
  </cellXfs>
  <cellStyles count="8">
    <cellStyle name="Comma" xfId="3" builtinId="3"/>
    <cellStyle name="Explanatory Text" xfId="7" builtinId="53"/>
    <cellStyle name="Normal" xfId="0" builtinId="0"/>
    <cellStyle name="Normal 10" xfId="5"/>
    <cellStyle name="Normal 2" xfId="6"/>
    <cellStyle name="Normal 2 2" xfId="2"/>
    <cellStyle name="Normal 4" xfId="1"/>
    <cellStyle name="Normal 5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3.xml"/><Relationship Id="rId18" Type="http://schemas.openxmlformats.org/officeDocument/2006/relationships/externalLink" Target="externalLinks/externalLink8.xml"/><Relationship Id="rId26" Type="http://schemas.openxmlformats.org/officeDocument/2006/relationships/externalLink" Target="externalLinks/externalLink16.xml"/><Relationship Id="rId39" Type="http://schemas.openxmlformats.org/officeDocument/2006/relationships/externalLink" Target="externalLinks/externalLink29.xml"/><Relationship Id="rId21" Type="http://schemas.openxmlformats.org/officeDocument/2006/relationships/externalLink" Target="externalLinks/externalLink11.xml"/><Relationship Id="rId34" Type="http://schemas.openxmlformats.org/officeDocument/2006/relationships/externalLink" Target="externalLinks/externalLink24.xml"/><Relationship Id="rId42" Type="http://schemas.openxmlformats.org/officeDocument/2006/relationships/externalLink" Target="externalLinks/externalLink32.xml"/><Relationship Id="rId47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6.xml"/><Relationship Id="rId29" Type="http://schemas.openxmlformats.org/officeDocument/2006/relationships/externalLink" Target="externalLinks/externalLink1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24" Type="http://schemas.openxmlformats.org/officeDocument/2006/relationships/externalLink" Target="externalLinks/externalLink14.xml"/><Relationship Id="rId32" Type="http://schemas.openxmlformats.org/officeDocument/2006/relationships/externalLink" Target="externalLinks/externalLink22.xml"/><Relationship Id="rId37" Type="http://schemas.openxmlformats.org/officeDocument/2006/relationships/externalLink" Target="externalLinks/externalLink27.xml"/><Relationship Id="rId40" Type="http://schemas.openxmlformats.org/officeDocument/2006/relationships/externalLink" Target="externalLinks/externalLink30.xml"/><Relationship Id="rId45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5.xml"/><Relationship Id="rId23" Type="http://schemas.openxmlformats.org/officeDocument/2006/relationships/externalLink" Target="externalLinks/externalLink13.xml"/><Relationship Id="rId28" Type="http://schemas.openxmlformats.org/officeDocument/2006/relationships/externalLink" Target="externalLinks/externalLink18.xml"/><Relationship Id="rId36" Type="http://schemas.openxmlformats.org/officeDocument/2006/relationships/externalLink" Target="externalLinks/externalLink26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9.xml"/><Relationship Id="rId31" Type="http://schemas.openxmlformats.org/officeDocument/2006/relationships/externalLink" Target="externalLinks/externalLink21.xml"/><Relationship Id="rId44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4.xml"/><Relationship Id="rId22" Type="http://schemas.openxmlformats.org/officeDocument/2006/relationships/externalLink" Target="externalLinks/externalLink12.xml"/><Relationship Id="rId27" Type="http://schemas.openxmlformats.org/officeDocument/2006/relationships/externalLink" Target="externalLinks/externalLink17.xml"/><Relationship Id="rId30" Type="http://schemas.openxmlformats.org/officeDocument/2006/relationships/externalLink" Target="externalLinks/externalLink20.xml"/><Relationship Id="rId35" Type="http://schemas.openxmlformats.org/officeDocument/2006/relationships/externalLink" Target="externalLinks/externalLink25.xml"/><Relationship Id="rId43" Type="http://schemas.openxmlformats.org/officeDocument/2006/relationships/externalLink" Target="externalLinks/externalLink33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externalLink" Target="externalLinks/externalLink2.xml"/><Relationship Id="rId17" Type="http://schemas.openxmlformats.org/officeDocument/2006/relationships/externalLink" Target="externalLinks/externalLink7.xml"/><Relationship Id="rId25" Type="http://schemas.openxmlformats.org/officeDocument/2006/relationships/externalLink" Target="externalLinks/externalLink15.xml"/><Relationship Id="rId33" Type="http://schemas.openxmlformats.org/officeDocument/2006/relationships/externalLink" Target="externalLinks/externalLink23.xml"/><Relationship Id="rId38" Type="http://schemas.openxmlformats.org/officeDocument/2006/relationships/externalLink" Target="externalLinks/externalLink28.xml"/><Relationship Id="rId46" Type="http://schemas.openxmlformats.org/officeDocument/2006/relationships/sharedStrings" Target="sharedStrings.xml"/><Relationship Id="rId20" Type="http://schemas.openxmlformats.org/officeDocument/2006/relationships/externalLink" Target="externalLinks/externalLink10.xml"/><Relationship Id="rId41" Type="http://schemas.openxmlformats.org/officeDocument/2006/relationships/externalLink" Target="externalLinks/externalLink31.xml"/></Relationships>
</file>

<file path=xl/drawings/_rels/drawing1.xml.rels><?xml version="1.0" encoding="UTF-8" standalone="yes"?>
<Relationships xmlns="http://schemas.openxmlformats.org/package/2006/relationships"><Relationship Id="rId8" Type="http://schemas.microsoft.com/office/2007/relationships/hdphoto" Target="../media/hdphoto2.wdp"/><Relationship Id="rId13" Type="http://schemas.openxmlformats.org/officeDocument/2006/relationships/image" Target="../media/image9.png"/><Relationship Id="rId18" Type="http://schemas.openxmlformats.org/officeDocument/2006/relationships/image" Target="../media/image14.png"/><Relationship Id="rId3" Type="http://schemas.openxmlformats.org/officeDocument/2006/relationships/image" Target="../media/image3.png"/><Relationship Id="rId7" Type="http://schemas.openxmlformats.org/officeDocument/2006/relationships/image" Target="../media/image5.png"/><Relationship Id="rId12" Type="http://schemas.openxmlformats.org/officeDocument/2006/relationships/image" Target="../media/image8.png"/><Relationship Id="rId17" Type="http://schemas.openxmlformats.org/officeDocument/2006/relationships/image" Target="../media/image13.png"/><Relationship Id="rId2" Type="http://schemas.openxmlformats.org/officeDocument/2006/relationships/image" Target="../media/image2.png"/><Relationship Id="rId16" Type="http://schemas.openxmlformats.org/officeDocument/2006/relationships/image" Target="../media/image12.png"/><Relationship Id="rId1" Type="http://schemas.openxmlformats.org/officeDocument/2006/relationships/image" Target="../media/image1.png"/><Relationship Id="rId6" Type="http://schemas.openxmlformats.org/officeDocument/2006/relationships/hyperlink" Target="http://tex.stackexchange.com/questions/315693/using-color-with-braces-employing-the-tikz-calligraphy-library" TargetMode="External"/><Relationship Id="rId11" Type="http://schemas.openxmlformats.org/officeDocument/2006/relationships/image" Target="../media/image7.png"/><Relationship Id="rId5" Type="http://schemas.microsoft.com/office/2007/relationships/hdphoto" Target="../media/hdphoto1.wdp"/><Relationship Id="rId15" Type="http://schemas.openxmlformats.org/officeDocument/2006/relationships/image" Target="../media/image11.png"/><Relationship Id="rId10" Type="http://schemas.microsoft.com/office/2007/relationships/hdphoto" Target="../media/hdphoto3.wdp"/><Relationship Id="rId4" Type="http://schemas.openxmlformats.org/officeDocument/2006/relationships/image" Target="../media/image4.png"/><Relationship Id="rId9" Type="http://schemas.openxmlformats.org/officeDocument/2006/relationships/image" Target="../media/image6.png"/><Relationship Id="rId14" Type="http://schemas.openxmlformats.org/officeDocument/2006/relationships/image" Target="../media/image10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6.png"/><Relationship Id="rId2" Type="http://schemas.openxmlformats.org/officeDocument/2006/relationships/image" Target="../media/image15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6.png"/><Relationship Id="rId2" Type="http://schemas.openxmlformats.org/officeDocument/2006/relationships/image" Target="../media/image15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7.jpeg"/><Relationship Id="rId2" Type="http://schemas.openxmlformats.org/officeDocument/2006/relationships/image" Target="../media/image16.png"/><Relationship Id="rId1" Type="http://schemas.openxmlformats.org/officeDocument/2006/relationships/image" Target="../media/image1.png"/><Relationship Id="rId4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0</xdr:row>
      <xdr:rowOff>76200</xdr:rowOff>
    </xdr:from>
    <xdr:to>
      <xdr:col>3</xdr:col>
      <xdr:colOff>152400</xdr:colOff>
      <xdr:row>3</xdr:row>
      <xdr:rowOff>114300</xdr:rowOff>
    </xdr:to>
    <xdr:pic>
      <xdr:nvPicPr>
        <xdr:cNvPr id="2" name="Picture 16">
          <a:extLst>
            <a:ext uri="{FF2B5EF4-FFF2-40B4-BE49-F238E27FC236}">
              <a16:creationId xmlns:a16="http://schemas.microsoft.com/office/drawing/2014/main" id="{76ACA6DF-7142-4117-A2D5-D74EB8AA96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76200"/>
          <a:ext cx="6000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18</xdr:col>
      <xdr:colOff>104775</xdr:colOff>
      <xdr:row>31</xdr:row>
      <xdr:rowOff>180975</xdr:rowOff>
    </xdr:from>
    <xdr:ext cx="571500" cy="45518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1F85BAAD-61E6-4FF3-89A9-81B998B463F9}"/>
                </a:ext>
              </a:extLst>
            </xdr:cNvPr>
            <xdr:cNvSpPr txBox="1"/>
          </xdr:nvSpPr>
          <xdr:spPr>
            <a:xfrm>
              <a:off x="3362325" y="6991350"/>
              <a:ext cx="571500" cy="45518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m:rPr>
                            <m:sty m:val="p"/>
                          </m:rPr>
                          <a:rPr lang="en-US" sz="1100" b="0" i="0">
                            <a:latin typeface="Cambria Math"/>
                          </a:rPr>
                          <m:t>I</m:t>
                        </m:r>
                        <m:r>
                          <a:rPr lang="en-US" sz="1100" b="0" i="0">
                            <a:latin typeface="Cambria Math"/>
                            <a:ea typeface="Cambria Math"/>
                          </a:rPr>
                          <m:t>×</m:t>
                        </m:r>
                        <m:rad>
                          <m:radPr>
                            <m:degHide m:val="on"/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/>
                              </a:rPr>
                            </m:ctrlPr>
                          </m:radPr>
                          <m:deg/>
                          <m:e>
                            <m:r>
                              <m:rPr>
                                <m:sty m:val="p"/>
                              </m:rPr>
                              <a:rPr lang="en-US" sz="1100" b="0" i="0">
                                <a:latin typeface="Cambria Math"/>
                                <a:ea typeface="Cambria Math"/>
                              </a:rPr>
                              <m:t>t</m:t>
                            </m:r>
                          </m:e>
                        </m:rad>
                      </m:num>
                      <m:den>
                        <m:r>
                          <m:rPr>
                            <m:sty m:val="p"/>
                          </m:rPr>
                          <a:rPr lang="en-US" sz="1100" b="0" i="0">
                            <a:latin typeface="Cambria Math"/>
                          </a:rPr>
                          <m:t>K</m:t>
                        </m:r>
                      </m:den>
                    </m:f>
                  </m:oMath>
                </m:oMathPara>
              </a14:m>
              <a:endParaRPr lang="en-US" sz="1100" i="0">
                <a:latin typeface="+mn-lt"/>
              </a:endParaRPr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1F85BAAD-61E6-4FF3-89A9-81B998B463F9}"/>
                </a:ext>
              </a:extLst>
            </xdr:cNvPr>
            <xdr:cNvSpPr txBox="1"/>
          </xdr:nvSpPr>
          <xdr:spPr>
            <a:xfrm>
              <a:off x="3362325" y="6991350"/>
              <a:ext cx="571500" cy="45518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/>
                </a:rPr>
                <a:t>I</a:t>
              </a:r>
              <a:r>
                <a:rPr lang="en-US" sz="1100" b="0" i="0">
                  <a:latin typeface="Cambria Math"/>
                  <a:ea typeface="Cambria Math"/>
                </a:rPr>
                <a:t>×</a:t>
              </a:r>
              <a:r>
                <a:rPr lang="en-US" sz="1100" b="0" i="0">
                  <a:latin typeface="Cambria Math" panose="02040503050406030204" pitchFamily="18" charset="0"/>
                  <a:ea typeface="Cambria Math"/>
                </a:rPr>
                <a:t>√</a:t>
              </a:r>
              <a:r>
                <a:rPr lang="en-US" sz="1100" b="0" i="0">
                  <a:latin typeface="Cambria Math"/>
                  <a:ea typeface="Cambria Math"/>
                </a:rPr>
                <a:t>t</a:t>
              </a:r>
              <a:r>
                <a:rPr lang="en-US" sz="1100" b="0" i="0">
                  <a:latin typeface="Cambria Math" panose="02040503050406030204" pitchFamily="18" charset="0"/>
                  <a:ea typeface="Cambria Math"/>
                </a:rPr>
                <a:t>)/</a:t>
              </a:r>
              <a:r>
                <a:rPr lang="en-US" sz="1100" b="0" i="0">
                  <a:latin typeface="Cambria Math"/>
                </a:rPr>
                <a:t>K</a:t>
              </a:r>
              <a:endParaRPr lang="en-US" sz="1100" i="0">
                <a:latin typeface="+mn-lt"/>
              </a:endParaRPr>
            </a:p>
          </xdr:txBody>
        </xdr:sp>
      </mc:Fallback>
    </mc:AlternateContent>
    <xdr:clientData/>
  </xdr:oneCellAnchor>
  <xdr:oneCellAnchor>
    <xdr:from>
      <xdr:col>4</xdr:col>
      <xdr:colOff>38100</xdr:colOff>
      <xdr:row>34</xdr:row>
      <xdr:rowOff>19050</xdr:rowOff>
    </xdr:from>
    <xdr:ext cx="2514600" cy="59247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57892700-89E2-4F5A-89A7-F22CDB1373D6}"/>
                </a:ext>
              </a:extLst>
            </xdr:cNvPr>
            <xdr:cNvSpPr txBox="1"/>
          </xdr:nvSpPr>
          <xdr:spPr>
            <a:xfrm>
              <a:off x="762000" y="7429500"/>
              <a:ext cx="2514600" cy="5924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sz="1100" b="0" i="0">
                        <a:latin typeface="Cambria Math"/>
                      </a:rPr>
                      <m:t>K</m:t>
                    </m:r>
                    <m:r>
                      <a:rPr lang="en-US" sz="1100" b="0" i="0">
                        <a:latin typeface="Cambria Math"/>
                      </a:rPr>
                      <m:t>=  </m:t>
                    </m:r>
                    <m:rad>
                      <m:radPr>
                        <m:degHide m:val="on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m:rPr>
                                    <m:sty m:val="p"/>
                                  </m:rPr>
                                  <a:rPr lang="en-US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Q</m:t>
                                </m:r>
                              </m:e>
                              <m:sub>
                                <m:r>
                                  <m:rPr>
                                    <m:sty m:val="p"/>
                                  </m:rPr>
                                  <a:rPr lang="en-US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C</m:t>
                                </m:r>
                              </m:sub>
                            </m:sSub>
                            <m:d>
                              <m:d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m:rPr>
                                    <m:sty m:val="p"/>
                                  </m:rPr>
                                  <a:rPr lang="en-US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B</m:t>
                                </m:r>
                                <m:r>
                                  <a:rPr lang="en-US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+20</m:t>
                                </m:r>
                              </m:e>
                            </m:d>
                          </m:num>
                          <m:den>
                            <m:sSub>
                              <m:sSub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m:rPr>
                                    <m:sty m:val="p"/>
                                  </m:rPr>
                                  <a:rPr lang="en-US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δ</m:t>
                                </m:r>
                              </m:e>
                              <m:sub>
                                <m:r>
                                  <a:rPr lang="en-US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20</m:t>
                                </m:r>
                              </m:sub>
                            </m:sSub>
                          </m:den>
                        </m:f>
                        <m:d>
                          <m:dPr>
                            <m:begChr m:val="["/>
                            <m:endChr m:val="]"/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m:rPr>
                                <m:sty m:val="p"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ln</m:t>
                            </m:r>
                            <m:d>
                              <m:d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US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1+</m:t>
                                </m:r>
                                <m:f>
                                  <m:fPr>
                                    <m:ctrlP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sSub>
                                      <m:sSubPr>
                                        <m:ctrlP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m:rPr>
                                            <m:sty m:val="p"/>
                                          </m:rPr>
                                          <a:rPr lang="en-US" sz="1100" b="0" i="0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/>
                                            <a:ea typeface="+mn-ea"/>
                                            <a:cs typeface="+mn-cs"/>
                                          </a:rPr>
                                          <m:t>θ</m:t>
                                        </m:r>
                                      </m:e>
                                      <m:sub>
                                        <m:r>
                                          <m:rPr>
                                            <m:sty m:val="p"/>
                                          </m:rPr>
                                          <a:rPr lang="en-US" sz="1100" b="0" i="0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/>
                                            <a:ea typeface="+mn-ea"/>
                                            <a:cs typeface="+mn-cs"/>
                                          </a:rPr>
                                          <m:t>f</m:t>
                                        </m:r>
                                      </m:sub>
                                    </m:sSub>
                                    <m:r>
                                      <a:rPr lang="en-US" sz="1100" b="0" i="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  <m:t>−</m:t>
                                    </m:r>
                                    <m:sSub>
                                      <m:sSubPr>
                                        <m:ctrlP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m:rPr>
                                            <m:sty m:val="p"/>
                                          </m:rPr>
                                          <a:rPr lang="en-US" sz="1100" b="0" i="0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/>
                                            <a:ea typeface="+mn-ea"/>
                                            <a:cs typeface="+mn-cs"/>
                                          </a:rPr>
                                          <m:t>θ</m:t>
                                        </m:r>
                                      </m:e>
                                      <m:sub>
                                        <m:r>
                                          <m:rPr>
                                            <m:sty m:val="p"/>
                                          </m:rPr>
                                          <a:rPr lang="en-US" sz="1100" b="0" i="0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/>
                                            <a:ea typeface="+mn-ea"/>
                                            <a:cs typeface="+mn-cs"/>
                                          </a:rPr>
                                          <m:t>i</m:t>
                                        </m:r>
                                      </m:sub>
                                    </m:sSub>
                                  </m:num>
                                  <m:den>
                                    <m:r>
                                      <m:rPr>
                                        <m:sty m:val="p"/>
                                      </m:rPr>
                                      <a:rPr lang="en-US" sz="1100" b="0" i="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  <m:t>B</m:t>
                                    </m:r>
                                    <m:r>
                                      <a:rPr lang="en-US" sz="1100" b="0" i="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  <m:t>+</m:t>
                                    </m:r>
                                    <m:sSub>
                                      <m:sSubPr>
                                        <m:ctrlP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m:rPr>
                                            <m:sty m:val="p"/>
                                          </m:rPr>
                                          <a:rPr lang="en-US" sz="1100" b="0" i="0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/>
                                            <a:ea typeface="+mn-ea"/>
                                            <a:cs typeface="+mn-cs"/>
                                          </a:rPr>
                                          <m:t>θ</m:t>
                                        </m:r>
                                      </m:e>
                                      <m:sub>
                                        <m:r>
                                          <m:rPr>
                                            <m:sty m:val="p"/>
                                          </m:rPr>
                                          <a:rPr lang="en-US" sz="1100" b="0" i="0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/>
                                            <a:ea typeface="+mn-ea"/>
                                            <a:cs typeface="+mn-cs"/>
                                          </a:rPr>
                                          <m:t>i</m:t>
                                        </m:r>
                                      </m:sub>
                                    </m:sSub>
                                  </m:den>
                                </m:f>
                              </m:e>
                            </m:d>
                          </m:e>
                        </m:d>
                      </m:e>
                    </m:rad>
                  </m:oMath>
                </m:oMathPara>
              </a14:m>
              <a:endParaRPr lang="en-US" sz="1100" i="0">
                <a:latin typeface="+mn-lt"/>
              </a:endParaRPr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57892700-89E2-4F5A-89A7-F22CDB1373D6}"/>
                </a:ext>
              </a:extLst>
            </xdr:cNvPr>
            <xdr:cNvSpPr txBox="1"/>
          </xdr:nvSpPr>
          <xdr:spPr>
            <a:xfrm>
              <a:off x="762000" y="7429500"/>
              <a:ext cx="2514600" cy="5924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US" sz="1100" b="0" i="0">
                  <a:latin typeface="Cambria Math"/>
                </a:rPr>
                <a:t>K=  </a:t>
              </a:r>
              <a:r>
                <a:rPr lang="en-US" sz="1100" b="0" i="0">
                  <a:latin typeface="Cambria Math" panose="02040503050406030204" pitchFamily="18" charset="0"/>
                </a:rPr>
                <a:t>√(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Q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C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B+20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))/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δ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20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 [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ln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1+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θ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f−θ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i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B+θ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i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))] )</a:t>
              </a:r>
              <a:endParaRPr lang="en-US" sz="1100" i="0">
                <a:latin typeface="+mn-lt"/>
              </a:endParaRPr>
            </a:p>
          </xdr:txBody>
        </xdr:sp>
      </mc:Fallback>
    </mc:AlternateContent>
    <xdr:clientData/>
  </xdr:oneCellAnchor>
  <xdr:oneCellAnchor>
    <xdr:from>
      <xdr:col>17</xdr:col>
      <xdr:colOff>57150</xdr:colOff>
      <xdr:row>46</xdr:row>
      <xdr:rowOff>190500</xdr:rowOff>
    </xdr:from>
    <xdr:ext cx="933450" cy="43678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C0293E5C-3DC5-4B0B-AE87-BD68BFE6C4B6}"/>
                </a:ext>
              </a:extLst>
            </xdr:cNvPr>
            <xdr:cNvSpPr txBox="1"/>
          </xdr:nvSpPr>
          <xdr:spPr>
            <a:xfrm>
              <a:off x="3133725" y="10601325"/>
              <a:ext cx="933450" cy="4367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n-US" sz="1100" b="0" i="0">
                            <a:latin typeface="Cambria Math"/>
                          </a:rPr>
                          <m:t>R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en-US" sz="1100" b="0" i="0">
                            <a:latin typeface="Cambria Math"/>
                          </a:rPr>
                          <m:t>pl</m:t>
                        </m:r>
                      </m:sub>
                    </m:sSub>
                    <m:r>
                      <a:rPr lang="en-IN" sz="1100" b="0" i="0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100" b="0" i="0">
                        <a:latin typeface="Cambria Math"/>
                      </a:rPr>
                      <m:t> 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m:rPr>
                            <m:sty m:val="p"/>
                          </m:rPr>
                          <a:rPr lang="en-US" sz="1100" b="0" i="0">
                            <a:latin typeface="Cambria Math"/>
                            <a:ea typeface="Cambria Math"/>
                          </a:rPr>
                          <m:t>ρ</m:t>
                        </m:r>
                      </m:num>
                      <m:den>
                        <m:r>
                          <a:rPr lang="en-US" sz="1100" b="0" i="1">
                            <a:latin typeface="Cambria Math"/>
                            <a:ea typeface="Cambria Math"/>
                          </a:rPr>
                          <m:t>4</m:t>
                        </m:r>
                      </m:den>
                    </m:f>
                    <m:rad>
                      <m:radPr>
                        <m:degHide m:val="on"/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  <a:sym typeface="Symbol"/>
                              </a:rPr>
                              <m:t></m:t>
                            </m:r>
                          </m:num>
                          <m:den>
                            <m:r>
                              <m:rPr>
                                <m:sty m:val="p"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A</m:t>
                            </m:r>
                          </m:den>
                        </m:f>
                      </m:e>
                    </m:rad>
                  </m:oMath>
                </m:oMathPara>
              </a14:m>
              <a:endParaRPr lang="en-US" sz="1100" b="0" i="0">
                <a:latin typeface="+mn-lt"/>
              </a:endParaRPr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C0293E5C-3DC5-4B0B-AE87-BD68BFE6C4B6}"/>
                </a:ext>
              </a:extLst>
            </xdr:cNvPr>
            <xdr:cNvSpPr txBox="1"/>
          </xdr:nvSpPr>
          <xdr:spPr>
            <a:xfrm>
              <a:off x="3133725" y="10601325"/>
              <a:ext cx="933450" cy="4367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US" sz="1100" b="0" i="0">
                  <a:latin typeface="Cambria Math"/>
                </a:rPr>
                <a:t>R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/>
                </a:rPr>
                <a:t>pl</a:t>
              </a:r>
              <a:r>
                <a:rPr lang="en-IN" sz="1100" b="0" i="0">
                  <a:latin typeface="Cambria Math" panose="02040503050406030204" pitchFamily="18" charset="0"/>
                </a:rPr>
                <a:t>=</a:t>
              </a:r>
              <a:r>
                <a:rPr lang="en-US" sz="1100" b="0" i="0">
                  <a:latin typeface="Cambria Math"/>
                </a:rPr>
                <a:t> </a:t>
              </a:r>
              <a:r>
                <a:rPr lang="en-US" sz="1100" b="0" i="0">
                  <a:latin typeface="Cambria Math"/>
                  <a:ea typeface="Cambria Math"/>
                </a:rPr>
                <a:t> ρ</a:t>
              </a:r>
              <a:r>
                <a:rPr lang="en-US" sz="1100" b="0" i="0">
                  <a:latin typeface="Cambria Math" panose="02040503050406030204" pitchFamily="18" charset="0"/>
                  <a:ea typeface="Cambria Math"/>
                </a:rPr>
                <a:t>/</a:t>
              </a:r>
              <a:r>
                <a:rPr lang="en-US" sz="1100" b="0" i="0">
                  <a:latin typeface="Cambria Math"/>
                  <a:ea typeface="Cambria Math"/>
                </a:rPr>
                <a:t>4</a:t>
              </a:r>
              <a:r>
                <a:rPr lang="en-US" sz="1100" b="0" i="0">
                  <a:latin typeface="Cambria Math" panose="02040503050406030204" pitchFamily="18" charset="0"/>
                  <a:ea typeface="Cambria Math"/>
                </a:rPr>
                <a:t> √(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  <a:sym typeface="Symbol"/>
                </a:rPr>
                <a:t>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  <a:sym typeface="Symbol"/>
                </a:rPr>
                <a:t>/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A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/>
                  <a:cs typeface="+mn-cs"/>
                </a:rPr>
                <a:t>)</a:t>
              </a:r>
              <a:endParaRPr lang="en-US" sz="1100" b="0" i="0">
                <a:latin typeface="+mn-lt"/>
              </a:endParaRPr>
            </a:p>
          </xdr:txBody>
        </xdr:sp>
      </mc:Fallback>
    </mc:AlternateContent>
    <xdr:clientData/>
  </xdr:oneCellAnchor>
  <xdr:oneCellAnchor>
    <xdr:from>
      <xdr:col>16</xdr:col>
      <xdr:colOff>161925</xdr:colOff>
      <xdr:row>52</xdr:row>
      <xdr:rowOff>0</xdr:rowOff>
    </xdr:from>
    <xdr:ext cx="1308652" cy="4249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2E346403-0234-49C3-896C-FEC49F40521F}"/>
                </a:ext>
              </a:extLst>
            </xdr:cNvPr>
            <xdr:cNvSpPr txBox="1"/>
          </xdr:nvSpPr>
          <xdr:spPr>
            <a:xfrm>
              <a:off x="3057525" y="11610975"/>
              <a:ext cx="1308652" cy="4249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n-US" sz="1100" b="0" i="0">
                            <a:latin typeface="Cambria Math"/>
                          </a:rPr>
                          <m:t>R</m:t>
                        </m:r>
                      </m:e>
                      <m:sub>
                        <m:r>
                          <a:rPr lang="en-US" sz="1100" b="0" i="1">
                            <a:latin typeface="Cambria Math"/>
                          </a:rPr>
                          <m:t>𝑝𝑖</m:t>
                        </m:r>
                      </m:sub>
                    </m:sSub>
                    <m:r>
                      <a:rPr lang="en-US" sz="1100" b="0" i="0">
                        <a:latin typeface="Cambria Math"/>
                      </a:rPr>
                      <m:t>= 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0">
                            <a:latin typeface="Cambria Math"/>
                          </a:rPr>
                          <m:t>100</m:t>
                        </m:r>
                        <m:r>
                          <m:rPr>
                            <m:sty m:val="p"/>
                          </m:rPr>
                          <a:rPr lang="en-US" sz="1100" b="0" i="0">
                            <a:latin typeface="Cambria Math"/>
                            <a:ea typeface="Cambria Math"/>
                          </a:rPr>
                          <m:t>ρ</m:t>
                        </m:r>
                      </m:num>
                      <m:den>
                        <m:r>
                          <a:rPr lang="en-US" sz="1100" b="0" i="0">
                            <a:latin typeface="Cambria Math"/>
                          </a:rPr>
                          <m:t>2</m:t>
                        </m:r>
                        <m:r>
                          <m:rPr>
                            <m:sty m:val="p"/>
                          </m:rPr>
                          <a:rPr lang="en-US" sz="1100" b="0" i="0">
                            <a:latin typeface="Cambria Math"/>
                            <a:ea typeface="Cambria Math"/>
                          </a:rPr>
                          <m:t>π</m:t>
                        </m:r>
                        <m:r>
                          <a:rPr lang="en-US" sz="1100" b="0" i="1">
                            <a:latin typeface="Cambria Math"/>
                            <a:ea typeface="Cambria Math"/>
                          </a:rPr>
                          <m:t>𝑙</m:t>
                        </m:r>
                      </m:den>
                    </m:f>
                    <m:r>
                      <m:rPr>
                        <m:sty m:val="p"/>
                      </m:rPr>
                      <a:rPr lang="en-US" sz="1100" b="0" i="0">
                        <a:latin typeface="Cambria Math"/>
                      </a:rPr>
                      <m:t>ln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0">
                            <a:latin typeface="Cambria Math"/>
                          </a:rPr>
                          <m:t>2</m:t>
                        </m:r>
                        <m:r>
                          <m:rPr>
                            <m:sty m:val="p"/>
                          </m:rPr>
                          <a:rPr lang="en-US" sz="1100" b="0" i="0">
                            <a:latin typeface="Cambria Math"/>
                          </a:rPr>
                          <m:t>l</m:t>
                        </m:r>
                      </m:num>
                      <m:den>
                        <m:r>
                          <a:rPr lang="en-US" sz="1100" b="0" i="1">
                            <a:latin typeface="Cambria Math"/>
                          </a:rPr>
                          <m:t>𝑑</m:t>
                        </m:r>
                      </m:den>
                    </m:f>
                  </m:oMath>
                </m:oMathPara>
              </a14:m>
              <a:endParaRPr lang="en-US" sz="1100" b="0" i="0">
                <a:latin typeface="+mn-lt"/>
              </a:endParaRPr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2E346403-0234-49C3-896C-FEC49F40521F}"/>
                </a:ext>
              </a:extLst>
            </xdr:cNvPr>
            <xdr:cNvSpPr txBox="1"/>
          </xdr:nvSpPr>
          <xdr:spPr>
            <a:xfrm>
              <a:off x="3057525" y="11610975"/>
              <a:ext cx="1308652" cy="4249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US" sz="1100" b="0" i="0">
                  <a:latin typeface="Cambria Math"/>
                </a:rPr>
                <a:t>R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/>
                </a:rPr>
                <a:t>𝑝𝑖=  100</a:t>
              </a:r>
              <a:r>
                <a:rPr lang="en-US" sz="1100" b="0" i="0">
                  <a:latin typeface="Cambria Math"/>
                  <a:ea typeface="Cambria Math"/>
                </a:rPr>
                <a:t>ρ</a:t>
              </a:r>
              <a:r>
                <a:rPr lang="en-US" sz="1100" b="0" i="0">
                  <a:latin typeface="Cambria Math" panose="02040503050406030204" pitchFamily="18" charset="0"/>
                  <a:ea typeface="Cambria Math"/>
                </a:rPr>
                <a:t>/</a:t>
              </a:r>
              <a:r>
                <a:rPr lang="en-US" sz="1100" b="0" i="0">
                  <a:latin typeface="Cambria Math"/>
                </a:rPr>
                <a:t>2</a:t>
              </a:r>
              <a:r>
                <a:rPr lang="en-US" sz="1100" b="0" i="0">
                  <a:latin typeface="Cambria Math"/>
                  <a:ea typeface="Cambria Math"/>
                </a:rPr>
                <a:t>π𝑙 </a:t>
              </a:r>
              <a:r>
                <a:rPr lang="en-US" sz="1100" b="0" i="0">
                  <a:latin typeface="Cambria Math"/>
                </a:rPr>
                <a:t>ln 2l</a:t>
              </a:r>
              <a:r>
                <a:rPr lang="en-US" sz="1100" b="0" i="0">
                  <a:latin typeface="Cambria Math" panose="02040503050406030204" pitchFamily="18" charset="0"/>
                </a:rPr>
                <a:t>/</a:t>
              </a:r>
              <a:r>
                <a:rPr lang="en-US" sz="1100" b="0" i="0">
                  <a:latin typeface="Cambria Math"/>
                </a:rPr>
                <a:t>𝑑</a:t>
              </a:r>
              <a:endParaRPr lang="en-US" sz="1100" b="0" i="0">
                <a:latin typeface="+mn-lt"/>
              </a:endParaRPr>
            </a:p>
          </xdr:txBody>
        </xdr:sp>
      </mc:Fallback>
    </mc:AlternateContent>
    <xdr:clientData/>
  </xdr:oneCellAnchor>
  <xdr:oneCellAnchor>
    <xdr:from>
      <xdr:col>15</xdr:col>
      <xdr:colOff>140493</xdr:colOff>
      <xdr:row>58</xdr:row>
      <xdr:rowOff>135732</xdr:rowOff>
    </xdr:from>
    <xdr:ext cx="1590259" cy="42253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412FB7FD-2645-4B13-B469-A295EEB55BB5}"/>
                </a:ext>
              </a:extLst>
            </xdr:cNvPr>
            <xdr:cNvSpPr txBox="1"/>
          </xdr:nvSpPr>
          <xdr:spPr>
            <a:xfrm>
              <a:off x="2855118" y="12946857"/>
              <a:ext cx="1590259" cy="42253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n-US" sz="1100" b="0" i="0">
                            <a:latin typeface="Cambria Math"/>
                          </a:rPr>
                          <m:t>R</m:t>
                        </m:r>
                      </m:e>
                      <m:sub>
                        <m:r>
                          <a:rPr lang="en-US" sz="1100" b="0" i="1">
                            <a:latin typeface="Cambria Math"/>
                          </a:rPr>
                          <m:t>𝑒</m:t>
                        </m:r>
                      </m:sub>
                    </m:sSub>
                    <m:r>
                      <a:rPr lang="en-US" sz="1100" b="0" i="0">
                        <a:latin typeface="Cambria Math"/>
                      </a:rPr>
                      <m:t>= 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/>
                              </a:rPr>
                              <m:t>𝑅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/>
                              </a:rPr>
                              <m:t>𝑝𝑙</m:t>
                            </m:r>
                          </m:sub>
                        </m:sSub>
                        <m:r>
                          <a:rPr lang="en-US" sz="1100" b="0" i="1">
                            <a:latin typeface="Cambria Math"/>
                            <a:ea typeface="Cambria Math"/>
                          </a:rPr>
                          <m:t>×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/>
                              </a:rPr>
                              <m:t>𝑅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/>
                              </a:rPr>
                              <m:t>𝑝𝑖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𝑅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𝑝𝑙</m:t>
                            </m:r>
                          </m:sub>
                        </m:s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+</m:t>
                        </m:r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𝑅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𝑝𝑖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n-US" sz="1100" b="0" i="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</mc:Choice>
      <mc:Fallback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412FB7FD-2645-4B13-B469-A295EEB55BB5}"/>
                </a:ext>
              </a:extLst>
            </xdr:cNvPr>
            <xdr:cNvSpPr txBox="1"/>
          </xdr:nvSpPr>
          <xdr:spPr>
            <a:xfrm>
              <a:off x="2855118" y="12946857"/>
              <a:ext cx="1590259" cy="42253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/>
              <a:r>
                <a:rPr lang="en-US" sz="1100" b="0" i="0">
                  <a:latin typeface="Cambria Math"/>
                </a:rPr>
                <a:t>R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/>
                </a:rPr>
                <a:t>𝑒= </a:t>
              </a:r>
              <a:r>
                <a:rPr lang="en-US" sz="1100" b="0" i="0">
                  <a:latin typeface="Cambria Math" panose="02040503050406030204" pitchFamily="18" charset="0"/>
                </a:rPr>
                <a:t> (</a:t>
              </a:r>
              <a:r>
                <a:rPr lang="en-US" sz="1100" b="0" i="0">
                  <a:latin typeface="Cambria Math"/>
                </a:rPr>
                <a:t>𝑅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/>
                </a:rPr>
                <a:t>𝑝𝑙</a:t>
              </a:r>
              <a:r>
                <a:rPr lang="en-US" sz="1100" b="0" i="0">
                  <a:latin typeface="Cambria Math"/>
                  <a:ea typeface="Cambria Math"/>
                </a:rPr>
                <a:t>×</a:t>
              </a:r>
              <a:r>
                <a:rPr lang="en-US" sz="1100" b="0" i="0">
                  <a:latin typeface="Cambria Math"/>
                </a:rPr>
                <a:t>𝑅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/>
                </a:rPr>
                <a:t>𝑝𝑖</a:t>
              </a:r>
              <a:r>
                <a:rPr lang="en-US" sz="1100" b="0" i="0">
                  <a:latin typeface="Cambria Math" panose="02040503050406030204" pitchFamily="18" charset="0"/>
                </a:rPr>
                <a:t>)/(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𝑅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𝑝𝑙+𝑅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𝑝𝑖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</a:t>
              </a:r>
              <a:endParaRPr lang="en-US" sz="1100" b="0" i="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</mc:Fallback>
    </mc:AlternateContent>
    <xdr:clientData/>
  </xdr:oneCellAnchor>
  <xdr:oneCellAnchor>
    <xdr:from>
      <xdr:col>16</xdr:col>
      <xdr:colOff>104774</xdr:colOff>
      <xdr:row>67</xdr:row>
      <xdr:rowOff>180975</xdr:rowOff>
    </xdr:from>
    <xdr:ext cx="1343025" cy="4953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EA1CE1BE-0E2C-489D-B505-3978CA8C77F9}"/>
                </a:ext>
              </a:extLst>
            </xdr:cNvPr>
            <xdr:cNvSpPr txBox="1"/>
          </xdr:nvSpPr>
          <xdr:spPr>
            <a:xfrm>
              <a:off x="3000374" y="14697075"/>
              <a:ext cx="1343025" cy="4953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n-US" sz="1100" b="0" i="0">
                            <a:latin typeface="Cambria Math"/>
                          </a:rPr>
                          <m:t>R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en-US" sz="1100" b="0" i="0">
                            <a:latin typeface="Cambria Math"/>
                          </a:rPr>
                          <m:t>s</m:t>
                        </m:r>
                      </m:sub>
                    </m:sSub>
                    <m:r>
                      <a:rPr lang="en-US" sz="1100" b="0" i="0">
                        <a:latin typeface="Cambria Math"/>
                      </a:rPr>
                      <m:t>= 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0">
                            <a:latin typeface="Cambria Math"/>
                          </a:rPr>
                          <m:t>100</m:t>
                        </m:r>
                        <m:r>
                          <m:rPr>
                            <m:sty m:val="p"/>
                          </m:rPr>
                          <a:rPr lang="en-US" sz="1100" b="0" i="0">
                            <a:latin typeface="Cambria Math"/>
                            <a:ea typeface="Cambria Math"/>
                          </a:rPr>
                          <m:t>ρ</m:t>
                        </m:r>
                      </m:num>
                      <m:den>
                        <m:r>
                          <a:rPr lang="en-US" sz="1100" b="0" i="0">
                            <a:latin typeface="Cambria Math"/>
                          </a:rPr>
                          <m:t>2</m:t>
                        </m:r>
                        <m:r>
                          <m:rPr>
                            <m:sty m:val="p"/>
                          </m:rPr>
                          <a:rPr lang="en-US" sz="1100" b="0" i="0">
                            <a:latin typeface="Cambria Math"/>
                            <a:ea typeface="Cambria Math"/>
                          </a:rPr>
                          <m:t>πL</m:t>
                        </m:r>
                      </m:den>
                    </m:f>
                    <m:r>
                      <m:rPr>
                        <m:sty m:val="p"/>
                      </m:rPr>
                      <a:rPr lang="en-US" sz="1100" b="0" i="0">
                        <a:latin typeface="Cambria Math"/>
                      </a:rPr>
                      <m:t>ln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0">
                            <a:latin typeface="Cambria Math"/>
                          </a:rPr>
                          <m:t>4</m:t>
                        </m:r>
                        <m:r>
                          <m:rPr>
                            <m:sty m:val="p"/>
                          </m:rPr>
                          <a:rPr lang="en-US" sz="1100" b="0" i="0">
                            <a:latin typeface="Cambria Math"/>
                          </a:rPr>
                          <m:t>L</m:t>
                        </m:r>
                      </m:num>
                      <m:den>
                        <m:r>
                          <m:rPr>
                            <m:sty m:val="p"/>
                          </m:rPr>
                          <a:rPr lang="en-US" sz="1100" b="0" i="0">
                            <a:latin typeface="Cambria Math"/>
                          </a:rPr>
                          <m:t>t</m:t>
                        </m:r>
                      </m:den>
                    </m:f>
                  </m:oMath>
                </m:oMathPara>
              </a14:m>
              <a:endParaRPr lang="en-US" sz="1100" b="0" i="0">
                <a:latin typeface="+mn-lt"/>
              </a:endParaRPr>
            </a:p>
          </xdr:txBody>
        </xdr:sp>
      </mc:Choice>
      <mc:Fallback xmlns="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EA1CE1BE-0E2C-489D-B505-3978CA8C77F9}"/>
                </a:ext>
              </a:extLst>
            </xdr:cNvPr>
            <xdr:cNvSpPr txBox="1"/>
          </xdr:nvSpPr>
          <xdr:spPr>
            <a:xfrm>
              <a:off x="3000374" y="14697075"/>
              <a:ext cx="1343025" cy="4953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/>
              <a:r>
                <a:rPr lang="en-US" sz="1100" b="0" i="0">
                  <a:latin typeface="Cambria Math"/>
                </a:rPr>
                <a:t>R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/>
                </a:rPr>
                <a:t>s=  100</a:t>
              </a:r>
              <a:r>
                <a:rPr lang="en-US" sz="1100" b="0" i="0">
                  <a:latin typeface="Cambria Math"/>
                  <a:ea typeface="Cambria Math"/>
                </a:rPr>
                <a:t>ρ</a:t>
              </a:r>
              <a:r>
                <a:rPr lang="en-US" sz="1100" b="0" i="0">
                  <a:latin typeface="Cambria Math" panose="02040503050406030204" pitchFamily="18" charset="0"/>
                  <a:ea typeface="Cambria Math"/>
                </a:rPr>
                <a:t>/</a:t>
              </a:r>
              <a:r>
                <a:rPr lang="en-US" sz="1100" b="0" i="0">
                  <a:latin typeface="Cambria Math"/>
                </a:rPr>
                <a:t>2</a:t>
              </a:r>
              <a:r>
                <a:rPr lang="en-US" sz="1100" b="0" i="0">
                  <a:latin typeface="Cambria Math"/>
                  <a:ea typeface="Cambria Math"/>
                </a:rPr>
                <a:t>πL </a:t>
              </a:r>
              <a:r>
                <a:rPr lang="en-US" sz="1100" b="0" i="0">
                  <a:latin typeface="Cambria Math"/>
                </a:rPr>
                <a:t>ln 4L</a:t>
              </a:r>
              <a:r>
                <a:rPr lang="en-US" sz="1100" b="0" i="0">
                  <a:latin typeface="Cambria Math" panose="02040503050406030204" pitchFamily="18" charset="0"/>
                </a:rPr>
                <a:t>/</a:t>
              </a:r>
              <a:r>
                <a:rPr lang="en-US" sz="1100" b="0" i="0">
                  <a:latin typeface="Cambria Math"/>
                </a:rPr>
                <a:t>t</a:t>
              </a:r>
              <a:endParaRPr lang="en-US" sz="1100" b="0" i="0">
                <a:latin typeface="+mn-lt"/>
              </a:endParaRPr>
            </a:p>
          </xdr:txBody>
        </xdr:sp>
      </mc:Fallback>
    </mc:AlternateContent>
    <xdr:clientData/>
  </xdr:oneCellAnchor>
  <xdr:oneCellAnchor>
    <xdr:from>
      <xdr:col>16</xdr:col>
      <xdr:colOff>66675</xdr:colOff>
      <xdr:row>74</xdr:row>
      <xdr:rowOff>180975</xdr:rowOff>
    </xdr:from>
    <xdr:ext cx="1323975" cy="4381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CB13D0F7-25A1-4E18-BBFC-FF3B742E0B50}"/>
                </a:ext>
              </a:extLst>
            </xdr:cNvPr>
            <xdr:cNvSpPr txBox="1"/>
          </xdr:nvSpPr>
          <xdr:spPr>
            <a:xfrm>
              <a:off x="2962275" y="15973425"/>
              <a:ext cx="1323975" cy="4381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n-US" sz="1100" b="0" i="0">
                            <a:latin typeface="Cambria Math"/>
                          </a:rPr>
                          <m:t>R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en-US" sz="1100" b="0" i="0">
                            <a:latin typeface="Cambria Math"/>
                          </a:rPr>
                          <m:t>G</m:t>
                        </m:r>
                      </m:sub>
                    </m:sSub>
                    <m:r>
                      <a:rPr lang="en-US" sz="1100" b="0" i="0">
                        <a:latin typeface="Cambria Math"/>
                      </a:rPr>
                      <m:t>= 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/>
                              </a:rPr>
                              <m:t>𝑅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/>
                              </a:rPr>
                              <m:t>𝐸𝑎𝑟𝑡h</m:t>
                            </m:r>
                          </m:sub>
                        </m:sSub>
                        <m:r>
                          <a:rPr lang="en-US" sz="1100" b="0" i="1">
                            <a:latin typeface="Cambria Math"/>
                            <a:ea typeface="Cambria Math"/>
                          </a:rPr>
                          <m:t>×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/>
                              </a:rPr>
                              <m:t>𝑅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/>
                              </a:rPr>
                              <m:t>𝑠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𝑅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𝐸𝑎𝑟𝑡h</m:t>
                            </m:r>
                          </m:sub>
                        </m:s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+</m:t>
                        </m:r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𝑅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𝑠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n-US" sz="1100" b="0" i="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</mc:Choice>
      <mc:Fallback xmlns="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CB13D0F7-25A1-4E18-BBFC-FF3B742E0B50}"/>
                </a:ext>
              </a:extLst>
            </xdr:cNvPr>
            <xdr:cNvSpPr txBox="1"/>
          </xdr:nvSpPr>
          <xdr:spPr>
            <a:xfrm>
              <a:off x="2962275" y="15973425"/>
              <a:ext cx="1323975" cy="4381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US" sz="1100" b="0" i="0">
                  <a:latin typeface="Cambria Math"/>
                </a:rPr>
                <a:t>R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/>
                </a:rPr>
                <a:t>G= </a:t>
              </a:r>
              <a:r>
                <a:rPr lang="en-US" sz="1100" b="0" i="0">
                  <a:latin typeface="Cambria Math" panose="02040503050406030204" pitchFamily="18" charset="0"/>
                </a:rPr>
                <a:t> (</a:t>
              </a:r>
              <a:r>
                <a:rPr lang="en-US" sz="1100" b="0" i="0">
                  <a:latin typeface="Cambria Math"/>
                </a:rPr>
                <a:t>𝑅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/>
                </a:rPr>
                <a:t>𝐸𝑎𝑟𝑡ℎ</a:t>
              </a:r>
              <a:r>
                <a:rPr lang="en-US" sz="1100" b="0" i="0">
                  <a:latin typeface="Cambria Math"/>
                  <a:ea typeface="Cambria Math"/>
                </a:rPr>
                <a:t>×</a:t>
              </a:r>
              <a:r>
                <a:rPr lang="en-US" sz="1100" b="0" i="0">
                  <a:latin typeface="Cambria Math"/>
                </a:rPr>
                <a:t>𝑅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/>
                </a:rPr>
                <a:t>𝑠</a:t>
              </a:r>
              <a:r>
                <a:rPr lang="en-US" sz="1100" b="0" i="0">
                  <a:latin typeface="Cambria Math" panose="02040503050406030204" pitchFamily="18" charset="0"/>
                </a:rPr>
                <a:t>)/(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𝑅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𝐸𝑎𝑟𝑡ℎ+𝑅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𝑠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</a:t>
              </a:r>
              <a:endParaRPr lang="en-US" sz="1100" b="0" i="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</mc:Fallback>
    </mc:AlternateContent>
    <xdr:clientData/>
  </xdr:oneCellAnchor>
  <xdr:oneCellAnchor>
    <xdr:from>
      <xdr:col>16</xdr:col>
      <xdr:colOff>19050</xdr:colOff>
      <xdr:row>81</xdr:row>
      <xdr:rowOff>76200</xdr:rowOff>
    </xdr:from>
    <xdr:ext cx="1308652" cy="44544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0870FB4F-21D1-4A74-8A51-24AF494552FC}"/>
                </a:ext>
              </a:extLst>
            </xdr:cNvPr>
            <xdr:cNvSpPr txBox="1"/>
          </xdr:nvSpPr>
          <xdr:spPr>
            <a:xfrm>
              <a:off x="2914650" y="17145000"/>
              <a:ext cx="1308652" cy="44544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𝑖</m:t>
                    </m:r>
                    <m:r>
                      <a:rPr lang="en-US" sz="1100" b="0" i="0">
                        <a:latin typeface="Cambria Math"/>
                      </a:rPr>
                      <m:t>= 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0">
                            <a:latin typeface="Cambria Math" panose="02040503050406030204" pitchFamily="18" charset="0"/>
                          </a:rPr>
                          <m:t>7.57 </m:t>
                        </m:r>
                        <m:r>
                          <m:rPr>
                            <m:sty m:val="p"/>
                          </m:rPr>
                          <a:rPr lang="en-US" sz="1100" b="0" i="0">
                            <a:latin typeface="Cambria Math" panose="02040503050406030204" pitchFamily="18" charset="0"/>
                          </a:rPr>
                          <m:t>x</m:t>
                        </m:r>
                        <m:r>
                          <a:rPr lang="en-US" sz="1100" b="0" i="0">
                            <a:latin typeface="Cambria Math" panose="02040503050406030204" pitchFamily="18" charset="0"/>
                          </a:rPr>
                          <m:t> 10^3</m:t>
                        </m:r>
                      </m:num>
                      <m:den>
                        <m:rad>
                          <m:radPr>
                            <m:degHide m:val="on"/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radPr>
                          <m:deg/>
                          <m:e>
                            <m:r>
                              <m:rPr>
                                <m:sty m:val="p"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ρ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</m:t>
                            </m:r>
                          </m:e>
                        </m:rad>
                      </m:den>
                    </m:f>
                  </m:oMath>
                </m:oMathPara>
              </a14:m>
              <a:endParaRPr lang="en-US" sz="1100" b="0" i="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</mc:Choice>
      <mc:Fallback xmlns="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0870FB4F-21D1-4A74-8A51-24AF494552FC}"/>
                </a:ext>
              </a:extLst>
            </xdr:cNvPr>
            <xdr:cNvSpPr txBox="1"/>
          </xdr:nvSpPr>
          <xdr:spPr>
            <a:xfrm>
              <a:off x="2914650" y="17145000"/>
              <a:ext cx="1308652" cy="44544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𝑖</a:t>
              </a:r>
              <a:r>
                <a:rPr lang="en-US" sz="1100" b="0" i="0">
                  <a:latin typeface="Cambria Math"/>
                </a:rPr>
                <a:t>= </a:t>
              </a:r>
              <a:r>
                <a:rPr lang="en-US" sz="1100" b="0" i="0">
                  <a:latin typeface="Cambria Math" panose="02040503050406030204" pitchFamily="18" charset="0"/>
                </a:rPr>
                <a:t> (7.57 x 10^3)/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√(ρ 𝑡)</a:t>
              </a:r>
              <a:endParaRPr lang="en-US" sz="1100" b="0" i="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</mc:Fallback>
    </mc:AlternateContent>
    <xdr:clientData/>
  </xdr:oneCellAnchor>
  <xdr:oneCellAnchor>
    <xdr:from>
      <xdr:col>37</xdr:col>
      <xdr:colOff>0</xdr:colOff>
      <xdr:row>33</xdr:row>
      <xdr:rowOff>0</xdr:rowOff>
    </xdr:from>
    <xdr:ext cx="571500" cy="264560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963B9A3D-CAE8-497D-94F7-C79003446C6C}"/>
            </a:ext>
          </a:extLst>
        </xdr:cNvPr>
        <xdr:cNvSpPr txBox="1"/>
      </xdr:nvSpPr>
      <xdr:spPr>
        <a:xfrm>
          <a:off x="7124700" y="7762875"/>
          <a:ext cx="5715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n-US" sz="1100" i="0">
            <a:latin typeface="+mn-lt"/>
          </a:endParaRPr>
        </a:p>
      </xdr:txBody>
    </xdr:sp>
    <xdr:clientData/>
  </xdr:oneCellAnchor>
  <xdr:twoCellAnchor editAs="oneCell">
    <xdr:from>
      <xdr:col>30</xdr:col>
      <xdr:colOff>4763</xdr:colOff>
      <xdr:row>43</xdr:row>
      <xdr:rowOff>34925</xdr:rowOff>
    </xdr:from>
    <xdr:to>
      <xdr:col>31</xdr:col>
      <xdr:colOff>173178</xdr:colOff>
      <xdr:row>45</xdr:row>
      <xdr:rowOff>49814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EF909FA7-0DFD-4306-AA0B-72EF88DA85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19763" y="9980613"/>
          <a:ext cx="358915" cy="324451"/>
        </a:xfrm>
        <a:prstGeom prst="rect">
          <a:avLst/>
        </a:prstGeom>
      </xdr:spPr>
    </xdr:pic>
    <xdr:clientData/>
  </xdr:twoCellAnchor>
  <xdr:twoCellAnchor>
    <xdr:from>
      <xdr:col>30</xdr:col>
      <xdr:colOff>46038</xdr:colOff>
      <xdr:row>43</xdr:row>
      <xdr:rowOff>107950</xdr:rowOff>
    </xdr:from>
    <xdr:to>
      <xdr:col>31</xdr:col>
      <xdr:colOff>54800</xdr:colOff>
      <xdr:row>44</xdr:row>
      <xdr:rowOff>178508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C78E42A3-87E8-4C83-B711-71E6365C5C89}"/>
            </a:ext>
          </a:extLst>
        </xdr:cNvPr>
        <xdr:cNvSpPr/>
      </xdr:nvSpPr>
      <xdr:spPr>
        <a:xfrm>
          <a:off x="5761038" y="10053638"/>
          <a:ext cx="199262" cy="18168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34</xdr:col>
      <xdr:colOff>0</xdr:colOff>
      <xdr:row>129</xdr:row>
      <xdr:rowOff>0</xdr:rowOff>
    </xdr:from>
    <xdr:to>
      <xdr:col>35</xdr:col>
      <xdr:colOff>168415</xdr:colOff>
      <xdr:row>130</xdr:row>
      <xdr:rowOff>129189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FC0E0595-C7EC-40C8-8EEB-C9BA0881D0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477000" y="24498300"/>
          <a:ext cx="358915" cy="326039"/>
        </a:xfrm>
        <a:prstGeom prst="rect">
          <a:avLst/>
        </a:prstGeom>
      </xdr:spPr>
    </xdr:pic>
    <xdr:clientData/>
  </xdr:twoCellAnchor>
  <xdr:twoCellAnchor>
    <xdr:from>
      <xdr:col>34</xdr:col>
      <xdr:colOff>57150</xdr:colOff>
      <xdr:row>129</xdr:row>
      <xdr:rowOff>82550</xdr:rowOff>
    </xdr:from>
    <xdr:to>
      <xdr:col>35</xdr:col>
      <xdr:colOff>65912</xdr:colOff>
      <xdr:row>131</xdr:row>
      <xdr:rowOff>70558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633CE734-BB62-443B-BE50-AC1C5980003E}"/>
            </a:ext>
          </a:extLst>
        </xdr:cNvPr>
        <xdr:cNvSpPr/>
      </xdr:nvSpPr>
      <xdr:spPr>
        <a:xfrm>
          <a:off x="6534150" y="24580850"/>
          <a:ext cx="199262" cy="184858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27</xdr:col>
      <xdr:colOff>0</xdr:colOff>
      <xdr:row>140</xdr:row>
      <xdr:rowOff>24848</xdr:rowOff>
    </xdr:from>
    <xdr:to>
      <xdr:col>28</xdr:col>
      <xdr:colOff>168415</xdr:colOff>
      <xdr:row>141</xdr:row>
      <xdr:rowOff>154037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2D281818-0C07-4E50-8708-A357F56CB4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919870" y="28086326"/>
          <a:ext cx="350632" cy="327972"/>
        </a:xfrm>
        <a:prstGeom prst="rect">
          <a:avLst/>
        </a:prstGeom>
      </xdr:spPr>
    </xdr:pic>
    <xdr:clientData/>
  </xdr:twoCellAnchor>
  <xdr:twoCellAnchor editAs="oneCell">
    <xdr:from>
      <xdr:col>33</xdr:col>
      <xdr:colOff>63500</xdr:colOff>
      <xdr:row>132</xdr:row>
      <xdr:rowOff>150813</xdr:rowOff>
    </xdr:from>
    <xdr:to>
      <xdr:col>35</xdr:col>
      <xdr:colOff>41415</xdr:colOff>
      <xdr:row>134</xdr:row>
      <xdr:rowOff>81564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8F08D71A-AF56-49FE-8B63-F15D71B087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50000" y="26535063"/>
          <a:ext cx="358915" cy="327626"/>
        </a:xfrm>
        <a:prstGeom prst="rect">
          <a:avLst/>
        </a:prstGeom>
      </xdr:spPr>
    </xdr:pic>
    <xdr:clientData/>
  </xdr:twoCellAnchor>
  <xdr:twoCellAnchor>
    <xdr:from>
      <xdr:col>33</xdr:col>
      <xdr:colOff>119063</xdr:colOff>
      <xdr:row>133</xdr:row>
      <xdr:rowOff>15875</xdr:rowOff>
    </xdr:from>
    <xdr:to>
      <xdr:col>34</xdr:col>
      <xdr:colOff>127825</xdr:colOff>
      <xdr:row>135</xdr:row>
      <xdr:rowOff>3883</xdr:rowOff>
    </xdr:to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F6329889-F373-4BC2-A0B6-1033CD01DFF3}"/>
            </a:ext>
          </a:extLst>
        </xdr:cNvPr>
        <xdr:cNvSpPr/>
      </xdr:nvSpPr>
      <xdr:spPr>
        <a:xfrm>
          <a:off x="6405563" y="26598563"/>
          <a:ext cx="199262" cy="38488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>
              <a:solidFill>
                <a:schemeClr val="tx1"/>
              </a:solidFill>
            </a:rPr>
            <a:t>C</a:t>
          </a:r>
        </a:p>
      </xdr:txBody>
    </xdr:sp>
    <xdr:clientData/>
  </xdr:twoCellAnchor>
  <xdr:twoCellAnchor editAs="oneCell">
    <xdr:from>
      <xdr:col>27</xdr:col>
      <xdr:colOff>41413</xdr:colOff>
      <xdr:row>140</xdr:row>
      <xdr:rowOff>107674</xdr:rowOff>
    </xdr:from>
    <xdr:to>
      <xdr:col>28</xdr:col>
      <xdr:colOff>109154</xdr:colOff>
      <xdr:row>142</xdr:row>
      <xdr:rowOff>8839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587D0688-8CAA-4A0A-9292-F842C6DB1B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961283" y="28169152"/>
          <a:ext cx="249958" cy="298730"/>
        </a:xfrm>
        <a:prstGeom prst="rect">
          <a:avLst/>
        </a:prstGeom>
      </xdr:spPr>
    </xdr:pic>
    <xdr:clientData/>
  </xdr:twoCellAnchor>
  <xdr:twoCellAnchor editAs="oneCell">
    <xdr:from>
      <xdr:col>29</xdr:col>
      <xdr:colOff>5210</xdr:colOff>
      <xdr:row>23</xdr:row>
      <xdr:rowOff>55948</xdr:rowOff>
    </xdr:from>
    <xdr:to>
      <xdr:col>29</xdr:col>
      <xdr:colOff>128739</xdr:colOff>
      <xdr:row>27</xdr:row>
      <xdr:rowOff>139585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5D44E1BD-8D87-43C0-B7D6-76B1432335F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BEBA8EAE-BF5A-486C-A8C5-ECC9F3942E4B}">
              <a14:imgProps xmlns:a14="http://schemas.microsoft.com/office/drawing/2010/main">
                <a14:imgLayer r:embed="rId5">
                  <a14:imgEffect>
                    <a14:sharpenSoften amount="100000"/>
                  </a14:imgEffect>
                  <a14:imgEffect>
                    <a14:saturation sat="0"/>
                  </a14:imgEffect>
                  <a14:imgEffect>
                    <a14:brightnessContrast bright="49000" contrast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xmlns="" r:id="rId6"/>
            </a:ext>
          </a:extLst>
        </a:blip>
        <a:srcRect l="38074" t="7789" r="32720" b="7213"/>
        <a:stretch/>
      </xdr:blipFill>
      <xdr:spPr>
        <a:xfrm rot="10800000">
          <a:off x="5339210" y="5278276"/>
          <a:ext cx="123529" cy="1515671"/>
        </a:xfrm>
        <a:prstGeom prst="rect">
          <a:avLst/>
        </a:prstGeom>
      </xdr:spPr>
    </xdr:pic>
    <xdr:clientData/>
  </xdr:twoCellAnchor>
  <xdr:oneCellAnchor>
    <xdr:from>
      <xdr:col>33</xdr:col>
      <xdr:colOff>66261</xdr:colOff>
      <xdr:row>45</xdr:row>
      <xdr:rowOff>24848</xdr:rowOff>
    </xdr:from>
    <xdr:ext cx="462012" cy="233205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55DD039A-0B98-49ED-ADC9-50033FBBDFCE}"/>
            </a:ext>
          </a:extLst>
        </xdr:cNvPr>
        <xdr:cNvSpPr txBox="1"/>
      </xdr:nvSpPr>
      <xdr:spPr>
        <a:xfrm>
          <a:off x="6079435" y="10344978"/>
          <a:ext cx="462012" cy="233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n-IN" sz="900"/>
        </a:p>
      </xdr:txBody>
    </xdr:sp>
    <xdr:clientData/>
  </xdr:oneCellAnchor>
  <xdr:twoCellAnchor editAs="oneCell">
    <xdr:from>
      <xdr:col>29</xdr:col>
      <xdr:colOff>68256</xdr:colOff>
      <xdr:row>20</xdr:row>
      <xdr:rowOff>56768</xdr:rowOff>
    </xdr:from>
    <xdr:to>
      <xdr:col>29</xdr:col>
      <xdr:colOff>112438</xdr:colOff>
      <xdr:row>23</xdr:row>
      <xdr:rowOff>62743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9A9D7258-9484-434B-B28F-41391210F30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 cstate="print">
          <a:extLst>
            <a:ext uri="{BEBA8EAE-BF5A-486C-A8C5-ECC9F3942E4B}">
              <a14:imgProps xmlns:a14="http://schemas.microsoft.com/office/drawing/2010/main">
                <a14:imgLayer r:embed="rId8">
                  <a14:imgEffect>
                    <a14:sharpenSoften amount="100000"/>
                  </a14:imgEffect>
                  <a14:imgEffect>
                    <a14:saturation sat="0"/>
                  </a14:imgEffect>
                  <a14:imgEffect>
                    <a14:brightnessContrast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xmlns="" r:id="rId6"/>
            </a:ext>
          </a:extLst>
        </a:blip>
        <a:srcRect l="38074" t="7789" r="32720" b="7213"/>
        <a:stretch/>
      </xdr:blipFill>
      <xdr:spPr>
        <a:xfrm rot="10800000">
          <a:off x="5357671" y="4721991"/>
          <a:ext cx="44182" cy="545050"/>
        </a:xfrm>
        <a:prstGeom prst="rect">
          <a:avLst/>
        </a:prstGeom>
      </xdr:spPr>
    </xdr:pic>
    <xdr:clientData/>
  </xdr:twoCellAnchor>
  <xdr:twoCellAnchor editAs="oneCell">
    <xdr:from>
      <xdr:col>28</xdr:col>
      <xdr:colOff>114300</xdr:colOff>
      <xdr:row>12</xdr:row>
      <xdr:rowOff>9525</xdr:rowOff>
    </xdr:from>
    <xdr:to>
      <xdr:col>29</xdr:col>
      <xdr:colOff>56854</xdr:colOff>
      <xdr:row>18</xdr:row>
      <xdr:rowOff>36012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36FD5B45-20F7-472B-A57D-84729518471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BEBA8EAE-BF5A-486C-A8C5-ECC9F3942E4B}">
              <a14:imgProps xmlns:a14="http://schemas.microsoft.com/office/drawing/2010/main">
                <a14:imgLayer r:embed="rId5">
                  <a14:imgEffect>
                    <a14:sharpenSoften amount="100000"/>
                  </a14:imgEffect>
                  <a14:imgEffect>
                    <a14:saturation sat="0"/>
                  </a14:imgEffect>
                  <a14:imgEffect>
                    <a14:brightnessContrast bright="49000" contrast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xmlns="" r:id="rId6"/>
            </a:ext>
          </a:extLst>
        </a:blip>
        <a:srcRect l="38074" t="7789" r="32720" b="7213"/>
        <a:stretch/>
      </xdr:blipFill>
      <xdr:spPr>
        <a:xfrm rot="10800000">
          <a:off x="5181600" y="2705100"/>
          <a:ext cx="123529" cy="1512387"/>
        </a:xfrm>
        <a:prstGeom prst="rect">
          <a:avLst/>
        </a:prstGeom>
      </xdr:spPr>
    </xdr:pic>
    <xdr:clientData/>
  </xdr:twoCellAnchor>
  <xdr:twoCellAnchor editAs="oneCell">
    <xdr:from>
      <xdr:col>12</xdr:col>
      <xdr:colOff>107158</xdr:colOff>
      <xdr:row>120</xdr:row>
      <xdr:rowOff>192882</xdr:rowOff>
    </xdr:from>
    <xdr:to>
      <xdr:col>12</xdr:col>
      <xdr:colOff>169684</xdr:colOff>
      <xdr:row>125</xdr:row>
      <xdr:rowOff>76200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2DC7DBC7-6645-4193-9E42-4E48C7B085A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 cstate="print">
          <a:extLst>
            <a:ext uri="{BEBA8EAE-BF5A-486C-A8C5-ECC9F3942E4B}">
              <a14:imgProps xmlns:a14="http://schemas.microsoft.com/office/drawing/2010/main">
                <a14:imgLayer r:embed="rId10">
                  <a14:imgEffect>
                    <a14:sharpenSoften amount="100000"/>
                  </a14:imgEffect>
                  <a14:imgEffect>
                    <a14:saturation sat="0"/>
                  </a14:imgEffect>
                  <a14:imgEffect>
                    <a14:brightnessContrast bright="49000" contrast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xmlns="" r:id="rId6"/>
            </a:ext>
          </a:extLst>
        </a:blip>
        <a:srcRect l="38074" t="7789" r="32720" b="7213"/>
        <a:stretch/>
      </xdr:blipFill>
      <xdr:spPr>
        <a:xfrm>
          <a:off x="2278858" y="24519732"/>
          <a:ext cx="62526" cy="788193"/>
        </a:xfrm>
        <a:prstGeom prst="rect">
          <a:avLst/>
        </a:prstGeom>
      </xdr:spPr>
    </xdr:pic>
    <xdr:clientData/>
  </xdr:twoCellAnchor>
  <xdr:oneCellAnchor>
    <xdr:from>
      <xdr:col>30</xdr:col>
      <xdr:colOff>61928</xdr:colOff>
      <xdr:row>44</xdr:row>
      <xdr:rowOff>19751</xdr:rowOff>
    </xdr:from>
    <xdr:ext cx="250914" cy="296819"/>
    <xdr:pic>
      <xdr:nvPicPr>
        <xdr:cNvPr id="61" name="Picture 60">
          <a:extLst>
            <a:ext uri="{FF2B5EF4-FFF2-40B4-BE49-F238E27FC236}">
              <a16:creationId xmlns:a16="http://schemas.microsoft.com/office/drawing/2014/main" id="{DE807A22-D884-4304-AE92-0220F66E17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91178" y="10154351"/>
          <a:ext cx="250914" cy="296819"/>
        </a:xfrm>
        <a:prstGeom prst="rect">
          <a:avLst/>
        </a:prstGeom>
      </xdr:spPr>
    </xdr:pic>
    <xdr:clientData/>
  </xdr:oneCellAnchor>
  <xdr:oneCellAnchor>
    <xdr:from>
      <xdr:col>34</xdr:col>
      <xdr:colOff>57150</xdr:colOff>
      <xdr:row>129</xdr:row>
      <xdr:rowOff>85725</xdr:rowOff>
    </xdr:from>
    <xdr:ext cx="250914" cy="296819"/>
    <xdr:pic>
      <xdr:nvPicPr>
        <xdr:cNvPr id="62" name="Picture 61">
          <a:extLst>
            <a:ext uri="{FF2B5EF4-FFF2-40B4-BE49-F238E27FC236}">
              <a16:creationId xmlns:a16="http://schemas.microsoft.com/office/drawing/2014/main" id="{2C511F42-A6AF-4D23-A1B7-727E814B69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210300" y="26022300"/>
          <a:ext cx="250914" cy="296819"/>
        </a:xfrm>
        <a:prstGeom prst="rect">
          <a:avLst/>
        </a:prstGeom>
      </xdr:spPr>
    </xdr:pic>
    <xdr:clientData/>
  </xdr:oneCellAnchor>
  <xdr:twoCellAnchor editAs="oneCell">
    <xdr:from>
      <xdr:col>18</xdr:col>
      <xdr:colOff>176561</xdr:colOff>
      <xdr:row>32</xdr:row>
      <xdr:rowOff>32177</xdr:rowOff>
    </xdr:from>
    <xdr:to>
      <xdr:col>21</xdr:col>
      <xdr:colOff>129096</xdr:colOff>
      <xdr:row>33</xdr:row>
      <xdr:rowOff>186202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3438293" y="7573189"/>
          <a:ext cx="496157" cy="353818"/>
        </a:xfrm>
        <a:prstGeom prst="rect">
          <a:avLst/>
        </a:prstGeom>
      </xdr:spPr>
    </xdr:pic>
    <xdr:clientData/>
  </xdr:twoCellAnchor>
  <xdr:twoCellAnchor editAs="oneCell">
    <xdr:from>
      <xdr:col>4</xdr:col>
      <xdr:colOff>140673</xdr:colOff>
      <xdr:row>34</xdr:row>
      <xdr:rowOff>47141</xdr:rowOff>
    </xdr:from>
    <xdr:to>
      <xdr:col>17</xdr:col>
      <xdr:colOff>131884</xdr:colOff>
      <xdr:row>37</xdr:row>
      <xdr:rowOff>166024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867504" y="8021764"/>
          <a:ext cx="2353411" cy="716760"/>
        </a:xfrm>
        <a:prstGeom prst="rect">
          <a:avLst/>
        </a:prstGeom>
      </xdr:spPr>
    </xdr:pic>
    <xdr:clientData/>
  </xdr:twoCellAnchor>
  <xdr:twoCellAnchor editAs="oneCell">
    <xdr:from>
      <xdr:col>17</xdr:col>
      <xdr:colOff>42930</xdr:colOff>
      <xdr:row>47</xdr:row>
      <xdr:rowOff>22599</xdr:rowOff>
    </xdr:from>
    <xdr:to>
      <xdr:col>22</xdr:col>
      <xdr:colOff>97207</xdr:colOff>
      <xdr:row>48</xdr:row>
      <xdr:rowOff>174177</xdr:rowOff>
    </xdr:to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3098979" y="10717430"/>
          <a:ext cx="953115" cy="352810"/>
        </a:xfrm>
        <a:prstGeom prst="rect">
          <a:avLst/>
        </a:prstGeom>
      </xdr:spPr>
    </xdr:pic>
    <xdr:clientData/>
  </xdr:twoCellAnchor>
  <xdr:twoCellAnchor editAs="oneCell">
    <xdr:from>
      <xdr:col>17</xdr:col>
      <xdr:colOff>35718</xdr:colOff>
      <xdr:row>52</xdr:row>
      <xdr:rowOff>14305</xdr:rowOff>
    </xdr:from>
    <xdr:to>
      <xdr:col>23</xdr:col>
      <xdr:colOff>171450</xdr:colOff>
      <xdr:row>53</xdr:row>
      <xdr:rowOff>188137</xdr:rowOff>
    </xdr:to>
    <xdr:pic>
      <xdr:nvPicPr>
        <xdr:cNvPr id="21" name="Picture 20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3112293" y="11691955"/>
          <a:ext cx="1221582" cy="373857"/>
        </a:xfrm>
        <a:prstGeom prst="rect">
          <a:avLst/>
        </a:prstGeom>
      </xdr:spPr>
    </xdr:pic>
    <xdr:clientData/>
  </xdr:twoCellAnchor>
  <xdr:twoCellAnchor editAs="oneCell">
    <xdr:from>
      <xdr:col>17</xdr:col>
      <xdr:colOff>30293</xdr:colOff>
      <xdr:row>59</xdr:row>
      <xdr:rowOff>16672</xdr:rowOff>
    </xdr:from>
    <xdr:to>
      <xdr:col>23</xdr:col>
      <xdr:colOff>147638</xdr:colOff>
      <xdr:row>60</xdr:row>
      <xdr:rowOff>213155</xdr:rowOff>
    </xdr:to>
    <xdr:pic>
      <xdr:nvPicPr>
        <xdr:cNvPr id="22" name="Picture 21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3106868" y="12980197"/>
          <a:ext cx="1203195" cy="396508"/>
        </a:xfrm>
        <a:prstGeom prst="rect">
          <a:avLst/>
        </a:prstGeom>
      </xdr:spPr>
    </xdr:pic>
    <xdr:clientData/>
  </xdr:twoCellAnchor>
  <xdr:twoCellAnchor editAs="oneCell">
    <xdr:from>
      <xdr:col>17</xdr:col>
      <xdr:colOff>21434</xdr:colOff>
      <xdr:row>68</xdr:row>
      <xdr:rowOff>11918</xdr:rowOff>
    </xdr:from>
    <xdr:to>
      <xdr:col>23</xdr:col>
      <xdr:colOff>169069</xdr:colOff>
      <xdr:row>69</xdr:row>
      <xdr:rowOff>186175</xdr:rowOff>
    </xdr:to>
    <xdr:pic>
      <xdr:nvPicPr>
        <xdr:cNvPr id="28" name="Picture 27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3098009" y="14794718"/>
          <a:ext cx="1233485" cy="374282"/>
        </a:xfrm>
        <a:prstGeom prst="rect">
          <a:avLst/>
        </a:prstGeom>
      </xdr:spPr>
    </xdr:pic>
    <xdr:clientData/>
  </xdr:twoCellAnchor>
  <xdr:twoCellAnchor editAs="oneCell">
    <xdr:from>
      <xdr:col>16</xdr:col>
      <xdr:colOff>30955</xdr:colOff>
      <xdr:row>75</xdr:row>
      <xdr:rowOff>28340</xdr:rowOff>
    </xdr:from>
    <xdr:to>
      <xdr:col>23</xdr:col>
      <xdr:colOff>154781</xdr:colOff>
      <xdr:row>76</xdr:row>
      <xdr:rowOff>178355</xdr:rowOff>
    </xdr:to>
    <xdr:pic>
      <xdr:nvPicPr>
        <xdr:cNvPr id="29" name="Picture 28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2926555" y="16087490"/>
          <a:ext cx="1390651" cy="397665"/>
        </a:xfrm>
        <a:prstGeom prst="rect">
          <a:avLst/>
        </a:prstGeom>
      </xdr:spPr>
    </xdr:pic>
    <xdr:clientData/>
  </xdr:twoCellAnchor>
  <xdr:twoCellAnchor editAs="oneCell">
    <xdr:from>
      <xdr:col>16</xdr:col>
      <xdr:colOff>90488</xdr:colOff>
      <xdr:row>82</xdr:row>
      <xdr:rowOff>23017</xdr:rowOff>
    </xdr:from>
    <xdr:to>
      <xdr:col>23</xdr:col>
      <xdr:colOff>165062</xdr:colOff>
      <xdr:row>83</xdr:row>
      <xdr:rowOff>176422</xdr:rowOff>
    </xdr:to>
    <xdr:pic>
      <xdr:nvPicPr>
        <xdr:cNvPr id="34" name="Picture 33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2986088" y="17253742"/>
          <a:ext cx="1341399" cy="37248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0</xdr:row>
      <xdr:rowOff>123825</xdr:rowOff>
    </xdr:from>
    <xdr:to>
      <xdr:col>3</xdr:col>
      <xdr:colOff>161925</xdr:colOff>
      <xdr:row>3</xdr:row>
      <xdr:rowOff>76200</xdr:rowOff>
    </xdr:to>
    <xdr:pic>
      <xdr:nvPicPr>
        <xdr:cNvPr id="2" name="Picture 16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5" y="123825"/>
          <a:ext cx="600075" cy="657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19</xdr:col>
      <xdr:colOff>136766</xdr:colOff>
      <xdr:row>49</xdr:row>
      <xdr:rowOff>177974</xdr:rowOff>
    </xdr:from>
    <xdr:ext cx="915125" cy="40180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00000000-0008-0000-0900-000003000000}"/>
                </a:ext>
              </a:extLst>
            </xdr:cNvPr>
            <xdr:cNvSpPr txBox="1"/>
          </xdr:nvSpPr>
          <xdr:spPr>
            <a:xfrm>
              <a:off x="3575291" y="12703349"/>
              <a:ext cx="915125" cy="40180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14:m>
                <m:oMath xmlns:m="http://schemas.openxmlformats.org/officeDocument/2006/math">
                  <m:f>
                    <m:fPr>
                      <m:ctrlPr>
                        <a:rPr lang="en-US" sz="1200" b="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n-IN" sz="12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𝑘</m:t>
                      </m:r>
                      <m:r>
                        <m:rPr>
                          <m:sty m:val="p"/>
                        </m:rPr>
                        <a:rPr lang="en-IN" sz="1200" b="0" i="0" baseline="-250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i</m:t>
                      </m:r>
                    </m:num>
                    <m:den>
                      <m:r>
                        <a:rPr lang="en-IN" sz="1200" b="0" i="1">
                          <a:latin typeface="Cambria Math" panose="02040503050406030204" pitchFamily="18" charset="0"/>
                        </a:rPr>
                        <m:t>𝑘</m:t>
                      </m:r>
                      <m:r>
                        <a:rPr lang="en-IN" sz="1200" b="0" i="1" baseline="-25000">
                          <a:latin typeface="Cambria Math" panose="02040503050406030204" pitchFamily="18" charset="0"/>
                        </a:rPr>
                        <m:t>𝑚</m:t>
                      </m:r>
                    </m:den>
                  </m:f>
                </m:oMath>
              </a14:m>
              <a:r>
                <a:rPr lang="en-US" sz="1200" b="0" i="0">
                  <a:latin typeface="Arial" panose="020B0604020202020204" pitchFamily="34" charset="0"/>
                  <a:cs typeface="Arial" panose="020B0604020202020204" pitchFamily="34" charset="0"/>
                </a:rPr>
                <a:t> x k</a:t>
              </a:r>
              <a:r>
                <a:rPr lang="en-US" sz="1200" b="0" i="0" baseline="-25000">
                  <a:latin typeface="Arial" panose="020B0604020202020204" pitchFamily="34" charset="0"/>
                  <a:cs typeface="Arial" panose="020B0604020202020204" pitchFamily="34" charset="0"/>
                </a:rPr>
                <a:t>c</a:t>
              </a:r>
              <a:r>
                <a:rPr lang="en-US" sz="1200" b="0" i="0">
                  <a:latin typeface="Arial" panose="020B0604020202020204" pitchFamily="34" charset="0"/>
                  <a:cs typeface="Arial" panose="020B0604020202020204" pitchFamily="34" charset="0"/>
                </a:rPr>
                <a:t> x l</a:t>
              </a:r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A6AB9B4B-7DA1-457D-A610-EF0DF242D2EA}"/>
                </a:ext>
              </a:extLst>
            </xdr:cNvPr>
            <xdr:cNvSpPr txBox="1"/>
          </xdr:nvSpPr>
          <xdr:spPr>
            <a:xfrm>
              <a:off x="3575291" y="12703349"/>
              <a:ext cx="915125" cy="40180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n-IN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𝑘</a:t>
              </a:r>
              <a:r>
                <a:rPr lang="en-IN" sz="1200" b="0" i="0" baseline="-25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i</a:t>
              </a:r>
              <a:r>
                <a:rPr lang="en-US" sz="1200" b="0" i="0" baseline="-25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</a:t>
              </a:r>
              <a:r>
                <a:rPr lang="en-IN" sz="1200" b="0" i="0">
                  <a:latin typeface="Cambria Math" panose="02040503050406030204" pitchFamily="18" charset="0"/>
                </a:rPr>
                <a:t>𝑘</a:t>
              </a:r>
              <a:r>
                <a:rPr lang="en-IN" sz="1200" b="0" i="0" baseline="-25000">
                  <a:latin typeface="Cambria Math" panose="02040503050406030204" pitchFamily="18" charset="0"/>
                </a:rPr>
                <a:t>𝑚</a:t>
              </a:r>
              <a:r>
                <a:rPr lang="en-US" sz="1200" b="0" i="0">
                  <a:latin typeface="Arial" panose="020B0604020202020204" pitchFamily="34" charset="0"/>
                  <a:cs typeface="Arial" panose="020B0604020202020204" pitchFamily="34" charset="0"/>
                </a:rPr>
                <a:t> x k</a:t>
              </a:r>
              <a:r>
                <a:rPr lang="en-US" sz="1200" b="0" i="0" baseline="-25000">
                  <a:latin typeface="Arial" panose="020B0604020202020204" pitchFamily="34" charset="0"/>
                  <a:cs typeface="Arial" panose="020B0604020202020204" pitchFamily="34" charset="0"/>
                </a:rPr>
                <a:t>c</a:t>
              </a:r>
              <a:r>
                <a:rPr lang="en-US" sz="1200" b="0" i="0">
                  <a:latin typeface="Arial" panose="020B0604020202020204" pitchFamily="34" charset="0"/>
                  <a:cs typeface="Arial" panose="020B0604020202020204" pitchFamily="34" charset="0"/>
                </a:rPr>
                <a:t> x l</a:t>
              </a:r>
            </a:p>
          </xdr:txBody>
        </xdr:sp>
      </mc:Fallback>
    </mc:AlternateContent>
    <xdr:clientData/>
  </xdr:oneCellAnchor>
  <xdr:twoCellAnchor>
    <xdr:from>
      <xdr:col>24</xdr:col>
      <xdr:colOff>85725</xdr:colOff>
      <xdr:row>21</xdr:row>
      <xdr:rowOff>273983</xdr:rowOff>
    </xdr:from>
    <xdr:to>
      <xdr:col>25</xdr:col>
      <xdr:colOff>1</xdr:colOff>
      <xdr:row>24</xdr:row>
      <xdr:rowOff>291353</xdr:rowOff>
    </xdr:to>
    <xdr:sp macro="" textlink="">
      <xdr:nvSpPr>
        <xdr:cNvPr id="4" name="Right Brace 5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SpPr>
          <a:spLocks/>
        </xdr:cNvSpPr>
      </xdr:nvSpPr>
      <xdr:spPr bwMode="auto">
        <a:xfrm>
          <a:off x="4429125" y="5084108"/>
          <a:ext cx="95251" cy="684120"/>
        </a:xfrm>
        <a:prstGeom prst="rightBrace">
          <a:avLst>
            <a:gd name="adj1" fmla="val 54571"/>
            <a:gd name="adj2" fmla="val 4875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24</xdr:col>
      <xdr:colOff>100854</xdr:colOff>
      <xdr:row>16</xdr:row>
      <xdr:rowOff>138953</xdr:rowOff>
    </xdr:from>
    <xdr:to>
      <xdr:col>24</xdr:col>
      <xdr:colOff>596154</xdr:colOff>
      <xdr:row>21</xdr:row>
      <xdr:rowOff>5603</xdr:rowOff>
    </xdr:to>
    <xdr:sp macro="" textlink="">
      <xdr:nvSpPr>
        <xdr:cNvPr id="5" name="Right Brace 4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SpPr>
          <a:spLocks/>
        </xdr:cNvSpPr>
      </xdr:nvSpPr>
      <xdr:spPr bwMode="auto">
        <a:xfrm>
          <a:off x="4444254" y="3853703"/>
          <a:ext cx="76200" cy="1009650"/>
        </a:xfrm>
        <a:prstGeom prst="rightBrace">
          <a:avLst>
            <a:gd name="adj1" fmla="val 54571"/>
            <a:gd name="adj2" fmla="val 4875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24</xdr:col>
      <xdr:colOff>104775</xdr:colOff>
      <xdr:row>26</xdr:row>
      <xdr:rowOff>190500</xdr:rowOff>
    </xdr:from>
    <xdr:to>
      <xdr:col>24</xdr:col>
      <xdr:colOff>150494</xdr:colOff>
      <xdr:row>28</xdr:row>
      <xdr:rowOff>103095</xdr:rowOff>
    </xdr:to>
    <xdr:sp macro="" textlink="">
      <xdr:nvSpPr>
        <xdr:cNvPr id="6" name="Right Brace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SpPr>
          <a:spLocks/>
        </xdr:cNvSpPr>
      </xdr:nvSpPr>
      <xdr:spPr bwMode="auto">
        <a:xfrm>
          <a:off x="4448175" y="6191250"/>
          <a:ext cx="45719" cy="369795"/>
        </a:xfrm>
        <a:prstGeom prst="rightBrace">
          <a:avLst>
            <a:gd name="adj1" fmla="val 54571"/>
            <a:gd name="adj2" fmla="val 4875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24</xdr:col>
      <xdr:colOff>104775</xdr:colOff>
      <xdr:row>28</xdr:row>
      <xdr:rowOff>161925</xdr:rowOff>
    </xdr:from>
    <xdr:to>
      <xdr:col>24</xdr:col>
      <xdr:colOff>150494</xdr:colOff>
      <xdr:row>30</xdr:row>
      <xdr:rowOff>74520</xdr:rowOff>
    </xdr:to>
    <xdr:sp macro="" textlink="">
      <xdr:nvSpPr>
        <xdr:cNvPr id="7" name="Right Brace 5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SpPr>
          <a:spLocks/>
        </xdr:cNvSpPr>
      </xdr:nvSpPr>
      <xdr:spPr bwMode="auto">
        <a:xfrm>
          <a:off x="4448175" y="6619875"/>
          <a:ext cx="45719" cy="369795"/>
        </a:xfrm>
        <a:prstGeom prst="rightBrace">
          <a:avLst>
            <a:gd name="adj1" fmla="val 54571"/>
            <a:gd name="adj2" fmla="val 4875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26</xdr:col>
      <xdr:colOff>66676</xdr:colOff>
      <xdr:row>47</xdr:row>
      <xdr:rowOff>47625</xdr:rowOff>
    </xdr:from>
    <xdr:to>
      <xdr:col>26</xdr:col>
      <xdr:colOff>142875</xdr:colOff>
      <xdr:row>49</xdr:row>
      <xdr:rowOff>66675</xdr:rowOff>
    </xdr:to>
    <xdr:sp macro="" textlink="">
      <xdr:nvSpPr>
        <xdr:cNvPr id="8" name="Right Brace 5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SpPr>
          <a:spLocks/>
        </xdr:cNvSpPr>
      </xdr:nvSpPr>
      <xdr:spPr bwMode="auto">
        <a:xfrm>
          <a:off x="4772026" y="12077700"/>
          <a:ext cx="76199" cy="514350"/>
        </a:xfrm>
        <a:prstGeom prst="rightBrace">
          <a:avLst>
            <a:gd name="adj1" fmla="val 54571"/>
            <a:gd name="adj2" fmla="val 4875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26</xdr:col>
      <xdr:colOff>76201</xdr:colOff>
      <xdr:row>50</xdr:row>
      <xdr:rowOff>38100</xdr:rowOff>
    </xdr:from>
    <xdr:to>
      <xdr:col>26</xdr:col>
      <xdr:colOff>152400</xdr:colOff>
      <xdr:row>51</xdr:row>
      <xdr:rowOff>57150</xdr:rowOff>
    </xdr:to>
    <xdr:sp macro="" textlink="">
      <xdr:nvSpPr>
        <xdr:cNvPr id="9" name="Right Brace 5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SpPr>
          <a:spLocks/>
        </xdr:cNvSpPr>
      </xdr:nvSpPr>
      <xdr:spPr bwMode="auto">
        <a:xfrm>
          <a:off x="4781551" y="12763500"/>
          <a:ext cx="76199" cy="466725"/>
        </a:xfrm>
        <a:prstGeom prst="rightBrace">
          <a:avLst>
            <a:gd name="adj1" fmla="val 54571"/>
            <a:gd name="adj2" fmla="val 4875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oneCellAnchor>
    <xdr:from>
      <xdr:col>15</xdr:col>
      <xdr:colOff>171450</xdr:colOff>
      <xdr:row>38</xdr:row>
      <xdr:rowOff>100012</xdr:rowOff>
    </xdr:from>
    <xdr:ext cx="193386" cy="1653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00000000-0008-0000-0900-00000A000000}"/>
                </a:ext>
              </a:extLst>
            </xdr:cNvPr>
            <xdr:cNvSpPr txBox="1"/>
          </xdr:nvSpPr>
          <xdr:spPr>
            <a:xfrm>
              <a:off x="2886075" y="9358312"/>
              <a:ext cx="193386" cy="165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IN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n-IN" sz="1100" b="0" i="0">
                            <a:latin typeface="Cambria Math" panose="02040503050406030204" pitchFamily="18" charset="0"/>
                          </a:rPr>
                          <m:t>L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en-IN" sz="1100" b="0" i="0">
                            <a:latin typeface="Cambria Math" panose="02040503050406030204" pitchFamily="18" charset="0"/>
                          </a:rPr>
                          <m:t>B</m:t>
                        </m:r>
                      </m:sub>
                    </m:sSub>
                  </m:oMath>
                </m:oMathPara>
              </a14:m>
              <a:endParaRPr lang="en-IN" sz="1100" b="0" i="0"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</mc:Choice>
      <mc:Fallback xmlns="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7453D6B1-7A2D-4E3C-926B-6F62598A0745}"/>
                </a:ext>
              </a:extLst>
            </xdr:cNvPr>
            <xdr:cNvSpPr txBox="1"/>
          </xdr:nvSpPr>
          <xdr:spPr>
            <a:xfrm>
              <a:off x="2886075" y="9358312"/>
              <a:ext cx="193386" cy="165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IN" sz="1100" b="0" i="0">
                  <a:latin typeface="Cambria Math" panose="02040503050406030204" pitchFamily="18" charset="0"/>
                </a:rPr>
                <a:t>L_B</a:t>
              </a:r>
              <a:endParaRPr lang="en-IN" sz="1100" b="0" i="0"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0</xdr:row>
      <xdr:rowOff>76200</xdr:rowOff>
    </xdr:from>
    <xdr:to>
      <xdr:col>3</xdr:col>
      <xdr:colOff>152400</xdr:colOff>
      <xdr:row>3</xdr:row>
      <xdr:rowOff>114300</xdr:rowOff>
    </xdr:to>
    <xdr:pic>
      <xdr:nvPicPr>
        <xdr:cNvPr id="2" name="Picture 16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76200"/>
          <a:ext cx="6000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28</xdr:col>
      <xdr:colOff>104775</xdr:colOff>
      <xdr:row>11</xdr:row>
      <xdr:rowOff>180975</xdr:rowOff>
    </xdr:from>
    <xdr:to>
      <xdr:col>29</xdr:col>
      <xdr:colOff>76199</xdr:colOff>
      <xdr:row>15</xdr:row>
      <xdr:rowOff>0</xdr:rowOff>
    </xdr:to>
    <xdr:sp macro="" textlink="">
      <xdr:nvSpPr>
        <xdr:cNvPr id="3" name="Right Brace 1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>
          <a:spLocks/>
        </xdr:cNvSpPr>
      </xdr:nvSpPr>
      <xdr:spPr bwMode="auto">
        <a:xfrm>
          <a:off x="5172075" y="2381250"/>
          <a:ext cx="152399" cy="1219200"/>
        </a:xfrm>
        <a:prstGeom prst="rightBrace">
          <a:avLst>
            <a:gd name="adj1" fmla="val 58650"/>
            <a:gd name="adj2" fmla="val 47676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28</xdr:col>
      <xdr:colOff>114300</xdr:colOff>
      <xdr:row>20</xdr:row>
      <xdr:rowOff>133351</xdr:rowOff>
    </xdr:from>
    <xdr:to>
      <xdr:col>29</xdr:col>
      <xdr:colOff>142875</xdr:colOff>
      <xdr:row>24</xdr:row>
      <xdr:rowOff>304801</xdr:rowOff>
    </xdr:to>
    <xdr:sp macro="" textlink="">
      <xdr:nvSpPr>
        <xdr:cNvPr id="4" name="Right Brace 1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>
          <a:spLocks/>
        </xdr:cNvSpPr>
      </xdr:nvSpPr>
      <xdr:spPr bwMode="auto">
        <a:xfrm>
          <a:off x="5181600" y="6105526"/>
          <a:ext cx="209550" cy="1943100"/>
        </a:xfrm>
        <a:prstGeom prst="rightBrace">
          <a:avLst>
            <a:gd name="adj1" fmla="val 33826"/>
            <a:gd name="adj2" fmla="val 44278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oneCellAnchor>
    <xdr:from>
      <xdr:col>18</xdr:col>
      <xdr:colOff>104775</xdr:colOff>
      <xdr:row>28</xdr:row>
      <xdr:rowOff>180975</xdr:rowOff>
    </xdr:from>
    <xdr:ext cx="571500" cy="45518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00000000-0008-0000-0400-000005000000}"/>
                </a:ext>
              </a:extLst>
            </xdr:cNvPr>
            <xdr:cNvSpPr txBox="1"/>
          </xdr:nvSpPr>
          <xdr:spPr>
            <a:xfrm>
              <a:off x="3362325" y="6991350"/>
              <a:ext cx="571500" cy="45518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m:rPr>
                            <m:sty m:val="p"/>
                          </m:rPr>
                          <a:rPr lang="en-US" sz="1100" b="0" i="0">
                            <a:latin typeface="Cambria Math"/>
                          </a:rPr>
                          <m:t>I</m:t>
                        </m:r>
                        <m:r>
                          <a:rPr lang="en-US" sz="1100" b="0" i="0">
                            <a:latin typeface="Cambria Math"/>
                            <a:ea typeface="Cambria Math"/>
                          </a:rPr>
                          <m:t>×</m:t>
                        </m:r>
                        <m:rad>
                          <m:radPr>
                            <m:degHide m:val="on"/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/>
                              </a:rPr>
                            </m:ctrlPr>
                          </m:radPr>
                          <m:deg/>
                          <m:e>
                            <m:r>
                              <m:rPr>
                                <m:sty m:val="p"/>
                              </m:rPr>
                              <a:rPr lang="en-US" sz="1100" b="0" i="0">
                                <a:latin typeface="Cambria Math"/>
                                <a:ea typeface="Cambria Math"/>
                              </a:rPr>
                              <m:t>t</m:t>
                            </m:r>
                          </m:e>
                        </m:rad>
                      </m:num>
                      <m:den>
                        <m:r>
                          <m:rPr>
                            <m:sty m:val="p"/>
                          </m:rPr>
                          <a:rPr lang="en-US" sz="1100" b="0" i="0">
                            <a:latin typeface="Cambria Math"/>
                          </a:rPr>
                          <m:t>K</m:t>
                        </m:r>
                      </m:den>
                    </m:f>
                  </m:oMath>
                </m:oMathPara>
              </a14:m>
              <a:endParaRPr lang="en-US" sz="1100" i="0">
                <a:latin typeface="+mn-lt"/>
              </a:endParaRPr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00000000-0008-0000-0300-000005000000}"/>
                </a:ext>
              </a:extLst>
            </xdr:cNvPr>
            <xdr:cNvSpPr txBox="1"/>
          </xdr:nvSpPr>
          <xdr:spPr>
            <a:xfrm>
              <a:off x="3362325" y="6991350"/>
              <a:ext cx="571500" cy="45518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/>
                </a:rPr>
                <a:t>I</a:t>
              </a:r>
              <a:r>
                <a:rPr lang="en-US" sz="1100" b="0" i="0">
                  <a:latin typeface="Cambria Math"/>
                  <a:ea typeface="Cambria Math"/>
                </a:rPr>
                <a:t>×</a:t>
              </a:r>
              <a:r>
                <a:rPr lang="en-US" sz="1100" b="0" i="0">
                  <a:latin typeface="Cambria Math" panose="02040503050406030204" pitchFamily="18" charset="0"/>
                  <a:ea typeface="Cambria Math"/>
                </a:rPr>
                <a:t>√</a:t>
              </a:r>
              <a:r>
                <a:rPr lang="en-US" sz="1100" b="0" i="0">
                  <a:latin typeface="Cambria Math"/>
                  <a:ea typeface="Cambria Math"/>
                </a:rPr>
                <a:t>t</a:t>
              </a:r>
              <a:r>
                <a:rPr lang="en-US" sz="1100" b="0" i="0">
                  <a:latin typeface="Cambria Math" panose="02040503050406030204" pitchFamily="18" charset="0"/>
                  <a:ea typeface="Cambria Math"/>
                </a:rPr>
                <a:t>)/</a:t>
              </a:r>
              <a:r>
                <a:rPr lang="en-US" sz="1100" b="0" i="0">
                  <a:latin typeface="Cambria Math"/>
                </a:rPr>
                <a:t>K</a:t>
              </a:r>
              <a:endParaRPr lang="en-US" sz="1100" i="0">
                <a:latin typeface="+mn-lt"/>
              </a:endParaRPr>
            </a:p>
          </xdr:txBody>
        </xdr:sp>
      </mc:Fallback>
    </mc:AlternateContent>
    <xdr:clientData/>
  </xdr:oneCellAnchor>
  <xdr:oneCellAnchor>
    <xdr:from>
      <xdr:col>4</xdr:col>
      <xdr:colOff>38100</xdr:colOff>
      <xdr:row>31</xdr:row>
      <xdr:rowOff>19050</xdr:rowOff>
    </xdr:from>
    <xdr:ext cx="2514600" cy="59247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00000000-0008-0000-0400-000006000000}"/>
                </a:ext>
              </a:extLst>
            </xdr:cNvPr>
            <xdr:cNvSpPr txBox="1"/>
          </xdr:nvSpPr>
          <xdr:spPr>
            <a:xfrm>
              <a:off x="762000" y="6619875"/>
              <a:ext cx="2514600" cy="5924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sz="1100" b="0" i="0">
                        <a:latin typeface="Cambria Math"/>
                      </a:rPr>
                      <m:t>K</m:t>
                    </m:r>
                    <m:r>
                      <a:rPr lang="en-US" sz="1100" b="0" i="0">
                        <a:latin typeface="Cambria Math"/>
                      </a:rPr>
                      <m:t>=  </m:t>
                    </m:r>
                    <m:rad>
                      <m:radPr>
                        <m:degHide m:val="on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m:rPr>
                                    <m:sty m:val="p"/>
                                  </m:rPr>
                                  <a:rPr lang="en-US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Q</m:t>
                                </m:r>
                              </m:e>
                              <m:sub>
                                <m:r>
                                  <m:rPr>
                                    <m:sty m:val="p"/>
                                  </m:rPr>
                                  <a:rPr lang="en-US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C</m:t>
                                </m:r>
                              </m:sub>
                            </m:sSub>
                            <m:d>
                              <m:d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m:rPr>
                                    <m:sty m:val="p"/>
                                  </m:rPr>
                                  <a:rPr lang="en-US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B</m:t>
                                </m:r>
                                <m:r>
                                  <a:rPr lang="en-US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+20</m:t>
                                </m:r>
                              </m:e>
                            </m:d>
                          </m:num>
                          <m:den>
                            <m:sSub>
                              <m:sSub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m:rPr>
                                    <m:sty m:val="p"/>
                                  </m:rPr>
                                  <a:rPr lang="en-US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δ</m:t>
                                </m:r>
                              </m:e>
                              <m:sub>
                                <m:r>
                                  <a:rPr lang="en-US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20</m:t>
                                </m:r>
                              </m:sub>
                            </m:sSub>
                          </m:den>
                        </m:f>
                        <m:d>
                          <m:dPr>
                            <m:begChr m:val="["/>
                            <m:endChr m:val="]"/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m:rPr>
                                <m:sty m:val="p"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ln</m:t>
                            </m:r>
                            <m:d>
                              <m:d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US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1+</m:t>
                                </m:r>
                                <m:f>
                                  <m:fPr>
                                    <m:ctrlP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sSub>
                                      <m:sSubPr>
                                        <m:ctrlP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m:rPr>
                                            <m:sty m:val="p"/>
                                          </m:rPr>
                                          <a:rPr lang="en-US" sz="1100" b="0" i="0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/>
                                            <a:ea typeface="+mn-ea"/>
                                            <a:cs typeface="+mn-cs"/>
                                          </a:rPr>
                                          <m:t>θ</m:t>
                                        </m:r>
                                      </m:e>
                                      <m:sub>
                                        <m:r>
                                          <m:rPr>
                                            <m:sty m:val="p"/>
                                          </m:rPr>
                                          <a:rPr lang="en-US" sz="1100" b="0" i="0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/>
                                            <a:ea typeface="+mn-ea"/>
                                            <a:cs typeface="+mn-cs"/>
                                          </a:rPr>
                                          <m:t>f</m:t>
                                        </m:r>
                                      </m:sub>
                                    </m:sSub>
                                    <m:r>
                                      <a:rPr lang="en-US" sz="1100" b="0" i="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  <m:t>−</m:t>
                                    </m:r>
                                    <m:sSub>
                                      <m:sSubPr>
                                        <m:ctrlP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m:rPr>
                                            <m:sty m:val="p"/>
                                          </m:rPr>
                                          <a:rPr lang="en-US" sz="1100" b="0" i="0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/>
                                            <a:ea typeface="+mn-ea"/>
                                            <a:cs typeface="+mn-cs"/>
                                          </a:rPr>
                                          <m:t>θ</m:t>
                                        </m:r>
                                      </m:e>
                                      <m:sub>
                                        <m:r>
                                          <m:rPr>
                                            <m:sty m:val="p"/>
                                          </m:rPr>
                                          <a:rPr lang="en-US" sz="1100" b="0" i="0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/>
                                            <a:ea typeface="+mn-ea"/>
                                            <a:cs typeface="+mn-cs"/>
                                          </a:rPr>
                                          <m:t>i</m:t>
                                        </m:r>
                                      </m:sub>
                                    </m:sSub>
                                  </m:num>
                                  <m:den>
                                    <m:r>
                                      <m:rPr>
                                        <m:sty m:val="p"/>
                                      </m:rPr>
                                      <a:rPr lang="en-US" sz="1100" b="0" i="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  <m:t>B</m:t>
                                    </m:r>
                                    <m:r>
                                      <a:rPr lang="en-US" sz="1100" b="0" i="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  <m:t>+</m:t>
                                    </m:r>
                                    <m:sSub>
                                      <m:sSubPr>
                                        <m:ctrlP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m:rPr>
                                            <m:sty m:val="p"/>
                                          </m:rPr>
                                          <a:rPr lang="en-US" sz="1100" b="0" i="0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/>
                                            <a:ea typeface="+mn-ea"/>
                                            <a:cs typeface="+mn-cs"/>
                                          </a:rPr>
                                          <m:t>θ</m:t>
                                        </m:r>
                                      </m:e>
                                      <m:sub>
                                        <m:r>
                                          <m:rPr>
                                            <m:sty m:val="p"/>
                                          </m:rPr>
                                          <a:rPr lang="en-US" sz="1100" b="0" i="0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/>
                                            <a:ea typeface="+mn-ea"/>
                                            <a:cs typeface="+mn-cs"/>
                                          </a:rPr>
                                          <m:t>i</m:t>
                                        </m:r>
                                      </m:sub>
                                    </m:sSub>
                                  </m:den>
                                </m:f>
                              </m:e>
                            </m:d>
                          </m:e>
                        </m:d>
                      </m:e>
                    </m:rad>
                  </m:oMath>
                </m:oMathPara>
              </a14:m>
              <a:endParaRPr lang="en-US" sz="1100" i="0">
                <a:latin typeface="+mn-lt"/>
              </a:endParaRPr>
            </a:p>
          </xdr:txBody>
        </xdr:sp>
      </mc:Choice>
      <mc:Fallback xmlns="">
        <xdr:sp macro="" textlink="">
          <xdr:nvSpPr>
            <xdr:cNvPr id="6" name="TextBox 5"/>
            <xdr:cNvSpPr txBox="1"/>
          </xdr:nvSpPr>
          <xdr:spPr>
            <a:xfrm>
              <a:off x="762000" y="6619875"/>
              <a:ext cx="2514600" cy="5924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US" sz="1100" b="0" i="0">
                  <a:latin typeface="Cambria Math"/>
                </a:rPr>
                <a:t>K=  </a:t>
              </a:r>
              <a:r>
                <a:rPr lang="en-US" sz="1100" b="0" i="0">
                  <a:latin typeface="Cambria Math" panose="02040503050406030204" pitchFamily="18" charset="0"/>
                </a:rPr>
                <a:t>√(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Q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C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B+20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))/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δ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20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 [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ln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1+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θ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f−θ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i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B+θ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i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))] )</a:t>
              </a:r>
              <a:endParaRPr lang="en-US" sz="1100" i="0">
                <a:latin typeface="+mn-lt"/>
              </a:endParaRPr>
            </a:p>
          </xdr:txBody>
        </xdr:sp>
      </mc:Fallback>
    </mc:AlternateContent>
    <xdr:clientData/>
  </xdr:oneCellAnchor>
  <xdr:oneCellAnchor>
    <xdr:from>
      <xdr:col>16</xdr:col>
      <xdr:colOff>161925</xdr:colOff>
      <xdr:row>44</xdr:row>
      <xdr:rowOff>0</xdr:rowOff>
    </xdr:from>
    <xdr:ext cx="1308652" cy="4249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00000000-0008-0000-0400-000009000000}"/>
                </a:ext>
              </a:extLst>
            </xdr:cNvPr>
            <xdr:cNvSpPr txBox="1"/>
          </xdr:nvSpPr>
          <xdr:spPr>
            <a:xfrm>
              <a:off x="3057525" y="11610975"/>
              <a:ext cx="1308652" cy="4249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n-US" sz="1100" b="0" i="0">
                            <a:latin typeface="Cambria Math"/>
                          </a:rPr>
                          <m:t>R</m:t>
                        </m:r>
                      </m:e>
                      <m:sub>
                        <m:r>
                          <a:rPr lang="en-US" sz="1100" b="0" i="1">
                            <a:latin typeface="Cambria Math"/>
                          </a:rPr>
                          <m:t>𝑝𝑖</m:t>
                        </m:r>
                      </m:sub>
                    </m:sSub>
                    <m:r>
                      <a:rPr lang="en-US" sz="1100" b="0" i="0">
                        <a:latin typeface="Cambria Math"/>
                      </a:rPr>
                      <m:t>= 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0">
                            <a:latin typeface="Cambria Math"/>
                          </a:rPr>
                          <m:t>100</m:t>
                        </m:r>
                        <m:r>
                          <m:rPr>
                            <m:sty m:val="p"/>
                          </m:rPr>
                          <a:rPr lang="en-US" sz="1100" b="0" i="0">
                            <a:latin typeface="Cambria Math"/>
                            <a:ea typeface="Cambria Math"/>
                          </a:rPr>
                          <m:t>ρ</m:t>
                        </m:r>
                      </m:num>
                      <m:den>
                        <m:r>
                          <a:rPr lang="en-US" sz="1100" b="0" i="0">
                            <a:latin typeface="Cambria Math"/>
                          </a:rPr>
                          <m:t>2</m:t>
                        </m:r>
                        <m:r>
                          <m:rPr>
                            <m:sty m:val="p"/>
                          </m:rPr>
                          <a:rPr lang="en-US" sz="1100" b="0" i="0">
                            <a:latin typeface="Cambria Math"/>
                            <a:ea typeface="Cambria Math"/>
                          </a:rPr>
                          <m:t>π</m:t>
                        </m:r>
                        <m:r>
                          <a:rPr lang="en-US" sz="1100" b="0" i="1">
                            <a:latin typeface="Cambria Math"/>
                            <a:ea typeface="Cambria Math"/>
                          </a:rPr>
                          <m:t>𝑙</m:t>
                        </m:r>
                      </m:den>
                    </m:f>
                    <m:r>
                      <m:rPr>
                        <m:sty m:val="p"/>
                      </m:rPr>
                      <a:rPr lang="en-US" sz="1100" b="0" i="0">
                        <a:latin typeface="Cambria Math"/>
                      </a:rPr>
                      <m:t>ln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0">
                            <a:latin typeface="Cambria Math"/>
                          </a:rPr>
                          <m:t>2</m:t>
                        </m:r>
                        <m:r>
                          <m:rPr>
                            <m:sty m:val="p"/>
                          </m:rPr>
                          <a:rPr lang="en-US" sz="1100" b="0" i="0">
                            <a:latin typeface="Cambria Math"/>
                          </a:rPr>
                          <m:t>l</m:t>
                        </m:r>
                      </m:num>
                      <m:den>
                        <m:r>
                          <a:rPr lang="en-US" sz="1100" b="0" i="1">
                            <a:latin typeface="Cambria Math"/>
                          </a:rPr>
                          <m:t>𝑑</m:t>
                        </m:r>
                      </m:den>
                    </m:f>
                  </m:oMath>
                </m:oMathPara>
              </a14:m>
              <a:endParaRPr lang="en-US" sz="1100" b="0" i="0">
                <a:latin typeface="+mn-lt"/>
              </a:endParaRPr>
            </a:p>
          </xdr:txBody>
        </xdr:sp>
      </mc:Choice>
      <mc:Fallback xmlns="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00000000-0008-0000-0300-000009000000}"/>
                </a:ext>
              </a:extLst>
            </xdr:cNvPr>
            <xdr:cNvSpPr txBox="1"/>
          </xdr:nvSpPr>
          <xdr:spPr>
            <a:xfrm>
              <a:off x="3057525" y="11610975"/>
              <a:ext cx="1308652" cy="4249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US" sz="1100" b="0" i="0">
                  <a:latin typeface="Cambria Math"/>
                </a:rPr>
                <a:t>R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/>
                </a:rPr>
                <a:t>𝑝𝑖=  100</a:t>
              </a:r>
              <a:r>
                <a:rPr lang="en-US" sz="1100" b="0" i="0">
                  <a:latin typeface="Cambria Math"/>
                  <a:ea typeface="Cambria Math"/>
                </a:rPr>
                <a:t>ρ</a:t>
              </a:r>
              <a:r>
                <a:rPr lang="en-US" sz="1100" b="0" i="0">
                  <a:latin typeface="Cambria Math" panose="02040503050406030204" pitchFamily="18" charset="0"/>
                  <a:ea typeface="Cambria Math"/>
                </a:rPr>
                <a:t>/</a:t>
              </a:r>
              <a:r>
                <a:rPr lang="en-US" sz="1100" b="0" i="0">
                  <a:latin typeface="Cambria Math"/>
                </a:rPr>
                <a:t>2</a:t>
              </a:r>
              <a:r>
                <a:rPr lang="en-US" sz="1100" b="0" i="0">
                  <a:latin typeface="Cambria Math"/>
                  <a:ea typeface="Cambria Math"/>
                </a:rPr>
                <a:t>π𝑙 </a:t>
              </a:r>
              <a:r>
                <a:rPr lang="en-US" sz="1100" b="0" i="0">
                  <a:latin typeface="Cambria Math"/>
                </a:rPr>
                <a:t>ln 2l</a:t>
              </a:r>
              <a:r>
                <a:rPr lang="en-US" sz="1100" b="0" i="0">
                  <a:latin typeface="Cambria Math" panose="02040503050406030204" pitchFamily="18" charset="0"/>
                </a:rPr>
                <a:t>/</a:t>
              </a:r>
              <a:r>
                <a:rPr lang="en-US" sz="1100" b="0" i="0">
                  <a:latin typeface="Cambria Math"/>
                </a:rPr>
                <a:t>𝑑</a:t>
              </a:r>
              <a:endParaRPr lang="en-US" sz="1100" b="0" i="0">
                <a:latin typeface="+mn-lt"/>
              </a:endParaRPr>
            </a:p>
          </xdr:txBody>
        </xdr:sp>
      </mc:Fallback>
    </mc:AlternateContent>
    <xdr:clientData/>
  </xdr:oneCellAnchor>
  <xdr:oneCellAnchor>
    <xdr:from>
      <xdr:col>16</xdr:col>
      <xdr:colOff>104774</xdr:colOff>
      <xdr:row>55</xdr:row>
      <xdr:rowOff>180975</xdr:rowOff>
    </xdr:from>
    <xdr:ext cx="1343025" cy="4953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00000000-0008-0000-0400-00000B000000}"/>
                </a:ext>
              </a:extLst>
            </xdr:cNvPr>
            <xdr:cNvSpPr txBox="1"/>
          </xdr:nvSpPr>
          <xdr:spPr>
            <a:xfrm>
              <a:off x="3000374" y="14859000"/>
              <a:ext cx="1343025" cy="4953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n-US" sz="1100" b="0" i="0">
                            <a:latin typeface="Cambria Math"/>
                          </a:rPr>
                          <m:t>R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en-US" sz="1100" b="0" i="0">
                            <a:latin typeface="Cambria Math"/>
                          </a:rPr>
                          <m:t>s</m:t>
                        </m:r>
                      </m:sub>
                    </m:sSub>
                    <m:r>
                      <a:rPr lang="en-US" sz="1100" b="0" i="0">
                        <a:latin typeface="Cambria Math"/>
                      </a:rPr>
                      <m:t>= 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0">
                            <a:latin typeface="Cambria Math"/>
                          </a:rPr>
                          <m:t>100</m:t>
                        </m:r>
                        <m:r>
                          <m:rPr>
                            <m:sty m:val="p"/>
                          </m:rPr>
                          <a:rPr lang="en-US" sz="1100" b="0" i="0">
                            <a:latin typeface="Cambria Math"/>
                            <a:ea typeface="Cambria Math"/>
                          </a:rPr>
                          <m:t>ρ</m:t>
                        </m:r>
                      </m:num>
                      <m:den>
                        <m:r>
                          <a:rPr lang="en-US" sz="1100" b="0" i="0">
                            <a:latin typeface="Cambria Math"/>
                          </a:rPr>
                          <m:t>2</m:t>
                        </m:r>
                        <m:r>
                          <m:rPr>
                            <m:sty m:val="p"/>
                          </m:rPr>
                          <a:rPr lang="en-US" sz="1100" b="0" i="0">
                            <a:latin typeface="Cambria Math"/>
                            <a:ea typeface="Cambria Math"/>
                          </a:rPr>
                          <m:t>πL</m:t>
                        </m:r>
                      </m:den>
                    </m:f>
                    <m:r>
                      <m:rPr>
                        <m:sty m:val="p"/>
                      </m:rPr>
                      <a:rPr lang="en-US" sz="1100" b="0" i="0">
                        <a:latin typeface="Cambria Math"/>
                      </a:rPr>
                      <m:t>ln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0">
                            <a:latin typeface="Cambria Math"/>
                          </a:rPr>
                          <m:t>4</m:t>
                        </m:r>
                        <m:r>
                          <m:rPr>
                            <m:sty m:val="p"/>
                          </m:rPr>
                          <a:rPr lang="en-US" sz="1100" b="0" i="0">
                            <a:latin typeface="Cambria Math"/>
                          </a:rPr>
                          <m:t>L</m:t>
                        </m:r>
                      </m:num>
                      <m:den>
                        <m:r>
                          <m:rPr>
                            <m:sty m:val="p"/>
                          </m:rPr>
                          <a:rPr lang="en-US" sz="1100" b="0" i="0">
                            <a:latin typeface="Cambria Math"/>
                          </a:rPr>
                          <m:t>t</m:t>
                        </m:r>
                      </m:den>
                    </m:f>
                  </m:oMath>
                </m:oMathPara>
              </a14:m>
              <a:endParaRPr lang="en-US" sz="1100" b="0" i="0">
                <a:latin typeface="+mn-lt"/>
              </a:endParaRPr>
            </a:p>
          </xdr:txBody>
        </xdr:sp>
      </mc:Choice>
      <mc:Fallback xmlns="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00000000-0008-0000-0300-00000B000000}"/>
                </a:ext>
              </a:extLst>
            </xdr:cNvPr>
            <xdr:cNvSpPr txBox="1"/>
          </xdr:nvSpPr>
          <xdr:spPr>
            <a:xfrm>
              <a:off x="3000374" y="14859000"/>
              <a:ext cx="1343025" cy="4953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/>
              <a:r>
                <a:rPr lang="en-US" sz="1100" b="0" i="0">
                  <a:latin typeface="Cambria Math"/>
                </a:rPr>
                <a:t>R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/>
                </a:rPr>
                <a:t>s=  100</a:t>
              </a:r>
              <a:r>
                <a:rPr lang="en-US" sz="1100" b="0" i="0">
                  <a:latin typeface="Cambria Math"/>
                  <a:ea typeface="Cambria Math"/>
                </a:rPr>
                <a:t>ρ</a:t>
              </a:r>
              <a:r>
                <a:rPr lang="en-US" sz="1100" b="0" i="0">
                  <a:latin typeface="Cambria Math" panose="02040503050406030204" pitchFamily="18" charset="0"/>
                  <a:ea typeface="Cambria Math"/>
                </a:rPr>
                <a:t>/</a:t>
              </a:r>
              <a:r>
                <a:rPr lang="en-US" sz="1100" b="0" i="0">
                  <a:latin typeface="Cambria Math"/>
                </a:rPr>
                <a:t>2</a:t>
              </a:r>
              <a:r>
                <a:rPr lang="en-US" sz="1100" b="0" i="0">
                  <a:latin typeface="Cambria Math"/>
                  <a:ea typeface="Cambria Math"/>
                </a:rPr>
                <a:t>πL </a:t>
              </a:r>
              <a:r>
                <a:rPr lang="en-US" sz="1100" b="0" i="0">
                  <a:latin typeface="Cambria Math"/>
                </a:rPr>
                <a:t>ln 4L</a:t>
              </a:r>
              <a:r>
                <a:rPr lang="en-US" sz="1100" b="0" i="0">
                  <a:latin typeface="Cambria Math" panose="02040503050406030204" pitchFamily="18" charset="0"/>
                </a:rPr>
                <a:t>/</a:t>
              </a:r>
              <a:r>
                <a:rPr lang="en-US" sz="1100" b="0" i="0">
                  <a:latin typeface="Cambria Math"/>
                </a:rPr>
                <a:t>t</a:t>
              </a:r>
              <a:endParaRPr lang="en-US" sz="1100" b="0" i="0">
                <a:latin typeface="+mn-lt"/>
              </a:endParaRPr>
            </a:p>
          </xdr:txBody>
        </xdr:sp>
      </mc:Fallback>
    </mc:AlternateContent>
    <xdr:clientData/>
  </xdr:oneCellAnchor>
  <xdr:oneCellAnchor>
    <xdr:from>
      <xdr:col>16</xdr:col>
      <xdr:colOff>66675</xdr:colOff>
      <xdr:row>62</xdr:row>
      <xdr:rowOff>180975</xdr:rowOff>
    </xdr:from>
    <xdr:ext cx="1323975" cy="4381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00000000-0008-0000-0400-00000C000000}"/>
                </a:ext>
              </a:extLst>
            </xdr:cNvPr>
            <xdr:cNvSpPr txBox="1"/>
          </xdr:nvSpPr>
          <xdr:spPr>
            <a:xfrm>
              <a:off x="2962275" y="16459200"/>
              <a:ext cx="1323975" cy="4381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n-US" sz="1100" b="0" i="0">
                            <a:latin typeface="Cambria Math"/>
                          </a:rPr>
                          <m:t>R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en-US" sz="1100" b="0" i="0">
                            <a:latin typeface="Cambria Math"/>
                          </a:rPr>
                          <m:t>G</m:t>
                        </m:r>
                      </m:sub>
                    </m:sSub>
                    <m:r>
                      <a:rPr lang="en-US" sz="1100" b="0" i="0">
                        <a:latin typeface="Cambria Math"/>
                      </a:rPr>
                      <m:t>= 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/>
                              </a:rPr>
                              <m:t>𝑅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/>
                              </a:rPr>
                              <m:t>𝐸𝑎𝑟𝑡h</m:t>
                            </m:r>
                          </m:sub>
                        </m:sSub>
                        <m:r>
                          <a:rPr lang="en-US" sz="1100" b="0" i="1">
                            <a:latin typeface="Cambria Math"/>
                            <a:ea typeface="Cambria Math"/>
                          </a:rPr>
                          <m:t>×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/>
                              </a:rPr>
                              <m:t>𝑅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/>
                              </a:rPr>
                              <m:t>𝑠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𝑅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𝐸𝑎𝑟𝑡h</m:t>
                            </m:r>
                          </m:sub>
                        </m:s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+</m:t>
                        </m:r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𝑅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𝑠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n-US" sz="1100" b="0" i="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</mc:Choice>
      <mc:Fallback xmlns="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00000000-0008-0000-0300-00000C000000}"/>
                </a:ext>
              </a:extLst>
            </xdr:cNvPr>
            <xdr:cNvSpPr txBox="1"/>
          </xdr:nvSpPr>
          <xdr:spPr>
            <a:xfrm>
              <a:off x="2962275" y="16459200"/>
              <a:ext cx="1323975" cy="4381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US" sz="1100" b="0" i="0">
                  <a:latin typeface="Cambria Math"/>
                </a:rPr>
                <a:t>R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/>
                </a:rPr>
                <a:t>G= </a:t>
              </a:r>
              <a:r>
                <a:rPr lang="en-US" sz="1100" b="0" i="0">
                  <a:latin typeface="Cambria Math" panose="02040503050406030204" pitchFamily="18" charset="0"/>
                </a:rPr>
                <a:t> (</a:t>
              </a:r>
              <a:r>
                <a:rPr lang="en-US" sz="1100" b="0" i="0">
                  <a:latin typeface="Cambria Math"/>
                </a:rPr>
                <a:t>𝑅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/>
                </a:rPr>
                <a:t>𝐸𝑎𝑟𝑡ℎ</a:t>
              </a:r>
              <a:r>
                <a:rPr lang="en-US" sz="1100" b="0" i="0">
                  <a:latin typeface="Cambria Math"/>
                  <a:ea typeface="Cambria Math"/>
                </a:rPr>
                <a:t>×</a:t>
              </a:r>
              <a:r>
                <a:rPr lang="en-US" sz="1100" b="0" i="0">
                  <a:latin typeface="Cambria Math"/>
                </a:rPr>
                <a:t>𝑅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/>
                </a:rPr>
                <a:t>𝑠</a:t>
              </a:r>
              <a:r>
                <a:rPr lang="en-US" sz="1100" b="0" i="0">
                  <a:latin typeface="Cambria Math" panose="02040503050406030204" pitchFamily="18" charset="0"/>
                </a:rPr>
                <a:t>)/(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𝑅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𝐸𝑎𝑟𝑡ℎ+𝑅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𝑠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</a:t>
              </a:r>
              <a:endParaRPr lang="en-US" sz="1100" b="0" i="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</mc:Fallback>
    </mc:AlternateContent>
    <xdr:clientData/>
  </xdr:oneCellAnchor>
  <xdr:oneCellAnchor>
    <xdr:from>
      <xdr:col>16</xdr:col>
      <xdr:colOff>19050</xdr:colOff>
      <xdr:row>69</xdr:row>
      <xdr:rowOff>76200</xdr:rowOff>
    </xdr:from>
    <xdr:ext cx="1308652" cy="44544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00000000-0008-0000-0400-00000D000000}"/>
                </a:ext>
              </a:extLst>
            </xdr:cNvPr>
            <xdr:cNvSpPr txBox="1"/>
          </xdr:nvSpPr>
          <xdr:spPr>
            <a:xfrm>
              <a:off x="2914650" y="18354675"/>
              <a:ext cx="1308652" cy="44544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𝑖</m:t>
                    </m:r>
                    <m:r>
                      <a:rPr lang="en-US" sz="1100" b="0" i="0">
                        <a:latin typeface="Cambria Math"/>
                      </a:rPr>
                      <m:t>= 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0">
                            <a:latin typeface="Cambria Math" panose="02040503050406030204" pitchFamily="18" charset="0"/>
                          </a:rPr>
                          <m:t>7.57 </m:t>
                        </m:r>
                        <m:r>
                          <m:rPr>
                            <m:sty m:val="p"/>
                          </m:rPr>
                          <a:rPr lang="en-US" sz="1100" b="0" i="0">
                            <a:latin typeface="Cambria Math" panose="02040503050406030204" pitchFamily="18" charset="0"/>
                          </a:rPr>
                          <m:t>x</m:t>
                        </m:r>
                        <m:r>
                          <a:rPr lang="en-US" sz="1100" b="0" i="0">
                            <a:latin typeface="Cambria Math" panose="02040503050406030204" pitchFamily="18" charset="0"/>
                          </a:rPr>
                          <m:t> 10^3</m:t>
                        </m:r>
                      </m:num>
                      <m:den>
                        <m:rad>
                          <m:radPr>
                            <m:degHide m:val="on"/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radPr>
                          <m:deg/>
                          <m:e>
                            <m:r>
                              <m:rPr>
                                <m:sty m:val="p"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ρ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</m:t>
                            </m:r>
                          </m:e>
                        </m:rad>
                      </m:den>
                    </m:f>
                  </m:oMath>
                </m:oMathPara>
              </a14:m>
              <a:endParaRPr lang="en-US" sz="1100" b="0" i="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</mc:Choice>
      <mc:Fallback xmlns="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00000000-0008-0000-0300-00000D000000}"/>
                </a:ext>
              </a:extLst>
            </xdr:cNvPr>
            <xdr:cNvSpPr txBox="1"/>
          </xdr:nvSpPr>
          <xdr:spPr>
            <a:xfrm>
              <a:off x="2914650" y="18354675"/>
              <a:ext cx="1308652" cy="44544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𝑖</a:t>
              </a:r>
              <a:r>
                <a:rPr lang="en-US" sz="1100" b="0" i="0">
                  <a:latin typeface="Cambria Math"/>
                </a:rPr>
                <a:t>= </a:t>
              </a:r>
              <a:r>
                <a:rPr lang="en-US" sz="1100" b="0" i="0">
                  <a:latin typeface="Cambria Math" panose="02040503050406030204" pitchFamily="18" charset="0"/>
                </a:rPr>
                <a:t> (7.57 x 10^3)/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√(ρ 𝑡)</a:t>
              </a:r>
              <a:endParaRPr lang="en-US" sz="1100" b="0" i="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</mc:Fallback>
    </mc:AlternateContent>
    <xdr:clientData/>
  </xdr:oneCellAnchor>
  <xdr:oneCellAnchor>
    <xdr:from>
      <xdr:col>37</xdr:col>
      <xdr:colOff>0</xdr:colOff>
      <xdr:row>30</xdr:row>
      <xdr:rowOff>0</xdr:rowOff>
    </xdr:from>
    <xdr:ext cx="571500" cy="45518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00000000-0008-0000-0400-00000E000000}"/>
                </a:ext>
              </a:extLst>
            </xdr:cNvPr>
            <xdr:cNvSpPr txBox="1"/>
          </xdr:nvSpPr>
          <xdr:spPr>
            <a:xfrm>
              <a:off x="3800475" y="8553450"/>
              <a:ext cx="571500" cy="45518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m:rPr>
                            <m:sty m:val="p"/>
                          </m:rPr>
                          <a:rPr lang="en-US" sz="1100" b="0" i="0">
                            <a:latin typeface="Cambria Math"/>
                          </a:rPr>
                          <m:t>I</m:t>
                        </m:r>
                        <m:r>
                          <a:rPr lang="en-US" sz="1100" b="0" i="0">
                            <a:latin typeface="Cambria Math"/>
                            <a:ea typeface="Cambria Math"/>
                          </a:rPr>
                          <m:t>×</m:t>
                        </m:r>
                        <m:rad>
                          <m:radPr>
                            <m:degHide m:val="on"/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/>
                              </a:rPr>
                            </m:ctrlPr>
                          </m:radPr>
                          <m:deg/>
                          <m:e>
                            <m:r>
                              <m:rPr>
                                <m:sty m:val="p"/>
                              </m:rPr>
                              <a:rPr lang="en-US" sz="1100" b="0" i="0">
                                <a:latin typeface="Cambria Math"/>
                                <a:ea typeface="Cambria Math"/>
                              </a:rPr>
                              <m:t>t</m:t>
                            </m:r>
                          </m:e>
                        </m:rad>
                      </m:num>
                      <m:den>
                        <m:r>
                          <m:rPr>
                            <m:sty m:val="p"/>
                          </m:rPr>
                          <a:rPr lang="en-US" sz="1100" b="0" i="0">
                            <a:latin typeface="Cambria Math"/>
                          </a:rPr>
                          <m:t>K</m:t>
                        </m:r>
                      </m:den>
                    </m:f>
                  </m:oMath>
                </m:oMathPara>
              </a14:m>
              <a:endParaRPr lang="en-US" sz="1100" i="0">
                <a:latin typeface="+mn-lt"/>
              </a:endParaRPr>
            </a:p>
          </xdr:txBody>
        </xdr:sp>
      </mc:Choice>
      <mc:Fallback xmlns="">
        <xdr:sp macro="" textlink="">
          <xdr:nvSpPr>
            <xdr:cNvPr id="14" name="TextBox 13"/>
            <xdr:cNvSpPr txBox="1"/>
          </xdr:nvSpPr>
          <xdr:spPr>
            <a:xfrm>
              <a:off x="3800475" y="8553450"/>
              <a:ext cx="571500" cy="45518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/>
                </a:rPr>
                <a:t>I</a:t>
              </a:r>
              <a:r>
                <a:rPr lang="en-US" sz="1100" b="0" i="0">
                  <a:latin typeface="Cambria Math"/>
                  <a:ea typeface="Cambria Math"/>
                </a:rPr>
                <a:t>×</a:t>
              </a:r>
              <a:r>
                <a:rPr lang="en-US" sz="1100" b="0" i="0">
                  <a:latin typeface="Cambria Math" panose="02040503050406030204" pitchFamily="18" charset="0"/>
                  <a:ea typeface="Cambria Math"/>
                </a:rPr>
                <a:t>√</a:t>
              </a:r>
              <a:r>
                <a:rPr lang="en-US" sz="1100" b="0" i="0">
                  <a:latin typeface="Cambria Math"/>
                  <a:ea typeface="Cambria Math"/>
                </a:rPr>
                <a:t>t</a:t>
              </a:r>
              <a:r>
                <a:rPr lang="en-US" sz="1100" b="0" i="0">
                  <a:latin typeface="Cambria Math" panose="02040503050406030204" pitchFamily="18" charset="0"/>
                  <a:ea typeface="Cambria Math"/>
                </a:rPr>
                <a:t>)/</a:t>
              </a:r>
              <a:r>
                <a:rPr lang="en-US" sz="1100" b="0" i="0">
                  <a:latin typeface="Cambria Math"/>
                </a:rPr>
                <a:t>K</a:t>
              </a:r>
              <a:endParaRPr lang="en-US" sz="1100" i="0">
                <a:latin typeface="+mn-lt"/>
              </a:endParaRPr>
            </a:p>
          </xdr:txBody>
        </xdr:sp>
      </mc:Fallback>
    </mc:AlternateContent>
    <xdr:clientData/>
  </xdr:oneCellAnchor>
  <xdr:twoCellAnchor editAs="oneCell">
    <xdr:from>
      <xdr:col>22</xdr:col>
      <xdr:colOff>85725</xdr:colOff>
      <xdr:row>7</xdr:row>
      <xdr:rowOff>38100</xdr:rowOff>
    </xdr:from>
    <xdr:to>
      <xdr:col>24</xdr:col>
      <xdr:colOff>28575</xdr:colOff>
      <xdr:row>7</xdr:row>
      <xdr:rowOff>209550</xdr:rowOff>
    </xdr:to>
    <xdr:pic>
      <xdr:nvPicPr>
        <xdr:cNvPr id="15" name="Picture 5">
          <a:extLst>
            <a:ext uri="{FF2B5EF4-FFF2-40B4-BE49-F238E27FC236}">
              <a16:creationId xmlns:a16="http://schemas.microsoft.com/office/drawing/2014/main" id="{F482C71F-C346-4318-B9B9-B79EA350F8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05275" y="1885950"/>
          <a:ext cx="3048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27</xdr:col>
      <xdr:colOff>133350</xdr:colOff>
      <xdr:row>7</xdr:row>
      <xdr:rowOff>76200</xdr:rowOff>
    </xdr:from>
    <xdr:to>
      <xdr:col>29</xdr:col>
      <xdr:colOff>57150</xdr:colOff>
      <xdr:row>7</xdr:row>
      <xdr:rowOff>219075</xdr:rowOff>
    </xdr:to>
    <xdr:pic>
      <xdr:nvPicPr>
        <xdr:cNvPr id="16" name="Picture 6">
          <a:extLst>
            <a:ext uri="{FF2B5EF4-FFF2-40B4-BE49-F238E27FC236}">
              <a16:creationId xmlns:a16="http://schemas.microsoft.com/office/drawing/2014/main" id="{9FBE1EFE-86F2-4EB8-BBC6-F3C1183BA9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57775" y="1924050"/>
          <a:ext cx="2857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0</xdr:row>
      <xdr:rowOff>76200</xdr:rowOff>
    </xdr:from>
    <xdr:to>
      <xdr:col>3</xdr:col>
      <xdr:colOff>152400</xdr:colOff>
      <xdr:row>3</xdr:row>
      <xdr:rowOff>114300</xdr:rowOff>
    </xdr:to>
    <xdr:pic>
      <xdr:nvPicPr>
        <xdr:cNvPr id="2" name="Picture 16">
          <a:extLst>
            <a:ext uri="{FF2B5EF4-FFF2-40B4-BE49-F238E27FC236}">
              <a16:creationId xmlns:a16="http://schemas.microsoft.com/office/drawing/2014/main" id="{A0DFC937-80F5-4264-B6ED-34E7A66C0E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76200"/>
          <a:ext cx="6000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28</xdr:col>
      <xdr:colOff>104775</xdr:colOff>
      <xdr:row>11</xdr:row>
      <xdr:rowOff>180975</xdr:rowOff>
    </xdr:from>
    <xdr:to>
      <xdr:col>29</xdr:col>
      <xdr:colOff>76199</xdr:colOff>
      <xdr:row>15</xdr:row>
      <xdr:rowOff>0</xdr:rowOff>
    </xdr:to>
    <xdr:sp macro="" textlink="">
      <xdr:nvSpPr>
        <xdr:cNvPr id="3" name="Right Brace 1">
          <a:extLst>
            <a:ext uri="{FF2B5EF4-FFF2-40B4-BE49-F238E27FC236}">
              <a16:creationId xmlns:a16="http://schemas.microsoft.com/office/drawing/2014/main" id="{165ED0B2-4591-4617-8012-08CBF7FB8D4F}"/>
            </a:ext>
          </a:extLst>
        </xdr:cNvPr>
        <xdr:cNvSpPr>
          <a:spLocks/>
        </xdr:cNvSpPr>
      </xdr:nvSpPr>
      <xdr:spPr bwMode="auto">
        <a:xfrm>
          <a:off x="5210175" y="2914650"/>
          <a:ext cx="152399" cy="771525"/>
        </a:xfrm>
        <a:prstGeom prst="rightBrace">
          <a:avLst>
            <a:gd name="adj1" fmla="val 58650"/>
            <a:gd name="adj2" fmla="val 47676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28</xdr:col>
      <xdr:colOff>114300</xdr:colOff>
      <xdr:row>20</xdr:row>
      <xdr:rowOff>133351</xdr:rowOff>
    </xdr:from>
    <xdr:to>
      <xdr:col>29</xdr:col>
      <xdr:colOff>142875</xdr:colOff>
      <xdr:row>24</xdr:row>
      <xdr:rowOff>304801</xdr:rowOff>
    </xdr:to>
    <xdr:sp macro="" textlink="">
      <xdr:nvSpPr>
        <xdr:cNvPr id="4" name="Right Brace 1">
          <a:extLst>
            <a:ext uri="{FF2B5EF4-FFF2-40B4-BE49-F238E27FC236}">
              <a16:creationId xmlns:a16="http://schemas.microsoft.com/office/drawing/2014/main" id="{57380BF7-D458-4C19-9B14-45E95A304411}"/>
            </a:ext>
          </a:extLst>
        </xdr:cNvPr>
        <xdr:cNvSpPr>
          <a:spLocks/>
        </xdr:cNvSpPr>
      </xdr:nvSpPr>
      <xdr:spPr bwMode="auto">
        <a:xfrm>
          <a:off x="5219700" y="4972051"/>
          <a:ext cx="209550" cy="1524000"/>
        </a:xfrm>
        <a:prstGeom prst="rightBrace">
          <a:avLst>
            <a:gd name="adj1" fmla="val 33826"/>
            <a:gd name="adj2" fmla="val 44278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oneCellAnchor>
    <xdr:from>
      <xdr:col>18</xdr:col>
      <xdr:colOff>104775</xdr:colOff>
      <xdr:row>28</xdr:row>
      <xdr:rowOff>180975</xdr:rowOff>
    </xdr:from>
    <xdr:ext cx="571500" cy="45518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1F71D139-9CE6-4CE3-ADB6-06BAD6B74C0A}"/>
                </a:ext>
              </a:extLst>
            </xdr:cNvPr>
            <xdr:cNvSpPr txBox="1"/>
          </xdr:nvSpPr>
          <xdr:spPr>
            <a:xfrm>
              <a:off x="3400425" y="7143750"/>
              <a:ext cx="571500" cy="45518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m:rPr>
                            <m:sty m:val="p"/>
                          </m:rPr>
                          <a:rPr lang="en-US" sz="1100" b="0" i="0">
                            <a:latin typeface="Cambria Math"/>
                          </a:rPr>
                          <m:t>I</m:t>
                        </m:r>
                        <m:r>
                          <a:rPr lang="en-US" sz="1100" b="0" i="0">
                            <a:latin typeface="Cambria Math"/>
                            <a:ea typeface="Cambria Math"/>
                          </a:rPr>
                          <m:t>×</m:t>
                        </m:r>
                        <m:rad>
                          <m:radPr>
                            <m:degHide m:val="on"/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/>
                              </a:rPr>
                            </m:ctrlPr>
                          </m:radPr>
                          <m:deg/>
                          <m:e>
                            <m:r>
                              <m:rPr>
                                <m:sty m:val="p"/>
                              </m:rPr>
                              <a:rPr lang="en-US" sz="1100" b="0" i="0">
                                <a:latin typeface="Cambria Math"/>
                                <a:ea typeface="Cambria Math"/>
                              </a:rPr>
                              <m:t>t</m:t>
                            </m:r>
                          </m:e>
                        </m:rad>
                      </m:num>
                      <m:den>
                        <m:r>
                          <m:rPr>
                            <m:sty m:val="p"/>
                          </m:rPr>
                          <a:rPr lang="en-US" sz="1100" b="0" i="0">
                            <a:latin typeface="Cambria Math"/>
                          </a:rPr>
                          <m:t>K</m:t>
                        </m:r>
                      </m:den>
                    </m:f>
                  </m:oMath>
                </m:oMathPara>
              </a14:m>
              <a:endParaRPr lang="en-US" sz="1100" i="0">
                <a:latin typeface="+mn-lt"/>
              </a:endParaRPr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1F71D139-9CE6-4CE3-ADB6-06BAD6B74C0A}"/>
                </a:ext>
              </a:extLst>
            </xdr:cNvPr>
            <xdr:cNvSpPr txBox="1"/>
          </xdr:nvSpPr>
          <xdr:spPr>
            <a:xfrm>
              <a:off x="3400425" y="7143750"/>
              <a:ext cx="571500" cy="45518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/>
                </a:rPr>
                <a:t>I</a:t>
              </a:r>
              <a:r>
                <a:rPr lang="en-US" sz="1100" b="0" i="0">
                  <a:latin typeface="Cambria Math"/>
                  <a:ea typeface="Cambria Math"/>
                </a:rPr>
                <a:t>×</a:t>
              </a:r>
              <a:r>
                <a:rPr lang="en-US" sz="1100" b="0" i="0">
                  <a:latin typeface="Cambria Math" panose="02040503050406030204" pitchFamily="18" charset="0"/>
                  <a:ea typeface="Cambria Math"/>
                </a:rPr>
                <a:t>√</a:t>
              </a:r>
              <a:r>
                <a:rPr lang="en-US" sz="1100" b="0" i="0">
                  <a:latin typeface="Cambria Math"/>
                  <a:ea typeface="Cambria Math"/>
                </a:rPr>
                <a:t>t</a:t>
              </a:r>
              <a:r>
                <a:rPr lang="en-US" sz="1100" b="0" i="0">
                  <a:latin typeface="Cambria Math" panose="02040503050406030204" pitchFamily="18" charset="0"/>
                  <a:ea typeface="Cambria Math"/>
                </a:rPr>
                <a:t>)/</a:t>
              </a:r>
              <a:r>
                <a:rPr lang="en-US" sz="1100" b="0" i="0">
                  <a:latin typeface="Cambria Math"/>
                </a:rPr>
                <a:t>K</a:t>
              </a:r>
              <a:endParaRPr lang="en-US" sz="1100" i="0">
                <a:latin typeface="+mn-lt"/>
              </a:endParaRPr>
            </a:p>
          </xdr:txBody>
        </xdr:sp>
      </mc:Fallback>
    </mc:AlternateContent>
    <xdr:clientData/>
  </xdr:oneCellAnchor>
  <xdr:oneCellAnchor>
    <xdr:from>
      <xdr:col>4</xdr:col>
      <xdr:colOff>38100</xdr:colOff>
      <xdr:row>31</xdr:row>
      <xdr:rowOff>19050</xdr:rowOff>
    </xdr:from>
    <xdr:ext cx="2514600" cy="59247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7DFBAD8D-73DE-47EA-980A-1B9292B0CC6E}"/>
                </a:ext>
              </a:extLst>
            </xdr:cNvPr>
            <xdr:cNvSpPr txBox="1"/>
          </xdr:nvSpPr>
          <xdr:spPr>
            <a:xfrm>
              <a:off x="762000" y="7581900"/>
              <a:ext cx="2514600" cy="5924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sz="1100" b="0" i="0">
                        <a:latin typeface="Cambria Math"/>
                      </a:rPr>
                      <m:t>K</m:t>
                    </m:r>
                    <m:r>
                      <a:rPr lang="en-US" sz="1100" b="0" i="0">
                        <a:latin typeface="Cambria Math"/>
                      </a:rPr>
                      <m:t>=  </m:t>
                    </m:r>
                    <m:rad>
                      <m:radPr>
                        <m:degHide m:val="on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m:rPr>
                                    <m:sty m:val="p"/>
                                  </m:rPr>
                                  <a:rPr lang="en-US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Q</m:t>
                                </m:r>
                              </m:e>
                              <m:sub>
                                <m:r>
                                  <m:rPr>
                                    <m:sty m:val="p"/>
                                  </m:rPr>
                                  <a:rPr lang="en-US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C</m:t>
                                </m:r>
                              </m:sub>
                            </m:sSub>
                            <m:d>
                              <m:d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m:rPr>
                                    <m:sty m:val="p"/>
                                  </m:rPr>
                                  <a:rPr lang="en-US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B</m:t>
                                </m:r>
                                <m:r>
                                  <a:rPr lang="en-US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+20</m:t>
                                </m:r>
                              </m:e>
                            </m:d>
                          </m:num>
                          <m:den>
                            <m:sSub>
                              <m:sSub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m:rPr>
                                    <m:sty m:val="p"/>
                                  </m:rPr>
                                  <a:rPr lang="en-US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δ</m:t>
                                </m:r>
                              </m:e>
                              <m:sub>
                                <m:r>
                                  <a:rPr lang="en-US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20</m:t>
                                </m:r>
                              </m:sub>
                            </m:sSub>
                          </m:den>
                        </m:f>
                        <m:d>
                          <m:dPr>
                            <m:begChr m:val="["/>
                            <m:endChr m:val="]"/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m:rPr>
                                <m:sty m:val="p"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ln</m:t>
                            </m:r>
                            <m:d>
                              <m:d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US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1+</m:t>
                                </m:r>
                                <m:f>
                                  <m:fPr>
                                    <m:ctrlP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sSub>
                                      <m:sSubPr>
                                        <m:ctrlP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m:rPr>
                                            <m:sty m:val="p"/>
                                          </m:rPr>
                                          <a:rPr lang="en-US" sz="1100" b="0" i="0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/>
                                            <a:ea typeface="+mn-ea"/>
                                            <a:cs typeface="+mn-cs"/>
                                          </a:rPr>
                                          <m:t>θ</m:t>
                                        </m:r>
                                      </m:e>
                                      <m:sub>
                                        <m:r>
                                          <m:rPr>
                                            <m:sty m:val="p"/>
                                          </m:rPr>
                                          <a:rPr lang="en-US" sz="1100" b="0" i="0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/>
                                            <a:ea typeface="+mn-ea"/>
                                            <a:cs typeface="+mn-cs"/>
                                          </a:rPr>
                                          <m:t>f</m:t>
                                        </m:r>
                                      </m:sub>
                                    </m:sSub>
                                    <m:r>
                                      <a:rPr lang="en-US" sz="1100" b="0" i="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  <m:t>−</m:t>
                                    </m:r>
                                    <m:sSub>
                                      <m:sSubPr>
                                        <m:ctrlP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m:rPr>
                                            <m:sty m:val="p"/>
                                          </m:rPr>
                                          <a:rPr lang="en-US" sz="1100" b="0" i="0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/>
                                            <a:ea typeface="+mn-ea"/>
                                            <a:cs typeface="+mn-cs"/>
                                          </a:rPr>
                                          <m:t>θ</m:t>
                                        </m:r>
                                      </m:e>
                                      <m:sub>
                                        <m:r>
                                          <m:rPr>
                                            <m:sty m:val="p"/>
                                          </m:rPr>
                                          <a:rPr lang="en-US" sz="1100" b="0" i="0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/>
                                            <a:ea typeface="+mn-ea"/>
                                            <a:cs typeface="+mn-cs"/>
                                          </a:rPr>
                                          <m:t>i</m:t>
                                        </m:r>
                                      </m:sub>
                                    </m:sSub>
                                  </m:num>
                                  <m:den>
                                    <m:r>
                                      <m:rPr>
                                        <m:sty m:val="p"/>
                                      </m:rPr>
                                      <a:rPr lang="en-US" sz="1100" b="0" i="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  <m:t>B</m:t>
                                    </m:r>
                                    <m:r>
                                      <a:rPr lang="en-US" sz="1100" b="0" i="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  <m:t>+</m:t>
                                    </m:r>
                                    <m:sSub>
                                      <m:sSubPr>
                                        <m:ctrlP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m:rPr>
                                            <m:sty m:val="p"/>
                                          </m:rPr>
                                          <a:rPr lang="en-US" sz="1100" b="0" i="0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/>
                                            <a:ea typeface="+mn-ea"/>
                                            <a:cs typeface="+mn-cs"/>
                                          </a:rPr>
                                          <m:t>θ</m:t>
                                        </m:r>
                                      </m:e>
                                      <m:sub>
                                        <m:r>
                                          <m:rPr>
                                            <m:sty m:val="p"/>
                                          </m:rPr>
                                          <a:rPr lang="en-US" sz="1100" b="0" i="0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/>
                                            <a:ea typeface="+mn-ea"/>
                                            <a:cs typeface="+mn-cs"/>
                                          </a:rPr>
                                          <m:t>i</m:t>
                                        </m:r>
                                      </m:sub>
                                    </m:sSub>
                                  </m:den>
                                </m:f>
                              </m:e>
                            </m:d>
                          </m:e>
                        </m:d>
                      </m:e>
                    </m:rad>
                  </m:oMath>
                </m:oMathPara>
              </a14:m>
              <a:endParaRPr lang="en-US" sz="1100" i="0">
                <a:latin typeface="+mn-lt"/>
              </a:endParaRPr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7DFBAD8D-73DE-47EA-980A-1B9292B0CC6E}"/>
                </a:ext>
              </a:extLst>
            </xdr:cNvPr>
            <xdr:cNvSpPr txBox="1"/>
          </xdr:nvSpPr>
          <xdr:spPr>
            <a:xfrm>
              <a:off x="762000" y="7581900"/>
              <a:ext cx="2514600" cy="5924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US" sz="1100" b="0" i="0">
                  <a:latin typeface="Cambria Math"/>
                </a:rPr>
                <a:t>K=  </a:t>
              </a:r>
              <a:r>
                <a:rPr lang="en-US" sz="1100" b="0" i="0">
                  <a:latin typeface="Cambria Math" panose="02040503050406030204" pitchFamily="18" charset="0"/>
                </a:rPr>
                <a:t>√(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Q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C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B+20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))/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δ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20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 [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ln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1+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θ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f−θ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i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B+θ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i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))] )</a:t>
              </a:r>
              <a:endParaRPr lang="en-US" sz="1100" i="0">
                <a:latin typeface="+mn-lt"/>
              </a:endParaRPr>
            </a:p>
          </xdr:txBody>
        </xdr:sp>
      </mc:Fallback>
    </mc:AlternateContent>
    <xdr:clientData/>
  </xdr:oneCellAnchor>
  <xdr:oneCellAnchor>
    <xdr:from>
      <xdr:col>16</xdr:col>
      <xdr:colOff>161925</xdr:colOff>
      <xdr:row>44</xdr:row>
      <xdr:rowOff>0</xdr:rowOff>
    </xdr:from>
    <xdr:ext cx="1308652" cy="4249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027A10B7-A087-4F6D-BB82-EB68E5D94986}"/>
                </a:ext>
              </a:extLst>
            </xdr:cNvPr>
            <xdr:cNvSpPr txBox="1"/>
          </xdr:nvSpPr>
          <xdr:spPr>
            <a:xfrm>
              <a:off x="3057525" y="10610850"/>
              <a:ext cx="1308652" cy="4249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n-US" sz="1100" b="0" i="0">
                            <a:latin typeface="Cambria Math"/>
                          </a:rPr>
                          <m:t>R</m:t>
                        </m:r>
                      </m:e>
                      <m:sub>
                        <m:r>
                          <a:rPr lang="en-US" sz="1100" b="0" i="1">
                            <a:latin typeface="Cambria Math"/>
                          </a:rPr>
                          <m:t>𝑝𝑖</m:t>
                        </m:r>
                      </m:sub>
                    </m:sSub>
                    <m:r>
                      <a:rPr lang="en-US" sz="1100" b="0" i="0">
                        <a:latin typeface="Cambria Math"/>
                      </a:rPr>
                      <m:t>= 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0">
                            <a:latin typeface="Cambria Math"/>
                          </a:rPr>
                          <m:t>100</m:t>
                        </m:r>
                        <m:r>
                          <m:rPr>
                            <m:sty m:val="p"/>
                          </m:rPr>
                          <a:rPr lang="en-US" sz="1100" b="0" i="0">
                            <a:latin typeface="Cambria Math"/>
                            <a:ea typeface="Cambria Math"/>
                          </a:rPr>
                          <m:t>ρ</m:t>
                        </m:r>
                      </m:num>
                      <m:den>
                        <m:r>
                          <a:rPr lang="en-US" sz="1100" b="0" i="0">
                            <a:latin typeface="Cambria Math"/>
                          </a:rPr>
                          <m:t>2</m:t>
                        </m:r>
                        <m:r>
                          <m:rPr>
                            <m:sty m:val="p"/>
                          </m:rPr>
                          <a:rPr lang="en-US" sz="1100" b="0" i="0">
                            <a:latin typeface="Cambria Math"/>
                            <a:ea typeface="Cambria Math"/>
                          </a:rPr>
                          <m:t>π</m:t>
                        </m:r>
                        <m:r>
                          <a:rPr lang="en-US" sz="1100" b="0" i="1">
                            <a:latin typeface="Cambria Math"/>
                            <a:ea typeface="Cambria Math"/>
                          </a:rPr>
                          <m:t>𝑙</m:t>
                        </m:r>
                      </m:den>
                    </m:f>
                    <m:r>
                      <m:rPr>
                        <m:sty m:val="p"/>
                      </m:rPr>
                      <a:rPr lang="en-US" sz="1100" b="0" i="0">
                        <a:latin typeface="Cambria Math"/>
                      </a:rPr>
                      <m:t>ln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0">
                            <a:latin typeface="Cambria Math"/>
                          </a:rPr>
                          <m:t>2</m:t>
                        </m:r>
                        <m:r>
                          <m:rPr>
                            <m:sty m:val="p"/>
                          </m:rPr>
                          <a:rPr lang="en-US" sz="1100" b="0" i="0">
                            <a:latin typeface="Cambria Math"/>
                          </a:rPr>
                          <m:t>l</m:t>
                        </m:r>
                      </m:num>
                      <m:den>
                        <m:r>
                          <a:rPr lang="en-US" sz="1100" b="0" i="1">
                            <a:latin typeface="Cambria Math"/>
                          </a:rPr>
                          <m:t>𝑑</m:t>
                        </m:r>
                      </m:den>
                    </m:f>
                  </m:oMath>
                </m:oMathPara>
              </a14:m>
              <a:endParaRPr lang="en-US" sz="1100" b="0" i="0">
                <a:latin typeface="+mn-lt"/>
              </a:endParaRPr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027A10B7-A087-4F6D-BB82-EB68E5D94986}"/>
                </a:ext>
              </a:extLst>
            </xdr:cNvPr>
            <xdr:cNvSpPr txBox="1"/>
          </xdr:nvSpPr>
          <xdr:spPr>
            <a:xfrm>
              <a:off x="3057525" y="10610850"/>
              <a:ext cx="1308652" cy="4249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US" sz="1100" b="0" i="0">
                  <a:latin typeface="Cambria Math"/>
                </a:rPr>
                <a:t>R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/>
                </a:rPr>
                <a:t>𝑝𝑖=  100</a:t>
              </a:r>
              <a:r>
                <a:rPr lang="en-US" sz="1100" b="0" i="0">
                  <a:latin typeface="Cambria Math"/>
                  <a:ea typeface="Cambria Math"/>
                </a:rPr>
                <a:t>ρ</a:t>
              </a:r>
              <a:r>
                <a:rPr lang="en-US" sz="1100" b="0" i="0">
                  <a:latin typeface="Cambria Math" panose="02040503050406030204" pitchFamily="18" charset="0"/>
                  <a:ea typeface="Cambria Math"/>
                </a:rPr>
                <a:t>/</a:t>
              </a:r>
              <a:r>
                <a:rPr lang="en-US" sz="1100" b="0" i="0">
                  <a:latin typeface="Cambria Math"/>
                </a:rPr>
                <a:t>2</a:t>
              </a:r>
              <a:r>
                <a:rPr lang="en-US" sz="1100" b="0" i="0">
                  <a:latin typeface="Cambria Math"/>
                  <a:ea typeface="Cambria Math"/>
                </a:rPr>
                <a:t>π𝑙 </a:t>
              </a:r>
              <a:r>
                <a:rPr lang="en-US" sz="1100" b="0" i="0">
                  <a:latin typeface="Cambria Math"/>
                </a:rPr>
                <a:t>ln 2l</a:t>
              </a:r>
              <a:r>
                <a:rPr lang="en-US" sz="1100" b="0" i="0">
                  <a:latin typeface="Cambria Math" panose="02040503050406030204" pitchFamily="18" charset="0"/>
                </a:rPr>
                <a:t>/</a:t>
              </a:r>
              <a:r>
                <a:rPr lang="en-US" sz="1100" b="0" i="0">
                  <a:latin typeface="Cambria Math"/>
                </a:rPr>
                <a:t>𝑑</a:t>
              </a:r>
              <a:endParaRPr lang="en-US" sz="1100" b="0" i="0">
                <a:latin typeface="+mn-lt"/>
              </a:endParaRPr>
            </a:p>
          </xdr:txBody>
        </xdr:sp>
      </mc:Fallback>
    </mc:AlternateContent>
    <xdr:clientData/>
  </xdr:oneCellAnchor>
  <xdr:oneCellAnchor>
    <xdr:from>
      <xdr:col>16</xdr:col>
      <xdr:colOff>104774</xdr:colOff>
      <xdr:row>55</xdr:row>
      <xdr:rowOff>180975</xdr:rowOff>
    </xdr:from>
    <xdr:ext cx="1343025" cy="4953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39737D2D-C02A-4944-8B03-4145DE0E5618}"/>
                </a:ext>
              </a:extLst>
            </xdr:cNvPr>
            <xdr:cNvSpPr txBox="1"/>
          </xdr:nvSpPr>
          <xdr:spPr>
            <a:xfrm>
              <a:off x="3000374" y="12963525"/>
              <a:ext cx="1343025" cy="4953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n-US" sz="1100" b="0" i="0">
                            <a:latin typeface="Cambria Math"/>
                          </a:rPr>
                          <m:t>R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en-US" sz="1100" b="0" i="0">
                            <a:latin typeface="Cambria Math"/>
                          </a:rPr>
                          <m:t>s</m:t>
                        </m:r>
                      </m:sub>
                    </m:sSub>
                    <m:r>
                      <a:rPr lang="en-US" sz="1100" b="0" i="0">
                        <a:latin typeface="Cambria Math"/>
                      </a:rPr>
                      <m:t>= 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0">
                            <a:latin typeface="Cambria Math"/>
                          </a:rPr>
                          <m:t>100</m:t>
                        </m:r>
                        <m:r>
                          <m:rPr>
                            <m:sty m:val="p"/>
                          </m:rPr>
                          <a:rPr lang="en-US" sz="1100" b="0" i="0">
                            <a:latin typeface="Cambria Math"/>
                            <a:ea typeface="Cambria Math"/>
                          </a:rPr>
                          <m:t>ρ</m:t>
                        </m:r>
                      </m:num>
                      <m:den>
                        <m:r>
                          <a:rPr lang="en-US" sz="1100" b="0" i="0">
                            <a:latin typeface="Cambria Math"/>
                          </a:rPr>
                          <m:t>2</m:t>
                        </m:r>
                        <m:r>
                          <m:rPr>
                            <m:sty m:val="p"/>
                          </m:rPr>
                          <a:rPr lang="en-US" sz="1100" b="0" i="0">
                            <a:latin typeface="Cambria Math"/>
                            <a:ea typeface="Cambria Math"/>
                          </a:rPr>
                          <m:t>πL</m:t>
                        </m:r>
                      </m:den>
                    </m:f>
                    <m:r>
                      <m:rPr>
                        <m:sty m:val="p"/>
                      </m:rPr>
                      <a:rPr lang="en-US" sz="1100" b="0" i="0">
                        <a:latin typeface="Cambria Math"/>
                      </a:rPr>
                      <m:t>ln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0">
                            <a:latin typeface="Cambria Math"/>
                          </a:rPr>
                          <m:t>4</m:t>
                        </m:r>
                        <m:r>
                          <m:rPr>
                            <m:sty m:val="p"/>
                          </m:rPr>
                          <a:rPr lang="en-US" sz="1100" b="0" i="0">
                            <a:latin typeface="Cambria Math"/>
                          </a:rPr>
                          <m:t>L</m:t>
                        </m:r>
                      </m:num>
                      <m:den>
                        <m:r>
                          <m:rPr>
                            <m:sty m:val="p"/>
                          </m:rPr>
                          <a:rPr lang="en-US" sz="1100" b="0" i="0">
                            <a:latin typeface="Cambria Math"/>
                          </a:rPr>
                          <m:t>t</m:t>
                        </m:r>
                      </m:den>
                    </m:f>
                  </m:oMath>
                </m:oMathPara>
              </a14:m>
              <a:endParaRPr lang="en-US" sz="1100" b="0" i="0">
                <a:latin typeface="+mn-lt"/>
              </a:endParaRPr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39737D2D-C02A-4944-8B03-4145DE0E5618}"/>
                </a:ext>
              </a:extLst>
            </xdr:cNvPr>
            <xdr:cNvSpPr txBox="1"/>
          </xdr:nvSpPr>
          <xdr:spPr>
            <a:xfrm>
              <a:off x="3000374" y="12963525"/>
              <a:ext cx="1343025" cy="4953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/>
              <a:r>
                <a:rPr lang="en-US" sz="1100" b="0" i="0">
                  <a:latin typeface="Cambria Math"/>
                </a:rPr>
                <a:t>R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/>
                </a:rPr>
                <a:t>s=  100</a:t>
              </a:r>
              <a:r>
                <a:rPr lang="en-US" sz="1100" b="0" i="0">
                  <a:latin typeface="Cambria Math"/>
                  <a:ea typeface="Cambria Math"/>
                </a:rPr>
                <a:t>ρ</a:t>
              </a:r>
              <a:r>
                <a:rPr lang="en-US" sz="1100" b="0" i="0">
                  <a:latin typeface="Cambria Math" panose="02040503050406030204" pitchFamily="18" charset="0"/>
                  <a:ea typeface="Cambria Math"/>
                </a:rPr>
                <a:t>/</a:t>
              </a:r>
              <a:r>
                <a:rPr lang="en-US" sz="1100" b="0" i="0">
                  <a:latin typeface="Cambria Math"/>
                </a:rPr>
                <a:t>2</a:t>
              </a:r>
              <a:r>
                <a:rPr lang="en-US" sz="1100" b="0" i="0">
                  <a:latin typeface="Cambria Math"/>
                  <a:ea typeface="Cambria Math"/>
                </a:rPr>
                <a:t>πL </a:t>
              </a:r>
              <a:r>
                <a:rPr lang="en-US" sz="1100" b="0" i="0">
                  <a:latin typeface="Cambria Math"/>
                </a:rPr>
                <a:t>ln 4L</a:t>
              </a:r>
              <a:r>
                <a:rPr lang="en-US" sz="1100" b="0" i="0">
                  <a:latin typeface="Cambria Math" panose="02040503050406030204" pitchFamily="18" charset="0"/>
                </a:rPr>
                <a:t>/</a:t>
              </a:r>
              <a:r>
                <a:rPr lang="en-US" sz="1100" b="0" i="0">
                  <a:latin typeface="Cambria Math"/>
                </a:rPr>
                <a:t>t</a:t>
              </a:r>
              <a:endParaRPr lang="en-US" sz="1100" b="0" i="0">
                <a:latin typeface="+mn-lt"/>
              </a:endParaRPr>
            </a:p>
          </xdr:txBody>
        </xdr:sp>
      </mc:Fallback>
    </mc:AlternateContent>
    <xdr:clientData/>
  </xdr:oneCellAnchor>
  <xdr:oneCellAnchor>
    <xdr:from>
      <xdr:col>16</xdr:col>
      <xdr:colOff>66675</xdr:colOff>
      <xdr:row>62</xdr:row>
      <xdr:rowOff>180975</xdr:rowOff>
    </xdr:from>
    <xdr:ext cx="1323975" cy="4381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298A42C2-7AB6-4534-8510-CB89CB1D6AF2}"/>
                </a:ext>
              </a:extLst>
            </xdr:cNvPr>
            <xdr:cNvSpPr txBox="1"/>
          </xdr:nvSpPr>
          <xdr:spPr>
            <a:xfrm>
              <a:off x="2962275" y="14239875"/>
              <a:ext cx="1323975" cy="4381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n-US" sz="1100" b="0" i="0">
                            <a:latin typeface="Cambria Math"/>
                          </a:rPr>
                          <m:t>R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en-US" sz="1100" b="0" i="0">
                            <a:latin typeface="Cambria Math"/>
                          </a:rPr>
                          <m:t>G</m:t>
                        </m:r>
                      </m:sub>
                    </m:sSub>
                    <m:r>
                      <a:rPr lang="en-US" sz="1100" b="0" i="0">
                        <a:latin typeface="Cambria Math"/>
                      </a:rPr>
                      <m:t>= 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/>
                              </a:rPr>
                              <m:t>𝑅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/>
                              </a:rPr>
                              <m:t>𝐸𝑎𝑟𝑡h</m:t>
                            </m:r>
                          </m:sub>
                        </m:sSub>
                        <m:r>
                          <a:rPr lang="en-US" sz="1100" b="0" i="1">
                            <a:latin typeface="Cambria Math"/>
                            <a:ea typeface="Cambria Math"/>
                          </a:rPr>
                          <m:t>×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/>
                              </a:rPr>
                              <m:t>𝑅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/>
                              </a:rPr>
                              <m:t>𝑠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𝑅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𝐸𝑎𝑟𝑡h</m:t>
                            </m:r>
                          </m:sub>
                        </m:s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+</m:t>
                        </m:r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𝑅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𝑠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n-US" sz="1100" b="0" i="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</mc:Choice>
      <mc:Fallback xmlns="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298A42C2-7AB6-4534-8510-CB89CB1D6AF2}"/>
                </a:ext>
              </a:extLst>
            </xdr:cNvPr>
            <xdr:cNvSpPr txBox="1"/>
          </xdr:nvSpPr>
          <xdr:spPr>
            <a:xfrm>
              <a:off x="2962275" y="14239875"/>
              <a:ext cx="1323975" cy="4381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US" sz="1100" b="0" i="0">
                  <a:latin typeface="Cambria Math"/>
                </a:rPr>
                <a:t>R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/>
                </a:rPr>
                <a:t>G= </a:t>
              </a:r>
              <a:r>
                <a:rPr lang="en-US" sz="1100" b="0" i="0">
                  <a:latin typeface="Cambria Math" panose="02040503050406030204" pitchFamily="18" charset="0"/>
                </a:rPr>
                <a:t> (</a:t>
              </a:r>
              <a:r>
                <a:rPr lang="en-US" sz="1100" b="0" i="0">
                  <a:latin typeface="Cambria Math"/>
                </a:rPr>
                <a:t>𝑅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/>
                </a:rPr>
                <a:t>𝐸𝑎𝑟𝑡ℎ</a:t>
              </a:r>
              <a:r>
                <a:rPr lang="en-US" sz="1100" b="0" i="0">
                  <a:latin typeface="Cambria Math"/>
                  <a:ea typeface="Cambria Math"/>
                </a:rPr>
                <a:t>×</a:t>
              </a:r>
              <a:r>
                <a:rPr lang="en-US" sz="1100" b="0" i="0">
                  <a:latin typeface="Cambria Math"/>
                </a:rPr>
                <a:t>𝑅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/>
                </a:rPr>
                <a:t>𝑠</a:t>
              </a:r>
              <a:r>
                <a:rPr lang="en-US" sz="1100" b="0" i="0">
                  <a:latin typeface="Cambria Math" panose="02040503050406030204" pitchFamily="18" charset="0"/>
                </a:rPr>
                <a:t>)/(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𝑅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𝐸𝑎𝑟𝑡ℎ+𝑅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𝑠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</a:t>
              </a:r>
              <a:endParaRPr lang="en-US" sz="1100" b="0" i="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</mc:Fallback>
    </mc:AlternateContent>
    <xdr:clientData/>
  </xdr:oneCellAnchor>
  <xdr:oneCellAnchor>
    <xdr:from>
      <xdr:col>16</xdr:col>
      <xdr:colOff>19050</xdr:colOff>
      <xdr:row>69</xdr:row>
      <xdr:rowOff>76200</xdr:rowOff>
    </xdr:from>
    <xdr:ext cx="1308652" cy="44544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D2EC1C64-5801-4CA8-9728-8D9C6A294A26}"/>
                </a:ext>
              </a:extLst>
            </xdr:cNvPr>
            <xdr:cNvSpPr txBox="1"/>
          </xdr:nvSpPr>
          <xdr:spPr>
            <a:xfrm>
              <a:off x="2914650" y="15411450"/>
              <a:ext cx="1308652" cy="44544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𝑖</m:t>
                    </m:r>
                    <m:r>
                      <a:rPr lang="en-US" sz="1100" b="0" i="0">
                        <a:latin typeface="Cambria Math"/>
                      </a:rPr>
                      <m:t>= 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0">
                            <a:latin typeface="Cambria Math" panose="02040503050406030204" pitchFamily="18" charset="0"/>
                          </a:rPr>
                          <m:t>7.57 </m:t>
                        </m:r>
                        <m:r>
                          <m:rPr>
                            <m:sty m:val="p"/>
                          </m:rPr>
                          <a:rPr lang="en-US" sz="1100" b="0" i="0">
                            <a:latin typeface="Cambria Math" panose="02040503050406030204" pitchFamily="18" charset="0"/>
                          </a:rPr>
                          <m:t>x</m:t>
                        </m:r>
                        <m:r>
                          <a:rPr lang="en-US" sz="1100" b="0" i="0">
                            <a:latin typeface="Cambria Math" panose="02040503050406030204" pitchFamily="18" charset="0"/>
                          </a:rPr>
                          <m:t> 10^3</m:t>
                        </m:r>
                      </m:num>
                      <m:den>
                        <m:rad>
                          <m:radPr>
                            <m:degHide m:val="on"/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radPr>
                          <m:deg/>
                          <m:e>
                            <m:r>
                              <m:rPr>
                                <m:sty m:val="p"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ρ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</m:t>
                            </m:r>
                          </m:e>
                        </m:rad>
                      </m:den>
                    </m:f>
                  </m:oMath>
                </m:oMathPara>
              </a14:m>
              <a:endParaRPr lang="en-US" sz="1100" b="0" i="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</mc:Choice>
      <mc:Fallback xmlns="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D2EC1C64-5801-4CA8-9728-8D9C6A294A26}"/>
                </a:ext>
              </a:extLst>
            </xdr:cNvPr>
            <xdr:cNvSpPr txBox="1"/>
          </xdr:nvSpPr>
          <xdr:spPr>
            <a:xfrm>
              <a:off x="2914650" y="15411450"/>
              <a:ext cx="1308652" cy="44544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𝑖</a:t>
              </a:r>
              <a:r>
                <a:rPr lang="en-US" sz="1100" b="0" i="0">
                  <a:latin typeface="Cambria Math"/>
                </a:rPr>
                <a:t>= </a:t>
              </a:r>
              <a:r>
                <a:rPr lang="en-US" sz="1100" b="0" i="0">
                  <a:latin typeface="Cambria Math" panose="02040503050406030204" pitchFamily="18" charset="0"/>
                </a:rPr>
                <a:t> (7.57 x 10^3)/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√(ρ 𝑡)</a:t>
              </a:r>
              <a:endParaRPr lang="en-US" sz="1100" b="0" i="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</mc:Fallback>
    </mc:AlternateContent>
    <xdr:clientData/>
  </xdr:oneCellAnchor>
  <xdr:oneCellAnchor>
    <xdr:from>
      <xdr:col>37</xdr:col>
      <xdr:colOff>0</xdr:colOff>
      <xdr:row>30</xdr:row>
      <xdr:rowOff>0</xdr:rowOff>
    </xdr:from>
    <xdr:ext cx="571500" cy="45518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E20330B1-D917-4947-889D-5462499A38AE}"/>
                </a:ext>
              </a:extLst>
            </xdr:cNvPr>
            <xdr:cNvSpPr txBox="1"/>
          </xdr:nvSpPr>
          <xdr:spPr>
            <a:xfrm>
              <a:off x="7162800" y="7362825"/>
              <a:ext cx="571500" cy="45518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m:rPr>
                            <m:sty m:val="p"/>
                          </m:rPr>
                          <a:rPr lang="en-US" sz="1100" b="0" i="0">
                            <a:latin typeface="Cambria Math"/>
                          </a:rPr>
                          <m:t>I</m:t>
                        </m:r>
                        <m:r>
                          <a:rPr lang="en-US" sz="1100" b="0" i="0">
                            <a:latin typeface="Cambria Math"/>
                            <a:ea typeface="Cambria Math"/>
                          </a:rPr>
                          <m:t>×</m:t>
                        </m:r>
                        <m:rad>
                          <m:radPr>
                            <m:degHide m:val="on"/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/>
                              </a:rPr>
                            </m:ctrlPr>
                          </m:radPr>
                          <m:deg/>
                          <m:e>
                            <m:r>
                              <m:rPr>
                                <m:sty m:val="p"/>
                              </m:rPr>
                              <a:rPr lang="en-US" sz="1100" b="0" i="0">
                                <a:latin typeface="Cambria Math"/>
                                <a:ea typeface="Cambria Math"/>
                              </a:rPr>
                              <m:t>t</m:t>
                            </m:r>
                          </m:e>
                        </m:rad>
                      </m:num>
                      <m:den>
                        <m:r>
                          <m:rPr>
                            <m:sty m:val="p"/>
                          </m:rPr>
                          <a:rPr lang="en-US" sz="1100" b="0" i="0">
                            <a:latin typeface="Cambria Math"/>
                          </a:rPr>
                          <m:t>K</m:t>
                        </m:r>
                      </m:den>
                    </m:f>
                  </m:oMath>
                </m:oMathPara>
              </a14:m>
              <a:endParaRPr lang="en-US" sz="1100" i="0">
                <a:latin typeface="+mn-lt"/>
              </a:endParaRPr>
            </a:p>
          </xdr:txBody>
        </xdr:sp>
      </mc:Choice>
      <mc:Fallback xmlns="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E20330B1-D917-4947-889D-5462499A38AE}"/>
                </a:ext>
              </a:extLst>
            </xdr:cNvPr>
            <xdr:cNvSpPr txBox="1"/>
          </xdr:nvSpPr>
          <xdr:spPr>
            <a:xfrm>
              <a:off x="7162800" y="7362825"/>
              <a:ext cx="571500" cy="45518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/>
                </a:rPr>
                <a:t>I</a:t>
              </a:r>
              <a:r>
                <a:rPr lang="en-US" sz="1100" b="0" i="0">
                  <a:latin typeface="Cambria Math"/>
                  <a:ea typeface="Cambria Math"/>
                </a:rPr>
                <a:t>×</a:t>
              </a:r>
              <a:r>
                <a:rPr lang="en-US" sz="1100" b="0" i="0">
                  <a:latin typeface="Cambria Math" panose="02040503050406030204" pitchFamily="18" charset="0"/>
                  <a:ea typeface="Cambria Math"/>
                </a:rPr>
                <a:t>√</a:t>
              </a:r>
              <a:r>
                <a:rPr lang="en-US" sz="1100" b="0" i="0">
                  <a:latin typeface="Cambria Math"/>
                  <a:ea typeface="Cambria Math"/>
                </a:rPr>
                <a:t>t</a:t>
              </a:r>
              <a:r>
                <a:rPr lang="en-US" sz="1100" b="0" i="0">
                  <a:latin typeface="Cambria Math" panose="02040503050406030204" pitchFamily="18" charset="0"/>
                  <a:ea typeface="Cambria Math"/>
                </a:rPr>
                <a:t>)/</a:t>
              </a:r>
              <a:r>
                <a:rPr lang="en-US" sz="1100" b="0" i="0">
                  <a:latin typeface="Cambria Math"/>
                </a:rPr>
                <a:t>K</a:t>
              </a:r>
              <a:endParaRPr lang="en-US" sz="1100" i="0">
                <a:latin typeface="+mn-lt"/>
              </a:endParaRPr>
            </a:p>
          </xdr:txBody>
        </xdr:sp>
      </mc:Fallback>
    </mc:AlternateContent>
    <xdr:clientData/>
  </xdr:oneCellAnchor>
  <xdr:twoCellAnchor editAs="oneCell">
    <xdr:from>
      <xdr:col>22</xdr:col>
      <xdr:colOff>76200</xdr:colOff>
      <xdr:row>7</xdr:row>
      <xdr:rowOff>47625</xdr:rowOff>
    </xdr:from>
    <xdr:to>
      <xdr:col>24</xdr:col>
      <xdr:colOff>19050</xdr:colOff>
      <xdr:row>7</xdr:row>
      <xdr:rowOff>219075</xdr:rowOff>
    </xdr:to>
    <xdr:pic>
      <xdr:nvPicPr>
        <xdr:cNvPr id="12" name="Picture 5">
          <a:extLst>
            <a:ext uri="{FF2B5EF4-FFF2-40B4-BE49-F238E27FC236}">
              <a16:creationId xmlns:a16="http://schemas.microsoft.com/office/drawing/2014/main" id="{18EA63C8-B98A-4818-A7F4-020C21E125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95750" y="1895475"/>
          <a:ext cx="3048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27</xdr:col>
      <xdr:colOff>95250</xdr:colOff>
      <xdr:row>7</xdr:row>
      <xdr:rowOff>66675</xdr:rowOff>
    </xdr:from>
    <xdr:to>
      <xdr:col>29</xdr:col>
      <xdr:colOff>19050</xdr:colOff>
      <xdr:row>7</xdr:row>
      <xdr:rowOff>209550</xdr:rowOff>
    </xdr:to>
    <xdr:pic>
      <xdr:nvPicPr>
        <xdr:cNvPr id="13" name="Picture 6">
          <a:extLst>
            <a:ext uri="{FF2B5EF4-FFF2-40B4-BE49-F238E27FC236}">
              <a16:creationId xmlns:a16="http://schemas.microsoft.com/office/drawing/2014/main" id="{B3919729-53DB-4ABD-815E-1C53D3D006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19675" y="1914525"/>
          <a:ext cx="2857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0</xdr:row>
      <xdr:rowOff>76200</xdr:rowOff>
    </xdr:from>
    <xdr:to>
      <xdr:col>3</xdr:col>
      <xdr:colOff>152400</xdr:colOff>
      <xdr:row>3</xdr:row>
      <xdr:rowOff>114300</xdr:rowOff>
    </xdr:to>
    <xdr:pic>
      <xdr:nvPicPr>
        <xdr:cNvPr id="2" name="Picture 16">
          <a:extLst>
            <a:ext uri="{FF2B5EF4-FFF2-40B4-BE49-F238E27FC236}">
              <a16:creationId xmlns:a16="http://schemas.microsoft.com/office/drawing/2014/main" id="{0622F0A8-D9FB-4A00-8062-E208FC2DCD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76200"/>
          <a:ext cx="6000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28</xdr:col>
      <xdr:colOff>104775</xdr:colOff>
      <xdr:row>11</xdr:row>
      <xdr:rowOff>180975</xdr:rowOff>
    </xdr:from>
    <xdr:to>
      <xdr:col>29</xdr:col>
      <xdr:colOff>76199</xdr:colOff>
      <xdr:row>18</xdr:row>
      <xdr:rowOff>0</xdr:rowOff>
    </xdr:to>
    <xdr:sp macro="" textlink="">
      <xdr:nvSpPr>
        <xdr:cNvPr id="3" name="Right Brace 1">
          <a:extLst>
            <a:ext uri="{FF2B5EF4-FFF2-40B4-BE49-F238E27FC236}">
              <a16:creationId xmlns:a16="http://schemas.microsoft.com/office/drawing/2014/main" id="{61125949-2934-434C-B243-75E35A589F16}"/>
            </a:ext>
          </a:extLst>
        </xdr:cNvPr>
        <xdr:cNvSpPr>
          <a:spLocks/>
        </xdr:cNvSpPr>
      </xdr:nvSpPr>
      <xdr:spPr bwMode="auto">
        <a:xfrm>
          <a:off x="5172075" y="2581275"/>
          <a:ext cx="152399" cy="1219200"/>
        </a:xfrm>
        <a:prstGeom prst="rightBrace">
          <a:avLst>
            <a:gd name="adj1" fmla="val 58650"/>
            <a:gd name="adj2" fmla="val 47676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28</xdr:col>
      <xdr:colOff>114300</xdr:colOff>
      <xdr:row>23</xdr:row>
      <xdr:rowOff>133351</xdr:rowOff>
    </xdr:from>
    <xdr:to>
      <xdr:col>29</xdr:col>
      <xdr:colOff>142875</xdr:colOff>
      <xdr:row>27</xdr:row>
      <xdr:rowOff>304801</xdr:rowOff>
    </xdr:to>
    <xdr:sp macro="" textlink="">
      <xdr:nvSpPr>
        <xdr:cNvPr id="4" name="Right Brace 1">
          <a:extLst>
            <a:ext uri="{FF2B5EF4-FFF2-40B4-BE49-F238E27FC236}">
              <a16:creationId xmlns:a16="http://schemas.microsoft.com/office/drawing/2014/main" id="{6E9E3D4C-83A6-4EBD-853A-497FF0291791}"/>
            </a:ext>
          </a:extLst>
        </xdr:cNvPr>
        <xdr:cNvSpPr>
          <a:spLocks/>
        </xdr:cNvSpPr>
      </xdr:nvSpPr>
      <xdr:spPr bwMode="auto">
        <a:xfrm>
          <a:off x="5181600" y="4933951"/>
          <a:ext cx="209550" cy="1409700"/>
        </a:xfrm>
        <a:prstGeom prst="rightBrace">
          <a:avLst>
            <a:gd name="adj1" fmla="val 33826"/>
            <a:gd name="adj2" fmla="val 44278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oneCellAnchor>
    <xdr:from>
      <xdr:col>18</xdr:col>
      <xdr:colOff>104775</xdr:colOff>
      <xdr:row>31</xdr:row>
      <xdr:rowOff>180975</xdr:rowOff>
    </xdr:from>
    <xdr:ext cx="571500" cy="45518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CF534900-C05A-4C1D-B4EE-886E2816C25A}"/>
                </a:ext>
              </a:extLst>
            </xdr:cNvPr>
            <xdr:cNvSpPr txBox="1"/>
          </xdr:nvSpPr>
          <xdr:spPr>
            <a:xfrm>
              <a:off x="3362325" y="6991350"/>
              <a:ext cx="571500" cy="45518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m:rPr>
                            <m:sty m:val="p"/>
                          </m:rPr>
                          <a:rPr lang="en-US" sz="1100" b="0" i="0">
                            <a:latin typeface="Cambria Math"/>
                          </a:rPr>
                          <m:t>I</m:t>
                        </m:r>
                        <m:r>
                          <a:rPr lang="en-US" sz="1100" b="0" i="0">
                            <a:latin typeface="Cambria Math"/>
                            <a:ea typeface="Cambria Math"/>
                          </a:rPr>
                          <m:t>×</m:t>
                        </m:r>
                        <m:rad>
                          <m:radPr>
                            <m:degHide m:val="on"/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/>
                              </a:rPr>
                            </m:ctrlPr>
                          </m:radPr>
                          <m:deg/>
                          <m:e>
                            <m:r>
                              <m:rPr>
                                <m:sty m:val="p"/>
                              </m:rPr>
                              <a:rPr lang="en-US" sz="1100" b="0" i="0">
                                <a:latin typeface="Cambria Math"/>
                                <a:ea typeface="Cambria Math"/>
                              </a:rPr>
                              <m:t>t</m:t>
                            </m:r>
                          </m:e>
                        </m:rad>
                      </m:num>
                      <m:den>
                        <m:r>
                          <m:rPr>
                            <m:sty m:val="p"/>
                          </m:rPr>
                          <a:rPr lang="en-US" sz="1100" b="0" i="0">
                            <a:latin typeface="Cambria Math"/>
                          </a:rPr>
                          <m:t>K</m:t>
                        </m:r>
                      </m:den>
                    </m:f>
                  </m:oMath>
                </m:oMathPara>
              </a14:m>
              <a:endParaRPr lang="en-US" sz="1100" i="0">
                <a:latin typeface="+mn-lt"/>
              </a:endParaRPr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CF534900-C05A-4C1D-B4EE-886E2816C25A}"/>
                </a:ext>
              </a:extLst>
            </xdr:cNvPr>
            <xdr:cNvSpPr txBox="1"/>
          </xdr:nvSpPr>
          <xdr:spPr>
            <a:xfrm>
              <a:off x="3362325" y="6991350"/>
              <a:ext cx="571500" cy="45518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/>
                </a:rPr>
                <a:t>I</a:t>
              </a:r>
              <a:r>
                <a:rPr lang="en-US" sz="1100" b="0" i="0">
                  <a:latin typeface="Cambria Math"/>
                  <a:ea typeface="Cambria Math"/>
                </a:rPr>
                <a:t>×</a:t>
              </a:r>
              <a:r>
                <a:rPr lang="en-US" sz="1100" b="0" i="0">
                  <a:latin typeface="Cambria Math" panose="02040503050406030204" pitchFamily="18" charset="0"/>
                  <a:ea typeface="Cambria Math"/>
                </a:rPr>
                <a:t>√</a:t>
              </a:r>
              <a:r>
                <a:rPr lang="en-US" sz="1100" b="0" i="0">
                  <a:latin typeface="Cambria Math"/>
                  <a:ea typeface="Cambria Math"/>
                </a:rPr>
                <a:t>t</a:t>
              </a:r>
              <a:r>
                <a:rPr lang="en-US" sz="1100" b="0" i="0">
                  <a:latin typeface="Cambria Math" panose="02040503050406030204" pitchFamily="18" charset="0"/>
                  <a:ea typeface="Cambria Math"/>
                </a:rPr>
                <a:t>)/</a:t>
              </a:r>
              <a:r>
                <a:rPr lang="en-US" sz="1100" b="0" i="0">
                  <a:latin typeface="Cambria Math"/>
                </a:rPr>
                <a:t>K</a:t>
              </a:r>
              <a:endParaRPr lang="en-US" sz="1100" i="0">
                <a:latin typeface="+mn-lt"/>
              </a:endParaRPr>
            </a:p>
          </xdr:txBody>
        </xdr:sp>
      </mc:Fallback>
    </mc:AlternateContent>
    <xdr:clientData/>
  </xdr:oneCellAnchor>
  <xdr:oneCellAnchor>
    <xdr:from>
      <xdr:col>4</xdr:col>
      <xdr:colOff>38100</xdr:colOff>
      <xdr:row>34</xdr:row>
      <xdr:rowOff>19050</xdr:rowOff>
    </xdr:from>
    <xdr:ext cx="2514600" cy="59247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7163B3A1-DCFB-41F9-B502-EAE997E9960E}"/>
                </a:ext>
              </a:extLst>
            </xdr:cNvPr>
            <xdr:cNvSpPr txBox="1"/>
          </xdr:nvSpPr>
          <xdr:spPr>
            <a:xfrm>
              <a:off x="762000" y="7429500"/>
              <a:ext cx="2514600" cy="5924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sz="1100" b="0" i="0">
                        <a:latin typeface="Cambria Math"/>
                      </a:rPr>
                      <m:t>K</m:t>
                    </m:r>
                    <m:r>
                      <a:rPr lang="en-US" sz="1100" b="0" i="0">
                        <a:latin typeface="Cambria Math"/>
                      </a:rPr>
                      <m:t>=  </m:t>
                    </m:r>
                    <m:rad>
                      <m:radPr>
                        <m:degHide m:val="on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m:rPr>
                                    <m:sty m:val="p"/>
                                  </m:rPr>
                                  <a:rPr lang="en-US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Q</m:t>
                                </m:r>
                              </m:e>
                              <m:sub>
                                <m:r>
                                  <m:rPr>
                                    <m:sty m:val="p"/>
                                  </m:rPr>
                                  <a:rPr lang="en-US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C</m:t>
                                </m:r>
                              </m:sub>
                            </m:sSub>
                            <m:d>
                              <m:d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m:rPr>
                                    <m:sty m:val="p"/>
                                  </m:rPr>
                                  <a:rPr lang="en-US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B</m:t>
                                </m:r>
                                <m:r>
                                  <a:rPr lang="en-US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+20</m:t>
                                </m:r>
                              </m:e>
                            </m:d>
                          </m:num>
                          <m:den>
                            <m:sSub>
                              <m:sSub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m:rPr>
                                    <m:sty m:val="p"/>
                                  </m:rPr>
                                  <a:rPr lang="en-US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δ</m:t>
                                </m:r>
                              </m:e>
                              <m:sub>
                                <m:r>
                                  <a:rPr lang="en-US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20</m:t>
                                </m:r>
                              </m:sub>
                            </m:sSub>
                          </m:den>
                        </m:f>
                        <m:d>
                          <m:dPr>
                            <m:begChr m:val="["/>
                            <m:endChr m:val="]"/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m:rPr>
                                <m:sty m:val="p"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ln</m:t>
                            </m:r>
                            <m:d>
                              <m:d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US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1+</m:t>
                                </m:r>
                                <m:f>
                                  <m:fPr>
                                    <m:ctrlP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sSub>
                                      <m:sSubPr>
                                        <m:ctrlP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m:rPr>
                                            <m:sty m:val="p"/>
                                          </m:rPr>
                                          <a:rPr lang="en-US" sz="1100" b="0" i="0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/>
                                            <a:ea typeface="+mn-ea"/>
                                            <a:cs typeface="+mn-cs"/>
                                          </a:rPr>
                                          <m:t>θ</m:t>
                                        </m:r>
                                      </m:e>
                                      <m:sub>
                                        <m:r>
                                          <m:rPr>
                                            <m:sty m:val="p"/>
                                          </m:rPr>
                                          <a:rPr lang="en-US" sz="1100" b="0" i="0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/>
                                            <a:ea typeface="+mn-ea"/>
                                            <a:cs typeface="+mn-cs"/>
                                          </a:rPr>
                                          <m:t>f</m:t>
                                        </m:r>
                                      </m:sub>
                                    </m:sSub>
                                    <m:r>
                                      <a:rPr lang="en-US" sz="1100" b="0" i="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  <m:t>−</m:t>
                                    </m:r>
                                    <m:sSub>
                                      <m:sSubPr>
                                        <m:ctrlP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m:rPr>
                                            <m:sty m:val="p"/>
                                          </m:rPr>
                                          <a:rPr lang="en-US" sz="1100" b="0" i="0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/>
                                            <a:ea typeface="+mn-ea"/>
                                            <a:cs typeface="+mn-cs"/>
                                          </a:rPr>
                                          <m:t>θ</m:t>
                                        </m:r>
                                      </m:e>
                                      <m:sub>
                                        <m:r>
                                          <m:rPr>
                                            <m:sty m:val="p"/>
                                          </m:rPr>
                                          <a:rPr lang="en-US" sz="1100" b="0" i="0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/>
                                            <a:ea typeface="+mn-ea"/>
                                            <a:cs typeface="+mn-cs"/>
                                          </a:rPr>
                                          <m:t>i</m:t>
                                        </m:r>
                                      </m:sub>
                                    </m:sSub>
                                  </m:num>
                                  <m:den>
                                    <m:r>
                                      <m:rPr>
                                        <m:sty m:val="p"/>
                                      </m:rPr>
                                      <a:rPr lang="en-US" sz="1100" b="0" i="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  <m:t>B</m:t>
                                    </m:r>
                                    <m:r>
                                      <a:rPr lang="en-US" sz="1100" b="0" i="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  <m:t>+</m:t>
                                    </m:r>
                                    <m:sSub>
                                      <m:sSubPr>
                                        <m:ctrlP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m:rPr>
                                            <m:sty m:val="p"/>
                                          </m:rPr>
                                          <a:rPr lang="en-US" sz="1100" b="0" i="0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/>
                                            <a:ea typeface="+mn-ea"/>
                                            <a:cs typeface="+mn-cs"/>
                                          </a:rPr>
                                          <m:t>θ</m:t>
                                        </m:r>
                                      </m:e>
                                      <m:sub>
                                        <m:r>
                                          <m:rPr>
                                            <m:sty m:val="p"/>
                                          </m:rPr>
                                          <a:rPr lang="en-US" sz="1100" b="0" i="0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/>
                                            <a:ea typeface="+mn-ea"/>
                                            <a:cs typeface="+mn-cs"/>
                                          </a:rPr>
                                          <m:t>i</m:t>
                                        </m:r>
                                      </m:sub>
                                    </m:sSub>
                                  </m:den>
                                </m:f>
                              </m:e>
                            </m:d>
                          </m:e>
                        </m:d>
                      </m:e>
                    </m:rad>
                  </m:oMath>
                </m:oMathPara>
              </a14:m>
              <a:endParaRPr lang="en-US" sz="1100" i="0">
                <a:latin typeface="+mn-lt"/>
              </a:endParaRPr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7163B3A1-DCFB-41F9-B502-EAE997E9960E}"/>
                </a:ext>
              </a:extLst>
            </xdr:cNvPr>
            <xdr:cNvSpPr txBox="1"/>
          </xdr:nvSpPr>
          <xdr:spPr>
            <a:xfrm>
              <a:off x="762000" y="7429500"/>
              <a:ext cx="2514600" cy="5924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US" sz="1100" b="0" i="0">
                  <a:latin typeface="Cambria Math"/>
                </a:rPr>
                <a:t>K=  </a:t>
              </a:r>
              <a:r>
                <a:rPr lang="en-US" sz="1100" b="0" i="0">
                  <a:latin typeface="Cambria Math" panose="02040503050406030204" pitchFamily="18" charset="0"/>
                </a:rPr>
                <a:t>√(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Q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C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B+20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))/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δ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20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 [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ln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1+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θ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f−θ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i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B+θ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i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))] )</a:t>
              </a:r>
              <a:endParaRPr lang="en-US" sz="1100" i="0">
                <a:latin typeface="+mn-lt"/>
              </a:endParaRPr>
            </a:p>
          </xdr:txBody>
        </xdr:sp>
      </mc:Fallback>
    </mc:AlternateContent>
    <xdr:clientData/>
  </xdr:oneCellAnchor>
  <xdr:oneCellAnchor>
    <xdr:from>
      <xdr:col>17</xdr:col>
      <xdr:colOff>57150</xdr:colOff>
      <xdr:row>47</xdr:row>
      <xdr:rowOff>190500</xdr:rowOff>
    </xdr:from>
    <xdr:ext cx="933450" cy="43678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B3E19A33-852B-47BB-B355-80A687407D32}"/>
                </a:ext>
              </a:extLst>
            </xdr:cNvPr>
            <xdr:cNvSpPr txBox="1"/>
          </xdr:nvSpPr>
          <xdr:spPr>
            <a:xfrm>
              <a:off x="3133725" y="10601325"/>
              <a:ext cx="933450" cy="4367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n-US" sz="1100" b="0" i="0">
                            <a:latin typeface="Cambria Math"/>
                          </a:rPr>
                          <m:t>R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en-US" sz="1100" b="0" i="0">
                            <a:latin typeface="Cambria Math"/>
                          </a:rPr>
                          <m:t>pl</m:t>
                        </m:r>
                      </m:sub>
                    </m:sSub>
                    <m:r>
                      <a:rPr lang="en-IN" sz="1100" b="0" i="0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100" b="0" i="0">
                        <a:latin typeface="Cambria Math"/>
                      </a:rPr>
                      <m:t> 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m:rPr>
                            <m:sty m:val="p"/>
                          </m:rPr>
                          <a:rPr lang="en-US" sz="1100" b="0" i="0">
                            <a:latin typeface="Cambria Math"/>
                            <a:ea typeface="Cambria Math"/>
                          </a:rPr>
                          <m:t>ρ</m:t>
                        </m:r>
                      </m:num>
                      <m:den>
                        <m:r>
                          <a:rPr lang="en-US" sz="1100" b="0" i="1">
                            <a:latin typeface="Cambria Math"/>
                            <a:ea typeface="Cambria Math"/>
                          </a:rPr>
                          <m:t>4</m:t>
                        </m:r>
                      </m:den>
                    </m:f>
                    <m:rad>
                      <m:radPr>
                        <m:degHide m:val="on"/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  <a:sym typeface="Symbol"/>
                              </a:rPr>
                              <m:t></m:t>
                            </m:r>
                          </m:num>
                          <m:den>
                            <m:r>
                              <m:rPr>
                                <m:sty m:val="p"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A</m:t>
                            </m:r>
                          </m:den>
                        </m:f>
                      </m:e>
                    </m:rad>
                  </m:oMath>
                </m:oMathPara>
              </a14:m>
              <a:endParaRPr lang="en-US" sz="1100" b="0" i="0">
                <a:latin typeface="+mn-lt"/>
              </a:endParaRPr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B3E19A33-852B-47BB-B355-80A687407D32}"/>
                </a:ext>
              </a:extLst>
            </xdr:cNvPr>
            <xdr:cNvSpPr txBox="1"/>
          </xdr:nvSpPr>
          <xdr:spPr>
            <a:xfrm>
              <a:off x="3133725" y="10601325"/>
              <a:ext cx="933450" cy="4367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US" sz="1100" b="0" i="0">
                  <a:latin typeface="Cambria Math"/>
                </a:rPr>
                <a:t>R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/>
                </a:rPr>
                <a:t>pl</a:t>
              </a:r>
              <a:r>
                <a:rPr lang="en-IN" sz="1100" b="0" i="0">
                  <a:latin typeface="Cambria Math" panose="02040503050406030204" pitchFamily="18" charset="0"/>
                </a:rPr>
                <a:t>=</a:t>
              </a:r>
              <a:r>
                <a:rPr lang="en-US" sz="1100" b="0" i="0">
                  <a:latin typeface="Cambria Math"/>
                </a:rPr>
                <a:t> </a:t>
              </a:r>
              <a:r>
                <a:rPr lang="en-US" sz="1100" b="0" i="0">
                  <a:latin typeface="Cambria Math"/>
                  <a:ea typeface="Cambria Math"/>
                </a:rPr>
                <a:t> ρ</a:t>
              </a:r>
              <a:r>
                <a:rPr lang="en-US" sz="1100" b="0" i="0">
                  <a:latin typeface="Cambria Math" panose="02040503050406030204" pitchFamily="18" charset="0"/>
                  <a:ea typeface="Cambria Math"/>
                </a:rPr>
                <a:t>/</a:t>
              </a:r>
              <a:r>
                <a:rPr lang="en-US" sz="1100" b="0" i="0">
                  <a:latin typeface="Cambria Math"/>
                  <a:ea typeface="Cambria Math"/>
                </a:rPr>
                <a:t>4</a:t>
              </a:r>
              <a:r>
                <a:rPr lang="en-US" sz="1100" b="0" i="0">
                  <a:latin typeface="Cambria Math" panose="02040503050406030204" pitchFamily="18" charset="0"/>
                  <a:ea typeface="Cambria Math"/>
                </a:rPr>
                <a:t> √(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  <a:sym typeface="Symbol"/>
                </a:rPr>
                <a:t>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  <a:sym typeface="Symbol"/>
                </a:rPr>
                <a:t>/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A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/>
                  <a:cs typeface="+mn-cs"/>
                </a:rPr>
                <a:t>)</a:t>
              </a:r>
              <a:endParaRPr lang="en-US" sz="1100" b="0" i="0">
                <a:latin typeface="+mn-lt"/>
              </a:endParaRPr>
            </a:p>
          </xdr:txBody>
        </xdr:sp>
      </mc:Fallback>
    </mc:AlternateContent>
    <xdr:clientData/>
  </xdr:oneCellAnchor>
  <xdr:oneCellAnchor>
    <xdr:from>
      <xdr:col>16</xdr:col>
      <xdr:colOff>161925</xdr:colOff>
      <xdr:row>53</xdr:row>
      <xdr:rowOff>0</xdr:rowOff>
    </xdr:from>
    <xdr:ext cx="1308652" cy="4249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35247416-4714-402D-BED6-56E5A9422EE4}"/>
                </a:ext>
              </a:extLst>
            </xdr:cNvPr>
            <xdr:cNvSpPr txBox="1"/>
          </xdr:nvSpPr>
          <xdr:spPr>
            <a:xfrm>
              <a:off x="3057525" y="11610975"/>
              <a:ext cx="1308652" cy="4249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n-US" sz="1100" b="0" i="0">
                            <a:latin typeface="Cambria Math"/>
                          </a:rPr>
                          <m:t>R</m:t>
                        </m:r>
                      </m:e>
                      <m:sub>
                        <m:r>
                          <a:rPr lang="en-US" sz="1100" b="0" i="1">
                            <a:latin typeface="Cambria Math"/>
                          </a:rPr>
                          <m:t>𝑝𝑖</m:t>
                        </m:r>
                      </m:sub>
                    </m:sSub>
                    <m:r>
                      <a:rPr lang="en-US" sz="1100" b="0" i="0">
                        <a:latin typeface="Cambria Math"/>
                      </a:rPr>
                      <m:t>= 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0">
                            <a:latin typeface="Cambria Math"/>
                          </a:rPr>
                          <m:t>100</m:t>
                        </m:r>
                        <m:r>
                          <m:rPr>
                            <m:sty m:val="p"/>
                          </m:rPr>
                          <a:rPr lang="en-US" sz="1100" b="0" i="0">
                            <a:latin typeface="Cambria Math"/>
                            <a:ea typeface="Cambria Math"/>
                          </a:rPr>
                          <m:t>ρ</m:t>
                        </m:r>
                      </m:num>
                      <m:den>
                        <m:r>
                          <a:rPr lang="en-US" sz="1100" b="0" i="0">
                            <a:latin typeface="Cambria Math"/>
                          </a:rPr>
                          <m:t>2</m:t>
                        </m:r>
                        <m:r>
                          <m:rPr>
                            <m:sty m:val="p"/>
                          </m:rPr>
                          <a:rPr lang="en-US" sz="1100" b="0" i="0">
                            <a:latin typeface="Cambria Math"/>
                            <a:ea typeface="Cambria Math"/>
                          </a:rPr>
                          <m:t>π</m:t>
                        </m:r>
                        <m:r>
                          <a:rPr lang="en-US" sz="1100" b="0" i="1">
                            <a:latin typeface="Cambria Math"/>
                            <a:ea typeface="Cambria Math"/>
                          </a:rPr>
                          <m:t>𝑙</m:t>
                        </m:r>
                      </m:den>
                    </m:f>
                    <m:r>
                      <m:rPr>
                        <m:sty m:val="p"/>
                      </m:rPr>
                      <a:rPr lang="en-US" sz="1100" b="0" i="0">
                        <a:latin typeface="Cambria Math"/>
                      </a:rPr>
                      <m:t>ln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0">
                            <a:latin typeface="Cambria Math"/>
                          </a:rPr>
                          <m:t>2</m:t>
                        </m:r>
                        <m:r>
                          <m:rPr>
                            <m:sty m:val="p"/>
                          </m:rPr>
                          <a:rPr lang="en-US" sz="1100" b="0" i="0">
                            <a:latin typeface="Cambria Math"/>
                          </a:rPr>
                          <m:t>l</m:t>
                        </m:r>
                      </m:num>
                      <m:den>
                        <m:r>
                          <a:rPr lang="en-US" sz="1100" b="0" i="1">
                            <a:latin typeface="Cambria Math"/>
                          </a:rPr>
                          <m:t>𝑑</m:t>
                        </m:r>
                      </m:den>
                    </m:f>
                  </m:oMath>
                </m:oMathPara>
              </a14:m>
              <a:endParaRPr lang="en-US" sz="1100" b="0" i="0">
                <a:latin typeface="+mn-lt"/>
              </a:endParaRPr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35247416-4714-402D-BED6-56E5A9422EE4}"/>
                </a:ext>
              </a:extLst>
            </xdr:cNvPr>
            <xdr:cNvSpPr txBox="1"/>
          </xdr:nvSpPr>
          <xdr:spPr>
            <a:xfrm>
              <a:off x="3057525" y="11610975"/>
              <a:ext cx="1308652" cy="4249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US" sz="1100" b="0" i="0">
                  <a:latin typeface="Cambria Math"/>
                </a:rPr>
                <a:t>R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/>
                </a:rPr>
                <a:t>𝑝𝑖=  100</a:t>
              </a:r>
              <a:r>
                <a:rPr lang="en-US" sz="1100" b="0" i="0">
                  <a:latin typeface="Cambria Math"/>
                  <a:ea typeface="Cambria Math"/>
                </a:rPr>
                <a:t>ρ</a:t>
              </a:r>
              <a:r>
                <a:rPr lang="en-US" sz="1100" b="0" i="0">
                  <a:latin typeface="Cambria Math" panose="02040503050406030204" pitchFamily="18" charset="0"/>
                  <a:ea typeface="Cambria Math"/>
                </a:rPr>
                <a:t>/</a:t>
              </a:r>
              <a:r>
                <a:rPr lang="en-US" sz="1100" b="0" i="0">
                  <a:latin typeface="Cambria Math"/>
                </a:rPr>
                <a:t>2</a:t>
              </a:r>
              <a:r>
                <a:rPr lang="en-US" sz="1100" b="0" i="0">
                  <a:latin typeface="Cambria Math"/>
                  <a:ea typeface="Cambria Math"/>
                </a:rPr>
                <a:t>π𝑙 </a:t>
              </a:r>
              <a:r>
                <a:rPr lang="en-US" sz="1100" b="0" i="0">
                  <a:latin typeface="Cambria Math"/>
                </a:rPr>
                <a:t>ln 2l</a:t>
              </a:r>
              <a:r>
                <a:rPr lang="en-US" sz="1100" b="0" i="0">
                  <a:latin typeface="Cambria Math" panose="02040503050406030204" pitchFamily="18" charset="0"/>
                </a:rPr>
                <a:t>/</a:t>
              </a:r>
              <a:r>
                <a:rPr lang="en-US" sz="1100" b="0" i="0">
                  <a:latin typeface="Cambria Math"/>
                </a:rPr>
                <a:t>𝑑</a:t>
              </a:r>
              <a:endParaRPr lang="en-US" sz="1100" b="0" i="0">
                <a:latin typeface="+mn-lt"/>
              </a:endParaRPr>
            </a:p>
          </xdr:txBody>
        </xdr:sp>
      </mc:Fallback>
    </mc:AlternateContent>
    <xdr:clientData/>
  </xdr:oneCellAnchor>
  <xdr:oneCellAnchor>
    <xdr:from>
      <xdr:col>15</xdr:col>
      <xdr:colOff>142875</xdr:colOff>
      <xdr:row>60</xdr:row>
      <xdr:rowOff>19051</xdr:rowOff>
    </xdr:from>
    <xdr:ext cx="1590259" cy="42253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E0BE604C-2E4E-4AA1-9DF7-324D62844F2D}"/>
                </a:ext>
              </a:extLst>
            </xdr:cNvPr>
            <xdr:cNvSpPr txBox="1"/>
          </xdr:nvSpPr>
          <xdr:spPr>
            <a:xfrm>
              <a:off x="2857500" y="12915901"/>
              <a:ext cx="1590259" cy="42253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n-US" sz="1100" b="0" i="0">
                            <a:latin typeface="Cambria Math"/>
                          </a:rPr>
                          <m:t>R</m:t>
                        </m:r>
                      </m:e>
                      <m:sub>
                        <m:r>
                          <a:rPr lang="en-US" sz="1100" b="0" i="1">
                            <a:latin typeface="Cambria Math"/>
                          </a:rPr>
                          <m:t>𝑒</m:t>
                        </m:r>
                      </m:sub>
                    </m:sSub>
                    <m:r>
                      <a:rPr lang="en-US" sz="1100" b="0" i="0">
                        <a:latin typeface="Cambria Math"/>
                      </a:rPr>
                      <m:t>= 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/>
                              </a:rPr>
                              <m:t>𝑅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/>
                              </a:rPr>
                              <m:t>𝑝𝑙</m:t>
                            </m:r>
                          </m:sub>
                        </m:sSub>
                        <m:r>
                          <a:rPr lang="en-US" sz="1100" b="0" i="1">
                            <a:latin typeface="Cambria Math"/>
                            <a:ea typeface="Cambria Math"/>
                          </a:rPr>
                          <m:t>×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/>
                              </a:rPr>
                              <m:t>𝑅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/>
                              </a:rPr>
                              <m:t>𝑝𝑖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𝑅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𝑝𝑙</m:t>
                            </m:r>
                          </m:sub>
                        </m:s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+</m:t>
                        </m:r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𝑅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𝑝𝑖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n-US" sz="1100" b="0" i="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</mc:Choice>
      <mc:Fallback xmlns="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E0BE604C-2E4E-4AA1-9DF7-324D62844F2D}"/>
                </a:ext>
              </a:extLst>
            </xdr:cNvPr>
            <xdr:cNvSpPr txBox="1"/>
          </xdr:nvSpPr>
          <xdr:spPr>
            <a:xfrm>
              <a:off x="2857500" y="12915901"/>
              <a:ext cx="1590259" cy="42253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/>
              <a:r>
                <a:rPr lang="en-US" sz="1100" b="0" i="0">
                  <a:latin typeface="Cambria Math"/>
                </a:rPr>
                <a:t>R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/>
                </a:rPr>
                <a:t>𝑒= </a:t>
              </a:r>
              <a:r>
                <a:rPr lang="en-US" sz="1100" b="0" i="0">
                  <a:latin typeface="Cambria Math" panose="02040503050406030204" pitchFamily="18" charset="0"/>
                </a:rPr>
                <a:t> (</a:t>
              </a:r>
              <a:r>
                <a:rPr lang="en-US" sz="1100" b="0" i="0">
                  <a:latin typeface="Cambria Math"/>
                </a:rPr>
                <a:t>𝑅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/>
                </a:rPr>
                <a:t>𝑝𝑙</a:t>
              </a:r>
              <a:r>
                <a:rPr lang="en-US" sz="1100" b="0" i="0">
                  <a:latin typeface="Cambria Math"/>
                  <a:ea typeface="Cambria Math"/>
                </a:rPr>
                <a:t>×</a:t>
              </a:r>
              <a:r>
                <a:rPr lang="en-US" sz="1100" b="0" i="0">
                  <a:latin typeface="Cambria Math"/>
                </a:rPr>
                <a:t>𝑅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/>
                </a:rPr>
                <a:t>𝑝𝑖</a:t>
              </a:r>
              <a:r>
                <a:rPr lang="en-US" sz="1100" b="0" i="0">
                  <a:latin typeface="Cambria Math" panose="02040503050406030204" pitchFamily="18" charset="0"/>
                </a:rPr>
                <a:t>)/(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𝑅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𝑝𝑙+𝑅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𝑝𝑖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</a:t>
              </a:r>
              <a:endParaRPr lang="en-US" sz="1100" b="0" i="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</mc:Fallback>
    </mc:AlternateContent>
    <xdr:clientData/>
  </xdr:oneCellAnchor>
  <xdr:oneCellAnchor>
    <xdr:from>
      <xdr:col>16</xdr:col>
      <xdr:colOff>104774</xdr:colOff>
      <xdr:row>68</xdr:row>
      <xdr:rowOff>180975</xdr:rowOff>
    </xdr:from>
    <xdr:ext cx="1343025" cy="4953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65B705E6-56AF-482A-8E4B-3D03F2408EC9}"/>
                </a:ext>
              </a:extLst>
            </xdr:cNvPr>
            <xdr:cNvSpPr txBox="1"/>
          </xdr:nvSpPr>
          <xdr:spPr>
            <a:xfrm>
              <a:off x="3000374" y="14697075"/>
              <a:ext cx="1343025" cy="4953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n-US" sz="1100" b="0" i="0">
                            <a:latin typeface="Cambria Math"/>
                          </a:rPr>
                          <m:t>R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en-US" sz="1100" b="0" i="0">
                            <a:latin typeface="Cambria Math"/>
                          </a:rPr>
                          <m:t>s</m:t>
                        </m:r>
                      </m:sub>
                    </m:sSub>
                    <m:r>
                      <a:rPr lang="en-US" sz="1100" b="0" i="0">
                        <a:latin typeface="Cambria Math"/>
                      </a:rPr>
                      <m:t>= 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0">
                            <a:latin typeface="Cambria Math"/>
                          </a:rPr>
                          <m:t>100</m:t>
                        </m:r>
                        <m:r>
                          <m:rPr>
                            <m:sty m:val="p"/>
                          </m:rPr>
                          <a:rPr lang="en-US" sz="1100" b="0" i="0">
                            <a:latin typeface="Cambria Math"/>
                            <a:ea typeface="Cambria Math"/>
                          </a:rPr>
                          <m:t>ρ</m:t>
                        </m:r>
                      </m:num>
                      <m:den>
                        <m:r>
                          <a:rPr lang="en-US" sz="1100" b="0" i="0">
                            <a:latin typeface="Cambria Math"/>
                          </a:rPr>
                          <m:t>2</m:t>
                        </m:r>
                        <m:r>
                          <m:rPr>
                            <m:sty m:val="p"/>
                          </m:rPr>
                          <a:rPr lang="en-US" sz="1100" b="0" i="0">
                            <a:latin typeface="Cambria Math"/>
                            <a:ea typeface="Cambria Math"/>
                          </a:rPr>
                          <m:t>πL</m:t>
                        </m:r>
                      </m:den>
                    </m:f>
                    <m:r>
                      <m:rPr>
                        <m:sty m:val="p"/>
                      </m:rPr>
                      <a:rPr lang="en-US" sz="1100" b="0" i="0">
                        <a:latin typeface="Cambria Math"/>
                      </a:rPr>
                      <m:t>ln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0">
                            <a:latin typeface="Cambria Math"/>
                          </a:rPr>
                          <m:t>4</m:t>
                        </m:r>
                        <m:r>
                          <m:rPr>
                            <m:sty m:val="p"/>
                          </m:rPr>
                          <a:rPr lang="en-US" sz="1100" b="0" i="0">
                            <a:latin typeface="Cambria Math"/>
                          </a:rPr>
                          <m:t>L</m:t>
                        </m:r>
                      </m:num>
                      <m:den>
                        <m:r>
                          <m:rPr>
                            <m:sty m:val="p"/>
                          </m:rPr>
                          <a:rPr lang="en-US" sz="1100" b="0" i="0">
                            <a:latin typeface="Cambria Math"/>
                          </a:rPr>
                          <m:t>t</m:t>
                        </m:r>
                      </m:den>
                    </m:f>
                  </m:oMath>
                </m:oMathPara>
              </a14:m>
              <a:endParaRPr lang="en-US" sz="1100" b="0" i="0">
                <a:latin typeface="+mn-lt"/>
              </a:endParaRPr>
            </a:p>
          </xdr:txBody>
        </xdr:sp>
      </mc:Choice>
      <mc:Fallback xmlns="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65B705E6-56AF-482A-8E4B-3D03F2408EC9}"/>
                </a:ext>
              </a:extLst>
            </xdr:cNvPr>
            <xdr:cNvSpPr txBox="1"/>
          </xdr:nvSpPr>
          <xdr:spPr>
            <a:xfrm>
              <a:off x="3000374" y="14697075"/>
              <a:ext cx="1343025" cy="4953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/>
              <a:r>
                <a:rPr lang="en-US" sz="1100" b="0" i="0">
                  <a:latin typeface="Cambria Math"/>
                </a:rPr>
                <a:t>R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/>
                </a:rPr>
                <a:t>s=  100</a:t>
              </a:r>
              <a:r>
                <a:rPr lang="en-US" sz="1100" b="0" i="0">
                  <a:latin typeface="Cambria Math"/>
                  <a:ea typeface="Cambria Math"/>
                </a:rPr>
                <a:t>ρ</a:t>
              </a:r>
              <a:r>
                <a:rPr lang="en-US" sz="1100" b="0" i="0">
                  <a:latin typeface="Cambria Math" panose="02040503050406030204" pitchFamily="18" charset="0"/>
                  <a:ea typeface="Cambria Math"/>
                </a:rPr>
                <a:t>/</a:t>
              </a:r>
              <a:r>
                <a:rPr lang="en-US" sz="1100" b="0" i="0">
                  <a:latin typeface="Cambria Math"/>
                </a:rPr>
                <a:t>2</a:t>
              </a:r>
              <a:r>
                <a:rPr lang="en-US" sz="1100" b="0" i="0">
                  <a:latin typeface="Cambria Math"/>
                  <a:ea typeface="Cambria Math"/>
                </a:rPr>
                <a:t>πL </a:t>
              </a:r>
              <a:r>
                <a:rPr lang="en-US" sz="1100" b="0" i="0">
                  <a:latin typeface="Cambria Math"/>
                </a:rPr>
                <a:t>ln 4L</a:t>
              </a:r>
              <a:r>
                <a:rPr lang="en-US" sz="1100" b="0" i="0">
                  <a:latin typeface="Cambria Math" panose="02040503050406030204" pitchFamily="18" charset="0"/>
                </a:rPr>
                <a:t>/</a:t>
              </a:r>
              <a:r>
                <a:rPr lang="en-US" sz="1100" b="0" i="0">
                  <a:latin typeface="Cambria Math"/>
                </a:rPr>
                <a:t>t</a:t>
              </a:r>
              <a:endParaRPr lang="en-US" sz="1100" b="0" i="0">
                <a:latin typeface="+mn-lt"/>
              </a:endParaRPr>
            </a:p>
          </xdr:txBody>
        </xdr:sp>
      </mc:Fallback>
    </mc:AlternateContent>
    <xdr:clientData/>
  </xdr:oneCellAnchor>
  <xdr:oneCellAnchor>
    <xdr:from>
      <xdr:col>16</xdr:col>
      <xdr:colOff>66675</xdr:colOff>
      <xdr:row>75</xdr:row>
      <xdr:rowOff>180975</xdr:rowOff>
    </xdr:from>
    <xdr:ext cx="1323975" cy="4381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09416C65-7DE2-460B-A0ED-3448987447CC}"/>
                </a:ext>
              </a:extLst>
            </xdr:cNvPr>
            <xdr:cNvSpPr txBox="1"/>
          </xdr:nvSpPr>
          <xdr:spPr>
            <a:xfrm>
              <a:off x="2962275" y="15973425"/>
              <a:ext cx="1323975" cy="4381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n-US" sz="1100" b="0" i="0">
                            <a:latin typeface="Cambria Math"/>
                          </a:rPr>
                          <m:t>R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en-US" sz="1100" b="0" i="0">
                            <a:latin typeface="Cambria Math"/>
                          </a:rPr>
                          <m:t>G</m:t>
                        </m:r>
                      </m:sub>
                    </m:sSub>
                    <m:r>
                      <a:rPr lang="en-US" sz="1100" b="0" i="0">
                        <a:latin typeface="Cambria Math"/>
                      </a:rPr>
                      <m:t>= 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/>
                              </a:rPr>
                              <m:t>𝑅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/>
                              </a:rPr>
                              <m:t>𝐸𝑎𝑟𝑡h</m:t>
                            </m:r>
                          </m:sub>
                        </m:sSub>
                        <m:r>
                          <a:rPr lang="en-US" sz="1100" b="0" i="1">
                            <a:latin typeface="Cambria Math"/>
                            <a:ea typeface="Cambria Math"/>
                          </a:rPr>
                          <m:t>×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/>
                              </a:rPr>
                              <m:t>𝑅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/>
                              </a:rPr>
                              <m:t>𝑠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𝑅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𝐸𝑎𝑟𝑡h</m:t>
                            </m:r>
                          </m:sub>
                        </m:s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+</m:t>
                        </m:r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𝑅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𝑠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n-US" sz="1100" b="0" i="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</mc:Choice>
      <mc:Fallback xmlns="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09416C65-7DE2-460B-A0ED-3448987447CC}"/>
                </a:ext>
              </a:extLst>
            </xdr:cNvPr>
            <xdr:cNvSpPr txBox="1"/>
          </xdr:nvSpPr>
          <xdr:spPr>
            <a:xfrm>
              <a:off x="2962275" y="15973425"/>
              <a:ext cx="1323975" cy="4381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US" sz="1100" b="0" i="0">
                  <a:latin typeface="Cambria Math"/>
                </a:rPr>
                <a:t>R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/>
                </a:rPr>
                <a:t>G= </a:t>
              </a:r>
              <a:r>
                <a:rPr lang="en-US" sz="1100" b="0" i="0">
                  <a:latin typeface="Cambria Math" panose="02040503050406030204" pitchFamily="18" charset="0"/>
                </a:rPr>
                <a:t> (</a:t>
              </a:r>
              <a:r>
                <a:rPr lang="en-US" sz="1100" b="0" i="0">
                  <a:latin typeface="Cambria Math"/>
                </a:rPr>
                <a:t>𝑅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/>
                </a:rPr>
                <a:t>𝐸𝑎𝑟𝑡ℎ</a:t>
              </a:r>
              <a:r>
                <a:rPr lang="en-US" sz="1100" b="0" i="0">
                  <a:latin typeface="Cambria Math"/>
                  <a:ea typeface="Cambria Math"/>
                </a:rPr>
                <a:t>×</a:t>
              </a:r>
              <a:r>
                <a:rPr lang="en-US" sz="1100" b="0" i="0">
                  <a:latin typeface="Cambria Math"/>
                </a:rPr>
                <a:t>𝑅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/>
                </a:rPr>
                <a:t>𝑠</a:t>
              </a:r>
              <a:r>
                <a:rPr lang="en-US" sz="1100" b="0" i="0">
                  <a:latin typeface="Cambria Math" panose="02040503050406030204" pitchFamily="18" charset="0"/>
                </a:rPr>
                <a:t>)/(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𝑅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𝐸𝑎𝑟𝑡ℎ+𝑅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𝑠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</a:t>
              </a:r>
              <a:endParaRPr lang="en-US" sz="1100" b="0" i="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</mc:Fallback>
    </mc:AlternateContent>
    <xdr:clientData/>
  </xdr:oneCellAnchor>
  <xdr:oneCellAnchor>
    <xdr:from>
      <xdr:col>16</xdr:col>
      <xdr:colOff>19050</xdr:colOff>
      <xdr:row>82</xdr:row>
      <xdr:rowOff>76200</xdr:rowOff>
    </xdr:from>
    <xdr:ext cx="1308652" cy="44544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CD2FD30A-4D0C-4188-8EC7-545FE607BD05}"/>
                </a:ext>
              </a:extLst>
            </xdr:cNvPr>
            <xdr:cNvSpPr txBox="1"/>
          </xdr:nvSpPr>
          <xdr:spPr>
            <a:xfrm>
              <a:off x="2914650" y="17145000"/>
              <a:ext cx="1308652" cy="44544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𝑖</m:t>
                    </m:r>
                    <m:r>
                      <a:rPr lang="en-US" sz="1100" b="0" i="0">
                        <a:latin typeface="Cambria Math"/>
                      </a:rPr>
                      <m:t>= 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0">
                            <a:latin typeface="Cambria Math" panose="02040503050406030204" pitchFamily="18" charset="0"/>
                          </a:rPr>
                          <m:t>7.57 </m:t>
                        </m:r>
                        <m:r>
                          <m:rPr>
                            <m:sty m:val="p"/>
                          </m:rPr>
                          <a:rPr lang="en-US" sz="1100" b="0" i="0">
                            <a:latin typeface="Cambria Math" panose="02040503050406030204" pitchFamily="18" charset="0"/>
                          </a:rPr>
                          <m:t>x</m:t>
                        </m:r>
                        <m:r>
                          <a:rPr lang="en-US" sz="1100" b="0" i="0">
                            <a:latin typeface="Cambria Math" panose="02040503050406030204" pitchFamily="18" charset="0"/>
                          </a:rPr>
                          <m:t> 10^3</m:t>
                        </m:r>
                      </m:num>
                      <m:den>
                        <m:rad>
                          <m:radPr>
                            <m:degHide m:val="on"/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radPr>
                          <m:deg/>
                          <m:e>
                            <m:r>
                              <m:rPr>
                                <m:sty m:val="p"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ρ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</m:t>
                            </m:r>
                          </m:e>
                        </m:rad>
                      </m:den>
                    </m:f>
                  </m:oMath>
                </m:oMathPara>
              </a14:m>
              <a:endParaRPr lang="en-US" sz="1100" b="0" i="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</mc:Choice>
      <mc:Fallback xmlns="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CD2FD30A-4D0C-4188-8EC7-545FE607BD05}"/>
                </a:ext>
              </a:extLst>
            </xdr:cNvPr>
            <xdr:cNvSpPr txBox="1"/>
          </xdr:nvSpPr>
          <xdr:spPr>
            <a:xfrm>
              <a:off x="2914650" y="17145000"/>
              <a:ext cx="1308652" cy="44544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𝑖</a:t>
              </a:r>
              <a:r>
                <a:rPr lang="en-US" sz="1100" b="0" i="0">
                  <a:latin typeface="Cambria Math"/>
                </a:rPr>
                <a:t>= </a:t>
              </a:r>
              <a:r>
                <a:rPr lang="en-US" sz="1100" b="0" i="0">
                  <a:latin typeface="Cambria Math" panose="02040503050406030204" pitchFamily="18" charset="0"/>
                </a:rPr>
                <a:t> (7.57 x 10^3)/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√(ρ 𝑡)</a:t>
              </a:r>
              <a:endParaRPr lang="en-US" sz="1100" b="0" i="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</mc:Fallback>
    </mc:AlternateContent>
    <xdr:clientData/>
  </xdr:oneCellAnchor>
  <xdr:oneCellAnchor>
    <xdr:from>
      <xdr:col>37</xdr:col>
      <xdr:colOff>0</xdr:colOff>
      <xdr:row>33</xdr:row>
      <xdr:rowOff>0</xdr:rowOff>
    </xdr:from>
    <xdr:ext cx="571500" cy="45518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BDF77D68-E2A6-470F-A5E7-88F5C23BDE8C}"/>
                </a:ext>
              </a:extLst>
            </xdr:cNvPr>
            <xdr:cNvSpPr txBox="1"/>
          </xdr:nvSpPr>
          <xdr:spPr>
            <a:xfrm>
              <a:off x="7124700" y="7210425"/>
              <a:ext cx="571500" cy="45518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m:rPr>
                            <m:sty m:val="p"/>
                          </m:rPr>
                          <a:rPr lang="en-US" sz="1100" b="0" i="0">
                            <a:latin typeface="Cambria Math"/>
                          </a:rPr>
                          <m:t>I</m:t>
                        </m:r>
                        <m:r>
                          <a:rPr lang="en-US" sz="1100" b="0" i="0">
                            <a:latin typeface="Cambria Math"/>
                            <a:ea typeface="Cambria Math"/>
                          </a:rPr>
                          <m:t>×</m:t>
                        </m:r>
                        <m:rad>
                          <m:radPr>
                            <m:degHide m:val="on"/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/>
                              </a:rPr>
                            </m:ctrlPr>
                          </m:radPr>
                          <m:deg/>
                          <m:e>
                            <m:r>
                              <m:rPr>
                                <m:sty m:val="p"/>
                              </m:rPr>
                              <a:rPr lang="en-US" sz="1100" b="0" i="0">
                                <a:latin typeface="Cambria Math"/>
                                <a:ea typeface="Cambria Math"/>
                              </a:rPr>
                              <m:t>t</m:t>
                            </m:r>
                          </m:e>
                        </m:rad>
                      </m:num>
                      <m:den>
                        <m:r>
                          <m:rPr>
                            <m:sty m:val="p"/>
                          </m:rPr>
                          <a:rPr lang="en-US" sz="1100" b="0" i="0">
                            <a:latin typeface="Cambria Math"/>
                          </a:rPr>
                          <m:t>K</m:t>
                        </m:r>
                      </m:den>
                    </m:f>
                  </m:oMath>
                </m:oMathPara>
              </a14:m>
              <a:endParaRPr lang="en-US" sz="1100" i="0">
                <a:latin typeface="+mn-lt"/>
              </a:endParaRPr>
            </a:p>
          </xdr:txBody>
        </xdr:sp>
      </mc:Choice>
      <mc:Fallback xmlns="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BDF77D68-E2A6-470F-A5E7-88F5C23BDE8C}"/>
                </a:ext>
              </a:extLst>
            </xdr:cNvPr>
            <xdr:cNvSpPr txBox="1"/>
          </xdr:nvSpPr>
          <xdr:spPr>
            <a:xfrm>
              <a:off x="7124700" y="7210425"/>
              <a:ext cx="571500" cy="45518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/>
                </a:rPr>
                <a:t>I</a:t>
              </a:r>
              <a:r>
                <a:rPr lang="en-US" sz="1100" b="0" i="0">
                  <a:latin typeface="Cambria Math"/>
                  <a:ea typeface="Cambria Math"/>
                </a:rPr>
                <a:t>×</a:t>
              </a:r>
              <a:r>
                <a:rPr lang="en-US" sz="1100" b="0" i="0">
                  <a:latin typeface="Cambria Math" panose="02040503050406030204" pitchFamily="18" charset="0"/>
                  <a:ea typeface="Cambria Math"/>
                </a:rPr>
                <a:t>√</a:t>
              </a:r>
              <a:r>
                <a:rPr lang="en-US" sz="1100" b="0" i="0">
                  <a:latin typeface="Cambria Math"/>
                  <a:ea typeface="Cambria Math"/>
                </a:rPr>
                <a:t>t</a:t>
              </a:r>
              <a:r>
                <a:rPr lang="en-US" sz="1100" b="0" i="0">
                  <a:latin typeface="Cambria Math" panose="02040503050406030204" pitchFamily="18" charset="0"/>
                  <a:ea typeface="Cambria Math"/>
                </a:rPr>
                <a:t>)/</a:t>
              </a:r>
              <a:r>
                <a:rPr lang="en-US" sz="1100" b="0" i="0">
                  <a:latin typeface="Cambria Math"/>
                </a:rPr>
                <a:t>K</a:t>
              </a:r>
              <a:endParaRPr lang="en-US" sz="1100" i="0">
                <a:latin typeface="+mn-lt"/>
              </a:endParaRPr>
            </a:p>
          </xdr:txBody>
        </xdr:sp>
      </mc:Fallback>
    </mc:AlternateContent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0</xdr:row>
      <xdr:rowOff>76200</xdr:rowOff>
    </xdr:from>
    <xdr:to>
      <xdr:col>3</xdr:col>
      <xdr:colOff>152400</xdr:colOff>
      <xdr:row>3</xdr:row>
      <xdr:rowOff>114300</xdr:rowOff>
    </xdr:to>
    <xdr:pic>
      <xdr:nvPicPr>
        <xdr:cNvPr id="2" name="Picture 16">
          <a:extLst>
            <a:ext uri="{FF2B5EF4-FFF2-40B4-BE49-F238E27FC236}">
              <a16:creationId xmlns:a16="http://schemas.microsoft.com/office/drawing/2014/main" id="{6BD18CA0-3981-496C-B281-1BE10B7A7A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76200"/>
          <a:ext cx="6000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28</xdr:col>
      <xdr:colOff>104775</xdr:colOff>
      <xdr:row>11</xdr:row>
      <xdr:rowOff>180975</xdr:rowOff>
    </xdr:from>
    <xdr:to>
      <xdr:col>29</xdr:col>
      <xdr:colOff>76199</xdr:colOff>
      <xdr:row>15</xdr:row>
      <xdr:rowOff>0</xdr:rowOff>
    </xdr:to>
    <xdr:sp macro="" textlink="">
      <xdr:nvSpPr>
        <xdr:cNvPr id="3" name="Right Brace 1">
          <a:extLst>
            <a:ext uri="{FF2B5EF4-FFF2-40B4-BE49-F238E27FC236}">
              <a16:creationId xmlns:a16="http://schemas.microsoft.com/office/drawing/2014/main" id="{B9C74F84-EA73-4278-ADAD-FB43616477CA}"/>
            </a:ext>
          </a:extLst>
        </xdr:cNvPr>
        <xdr:cNvSpPr>
          <a:spLocks/>
        </xdr:cNvSpPr>
      </xdr:nvSpPr>
      <xdr:spPr bwMode="auto">
        <a:xfrm>
          <a:off x="5372100" y="2876550"/>
          <a:ext cx="152399" cy="619125"/>
        </a:xfrm>
        <a:prstGeom prst="rightBrace">
          <a:avLst>
            <a:gd name="adj1" fmla="val 58650"/>
            <a:gd name="adj2" fmla="val 47676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28</xdr:col>
      <xdr:colOff>114300</xdr:colOff>
      <xdr:row>20</xdr:row>
      <xdr:rowOff>133351</xdr:rowOff>
    </xdr:from>
    <xdr:to>
      <xdr:col>29</xdr:col>
      <xdr:colOff>142875</xdr:colOff>
      <xdr:row>24</xdr:row>
      <xdr:rowOff>304801</xdr:rowOff>
    </xdr:to>
    <xdr:sp macro="" textlink="">
      <xdr:nvSpPr>
        <xdr:cNvPr id="4" name="Right Brace 1">
          <a:extLst>
            <a:ext uri="{FF2B5EF4-FFF2-40B4-BE49-F238E27FC236}">
              <a16:creationId xmlns:a16="http://schemas.microsoft.com/office/drawing/2014/main" id="{798FB190-285B-4625-ACEE-12C7B5851A09}"/>
            </a:ext>
          </a:extLst>
        </xdr:cNvPr>
        <xdr:cNvSpPr>
          <a:spLocks/>
        </xdr:cNvSpPr>
      </xdr:nvSpPr>
      <xdr:spPr bwMode="auto">
        <a:xfrm>
          <a:off x="5381625" y="4629151"/>
          <a:ext cx="209550" cy="1409700"/>
        </a:xfrm>
        <a:prstGeom prst="rightBrace">
          <a:avLst>
            <a:gd name="adj1" fmla="val 33826"/>
            <a:gd name="adj2" fmla="val 44278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oneCellAnchor>
    <xdr:from>
      <xdr:col>18</xdr:col>
      <xdr:colOff>104775</xdr:colOff>
      <xdr:row>28</xdr:row>
      <xdr:rowOff>180975</xdr:rowOff>
    </xdr:from>
    <xdr:ext cx="571500" cy="45518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4782E8BE-7AB4-49F8-A763-CE1F04F6AE76}"/>
                </a:ext>
              </a:extLst>
            </xdr:cNvPr>
            <xdr:cNvSpPr txBox="1"/>
          </xdr:nvSpPr>
          <xdr:spPr>
            <a:xfrm>
              <a:off x="3562350" y="6686550"/>
              <a:ext cx="571500" cy="45518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m:rPr>
                            <m:sty m:val="p"/>
                          </m:rPr>
                          <a:rPr lang="en-US" sz="1100" b="0" i="0">
                            <a:latin typeface="Cambria Math"/>
                          </a:rPr>
                          <m:t>I</m:t>
                        </m:r>
                        <m:r>
                          <a:rPr lang="en-US" sz="1100" b="0" i="0">
                            <a:latin typeface="Cambria Math"/>
                            <a:ea typeface="Cambria Math"/>
                          </a:rPr>
                          <m:t>×</m:t>
                        </m:r>
                        <m:rad>
                          <m:radPr>
                            <m:degHide m:val="on"/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/>
                              </a:rPr>
                            </m:ctrlPr>
                          </m:radPr>
                          <m:deg/>
                          <m:e>
                            <m:r>
                              <m:rPr>
                                <m:sty m:val="p"/>
                              </m:rPr>
                              <a:rPr lang="en-US" sz="1100" b="0" i="0">
                                <a:latin typeface="Cambria Math"/>
                                <a:ea typeface="Cambria Math"/>
                              </a:rPr>
                              <m:t>t</m:t>
                            </m:r>
                          </m:e>
                        </m:rad>
                      </m:num>
                      <m:den>
                        <m:r>
                          <m:rPr>
                            <m:sty m:val="p"/>
                          </m:rPr>
                          <a:rPr lang="en-US" sz="1100" b="0" i="0">
                            <a:latin typeface="Cambria Math"/>
                          </a:rPr>
                          <m:t>K</m:t>
                        </m:r>
                      </m:den>
                    </m:f>
                  </m:oMath>
                </m:oMathPara>
              </a14:m>
              <a:endParaRPr lang="en-US" sz="1100" i="0">
                <a:latin typeface="+mn-lt"/>
              </a:endParaRPr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4782E8BE-7AB4-49F8-A763-CE1F04F6AE76}"/>
                </a:ext>
              </a:extLst>
            </xdr:cNvPr>
            <xdr:cNvSpPr txBox="1"/>
          </xdr:nvSpPr>
          <xdr:spPr>
            <a:xfrm>
              <a:off x="3562350" y="6686550"/>
              <a:ext cx="571500" cy="45518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/>
                </a:rPr>
                <a:t>I</a:t>
              </a:r>
              <a:r>
                <a:rPr lang="en-US" sz="1100" b="0" i="0">
                  <a:latin typeface="Cambria Math"/>
                  <a:ea typeface="Cambria Math"/>
                </a:rPr>
                <a:t>×</a:t>
              </a:r>
              <a:r>
                <a:rPr lang="en-US" sz="1100" b="0" i="0">
                  <a:latin typeface="Cambria Math" panose="02040503050406030204" pitchFamily="18" charset="0"/>
                  <a:ea typeface="Cambria Math"/>
                </a:rPr>
                <a:t>√</a:t>
              </a:r>
              <a:r>
                <a:rPr lang="en-US" sz="1100" b="0" i="0">
                  <a:latin typeface="Cambria Math"/>
                  <a:ea typeface="Cambria Math"/>
                </a:rPr>
                <a:t>t</a:t>
              </a:r>
              <a:r>
                <a:rPr lang="en-US" sz="1100" b="0" i="0">
                  <a:latin typeface="Cambria Math" panose="02040503050406030204" pitchFamily="18" charset="0"/>
                  <a:ea typeface="Cambria Math"/>
                </a:rPr>
                <a:t>)/</a:t>
              </a:r>
              <a:r>
                <a:rPr lang="en-US" sz="1100" b="0" i="0">
                  <a:latin typeface="Cambria Math"/>
                </a:rPr>
                <a:t>K</a:t>
              </a:r>
              <a:endParaRPr lang="en-US" sz="1100" i="0">
                <a:latin typeface="+mn-lt"/>
              </a:endParaRPr>
            </a:p>
          </xdr:txBody>
        </xdr:sp>
      </mc:Fallback>
    </mc:AlternateContent>
    <xdr:clientData/>
  </xdr:oneCellAnchor>
  <xdr:oneCellAnchor>
    <xdr:from>
      <xdr:col>4</xdr:col>
      <xdr:colOff>38100</xdr:colOff>
      <xdr:row>31</xdr:row>
      <xdr:rowOff>19050</xdr:rowOff>
    </xdr:from>
    <xdr:ext cx="2514600" cy="59247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8BBCB9FB-1370-4E3A-84AC-023DF4D00258}"/>
                </a:ext>
              </a:extLst>
            </xdr:cNvPr>
            <xdr:cNvSpPr txBox="1"/>
          </xdr:nvSpPr>
          <xdr:spPr>
            <a:xfrm>
              <a:off x="762000" y="7124700"/>
              <a:ext cx="2514600" cy="5924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sz="1100" b="0" i="0">
                        <a:latin typeface="Cambria Math"/>
                      </a:rPr>
                      <m:t>K</m:t>
                    </m:r>
                    <m:r>
                      <a:rPr lang="en-US" sz="1100" b="0" i="0">
                        <a:latin typeface="Cambria Math"/>
                      </a:rPr>
                      <m:t>=  </m:t>
                    </m:r>
                    <m:rad>
                      <m:radPr>
                        <m:degHide m:val="on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m:rPr>
                                    <m:sty m:val="p"/>
                                  </m:rPr>
                                  <a:rPr lang="en-US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Q</m:t>
                                </m:r>
                              </m:e>
                              <m:sub>
                                <m:r>
                                  <m:rPr>
                                    <m:sty m:val="p"/>
                                  </m:rPr>
                                  <a:rPr lang="en-US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C</m:t>
                                </m:r>
                              </m:sub>
                            </m:sSub>
                            <m:d>
                              <m:d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m:rPr>
                                    <m:sty m:val="p"/>
                                  </m:rPr>
                                  <a:rPr lang="en-US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B</m:t>
                                </m:r>
                                <m:r>
                                  <a:rPr lang="en-US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+20</m:t>
                                </m:r>
                              </m:e>
                            </m:d>
                          </m:num>
                          <m:den>
                            <m:sSub>
                              <m:sSub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m:rPr>
                                    <m:sty m:val="p"/>
                                  </m:rPr>
                                  <a:rPr lang="en-US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δ</m:t>
                                </m:r>
                              </m:e>
                              <m:sub>
                                <m:r>
                                  <a:rPr lang="en-US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20</m:t>
                                </m:r>
                              </m:sub>
                            </m:sSub>
                          </m:den>
                        </m:f>
                        <m:d>
                          <m:dPr>
                            <m:begChr m:val="["/>
                            <m:endChr m:val="]"/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m:rPr>
                                <m:sty m:val="p"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ln</m:t>
                            </m:r>
                            <m:d>
                              <m:d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US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1+</m:t>
                                </m:r>
                                <m:f>
                                  <m:fPr>
                                    <m:ctrlP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sSub>
                                      <m:sSubPr>
                                        <m:ctrlP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m:rPr>
                                            <m:sty m:val="p"/>
                                          </m:rPr>
                                          <a:rPr lang="en-US" sz="1100" b="0" i="0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/>
                                            <a:ea typeface="+mn-ea"/>
                                            <a:cs typeface="+mn-cs"/>
                                          </a:rPr>
                                          <m:t>θ</m:t>
                                        </m:r>
                                      </m:e>
                                      <m:sub>
                                        <m:r>
                                          <m:rPr>
                                            <m:sty m:val="p"/>
                                          </m:rPr>
                                          <a:rPr lang="en-US" sz="1100" b="0" i="0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/>
                                            <a:ea typeface="+mn-ea"/>
                                            <a:cs typeface="+mn-cs"/>
                                          </a:rPr>
                                          <m:t>f</m:t>
                                        </m:r>
                                      </m:sub>
                                    </m:sSub>
                                    <m:r>
                                      <a:rPr lang="en-US" sz="1100" b="0" i="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  <m:t>−</m:t>
                                    </m:r>
                                    <m:sSub>
                                      <m:sSubPr>
                                        <m:ctrlP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m:rPr>
                                            <m:sty m:val="p"/>
                                          </m:rPr>
                                          <a:rPr lang="en-US" sz="1100" b="0" i="0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/>
                                            <a:ea typeface="+mn-ea"/>
                                            <a:cs typeface="+mn-cs"/>
                                          </a:rPr>
                                          <m:t>θ</m:t>
                                        </m:r>
                                      </m:e>
                                      <m:sub>
                                        <m:r>
                                          <m:rPr>
                                            <m:sty m:val="p"/>
                                          </m:rPr>
                                          <a:rPr lang="en-US" sz="1100" b="0" i="0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/>
                                            <a:ea typeface="+mn-ea"/>
                                            <a:cs typeface="+mn-cs"/>
                                          </a:rPr>
                                          <m:t>i</m:t>
                                        </m:r>
                                      </m:sub>
                                    </m:sSub>
                                  </m:num>
                                  <m:den>
                                    <m:r>
                                      <m:rPr>
                                        <m:sty m:val="p"/>
                                      </m:rPr>
                                      <a:rPr lang="en-US" sz="1100" b="0" i="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  <m:t>B</m:t>
                                    </m:r>
                                    <m:r>
                                      <a:rPr lang="en-US" sz="1100" b="0" i="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  <m:t>+</m:t>
                                    </m:r>
                                    <m:sSub>
                                      <m:sSubPr>
                                        <m:ctrlP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m:rPr>
                                            <m:sty m:val="p"/>
                                          </m:rPr>
                                          <a:rPr lang="en-US" sz="1100" b="0" i="0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/>
                                            <a:ea typeface="+mn-ea"/>
                                            <a:cs typeface="+mn-cs"/>
                                          </a:rPr>
                                          <m:t>θ</m:t>
                                        </m:r>
                                      </m:e>
                                      <m:sub>
                                        <m:r>
                                          <m:rPr>
                                            <m:sty m:val="p"/>
                                          </m:rPr>
                                          <a:rPr lang="en-US" sz="1100" b="0" i="0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/>
                                            <a:ea typeface="+mn-ea"/>
                                            <a:cs typeface="+mn-cs"/>
                                          </a:rPr>
                                          <m:t>i</m:t>
                                        </m:r>
                                      </m:sub>
                                    </m:sSub>
                                  </m:den>
                                </m:f>
                              </m:e>
                            </m:d>
                          </m:e>
                        </m:d>
                      </m:e>
                    </m:rad>
                  </m:oMath>
                </m:oMathPara>
              </a14:m>
              <a:endParaRPr lang="en-US" sz="1100" i="0">
                <a:latin typeface="+mn-lt"/>
              </a:endParaRPr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8BBCB9FB-1370-4E3A-84AC-023DF4D00258}"/>
                </a:ext>
              </a:extLst>
            </xdr:cNvPr>
            <xdr:cNvSpPr txBox="1"/>
          </xdr:nvSpPr>
          <xdr:spPr>
            <a:xfrm>
              <a:off x="762000" y="7124700"/>
              <a:ext cx="2514600" cy="5924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US" sz="1100" b="0" i="0">
                  <a:latin typeface="Cambria Math"/>
                </a:rPr>
                <a:t>K=  </a:t>
              </a:r>
              <a:r>
                <a:rPr lang="en-US" sz="1100" b="0" i="0">
                  <a:latin typeface="Cambria Math" panose="02040503050406030204" pitchFamily="18" charset="0"/>
                </a:rPr>
                <a:t>√(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Q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C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B+20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))/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δ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20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 [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ln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1+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θ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f−θ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i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B+θ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i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))] )</a:t>
              </a:r>
              <a:endParaRPr lang="en-US" sz="1100" i="0">
                <a:latin typeface="+mn-lt"/>
              </a:endParaRPr>
            </a:p>
          </xdr:txBody>
        </xdr:sp>
      </mc:Fallback>
    </mc:AlternateContent>
    <xdr:clientData/>
  </xdr:oneCellAnchor>
  <xdr:oneCellAnchor>
    <xdr:from>
      <xdr:col>16</xdr:col>
      <xdr:colOff>161925</xdr:colOff>
      <xdr:row>44</xdr:row>
      <xdr:rowOff>0</xdr:rowOff>
    </xdr:from>
    <xdr:ext cx="1308652" cy="4249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DB9CF97E-746B-47AD-96F6-E2DF195E9A2C}"/>
                </a:ext>
              </a:extLst>
            </xdr:cNvPr>
            <xdr:cNvSpPr txBox="1"/>
          </xdr:nvSpPr>
          <xdr:spPr>
            <a:xfrm>
              <a:off x="3057525" y="9934575"/>
              <a:ext cx="1308652" cy="4249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n-US" sz="1100" b="0" i="0">
                            <a:latin typeface="Cambria Math"/>
                          </a:rPr>
                          <m:t>R</m:t>
                        </m:r>
                      </m:e>
                      <m:sub>
                        <m:r>
                          <a:rPr lang="en-US" sz="1100" b="0" i="1">
                            <a:latin typeface="Cambria Math"/>
                          </a:rPr>
                          <m:t>𝑝𝑖</m:t>
                        </m:r>
                      </m:sub>
                    </m:sSub>
                    <m:r>
                      <a:rPr lang="en-US" sz="1100" b="0" i="0">
                        <a:latin typeface="Cambria Math"/>
                      </a:rPr>
                      <m:t>= 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0">
                            <a:latin typeface="Cambria Math"/>
                          </a:rPr>
                          <m:t>100</m:t>
                        </m:r>
                        <m:r>
                          <m:rPr>
                            <m:sty m:val="p"/>
                          </m:rPr>
                          <a:rPr lang="en-US" sz="1100" b="0" i="0">
                            <a:latin typeface="Cambria Math"/>
                            <a:ea typeface="Cambria Math"/>
                          </a:rPr>
                          <m:t>ρ</m:t>
                        </m:r>
                      </m:num>
                      <m:den>
                        <m:r>
                          <a:rPr lang="en-US" sz="1100" b="0" i="0">
                            <a:latin typeface="Cambria Math"/>
                          </a:rPr>
                          <m:t>2</m:t>
                        </m:r>
                        <m:r>
                          <m:rPr>
                            <m:sty m:val="p"/>
                          </m:rPr>
                          <a:rPr lang="en-US" sz="1100" b="0" i="0">
                            <a:latin typeface="Cambria Math"/>
                            <a:ea typeface="Cambria Math"/>
                          </a:rPr>
                          <m:t>π</m:t>
                        </m:r>
                        <m:r>
                          <a:rPr lang="en-US" sz="1100" b="0" i="1">
                            <a:latin typeface="Cambria Math"/>
                            <a:ea typeface="Cambria Math"/>
                          </a:rPr>
                          <m:t>𝑙</m:t>
                        </m:r>
                      </m:den>
                    </m:f>
                    <m:r>
                      <m:rPr>
                        <m:sty m:val="p"/>
                      </m:rPr>
                      <a:rPr lang="en-US" sz="1100" b="0" i="0">
                        <a:latin typeface="Cambria Math"/>
                      </a:rPr>
                      <m:t>ln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0">
                            <a:latin typeface="Cambria Math"/>
                          </a:rPr>
                          <m:t>2</m:t>
                        </m:r>
                        <m:r>
                          <m:rPr>
                            <m:sty m:val="p"/>
                          </m:rPr>
                          <a:rPr lang="en-US" sz="1100" b="0" i="0">
                            <a:latin typeface="Cambria Math"/>
                          </a:rPr>
                          <m:t>l</m:t>
                        </m:r>
                      </m:num>
                      <m:den>
                        <m:r>
                          <a:rPr lang="en-US" sz="1100" b="0" i="1">
                            <a:latin typeface="Cambria Math"/>
                          </a:rPr>
                          <m:t>𝑑</m:t>
                        </m:r>
                      </m:den>
                    </m:f>
                  </m:oMath>
                </m:oMathPara>
              </a14:m>
              <a:endParaRPr lang="en-US" sz="1100" b="0" i="0">
                <a:latin typeface="+mn-lt"/>
              </a:endParaRPr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DB9CF97E-746B-47AD-96F6-E2DF195E9A2C}"/>
                </a:ext>
              </a:extLst>
            </xdr:cNvPr>
            <xdr:cNvSpPr txBox="1"/>
          </xdr:nvSpPr>
          <xdr:spPr>
            <a:xfrm>
              <a:off x="3057525" y="9934575"/>
              <a:ext cx="1308652" cy="4249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US" sz="1100" b="0" i="0">
                  <a:latin typeface="Cambria Math"/>
                </a:rPr>
                <a:t>R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/>
                </a:rPr>
                <a:t>𝑝𝑖=  100</a:t>
              </a:r>
              <a:r>
                <a:rPr lang="en-US" sz="1100" b="0" i="0">
                  <a:latin typeface="Cambria Math"/>
                  <a:ea typeface="Cambria Math"/>
                </a:rPr>
                <a:t>ρ</a:t>
              </a:r>
              <a:r>
                <a:rPr lang="en-US" sz="1100" b="0" i="0">
                  <a:latin typeface="Cambria Math" panose="02040503050406030204" pitchFamily="18" charset="0"/>
                  <a:ea typeface="Cambria Math"/>
                </a:rPr>
                <a:t>/</a:t>
              </a:r>
              <a:r>
                <a:rPr lang="en-US" sz="1100" b="0" i="0">
                  <a:latin typeface="Cambria Math"/>
                </a:rPr>
                <a:t>2</a:t>
              </a:r>
              <a:r>
                <a:rPr lang="en-US" sz="1100" b="0" i="0">
                  <a:latin typeface="Cambria Math"/>
                  <a:ea typeface="Cambria Math"/>
                </a:rPr>
                <a:t>π𝑙 </a:t>
              </a:r>
              <a:r>
                <a:rPr lang="en-US" sz="1100" b="0" i="0">
                  <a:latin typeface="Cambria Math"/>
                </a:rPr>
                <a:t>ln 2l</a:t>
              </a:r>
              <a:r>
                <a:rPr lang="en-US" sz="1100" b="0" i="0">
                  <a:latin typeface="Cambria Math" panose="02040503050406030204" pitchFamily="18" charset="0"/>
                </a:rPr>
                <a:t>/</a:t>
              </a:r>
              <a:r>
                <a:rPr lang="en-US" sz="1100" b="0" i="0">
                  <a:latin typeface="Cambria Math"/>
                </a:rPr>
                <a:t>𝑑</a:t>
              </a:r>
              <a:endParaRPr lang="en-US" sz="1100" b="0" i="0">
                <a:latin typeface="+mn-lt"/>
              </a:endParaRPr>
            </a:p>
          </xdr:txBody>
        </xdr:sp>
      </mc:Fallback>
    </mc:AlternateContent>
    <xdr:clientData/>
  </xdr:oneCellAnchor>
  <xdr:oneCellAnchor>
    <xdr:from>
      <xdr:col>16</xdr:col>
      <xdr:colOff>104774</xdr:colOff>
      <xdr:row>55</xdr:row>
      <xdr:rowOff>180975</xdr:rowOff>
    </xdr:from>
    <xdr:ext cx="1343025" cy="4953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5D9523BB-A1A9-49E2-B962-A2AC97432214}"/>
                </a:ext>
              </a:extLst>
            </xdr:cNvPr>
            <xdr:cNvSpPr txBox="1"/>
          </xdr:nvSpPr>
          <xdr:spPr>
            <a:xfrm>
              <a:off x="3000374" y="12287250"/>
              <a:ext cx="1343025" cy="4953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n-US" sz="1100" b="0" i="0">
                            <a:latin typeface="Cambria Math"/>
                          </a:rPr>
                          <m:t>R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en-US" sz="1100" b="0" i="0">
                            <a:latin typeface="Cambria Math"/>
                          </a:rPr>
                          <m:t>s</m:t>
                        </m:r>
                      </m:sub>
                    </m:sSub>
                    <m:r>
                      <a:rPr lang="en-US" sz="1100" b="0" i="0">
                        <a:latin typeface="Cambria Math"/>
                      </a:rPr>
                      <m:t>= 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0">
                            <a:latin typeface="Cambria Math"/>
                          </a:rPr>
                          <m:t>100</m:t>
                        </m:r>
                        <m:r>
                          <m:rPr>
                            <m:sty m:val="p"/>
                          </m:rPr>
                          <a:rPr lang="en-US" sz="1100" b="0" i="0">
                            <a:latin typeface="Cambria Math"/>
                            <a:ea typeface="Cambria Math"/>
                          </a:rPr>
                          <m:t>ρ</m:t>
                        </m:r>
                      </m:num>
                      <m:den>
                        <m:r>
                          <a:rPr lang="en-US" sz="1100" b="0" i="0">
                            <a:latin typeface="Cambria Math"/>
                          </a:rPr>
                          <m:t>2</m:t>
                        </m:r>
                        <m:r>
                          <m:rPr>
                            <m:sty m:val="p"/>
                          </m:rPr>
                          <a:rPr lang="en-US" sz="1100" b="0" i="0">
                            <a:latin typeface="Cambria Math"/>
                            <a:ea typeface="Cambria Math"/>
                          </a:rPr>
                          <m:t>πL</m:t>
                        </m:r>
                      </m:den>
                    </m:f>
                    <m:r>
                      <m:rPr>
                        <m:sty m:val="p"/>
                      </m:rPr>
                      <a:rPr lang="en-US" sz="1100" b="0" i="0">
                        <a:latin typeface="Cambria Math"/>
                      </a:rPr>
                      <m:t>ln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0">
                            <a:latin typeface="Cambria Math"/>
                          </a:rPr>
                          <m:t>4</m:t>
                        </m:r>
                        <m:r>
                          <m:rPr>
                            <m:sty m:val="p"/>
                          </m:rPr>
                          <a:rPr lang="en-US" sz="1100" b="0" i="0">
                            <a:latin typeface="Cambria Math"/>
                          </a:rPr>
                          <m:t>L</m:t>
                        </m:r>
                      </m:num>
                      <m:den>
                        <m:r>
                          <m:rPr>
                            <m:sty m:val="p"/>
                          </m:rPr>
                          <a:rPr lang="en-US" sz="1100" b="0" i="0">
                            <a:latin typeface="Cambria Math"/>
                          </a:rPr>
                          <m:t>t</m:t>
                        </m:r>
                      </m:den>
                    </m:f>
                  </m:oMath>
                </m:oMathPara>
              </a14:m>
              <a:endParaRPr lang="en-US" sz="1100" b="0" i="0">
                <a:latin typeface="+mn-lt"/>
              </a:endParaRPr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5D9523BB-A1A9-49E2-B962-A2AC97432214}"/>
                </a:ext>
              </a:extLst>
            </xdr:cNvPr>
            <xdr:cNvSpPr txBox="1"/>
          </xdr:nvSpPr>
          <xdr:spPr>
            <a:xfrm>
              <a:off x="3000374" y="12287250"/>
              <a:ext cx="1343025" cy="4953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/>
              <a:r>
                <a:rPr lang="en-US" sz="1100" b="0" i="0">
                  <a:latin typeface="Cambria Math"/>
                </a:rPr>
                <a:t>R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/>
                </a:rPr>
                <a:t>s=  100</a:t>
              </a:r>
              <a:r>
                <a:rPr lang="en-US" sz="1100" b="0" i="0">
                  <a:latin typeface="Cambria Math"/>
                  <a:ea typeface="Cambria Math"/>
                </a:rPr>
                <a:t>ρ</a:t>
              </a:r>
              <a:r>
                <a:rPr lang="en-US" sz="1100" b="0" i="0">
                  <a:latin typeface="Cambria Math" panose="02040503050406030204" pitchFamily="18" charset="0"/>
                  <a:ea typeface="Cambria Math"/>
                </a:rPr>
                <a:t>/</a:t>
              </a:r>
              <a:r>
                <a:rPr lang="en-US" sz="1100" b="0" i="0">
                  <a:latin typeface="Cambria Math"/>
                </a:rPr>
                <a:t>2</a:t>
              </a:r>
              <a:r>
                <a:rPr lang="en-US" sz="1100" b="0" i="0">
                  <a:latin typeface="Cambria Math"/>
                  <a:ea typeface="Cambria Math"/>
                </a:rPr>
                <a:t>πL </a:t>
              </a:r>
              <a:r>
                <a:rPr lang="en-US" sz="1100" b="0" i="0">
                  <a:latin typeface="Cambria Math"/>
                </a:rPr>
                <a:t>ln 4L</a:t>
              </a:r>
              <a:r>
                <a:rPr lang="en-US" sz="1100" b="0" i="0">
                  <a:latin typeface="Cambria Math" panose="02040503050406030204" pitchFamily="18" charset="0"/>
                </a:rPr>
                <a:t>/</a:t>
              </a:r>
              <a:r>
                <a:rPr lang="en-US" sz="1100" b="0" i="0">
                  <a:latin typeface="Cambria Math"/>
                </a:rPr>
                <a:t>t</a:t>
              </a:r>
              <a:endParaRPr lang="en-US" sz="1100" b="0" i="0">
                <a:latin typeface="+mn-lt"/>
              </a:endParaRPr>
            </a:p>
          </xdr:txBody>
        </xdr:sp>
      </mc:Fallback>
    </mc:AlternateContent>
    <xdr:clientData/>
  </xdr:oneCellAnchor>
  <xdr:oneCellAnchor>
    <xdr:from>
      <xdr:col>16</xdr:col>
      <xdr:colOff>66675</xdr:colOff>
      <xdr:row>62</xdr:row>
      <xdr:rowOff>180975</xdr:rowOff>
    </xdr:from>
    <xdr:ext cx="1323975" cy="4381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449A4CEB-5F84-4666-A7DB-6704C2628744}"/>
                </a:ext>
              </a:extLst>
            </xdr:cNvPr>
            <xdr:cNvSpPr txBox="1"/>
          </xdr:nvSpPr>
          <xdr:spPr>
            <a:xfrm>
              <a:off x="2962275" y="13563600"/>
              <a:ext cx="1323975" cy="4381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n-US" sz="1100" b="0" i="0">
                            <a:latin typeface="Cambria Math"/>
                          </a:rPr>
                          <m:t>R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en-US" sz="1100" b="0" i="0">
                            <a:latin typeface="Cambria Math"/>
                          </a:rPr>
                          <m:t>G</m:t>
                        </m:r>
                      </m:sub>
                    </m:sSub>
                    <m:r>
                      <a:rPr lang="en-US" sz="1100" b="0" i="0">
                        <a:latin typeface="Cambria Math"/>
                      </a:rPr>
                      <m:t>= 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/>
                              </a:rPr>
                              <m:t>𝑅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/>
                              </a:rPr>
                              <m:t>𝐸𝑎𝑟𝑡h</m:t>
                            </m:r>
                          </m:sub>
                        </m:sSub>
                        <m:r>
                          <a:rPr lang="en-US" sz="1100" b="0" i="1">
                            <a:latin typeface="Cambria Math"/>
                            <a:ea typeface="Cambria Math"/>
                          </a:rPr>
                          <m:t>×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/>
                              </a:rPr>
                              <m:t>𝑅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/>
                              </a:rPr>
                              <m:t>𝑠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𝑅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𝐸𝑎𝑟𝑡h</m:t>
                            </m:r>
                          </m:sub>
                        </m:s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+</m:t>
                        </m:r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𝑅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𝑠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n-US" sz="1100" b="0" i="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</mc:Choice>
      <mc:Fallback xmlns="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449A4CEB-5F84-4666-A7DB-6704C2628744}"/>
                </a:ext>
              </a:extLst>
            </xdr:cNvPr>
            <xdr:cNvSpPr txBox="1"/>
          </xdr:nvSpPr>
          <xdr:spPr>
            <a:xfrm>
              <a:off x="2962275" y="13563600"/>
              <a:ext cx="1323975" cy="4381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US" sz="1100" b="0" i="0">
                  <a:latin typeface="Cambria Math"/>
                </a:rPr>
                <a:t>R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/>
                </a:rPr>
                <a:t>G= </a:t>
              </a:r>
              <a:r>
                <a:rPr lang="en-US" sz="1100" b="0" i="0">
                  <a:latin typeface="Cambria Math" panose="02040503050406030204" pitchFamily="18" charset="0"/>
                </a:rPr>
                <a:t> (</a:t>
              </a:r>
              <a:r>
                <a:rPr lang="en-US" sz="1100" b="0" i="0">
                  <a:latin typeface="Cambria Math"/>
                </a:rPr>
                <a:t>𝑅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/>
                </a:rPr>
                <a:t>𝐸𝑎𝑟𝑡ℎ</a:t>
              </a:r>
              <a:r>
                <a:rPr lang="en-US" sz="1100" b="0" i="0">
                  <a:latin typeface="Cambria Math"/>
                  <a:ea typeface="Cambria Math"/>
                </a:rPr>
                <a:t>×</a:t>
              </a:r>
              <a:r>
                <a:rPr lang="en-US" sz="1100" b="0" i="0">
                  <a:latin typeface="Cambria Math"/>
                </a:rPr>
                <a:t>𝑅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/>
                </a:rPr>
                <a:t>𝑠</a:t>
              </a:r>
              <a:r>
                <a:rPr lang="en-US" sz="1100" b="0" i="0">
                  <a:latin typeface="Cambria Math" panose="02040503050406030204" pitchFamily="18" charset="0"/>
                </a:rPr>
                <a:t>)/(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𝑅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𝐸𝑎𝑟𝑡ℎ+𝑅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𝑠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</a:t>
              </a:r>
              <a:endParaRPr lang="en-US" sz="1100" b="0" i="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</mc:Fallback>
    </mc:AlternateContent>
    <xdr:clientData/>
  </xdr:oneCellAnchor>
  <xdr:oneCellAnchor>
    <xdr:from>
      <xdr:col>16</xdr:col>
      <xdr:colOff>19050</xdr:colOff>
      <xdr:row>69</xdr:row>
      <xdr:rowOff>76200</xdr:rowOff>
    </xdr:from>
    <xdr:ext cx="1308652" cy="44544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73B85712-F2FB-4650-99FF-35E27E73031E}"/>
                </a:ext>
              </a:extLst>
            </xdr:cNvPr>
            <xdr:cNvSpPr txBox="1"/>
          </xdr:nvSpPr>
          <xdr:spPr>
            <a:xfrm>
              <a:off x="2914650" y="14735175"/>
              <a:ext cx="1308652" cy="44544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𝑖</m:t>
                    </m:r>
                    <m:r>
                      <a:rPr lang="en-US" sz="1100" b="0" i="0">
                        <a:latin typeface="Cambria Math"/>
                      </a:rPr>
                      <m:t>= 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0">
                            <a:latin typeface="Cambria Math" panose="02040503050406030204" pitchFamily="18" charset="0"/>
                          </a:rPr>
                          <m:t>7.57 </m:t>
                        </m:r>
                        <m:r>
                          <m:rPr>
                            <m:sty m:val="p"/>
                          </m:rPr>
                          <a:rPr lang="en-US" sz="1100" b="0" i="0">
                            <a:latin typeface="Cambria Math" panose="02040503050406030204" pitchFamily="18" charset="0"/>
                          </a:rPr>
                          <m:t>x</m:t>
                        </m:r>
                        <m:r>
                          <a:rPr lang="en-US" sz="1100" b="0" i="0">
                            <a:latin typeface="Cambria Math" panose="02040503050406030204" pitchFamily="18" charset="0"/>
                          </a:rPr>
                          <m:t> 10^3</m:t>
                        </m:r>
                      </m:num>
                      <m:den>
                        <m:rad>
                          <m:radPr>
                            <m:degHide m:val="on"/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radPr>
                          <m:deg/>
                          <m:e>
                            <m:r>
                              <m:rPr>
                                <m:sty m:val="p"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ρ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</m:t>
                            </m:r>
                          </m:e>
                        </m:rad>
                      </m:den>
                    </m:f>
                  </m:oMath>
                </m:oMathPara>
              </a14:m>
              <a:endParaRPr lang="en-US" sz="1100" b="0" i="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</mc:Choice>
      <mc:Fallback xmlns="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73B85712-F2FB-4650-99FF-35E27E73031E}"/>
                </a:ext>
              </a:extLst>
            </xdr:cNvPr>
            <xdr:cNvSpPr txBox="1"/>
          </xdr:nvSpPr>
          <xdr:spPr>
            <a:xfrm>
              <a:off x="2914650" y="14735175"/>
              <a:ext cx="1308652" cy="44544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𝑖</a:t>
              </a:r>
              <a:r>
                <a:rPr lang="en-US" sz="1100" b="0" i="0">
                  <a:latin typeface="Cambria Math"/>
                </a:rPr>
                <a:t>= </a:t>
              </a:r>
              <a:r>
                <a:rPr lang="en-US" sz="1100" b="0" i="0">
                  <a:latin typeface="Cambria Math" panose="02040503050406030204" pitchFamily="18" charset="0"/>
                </a:rPr>
                <a:t> (7.57 x 10^3)/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√(ρ 𝑡)</a:t>
              </a:r>
              <a:endParaRPr lang="en-US" sz="1100" b="0" i="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</mc:Fallback>
    </mc:AlternateContent>
    <xdr:clientData/>
  </xdr:oneCellAnchor>
  <xdr:oneCellAnchor>
    <xdr:from>
      <xdr:col>37</xdr:col>
      <xdr:colOff>0</xdr:colOff>
      <xdr:row>30</xdr:row>
      <xdr:rowOff>0</xdr:rowOff>
    </xdr:from>
    <xdr:ext cx="571500" cy="45518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6C71B62B-684C-4668-B116-9999C8A3B941}"/>
                </a:ext>
              </a:extLst>
            </xdr:cNvPr>
            <xdr:cNvSpPr txBox="1"/>
          </xdr:nvSpPr>
          <xdr:spPr>
            <a:xfrm>
              <a:off x="7324725" y="6905625"/>
              <a:ext cx="571500" cy="45518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m:rPr>
                            <m:sty m:val="p"/>
                          </m:rPr>
                          <a:rPr lang="en-US" sz="1100" b="0" i="0">
                            <a:latin typeface="Cambria Math"/>
                          </a:rPr>
                          <m:t>I</m:t>
                        </m:r>
                        <m:r>
                          <a:rPr lang="en-US" sz="1100" b="0" i="0">
                            <a:latin typeface="Cambria Math"/>
                            <a:ea typeface="Cambria Math"/>
                          </a:rPr>
                          <m:t>×</m:t>
                        </m:r>
                        <m:rad>
                          <m:radPr>
                            <m:degHide m:val="on"/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/>
                              </a:rPr>
                            </m:ctrlPr>
                          </m:radPr>
                          <m:deg/>
                          <m:e>
                            <m:r>
                              <m:rPr>
                                <m:sty m:val="p"/>
                              </m:rPr>
                              <a:rPr lang="en-US" sz="1100" b="0" i="0">
                                <a:latin typeface="Cambria Math"/>
                                <a:ea typeface="Cambria Math"/>
                              </a:rPr>
                              <m:t>t</m:t>
                            </m:r>
                          </m:e>
                        </m:rad>
                      </m:num>
                      <m:den>
                        <m:r>
                          <m:rPr>
                            <m:sty m:val="p"/>
                          </m:rPr>
                          <a:rPr lang="en-US" sz="1100" b="0" i="0">
                            <a:latin typeface="Cambria Math"/>
                          </a:rPr>
                          <m:t>K</m:t>
                        </m:r>
                      </m:den>
                    </m:f>
                  </m:oMath>
                </m:oMathPara>
              </a14:m>
              <a:endParaRPr lang="en-US" sz="1100" i="0">
                <a:latin typeface="+mn-lt"/>
              </a:endParaRPr>
            </a:p>
          </xdr:txBody>
        </xdr:sp>
      </mc:Choice>
      <mc:Fallback xmlns="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6C71B62B-684C-4668-B116-9999C8A3B941}"/>
                </a:ext>
              </a:extLst>
            </xdr:cNvPr>
            <xdr:cNvSpPr txBox="1"/>
          </xdr:nvSpPr>
          <xdr:spPr>
            <a:xfrm>
              <a:off x="7324725" y="6905625"/>
              <a:ext cx="571500" cy="45518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/>
                </a:rPr>
                <a:t>I</a:t>
              </a:r>
              <a:r>
                <a:rPr lang="en-US" sz="1100" b="0" i="0">
                  <a:latin typeface="Cambria Math"/>
                  <a:ea typeface="Cambria Math"/>
                </a:rPr>
                <a:t>×</a:t>
              </a:r>
              <a:r>
                <a:rPr lang="en-US" sz="1100" b="0" i="0">
                  <a:latin typeface="Cambria Math" panose="02040503050406030204" pitchFamily="18" charset="0"/>
                  <a:ea typeface="Cambria Math"/>
                </a:rPr>
                <a:t>√</a:t>
              </a:r>
              <a:r>
                <a:rPr lang="en-US" sz="1100" b="0" i="0">
                  <a:latin typeface="Cambria Math"/>
                  <a:ea typeface="Cambria Math"/>
                </a:rPr>
                <a:t>t</a:t>
              </a:r>
              <a:r>
                <a:rPr lang="en-US" sz="1100" b="0" i="0">
                  <a:latin typeface="Cambria Math" panose="02040503050406030204" pitchFamily="18" charset="0"/>
                  <a:ea typeface="Cambria Math"/>
                </a:rPr>
                <a:t>)/</a:t>
              </a:r>
              <a:r>
                <a:rPr lang="en-US" sz="1100" b="0" i="0">
                  <a:latin typeface="Cambria Math"/>
                </a:rPr>
                <a:t>K</a:t>
              </a:r>
              <a:endParaRPr lang="en-US" sz="1100" i="0">
                <a:latin typeface="+mn-lt"/>
              </a:endParaRPr>
            </a:p>
          </xdr:txBody>
        </xdr:sp>
      </mc:Fallback>
    </mc:AlternateContent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0</xdr:row>
      <xdr:rowOff>123825</xdr:rowOff>
    </xdr:from>
    <xdr:to>
      <xdr:col>3</xdr:col>
      <xdr:colOff>161925</xdr:colOff>
      <xdr:row>3</xdr:row>
      <xdr:rowOff>76200</xdr:rowOff>
    </xdr:to>
    <xdr:pic>
      <xdr:nvPicPr>
        <xdr:cNvPr id="2" name="Picture 16">
          <a:extLst>
            <a:ext uri="{FF2B5EF4-FFF2-40B4-BE49-F238E27FC236}">
              <a16:creationId xmlns:a16="http://schemas.microsoft.com/office/drawing/2014/main" id="{C7D79622-FFA2-4298-A5DF-92BF5E10EC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5" y="123825"/>
          <a:ext cx="600075" cy="657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19</xdr:col>
      <xdr:colOff>136766</xdr:colOff>
      <xdr:row>49</xdr:row>
      <xdr:rowOff>177974</xdr:rowOff>
    </xdr:from>
    <xdr:ext cx="915125" cy="40180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C7030223-0DD7-4B69-9336-142F5E27EA56}"/>
                </a:ext>
              </a:extLst>
            </xdr:cNvPr>
            <xdr:cNvSpPr txBox="1"/>
          </xdr:nvSpPr>
          <xdr:spPr>
            <a:xfrm>
              <a:off x="3965816" y="13436774"/>
              <a:ext cx="915125" cy="40180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14:m>
                <m:oMath xmlns:m="http://schemas.openxmlformats.org/officeDocument/2006/math">
                  <m:f>
                    <m:fPr>
                      <m:ctrlPr>
                        <a:rPr lang="en-US" sz="1200" b="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n-IN" sz="12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𝑘</m:t>
                      </m:r>
                      <m:r>
                        <m:rPr>
                          <m:sty m:val="p"/>
                        </m:rPr>
                        <a:rPr lang="en-IN" sz="1200" b="0" i="0" baseline="-250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i</m:t>
                      </m:r>
                    </m:num>
                    <m:den>
                      <m:r>
                        <a:rPr lang="en-IN" sz="1200" b="0" i="1">
                          <a:latin typeface="Cambria Math" panose="02040503050406030204" pitchFamily="18" charset="0"/>
                        </a:rPr>
                        <m:t>𝑘</m:t>
                      </m:r>
                      <m:r>
                        <a:rPr lang="en-IN" sz="1200" b="0" i="1" baseline="-25000">
                          <a:latin typeface="Cambria Math" panose="02040503050406030204" pitchFamily="18" charset="0"/>
                        </a:rPr>
                        <m:t>𝑚</m:t>
                      </m:r>
                    </m:den>
                  </m:f>
                </m:oMath>
              </a14:m>
              <a:r>
                <a:rPr lang="en-US" sz="1200" b="0" i="0">
                  <a:latin typeface="Arial" panose="020B0604020202020204" pitchFamily="34" charset="0"/>
                  <a:cs typeface="Arial" panose="020B0604020202020204" pitchFamily="34" charset="0"/>
                </a:rPr>
                <a:t> x k</a:t>
              </a:r>
              <a:r>
                <a:rPr lang="en-US" sz="1200" b="0" i="0" baseline="-25000">
                  <a:latin typeface="Arial" panose="020B0604020202020204" pitchFamily="34" charset="0"/>
                  <a:cs typeface="Arial" panose="020B0604020202020204" pitchFamily="34" charset="0"/>
                </a:rPr>
                <a:t>c</a:t>
              </a:r>
              <a:r>
                <a:rPr lang="en-US" sz="1200" b="0" i="0">
                  <a:latin typeface="Arial" panose="020B0604020202020204" pitchFamily="34" charset="0"/>
                  <a:cs typeface="Arial" panose="020B0604020202020204" pitchFamily="34" charset="0"/>
                </a:rPr>
                <a:t> x l</a:t>
              </a:r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C7030223-0DD7-4B69-9336-142F5E27EA56}"/>
                </a:ext>
              </a:extLst>
            </xdr:cNvPr>
            <xdr:cNvSpPr txBox="1"/>
          </xdr:nvSpPr>
          <xdr:spPr>
            <a:xfrm>
              <a:off x="3965816" y="13436774"/>
              <a:ext cx="915125" cy="40180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n-IN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𝑘</a:t>
              </a:r>
              <a:r>
                <a:rPr lang="en-IN" sz="1200" b="0" i="0" baseline="-25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i</a:t>
              </a:r>
              <a:r>
                <a:rPr lang="en-US" sz="1200" b="0" i="0" baseline="-25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</a:t>
              </a:r>
              <a:r>
                <a:rPr lang="en-IN" sz="1200" b="0" i="0">
                  <a:latin typeface="Cambria Math" panose="02040503050406030204" pitchFamily="18" charset="0"/>
                </a:rPr>
                <a:t>𝑘</a:t>
              </a:r>
              <a:r>
                <a:rPr lang="en-IN" sz="1200" b="0" i="0" baseline="-25000">
                  <a:latin typeface="Cambria Math" panose="02040503050406030204" pitchFamily="18" charset="0"/>
                </a:rPr>
                <a:t>𝑚</a:t>
              </a:r>
              <a:r>
                <a:rPr lang="en-US" sz="1200" b="0" i="0">
                  <a:latin typeface="Arial" panose="020B0604020202020204" pitchFamily="34" charset="0"/>
                  <a:cs typeface="Arial" panose="020B0604020202020204" pitchFamily="34" charset="0"/>
                </a:rPr>
                <a:t> x k</a:t>
              </a:r>
              <a:r>
                <a:rPr lang="en-US" sz="1200" b="0" i="0" baseline="-25000">
                  <a:latin typeface="Arial" panose="020B0604020202020204" pitchFamily="34" charset="0"/>
                  <a:cs typeface="Arial" panose="020B0604020202020204" pitchFamily="34" charset="0"/>
                </a:rPr>
                <a:t>c</a:t>
              </a:r>
              <a:r>
                <a:rPr lang="en-US" sz="1200" b="0" i="0">
                  <a:latin typeface="Arial" panose="020B0604020202020204" pitchFamily="34" charset="0"/>
                  <a:cs typeface="Arial" panose="020B0604020202020204" pitchFamily="34" charset="0"/>
                </a:rPr>
                <a:t> x l</a:t>
              </a:r>
            </a:p>
          </xdr:txBody>
        </xdr:sp>
      </mc:Fallback>
    </mc:AlternateContent>
    <xdr:clientData/>
  </xdr:oneCellAnchor>
  <xdr:twoCellAnchor>
    <xdr:from>
      <xdr:col>24</xdr:col>
      <xdr:colOff>85725</xdr:colOff>
      <xdr:row>21</xdr:row>
      <xdr:rowOff>273983</xdr:rowOff>
    </xdr:from>
    <xdr:to>
      <xdr:col>25</xdr:col>
      <xdr:colOff>1</xdr:colOff>
      <xdr:row>24</xdr:row>
      <xdr:rowOff>291353</xdr:rowOff>
    </xdr:to>
    <xdr:sp macro="" textlink="">
      <xdr:nvSpPr>
        <xdr:cNvPr id="4" name="Right Brace 5">
          <a:extLst>
            <a:ext uri="{FF2B5EF4-FFF2-40B4-BE49-F238E27FC236}">
              <a16:creationId xmlns:a16="http://schemas.microsoft.com/office/drawing/2014/main" id="{9DEC3C72-CA3E-4590-B6E4-BBB2E1DF12F7}"/>
            </a:ext>
          </a:extLst>
        </xdr:cNvPr>
        <xdr:cNvSpPr>
          <a:spLocks/>
        </xdr:cNvSpPr>
      </xdr:nvSpPr>
      <xdr:spPr bwMode="auto">
        <a:xfrm>
          <a:off x="4819650" y="5607983"/>
          <a:ext cx="95251" cy="741270"/>
        </a:xfrm>
        <a:prstGeom prst="rightBrace">
          <a:avLst>
            <a:gd name="adj1" fmla="val 54571"/>
            <a:gd name="adj2" fmla="val 4875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24</xdr:col>
      <xdr:colOff>100854</xdr:colOff>
      <xdr:row>16</xdr:row>
      <xdr:rowOff>138953</xdr:rowOff>
    </xdr:from>
    <xdr:to>
      <xdr:col>24</xdr:col>
      <xdr:colOff>596154</xdr:colOff>
      <xdr:row>21</xdr:row>
      <xdr:rowOff>5603</xdr:rowOff>
    </xdr:to>
    <xdr:sp macro="" textlink="">
      <xdr:nvSpPr>
        <xdr:cNvPr id="5" name="Right Brace 4">
          <a:extLst>
            <a:ext uri="{FF2B5EF4-FFF2-40B4-BE49-F238E27FC236}">
              <a16:creationId xmlns:a16="http://schemas.microsoft.com/office/drawing/2014/main" id="{F8AF879B-BC1B-418E-A9D2-98204F9AFEFB}"/>
            </a:ext>
          </a:extLst>
        </xdr:cNvPr>
        <xdr:cNvSpPr>
          <a:spLocks/>
        </xdr:cNvSpPr>
      </xdr:nvSpPr>
      <xdr:spPr bwMode="auto">
        <a:xfrm>
          <a:off x="4834779" y="4263278"/>
          <a:ext cx="76200" cy="1104900"/>
        </a:xfrm>
        <a:prstGeom prst="rightBrace">
          <a:avLst>
            <a:gd name="adj1" fmla="val 54571"/>
            <a:gd name="adj2" fmla="val 4875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24</xdr:col>
      <xdr:colOff>104775</xdr:colOff>
      <xdr:row>26</xdr:row>
      <xdr:rowOff>190500</xdr:rowOff>
    </xdr:from>
    <xdr:to>
      <xdr:col>24</xdr:col>
      <xdr:colOff>150494</xdr:colOff>
      <xdr:row>28</xdr:row>
      <xdr:rowOff>103095</xdr:rowOff>
    </xdr:to>
    <xdr:sp macro="" textlink="">
      <xdr:nvSpPr>
        <xdr:cNvPr id="6" name="Right Brace 5">
          <a:extLst>
            <a:ext uri="{FF2B5EF4-FFF2-40B4-BE49-F238E27FC236}">
              <a16:creationId xmlns:a16="http://schemas.microsoft.com/office/drawing/2014/main" id="{74713B65-8461-476B-825B-084200E728AD}"/>
            </a:ext>
          </a:extLst>
        </xdr:cNvPr>
        <xdr:cNvSpPr>
          <a:spLocks/>
        </xdr:cNvSpPr>
      </xdr:nvSpPr>
      <xdr:spPr bwMode="auto">
        <a:xfrm>
          <a:off x="4838700" y="6791325"/>
          <a:ext cx="45719" cy="407895"/>
        </a:xfrm>
        <a:prstGeom prst="rightBrace">
          <a:avLst>
            <a:gd name="adj1" fmla="val 54571"/>
            <a:gd name="adj2" fmla="val 4875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24</xdr:col>
      <xdr:colOff>104775</xdr:colOff>
      <xdr:row>28</xdr:row>
      <xdr:rowOff>161925</xdr:rowOff>
    </xdr:from>
    <xdr:to>
      <xdr:col>24</xdr:col>
      <xdr:colOff>150494</xdr:colOff>
      <xdr:row>30</xdr:row>
      <xdr:rowOff>74520</xdr:rowOff>
    </xdr:to>
    <xdr:sp macro="" textlink="">
      <xdr:nvSpPr>
        <xdr:cNvPr id="7" name="Right Brace 5">
          <a:extLst>
            <a:ext uri="{FF2B5EF4-FFF2-40B4-BE49-F238E27FC236}">
              <a16:creationId xmlns:a16="http://schemas.microsoft.com/office/drawing/2014/main" id="{81A83E58-F72E-4321-9B26-5E17E4967463}"/>
            </a:ext>
          </a:extLst>
        </xdr:cNvPr>
        <xdr:cNvSpPr>
          <a:spLocks/>
        </xdr:cNvSpPr>
      </xdr:nvSpPr>
      <xdr:spPr bwMode="auto">
        <a:xfrm>
          <a:off x="4838700" y="7258050"/>
          <a:ext cx="45719" cy="407895"/>
        </a:xfrm>
        <a:prstGeom prst="rightBrace">
          <a:avLst>
            <a:gd name="adj1" fmla="val 54571"/>
            <a:gd name="adj2" fmla="val 4875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26</xdr:col>
      <xdr:colOff>152401</xdr:colOff>
      <xdr:row>47</xdr:row>
      <xdr:rowOff>9525</xdr:rowOff>
    </xdr:from>
    <xdr:to>
      <xdr:col>27</xdr:col>
      <xdr:colOff>47625</xdr:colOff>
      <xdr:row>49</xdr:row>
      <xdr:rowOff>28575</xdr:rowOff>
    </xdr:to>
    <xdr:sp macro="" textlink="">
      <xdr:nvSpPr>
        <xdr:cNvPr id="8" name="Right Brace 5">
          <a:extLst>
            <a:ext uri="{FF2B5EF4-FFF2-40B4-BE49-F238E27FC236}">
              <a16:creationId xmlns:a16="http://schemas.microsoft.com/office/drawing/2014/main" id="{33245338-CE43-4CB1-8DE5-36A3F31DBF7C}"/>
            </a:ext>
          </a:extLst>
        </xdr:cNvPr>
        <xdr:cNvSpPr>
          <a:spLocks/>
        </xdr:cNvSpPr>
      </xdr:nvSpPr>
      <xdr:spPr bwMode="auto">
        <a:xfrm>
          <a:off x="5248276" y="12773025"/>
          <a:ext cx="76199" cy="514350"/>
        </a:xfrm>
        <a:prstGeom prst="rightBrace">
          <a:avLst>
            <a:gd name="adj1" fmla="val 54571"/>
            <a:gd name="adj2" fmla="val 4875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26</xdr:col>
      <xdr:colOff>76201</xdr:colOff>
      <xdr:row>50</xdr:row>
      <xdr:rowOff>38100</xdr:rowOff>
    </xdr:from>
    <xdr:to>
      <xdr:col>26</xdr:col>
      <xdr:colOff>152400</xdr:colOff>
      <xdr:row>51</xdr:row>
      <xdr:rowOff>57150</xdr:rowOff>
    </xdr:to>
    <xdr:sp macro="" textlink="">
      <xdr:nvSpPr>
        <xdr:cNvPr id="9" name="Right Brace 5">
          <a:extLst>
            <a:ext uri="{FF2B5EF4-FFF2-40B4-BE49-F238E27FC236}">
              <a16:creationId xmlns:a16="http://schemas.microsoft.com/office/drawing/2014/main" id="{69E0E3F7-8B0D-47E6-87F7-158D65C90C5A}"/>
            </a:ext>
          </a:extLst>
        </xdr:cNvPr>
        <xdr:cNvSpPr>
          <a:spLocks/>
        </xdr:cNvSpPr>
      </xdr:nvSpPr>
      <xdr:spPr bwMode="auto">
        <a:xfrm>
          <a:off x="5172076" y="13496925"/>
          <a:ext cx="76199" cy="466725"/>
        </a:xfrm>
        <a:prstGeom prst="rightBrace">
          <a:avLst>
            <a:gd name="adj1" fmla="val 54571"/>
            <a:gd name="adj2" fmla="val 4875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oneCellAnchor>
    <xdr:from>
      <xdr:col>15</xdr:col>
      <xdr:colOff>171450</xdr:colOff>
      <xdr:row>38</xdr:row>
      <xdr:rowOff>100012</xdr:rowOff>
    </xdr:from>
    <xdr:ext cx="193386" cy="1653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50FDD1D7-FCCA-4EB2-80D2-56DCF11FF60C}"/>
                </a:ext>
              </a:extLst>
            </xdr:cNvPr>
            <xdr:cNvSpPr txBox="1"/>
          </xdr:nvSpPr>
          <xdr:spPr>
            <a:xfrm>
              <a:off x="2886075" y="10091737"/>
              <a:ext cx="193386" cy="165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IN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n-IN" sz="1100" b="0" i="0">
                            <a:latin typeface="Cambria Math" panose="02040503050406030204" pitchFamily="18" charset="0"/>
                          </a:rPr>
                          <m:t>L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en-IN" sz="1100" b="0" i="0">
                            <a:latin typeface="Cambria Math" panose="02040503050406030204" pitchFamily="18" charset="0"/>
                          </a:rPr>
                          <m:t>B</m:t>
                        </m:r>
                      </m:sub>
                    </m:sSub>
                  </m:oMath>
                </m:oMathPara>
              </a14:m>
              <a:endParaRPr lang="en-IN" sz="1100" b="0" i="0"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</mc:Choice>
      <mc:Fallback xmlns="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50FDD1D7-FCCA-4EB2-80D2-56DCF11FF60C}"/>
                </a:ext>
              </a:extLst>
            </xdr:cNvPr>
            <xdr:cNvSpPr txBox="1"/>
          </xdr:nvSpPr>
          <xdr:spPr>
            <a:xfrm>
              <a:off x="2886075" y="10091737"/>
              <a:ext cx="193386" cy="165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IN" sz="1100" b="0" i="0">
                  <a:latin typeface="Cambria Math" panose="02040503050406030204" pitchFamily="18" charset="0"/>
                </a:rPr>
                <a:t>L_B</a:t>
              </a:r>
              <a:endParaRPr lang="en-IN" sz="1100" b="0" i="0"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</mc:Fallback>
    </mc:AlternateContent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0</xdr:row>
      <xdr:rowOff>76200</xdr:rowOff>
    </xdr:from>
    <xdr:to>
      <xdr:col>3</xdr:col>
      <xdr:colOff>152400</xdr:colOff>
      <xdr:row>3</xdr:row>
      <xdr:rowOff>114300</xdr:rowOff>
    </xdr:to>
    <xdr:pic>
      <xdr:nvPicPr>
        <xdr:cNvPr id="2" name="Picture 16">
          <a:extLst>
            <a:ext uri="{FF2B5EF4-FFF2-40B4-BE49-F238E27FC236}">
              <a16:creationId xmlns:a16="http://schemas.microsoft.com/office/drawing/2014/main" id="{BB7D811F-ADA4-4867-B3FE-E677958915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76200"/>
          <a:ext cx="62865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28</xdr:col>
      <xdr:colOff>104775</xdr:colOff>
      <xdr:row>11</xdr:row>
      <xdr:rowOff>180975</xdr:rowOff>
    </xdr:from>
    <xdr:to>
      <xdr:col>29</xdr:col>
      <xdr:colOff>76199</xdr:colOff>
      <xdr:row>18</xdr:row>
      <xdr:rowOff>0</xdr:rowOff>
    </xdr:to>
    <xdr:sp macro="" textlink="">
      <xdr:nvSpPr>
        <xdr:cNvPr id="3" name="Right Brace 1">
          <a:extLst>
            <a:ext uri="{FF2B5EF4-FFF2-40B4-BE49-F238E27FC236}">
              <a16:creationId xmlns:a16="http://schemas.microsoft.com/office/drawing/2014/main" id="{A65D8A66-47A5-436B-83CE-A11F08E25965}"/>
            </a:ext>
          </a:extLst>
        </xdr:cNvPr>
        <xdr:cNvSpPr>
          <a:spLocks/>
        </xdr:cNvSpPr>
      </xdr:nvSpPr>
      <xdr:spPr bwMode="auto">
        <a:xfrm>
          <a:off x="5438775" y="2600325"/>
          <a:ext cx="161924" cy="1552575"/>
        </a:xfrm>
        <a:prstGeom prst="rightBrace">
          <a:avLst>
            <a:gd name="adj1" fmla="val 58650"/>
            <a:gd name="adj2" fmla="val 47676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28</xdr:col>
      <xdr:colOff>114300</xdr:colOff>
      <xdr:row>23</xdr:row>
      <xdr:rowOff>133351</xdr:rowOff>
    </xdr:from>
    <xdr:to>
      <xdr:col>29</xdr:col>
      <xdr:colOff>142875</xdr:colOff>
      <xdr:row>27</xdr:row>
      <xdr:rowOff>304801</xdr:rowOff>
    </xdr:to>
    <xdr:sp macro="" textlink="">
      <xdr:nvSpPr>
        <xdr:cNvPr id="4" name="Right Brace 1">
          <a:extLst>
            <a:ext uri="{FF2B5EF4-FFF2-40B4-BE49-F238E27FC236}">
              <a16:creationId xmlns:a16="http://schemas.microsoft.com/office/drawing/2014/main" id="{FDD33B63-0D1A-4590-9B6B-BC791ABCCC8B}"/>
            </a:ext>
          </a:extLst>
        </xdr:cNvPr>
        <xdr:cNvSpPr>
          <a:spLocks/>
        </xdr:cNvSpPr>
      </xdr:nvSpPr>
      <xdr:spPr bwMode="auto">
        <a:xfrm>
          <a:off x="5448300" y="5321301"/>
          <a:ext cx="219075" cy="1543050"/>
        </a:xfrm>
        <a:prstGeom prst="rightBrace">
          <a:avLst>
            <a:gd name="adj1" fmla="val 33826"/>
            <a:gd name="adj2" fmla="val 44278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oneCellAnchor>
    <xdr:from>
      <xdr:col>18</xdr:col>
      <xdr:colOff>104775</xdr:colOff>
      <xdr:row>31</xdr:row>
      <xdr:rowOff>180975</xdr:rowOff>
    </xdr:from>
    <xdr:ext cx="571500" cy="45518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ABC5213C-8415-418D-A066-DC87417F6DC4}"/>
                </a:ext>
              </a:extLst>
            </xdr:cNvPr>
            <xdr:cNvSpPr txBox="1"/>
          </xdr:nvSpPr>
          <xdr:spPr>
            <a:xfrm>
              <a:off x="3533775" y="7502525"/>
              <a:ext cx="571500" cy="45518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m:rPr>
                            <m:sty m:val="p"/>
                          </m:rPr>
                          <a:rPr lang="en-US" sz="1100" b="0" i="0">
                            <a:latin typeface="Cambria Math"/>
                          </a:rPr>
                          <m:t>I</m:t>
                        </m:r>
                        <m:r>
                          <a:rPr lang="en-US" sz="1100" b="0" i="0">
                            <a:latin typeface="Cambria Math"/>
                            <a:ea typeface="Cambria Math"/>
                          </a:rPr>
                          <m:t>×</m:t>
                        </m:r>
                        <m:rad>
                          <m:radPr>
                            <m:degHide m:val="on"/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/>
                              </a:rPr>
                            </m:ctrlPr>
                          </m:radPr>
                          <m:deg/>
                          <m:e>
                            <m:r>
                              <m:rPr>
                                <m:sty m:val="p"/>
                              </m:rPr>
                              <a:rPr lang="en-US" sz="1100" b="0" i="0">
                                <a:latin typeface="Cambria Math"/>
                                <a:ea typeface="Cambria Math"/>
                              </a:rPr>
                              <m:t>t</m:t>
                            </m:r>
                          </m:e>
                        </m:rad>
                      </m:num>
                      <m:den>
                        <m:r>
                          <m:rPr>
                            <m:sty m:val="p"/>
                          </m:rPr>
                          <a:rPr lang="en-US" sz="1100" b="0" i="0">
                            <a:latin typeface="Cambria Math"/>
                          </a:rPr>
                          <m:t>K</m:t>
                        </m:r>
                      </m:den>
                    </m:f>
                  </m:oMath>
                </m:oMathPara>
              </a14:m>
              <a:endParaRPr lang="en-US" sz="1100" i="0">
                <a:latin typeface="+mn-lt"/>
              </a:endParaRPr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ABC5213C-8415-418D-A066-DC87417F6DC4}"/>
                </a:ext>
              </a:extLst>
            </xdr:cNvPr>
            <xdr:cNvSpPr txBox="1"/>
          </xdr:nvSpPr>
          <xdr:spPr>
            <a:xfrm>
              <a:off x="3533775" y="7502525"/>
              <a:ext cx="571500" cy="45518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/>
                </a:rPr>
                <a:t>I</a:t>
              </a:r>
              <a:r>
                <a:rPr lang="en-US" sz="1100" b="0" i="0">
                  <a:latin typeface="Cambria Math"/>
                  <a:ea typeface="Cambria Math"/>
                </a:rPr>
                <a:t>×</a:t>
              </a:r>
              <a:r>
                <a:rPr lang="en-US" sz="1100" b="0" i="0">
                  <a:latin typeface="Cambria Math" panose="02040503050406030204" pitchFamily="18" charset="0"/>
                  <a:ea typeface="Cambria Math"/>
                </a:rPr>
                <a:t>√</a:t>
              </a:r>
              <a:r>
                <a:rPr lang="en-US" sz="1100" b="0" i="0">
                  <a:latin typeface="Cambria Math"/>
                  <a:ea typeface="Cambria Math"/>
                </a:rPr>
                <a:t>t</a:t>
              </a:r>
              <a:r>
                <a:rPr lang="en-US" sz="1100" b="0" i="0">
                  <a:latin typeface="Cambria Math" panose="02040503050406030204" pitchFamily="18" charset="0"/>
                  <a:ea typeface="Cambria Math"/>
                </a:rPr>
                <a:t>)/</a:t>
              </a:r>
              <a:r>
                <a:rPr lang="en-US" sz="1100" b="0" i="0">
                  <a:latin typeface="Cambria Math"/>
                </a:rPr>
                <a:t>K</a:t>
              </a:r>
              <a:endParaRPr lang="en-US" sz="1100" i="0">
                <a:latin typeface="+mn-lt"/>
              </a:endParaRPr>
            </a:p>
          </xdr:txBody>
        </xdr:sp>
      </mc:Fallback>
    </mc:AlternateContent>
    <xdr:clientData/>
  </xdr:oneCellAnchor>
  <xdr:oneCellAnchor>
    <xdr:from>
      <xdr:col>4</xdr:col>
      <xdr:colOff>38100</xdr:colOff>
      <xdr:row>34</xdr:row>
      <xdr:rowOff>19050</xdr:rowOff>
    </xdr:from>
    <xdr:ext cx="2514600" cy="59247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95939082-D2FE-42A3-B7DE-72AE04E399CF}"/>
                </a:ext>
              </a:extLst>
            </xdr:cNvPr>
            <xdr:cNvSpPr txBox="1"/>
          </xdr:nvSpPr>
          <xdr:spPr>
            <a:xfrm>
              <a:off x="800100" y="7931150"/>
              <a:ext cx="2514600" cy="5924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sz="1100" b="0" i="0">
                        <a:latin typeface="Cambria Math"/>
                      </a:rPr>
                      <m:t>K</m:t>
                    </m:r>
                    <m:r>
                      <a:rPr lang="en-US" sz="1100" b="0" i="0">
                        <a:latin typeface="Cambria Math"/>
                      </a:rPr>
                      <m:t>=  </m:t>
                    </m:r>
                    <m:rad>
                      <m:radPr>
                        <m:degHide m:val="on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m:rPr>
                                    <m:sty m:val="p"/>
                                  </m:rPr>
                                  <a:rPr lang="en-US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Q</m:t>
                                </m:r>
                              </m:e>
                              <m:sub>
                                <m:r>
                                  <m:rPr>
                                    <m:sty m:val="p"/>
                                  </m:rPr>
                                  <a:rPr lang="en-US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C</m:t>
                                </m:r>
                              </m:sub>
                            </m:sSub>
                            <m:d>
                              <m:d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m:rPr>
                                    <m:sty m:val="p"/>
                                  </m:rPr>
                                  <a:rPr lang="en-US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B</m:t>
                                </m:r>
                                <m:r>
                                  <a:rPr lang="en-US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+20</m:t>
                                </m:r>
                              </m:e>
                            </m:d>
                          </m:num>
                          <m:den>
                            <m:sSub>
                              <m:sSub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m:rPr>
                                    <m:sty m:val="p"/>
                                  </m:rPr>
                                  <a:rPr lang="en-US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δ</m:t>
                                </m:r>
                              </m:e>
                              <m:sub>
                                <m:r>
                                  <a:rPr lang="en-US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20</m:t>
                                </m:r>
                              </m:sub>
                            </m:sSub>
                          </m:den>
                        </m:f>
                        <m:d>
                          <m:dPr>
                            <m:begChr m:val="["/>
                            <m:endChr m:val="]"/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m:rPr>
                                <m:sty m:val="p"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ln</m:t>
                            </m:r>
                            <m:d>
                              <m:d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US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1+</m:t>
                                </m:r>
                                <m:f>
                                  <m:fPr>
                                    <m:ctrlP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sSub>
                                      <m:sSubPr>
                                        <m:ctrlP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m:rPr>
                                            <m:sty m:val="p"/>
                                          </m:rPr>
                                          <a:rPr lang="en-US" sz="1100" b="0" i="0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/>
                                            <a:ea typeface="+mn-ea"/>
                                            <a:cs typeface="+mn-cs"/>
                                          </a:rPr>
                                          <m:t>θ</m:t>
                                        </m:r>
                                      </m:e>
                                      <m:sub>
                                        <m:r>
                                          <m:rPr>
                                            <m:sty m:val="p"/>
                                          </m:rPr>
                                          <a:rPr lang="en-US" sz="1100" b="0" i="0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/>
                                            <a:ea typeface="+mn-ea"/>
                                            <a:cs typeface="+mn-cs"/>
                                          </a:rPr>
                                          <m:t>f</m:t>
                                        </m:r>
                                      </m:sub>
                                    </m:sSub>
                                    <m:r>
                                      <a:rPr lang="en-US" sz="1100" b="0" i="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  <m:t>−</m:t>
                                    </m:r>
                                    <m:sSub>
                                      <m:sSubPr>
                                        <m:ctrlP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m:rPr>
                                            <m:sty m:val="p"/>
                                          </m:rPr>
                                          <a:rPr lang="en-US" sz="1100" b="0" i="0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/>
                                            <a:ea typeface="+mn-ea"/>
                                            <a:cs typeface="+mn-cs"/>
                                          </a:rPr>
                                          <m:t>θ</m:t>
                                        </m:r>
                                      </m:e>
                                      <m:sub>
                                        <m:r>
                                          <m:rPr>
                                            <m:sty m:val="p"/>
                                          </m:rPr>
                                          <a:rPr lang="en-US" sz="1100" b="0" i="0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/>
                                            <a:ea typeface="+mn-ea"/>
                                            <a:cs typeface="+mn-cs"/>
                                          </a:rPr>
                                          <m:t>i</m:t>
                                        </m:r>
                                      </m:sub>
                                    </m:sSub>
                                  </m:num>
                                  <m:den>
                                    <m:r>
                                      <m:rPr>
                                        <m:sty m:val="p"/>
                                      </m:rPr>
                                      <a:rPr lang="en-US" sz="1100" b="0" i="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  <m:t>B</m:t>
                                    </m:r>
                                    <m:r>
                                      <a:rPr lang="en-US" sz="1100" b="0" i="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  <m:t>+</m:t>
                                    </m:r>
                                    <m:sSub>
                                      <m:sSubPr>
                                        <m:ctrlP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m:rPr>
                                            <m:sty m:val="p"/>
                                          </m:rPr>
                                          <a:rPr lang="en-US" sz="1100" b="0" i="0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/>
                                            <a:ea typeface="+mn-ea"/>
                                            <a:cs typeface="+mn-cs"/>
                                          </a:rPr>
                                          <m:t>θ</m:t>
                                        </m:r>
                                      </m:e>
                                      <m:sub>
                                        <m:r>
                                          <m:rPr>
                                            <m:sty m:val="p"/>
                                          </m:rPr>
                                          <a:rPr lang="en-US" sz="1100" b="0" i="0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/>
                                            <a:ea typeface="+mn-ea"/>
                                            <a:cs typeface="+mn-cs"/>
                                          </a:rPr>
                                          <m:t>i</m:t>
                                        </m:r>
                                      </m:sub>
                                    </m:sSub>
                                  </m:den>
                                </m:f>
                              </m:e>
                            </m:d>
                          </m:e>
                        </m:d>
                      </m:e>
                    </m:rad>
                  </m:oMath>
                </m:oMathPara>
              </a14:m>
              <a:endParaRPr lang="en-US" sz="1100" i="0">
                <a:latin typeface="+mn-lt"/>
              </a:endParaRPr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95939082-D2FE-42A3-B7DE-72AE04E399CF}"/>
                </a:ext>
              </a:extLst>
            </xdr:cNvPr>
            <xdr:cNvSpPr txBox="1"/>
          </xdr:nvSpPr>
          <xdr:spPr>
            <a:xfrm>
              <a:off x="800100" y="7931150"/>
              <a:ext cx="2514600" cy="5924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US" sz="1100" b="0" i="0">
                  <a:latin typeface="Cambria Math"/>
                </a:rPr>
                <a:t>K=  </a:t>
              </a:r>
              <a:r>
                <a:rPr lang="en-US" sz="1100" b="0" i="0">
                  <a:latin typeface="Cambria Math" panose="02040503050406030204" pitchFamily="18" charset="0"/>
                </a:rPr>
                <a:t>√(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Q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C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B+20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))/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δ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20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 [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ln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1+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θ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f−θ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i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B+θ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i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))] )</a:t>
              </a:r>
              <a:endParaRPr lang="en-US" sz="1100" i="0">
                <a:latin typeface="+mn-lt"/>
              </a:endParaRPr>
            </a:p>
          </xdr:txBody>
        </xdr:sp>
      </mc:Fallback>
    </mc:AlternateContent>
    <xdr:clientData/>
  </xdr:oneCellAnchor>
  <xdr:oneCellAnchor>
    <xdr:from>
      <xdr:col>17</xdr:col>
      <xdr:colOff>57150</xdr:colOff>
      <xdr:row>46</xdr:row>
      <xdr:rowOff>190500</xdr:rowOff>
    </xdr:from>
    <xdr:ext cx="933450" cy="43678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97BA2DE6-7290-460F-A27E-17CE626A400C}"/>
                </a:ext>
              </a:extLst>
            </xdr:cNvPr>
            <xdr:cNvSpPr txBox="1"/>
          </xdr:nvSpPr>
          <xdr:spPr>
            <a:xfrm>
              <a:off x="3295650" y="10585450"/>
              <a:ext cx="933450" cy="4367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n-US" sz="1100" b="0" i="0">
                            <a:latin typeface="Cambria Math"/>
                          </a:rPr>
                          <m:t>R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en-US" sz="1100" b="0" i="0">
                            <a:latin typeface="Cambria Math"/>
                          </a:rPr>
                          <m:t>pl</m:t>
                        </m:r>
                      </m:sub>
                    </m:sSub>
                    <m:r>
                      <a:rPr lang="en-IN" sz="1100" b="0" i="0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100" b="0" i="0">
                        <a:latin typeface="Cambria Math"/>
                      </a:rPr>
                      <m:t> 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m:rPr>
                            <m:sty m:val="p"/>
                          </m:rPr>
                          <a:rPr lang="en-US" sz="1100" b="0" i="0">
                            <a:latin typeface="Cambria Math"/>
                            <a:ea typeface="Cambria Math"/>
                          </a:rPr>
                          <m:t>ρ</m:t>
                        </m:r>
                      </m:num>
                      <m:den>
                        <m:r>
                          <a:rPr lang="en-US" sz="1100" b="0" i="1">
                            <a:latin typeface="Cambria Math"/>
                            <a:ea typeface="Cambria Math"/>
                          </a:rPr>
                          <m:t>4</m:t>
                        </m:r>
                      </m:den>
                    </m:f>
                    <m:rad>
                      <m:radPr>
                        <m:degHide m:val="on"/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  <a:sym typeface="Symbol"/>
                              </a:rPr>
                              <m:t></m:t>
                            </m:r>
                          </m:num>
                          <m:den>
                            <m:r>
                              <m:rPr>
                                <m:sty m:val="p"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A</m:t>
                            </m:r>
                          </m:den>
                        </m:f>
                      </m:e>
                    </m:rad>
                  </m:oMath>
                </m:oMathPara>
              </a14:m>
              <a:endParaRPr lang="en-US" sz="1100" b="0" i="0">
                <a:latin typeface="+mn-lt"/>
              </a:endParaRPr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97BA2DE6-7290-460F-A27E-17CE626A400C}"/>
                </a:ext>
              </a:extLst>
            </xdr:cNvPr>
            <xdr:cNvSpPr txBox="1"/>
          </xdr:nvSpPr>
          <xdr:spPr>
            <a:xfrm>
              <a:off x="3295650" y="10585450"/>
              <a:ext cx="933450" cy="4367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US" sz="1100" b="0" i="0">
                  <a:latin typeface="Cambria Math"/>
                </a:rPr>
                <a:t>R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/>
                </a:rPr>
                <a:t>pl</a:t>
              </a:r>
              <a:r>
                <a:rPr lang="en-IN" sz="1100" b="0" i="0">
                  <a:latin typeface="Cambria Math" panose="02040503050406030204" pitchFamily="18" charset="0"/>
                </a:rPr>
                <a:t>=</a:t>
              </a:r>
              <a:r>
                <a:rPr lang="en-US" sz="1100" b="0" i="0">
                  <a:latin typeface="Cambria Math"/>
                </a:rPr>
                <a:t> </a:t>
              </a:r>
              <a:r>
                <a:rPr lang="en-US" sz="1100" b="0" i="0">
                  <a:latin typeface="Cambria Math"/>
                  <a:ea typeface="Cambria Math"/>
                </a:rPr>
                <a:t> ρ</a:t>
              </a:r>
              <a:r>
                <a:rPr lang="en-US" sz="1100" b="0" i="0">
                  <a:latin typeface="Cambria Math" panose="02040503050406030204" pitchFamily="18" charset="0"/>
                  <a:ea typeface="Cambria Math"/>
                </a:rPr>
                <a:t>/</a:t>
              </a:r>
              <a:r>
                <a:rPr lang="en-US" sz="1100" b="0" i="0">
                  <a:latin typeface="Cambria Math"/>
                  <a:ea typeface="Cambria Math"/>
                </a:rPr>
                <a:t>4</a:t>
              </a:r>
              <a:r>
                <a:rPr lang="en-US" sz="1100" b="0" i="0">
                  <a:latin typeface="Cambria Math" panose="02040503050406030204" pitchFamily="18" charset="0"/>
                  <a:ea typeface="Cambria Math"/>
                </a:rPr>
                <a:t> √(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  <a:sym typeface="Symbol"/>
                </a:rPr>
                <a:t>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  <a:sym typeface="Symbol"/>
                </a:rPr>
                <a:t>/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A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/>
                  <a:cs typeface="+mn-cs"/>
                </a:rPr>
                <a:t>)</a:t>
              </a:r>
              <a:endParaRPr lang="en-US" sz="1100" b="0" i="0">
                <a:latin typeface="+mn-lt"/>
              </a:endParaRPr>
            </a:p>
          </xdr:txBody>
        </xdr:sp>
      </mc:Fallback>
    </mc:AlternateContent>
    <xdr:clientData/>
  </xdr:oneCellAnchor>
  <xdr:oneCellAnchor>
    <xdr:from>
      <xdr:col>16</xdr:col>
      <xdr:colOff>161925</xdr:colOff>
      <xdr:row>52</xdr:row>
      <xdr:rowOff>0</xdr:rowOff>
    </xdr:from>
    <xdr:ext cx="1308652" cy="4249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CA849EC6-B2D2-4C3E-82C9-9D9944F55714}"/>
                </a:ext>
              </a:extLst>
            </xdr:cNvPr>
            <xdr:cNvSpPr txBox="1"/>
          </xdr:nvSpPr>
          <xdr:spPr>
            <a:xfrm>
              <a:off x="3209925" y="11576050"/>
              <a:ext cx="1308652" cy="4249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n-US" sz="1100" b="0" i="0">
                            <a:latin typeface="Cambria Math"/>
                          </a:rPr>
                          <m:t>R</m:t>
                        </m:r>
                      </m:e>
                      <m:sub>
                        <m:r>
                          <a:rPr lang="en-US" sz="1100" b="0" i="1">
                            <a:latin typeface="Cambria Math"/>
                          </a:rPr>
                          <m:t>𝑝𝑖</m:t>
                        </m:r>
                      </m:sub>
                    </m:sSub>
                    <m:r>
                      <a:rPr lang="en-US" sz="1100" b="0" i="0">
                        <a:latin typeface="Cambria Math"/>
                      </a:rPr>
                      <m:t>= 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0">
                            <a:latin typeface="Cambria Math"/>
                          </a:rPr>
                          <m:t>100</m:t>
                        </m:r>
                        <m:r>
                          <m:rPr>
                            <m:sty m:val="p"/>
                          </m:rPr>
                          <a:rPr lang="en-US" sz="1100" b="0" i="0">
                            <a:latin typeface="Cambria Math"/>
                            <a:ea typeface="Cambria Math"/>
                          </a:rPr>
                          <m:t>ρ</m:t>
                        </m:r>
                      </m:num>
                      <m:den>
                        <m:r>
                          <a:rPr lang="en-US" sz="1100" b="0" i="0">
                            <a:latin typeface="Cambria Math"/>
                          </a:rPr>
                          <m:t>2</m:t>
                        </m:r>
                        <m:r>
                          <m:rPr>
                            <m:sty m:val="p"/>
                          </m:rPr>
                          <a:rPr lang="en-US" sz="1100" b="0" i="0">
                            <a:latin typeface="Cambria Math"/>
                            <a:ea typeface="Cambria Math"/>
                          </a:rPr>
                          <m:t>π</m:t>
                        </m:r>
                        <m:r>
                          <a:rPr lang="en-US" sz="1100" b="0" i="1">
                            <a:latin typeface="Cambria Math"/>
                            <a:ea typeface="Cambria Math"/>
                          </a:rPr>
                          <m:t>𝑙</m:t>
                        </m:r>
                      </m:den>
                    </m:f>
                    <m:r>
                      <m:rPr>
                        <m:sty m:val="p"/>
                      </m:rPr>
                      <a:rPr lang="en-US" sz="1100" b="0" i="0">
                        <a:latin typeface="Cambria Math"/>
                      </a:rPr>
                      <m:t>ln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0">
                            <a:latin typeface="Cambria Math"/>
                          </a:rPr>
                          <m:t>2</m:t>
                        </m:r>
                        <m:r>
                          <m:rPr>
                            <m:sty m:val="p"/>
                          </m:rPr>
                          <a:rPr lang="en-US" sz="1100" b="0" i="0">
                            <a:latin typeface="Cambria Math"/>
                          </a:rPr>
                          <m:t>l</m:t>
                        </m:r>
                      </m:num>
                      <m:den>
                        <m:r>
                          <a:rPr lang="en-US" sz="1100" b="0" i="1">
                            <a:latin typeface="Cambria Math"/>
                          </a:rPr>
                          <m:t>𝑑</m:t>
                        </m:r>
                      </m:den>
                    </m:f>
                  </m:oMath>
                </m:oMathPara>
              </a14:m>
              <a:endParaRPr lang="en-US" sz="1100" b="0" i="0">
                <a:latin typeface="+mn-lt"/>
              </a:endParaRPr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CA849EC6-B2D2-4C3E-82C9-9D9944F55714}"/>
                </a:ext>
              </a:extLst>
            </xdr:cNvPr>
            <xdr:cNvSpPr txBox="1"/>
          </xdr:nvSpPr>
          <xdr:spPr>
            <a:xfrm>
              <a:off x="3209925" y="11576050"/>
              <a:ext cx="1308652" cy="4249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US" sz="1100" b="0" i="0">
                  <a:latin typeface="Cambria Math"/>
                </a:rPr>
                <a:t>R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/>
                </a:rPr>
                <a:t>𝑝𝑖=  100</a:t>
              </a:r>
              <a:r>
                <a:rPr lang="en-US" sz="1100" b="0" i="0">
                  <a:latin typeface="Cambria Math"/>
                  <a:ea typeface="Cambria Math"/>
                </a:rPr>
                <a:t>ρ</a:t>
              </a:r>
              <a:r>
                <a:rPr lang="en-US" sz="1100" b="0" i="0">
                  <a:latin typeface="Cambria Math" panose="02040503050406030204" pitchFamily="18" charset="0"/>
                  <a:ea typeface="Cambria Math"/>
                </a:rPr>
                <a:t>/</a:t>
              </a:r>
              <a:r>
                <a:rPr lang="en-US" sz="1100" b="0" i="0">
                  <a:latin typeface="Cambria Math"/>
                </a:rPr>
                <a:t>2</a:t>
              </a:r>
              <a:r>
                <a:rPr lang="en-US" sz="1100" b="0" i="0">
                  <a:latin typeface="Cambria Math"/>
                  <a:ea typeface="Cambria Math"/>
                </a:rPr>
                <a:t>π𝑙 </a:t>
              </a:r>
              <a:r>
                <a:rPr lang="en-US" sz="1100" b="0" i="0">
                  <a:latin typeface="Cambria Math"/>
                </a:rPr>
                <a:t>ln 2l</a:t>
              </a:r>
              <a:r>
                <a:rPr lang="en-US" sz="1100" b="0" i="0">
                  <a:latin typeface="Cambria Math" panose="02040503050406030204" pitchFamily="18" charset="0"/>
                </a:rPr>
                <a:t>/</a:t>
              </a:r>
              <a:r>
                <a:rPr lang="en-US" sz="1100" b="0" i="0">
                  <a:latin typeface="Cambria Math"/>
                </a:rPr>
                <a:t>𝑑</a:t>
              </a:r>
              <a:endParaRPr lang="en-US" sz="1100" b="0" i="0">
                <a:latin typeface="+mn-lt"/>
              </a:endParaRPr>
            </a:p>
          </xdr:txBody>
        </xdr:sp>
      </mc:Fallback>
    </mc:AlternateContent>
    <xdr:clientData/>
  </xdr:oneCellAnchor>
  <xdr:oneCellAnchor>
    <xdr:from>
      <xdr:col>15</xdr:col>
      <xdr:colOff>142875</xdr:colOff>
      <xdr:row>59</xdr:row>
      <xdr:rowOff>19051</xdr:rowOff>
    </xdr:from>
    <xdr:ext cx="1590259" cy="42253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061B5707-4F7C-4A95-AC82-9F2AA3DD3C43}"/>
                </a:ext>
              </a:extLst>
            </xdr:cNvPr>
            <xdr:cNvSpPr txBox="1"/>
          </xdr:nvSpPr>
          <xdr:spPr>
            <a:xfrm>
              <a:off x="3000375" y="12865101"/>
              <a:ext cx="1590259" cy="42253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n-US" sz="1100" b="0" i="0">
                            <a:latin typeface="Cambria Math"/>
                          </a:rPr>
                          <m:t>R</m:t>
                        </m:r>
                      </m:e>
                      <m:sub>
                        <m:r>
                          <a:rPr lang="en-US" sz="1100" b="0" i="1">
                            <a:latin typeface="Cambria Math"/>
                          </a:rPr>
                          <m:t>𝑒</m:t>
                        </m:r>
                      </m:sub>
                    </m:sSub>
                    <m:r>
                      <a:rPr lang="en-US" sz="1100" b="0" i="0">
                        <a:latin typeface="Cambria Math"/>
                      </a:rPr>
                      <m:t>= 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/>
                              </a:rPr>
                              <m:t>𝑅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/>
                              </a:rPr>
                              <m:t>𝑝𝑙</m:t>
                            </m:r>
                          </m:sub>
                        </m:sSub>
                        <m:r>
                          <a:rPr lang="en-US" sz="1100" b="0" i="1">
                            <a:latin typeface="Cambria Math"/>
                            <a:ea typeface="Cambria Math"/>
                          </a:rPr>
                          <m:t>×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/>
                              </a:rPr>
                              <m:t>𝑅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/>
                              </a:rPr>
                              <m:t>𝑝𝑖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𝑅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𝑝𝑙</m:t>
                            </m:r>
                          </m:sub>
                        </m:s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+</m:t>
                        </m:r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𝑅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𝑝𝑖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n-US" sz="1100" b="0" i="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</mc:Choice>
      <mc:Fallback xmlns="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061B5707-4F7C-4A95-AC82-9F2AA3DD3C43}"/>
                </a:ext>
              </a:extLst>
            </xdr:cNvPr>
            <xdr:cNvSpPr txBox="1"/>
          </xdr:nvSpPr>
          <xdr:spPr>
            <a:xfrm>
              <a:off x="3000375" y="12865101"/>
              <a:ext cx="1590259" cy="42253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/>
              <a:r>
                <a:rPr lang="en-US" sz="1100" b="0" i="0">
                  <a:latin typeface="Cambria Math"/>
                </a:rPr>
                <a:t>R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/>
                </a:rPr>
                <a:t>𝑒= </a:t>
              </a:r>
              <a:r>
                <a:rPr lang="en-US" sz="1100" b="0" i="0">
                  <a:latin typeface="Cambria Math" panose="02040503050406030204" pitchFamily="18" charset="0"/>
                </a:rPr>
                <a:t> (</a:t>
              </a:r>
              <a:r>
                <a:rPr lang="en-US" sz="1100" b="0" i="0">
                  <a:latin typeface="Cambria Math"/>
                </a:rPr>
                <a:t>𝑅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/>
                </a:rPr>
                <a:t>𝑝𝑙</a:t>
              </a:r>
              <a:r>
                <a:rPr lang="en-US" sz="1100" b="0" i="0">
                  <a:latin typeface="Cambria Math"/>
                  <a:ea typeface="Cambria Math"/>
                </a:rPr>
                <a:t>×</a:t>
              </a:r>
              <a:r>
                <a:rPr lang="en-US" sz="1100" b="0" i="0">
                  <a:latin typeface="Cambria Math"/>
                </a:rPr>
                <a:t>𝑅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/>
                </a:rPr>
                <a:t>𝑝𝑖</a:t>
              </a:r>
              <a:r>
                <a:rPr lang="en-US" sz="1100" b="0" i="0">
                  <a:latin typeface="Cambria Math" panose="02040503050406030204" pitchFamily="18" charset="0"/>
                </a:rPr>
                <a:t>)/(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𝑅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𝑝𝑙+𝑅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𝑝𝑖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</a:t>
              </a:r>
              <a:endParaRPr lang="en-US" sz="1100" b="0" i="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</mc:Fallback>
    </mc:AlternateContent>
    <xdr:clientData/>
  </xdr:oneCellAnchor>
  <xdr:oneCellAnchor>
    <xdr:from>
      <xdr:col>16</xdr:col>
      <xdr:colOff>104774</xdr:colOff>
      <xdr:row>67</xdr:row>
      <xdr:rowOff>180975</xdr:rowOff>
    </xdr:from>
    <xdr:ext cx="1343025" cy="4953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50CC6DD9-A7BA-4260-A8F6-BB0BDCA67116}"/>
                </a:ext>
              </a:extLst>
            </xdr:cNvPr>
            <xdr:cNvSpPr txBox="1"/>
          </xdr:nvSpPr>
          <xdr:spPr>
            <a:xfrm>
              <a:off x="3152774" y="14627225"/>
              <a:ext cx="1343025" cy="4953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n-US" sz="1100" b="0" i="0">
                            <a:latin typeface="Cambria Math"/>
                          </a:rPr>
                          <m:t>R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en-US" sz="1100" b="0" i="0">
                            <a:latin typeface="Cambria Math"/>
                          </a:rPr>
                          <m:t>s</m:t>
                        </m:r>
                      </m:sub>
                    </m:sSub>
                    <m:r>
                      <a:rPr lang="en-US" sz="1100" b="0" i="0">
                        <a:latin typeface="Cambria Math"/>
                      </a:rPr>
                      <m:t>= 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0">
                            <a:latin typeface="Cambria Math"/>
                          </a:rPr>
                          <m:t>100</m:t>
                        </m:r>
                        <m:r>
                          <m:rPr>
                            <m:sty m:val="p"/>
                          </m:rPr>
                          <a:rPr lang="en-US" sz="1100" b="0" i="0">
                            <a:latin typeface="Cambria Math"/>
                            <a:ea typeface="Cambria Math"/>
                          </a:rPr>
                          <m:t>ρ</m:t>
                        </m:r>
                      </m:num>
                      <m:den>
                        <m:r>
                          <a:rPr lang="en-US" sz="1100" b="0" i="0">
                            <a:latin typeface="Cambria Math"/>
                          </a:rPr>
                          <m:t>2</m:t>
                        </m:r>
                        <m:r>
                          <m:rPr>
                            <m:sty m:val="p"/>
                          </m:rPr>
                          <a:rPr lang="en-US" sz="1100" b="0" i="0">
                            <a:latin typeface="Cambria Math"/>
                            <a:ea typeface="Cambria Math"/>
                          </a:rPr>
                          <m:t>πL</m:t>
                        </m:r>
                      </m:den>
                    </m:f>
                    <m:r>
                      <m:rPr>
                        <m:sty m:val="p"/>
                      </m:rPr>
                      <a:rPr lang="en-US" sz="1100" b="0" i="0">
                        <a:latin typeface="Cambria Math"/>
                      </a:rPr>
                      <m:t>ln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0">
                            <a:latin typeface="Cambria Math"/>
                          </a:rPr>
                          <m:t>4</m:t>
                        </m:r>
                        <m:r>
                          <m:rPr>
                            <m:sty m:val="p"/>
                          </m:rPr>
                          <a:rPr lang="en-US" sz="1100" b="0" i="0">
                            <a:latin typeface="Cambria Math"/>
                          </a:rPr>
                          <m:t>L</m:t>
                        </m:r>
                      </m:num>
                      <m:den>
                        <m:r>
                          <m:rPr>
                            <m:sty m:val="p"/>
                          </m:rPr>
                          <a:rPr lang="en-US" sz="1100" b="0" i="0">
                            <a:latin typeface="Cambria Math"/>
                          </a:rPr>
                          <m:t>t</m:t>
                        </m:r>
                      </m:den>
                    </m:f>
                  </m:oMath>
                </m:oMathPara>
              </a14:m>
              <a:endParaRPr lang="en-US" sz="1100" b="0" i="0">
                <a:latin typeface="+mn-lt"/>
              </a:endParaRPr>
            </a:p>
          </xdr:txBody>
        </xdr:sp>
      </mc:Choice>
      <mc:Fallback xmlns="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50CC6DD9-A7BA-4260-A8F6-BB0BDCA67116}"/>
                </a:ext>
              </a:extLst>
            </xdr:cNvPr>
            <xdr:cNvSpPr txBox="1"/>
          </xdr:nvSpPr>
          <xdr:spPr>
            <a:xfrm>
              <a:off x="3152774" y="14627225"/>
              <a:ext cx="1343025" cy="4953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/>
              <a:r>
                <a:rPr lang="en-US" sz="1100" b="0" i="0">
                  <a:latin typeface="Cambria Math"/>
                </a:rPr>
                <a:t>R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/>
                </a:rPr>
                <a:t>s=  100</a:t>
              </a:r>
              <a:r>
                <a:rPr lang="en-US" sz="1100" b="0" i="0">
                  <a:latin typeface="Cambria Math"/>
                  <a:ea typeface="Cambria Math"/>
                </a:rPr>
                <a:t>ρ</a:t>
              </a:r>
              <a:r>
                <a:rPr lang="en-US" sz="1100" b="0" i="0">
                  <a:latin typeface="Cambria Math" panose="02040503050406030204" pitchFamily="18" charset="0"/>
                  <a:ea typeface="Cambria Math"/>
                </a:rPr>
                <a:t>/</a:t>
              </a:r>
              <a:r>
                <a:rPr lang="en-US" sz="1100" b="0" i="0">
                  <a:latin typeface="Cambria Math"/>
                </a:rPr>
                <a:t>2</a:t>
              </a:r>
              <a:r>
                <a:rPr lang="en-US" sz="1100" b="0" i="0">
                  <a:latin typeface="Cambria Math"/>
                  <a:ea typeface="Cambria Math"/>
                </a:rPr>
                <a:t>πL </a:t>
              </a:r>
              <a:r>
                <a:rPr lang="en-US" sz="1100" b="0" i="0">
                  <a:latin typeface="Cambria Math"/>
                </a:rPr>
                <a:t>ln 4L</a:t>
              </a:r>
              <a:r>
                <a:rPr lang="en-US" sz="1100" b="0" i="0">
                  <a:latin typeface="Cambria Math" panose="02040503050406030204" pitchFamily="18" charset="0"/>
                </a:rPr>
                <a:t>/</a:t>
              </a:r>
              <a:r>
                <a:rPr lang="en-US" sz="1100" b="0" i="0">
                  <a:latin typeface="Cambria Math"/>
                </a:rPr>
                <a:t>t</a:t>
              </a:r>
              <a:endParaRPr lang="en-US" sz="1100" b="0" i="0">
                <a:latin typeface="+mn-lt"/>
              </a:endParaRPr>
            </a:p>
          </xdr:txBody>
        </xdr:sp>
      </mc:Fallback>
    </mc:AlternateContent>
    <xdr:clientData/>
  </xdr:oneCellAnchor>
  <xdr:oneCellAnchor>
    <xdr:from>
      <xdr:col>16</xdr:col>
      <xdr:colOff>66675</xdr:colOff>
      <xdr:row>74</xdr:row>
      <xdr:rowOff>180975</xdr:rowOff>
    </xdr:from>
    <xdr:ext cx="1323975" cy="4381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41784890-4393-49D8-BA72-20185EA3667E}"/>
                </a:ext>
              </a:extLst>
            </xdr:cNvPr>
            <xdr:cNvSpPr txBox="1"/>
          </xdr:nvSpPr>
          <xdr:spPr>
            <a:xfrm>
              <a:off x="3114675" y="15884525"/>
              <a:ext cx="1323975" cy="4381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n-US" sz="1100" b="0" i="0">
                            <a:latin typeface="Cambria Math"/>
                          </a:rPr>
                          <m:t>R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en-US" sz="1100" b="0" i="0">
                            <a:latin typeface="Cambria Math"/>
                          </a:rPr>
                          <m:t>G</m:t>
                        </m:r>
                      </m:sub>
                    </m:sSub>
                    <m:r>
                      <a:rPr lang="en-US" sz="1100" b="0" i="0">
                        <a:latin typeface="Cambria Math"/>
                      </a:rPr>
                      <m:t>= 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/>
                              </a:rPr>
                              <m:t>𝑅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/>
                              </a:rPr>
                              <m:t>𝐸𝑎𝑟𝑡h</m:t>
                            </m:r>
                          </m:sub>
                        </m:sSub>
                        <m:r>
                          <a:rPr lang="en-US" sz="1100" b="0" i="1">
                            <a:latin typeface="Cambria Math"/>
                            <a:ea typeface="Cambria Math"/>
                          </a:rPr>
                          <m:t>×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/>
                              </a:rPr>
                              <m:t>𝑅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/>
                              </a:rPr>
                              <m:t>𝑠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𝑅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𝐸𝑎𝑟𝑡h</m:t>
                            </m:r>
                          </m:sub>
                        </m:s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+</m:t>
                        </m:r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𝑅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𝑠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n-US" sz="1100" b="0" i="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</mc:Choice>
      <mc:Fallback xmlns="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41784890-4393-49D8-BA72-20185EA3667E}"/>
                </a:ext>
              </a:extLst>
            </xdr:cNvPr>
            <xdr:cNvSpPr txBox="1"/>
          </xdr:nvSpPr>
          <xdr:spPr>
            <a:xfrm>
              <a:off x="3114675" y="15884525"/>
              <a:ext cx="1323975" cy="4381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US" sz="1100" b="0" i="0">
                  <a:latin typeface="Cambria Math"/>
                </a:rPr>
                <a:t>R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/>
                </a:rPr>
                <a:t>G= </a:t>
              </a:r>
              <a:r>
                <a:rPr lang="en-US" sz="1100" b="0" i="0">
                  <a:latin typeface="Cambria Math" panose="02040503050406030204" pitchFamily="18" charset="0"/>
                </a:rPr>
                <a:t> (</a:t>
              </a:r>
              <a:r>
                <a:rPr lang="en-US" sz="1100" b="0" i="0">
                  <a:latin typeface="Cambria Math"/>
                </a:rPr>
                <a:t>𝑅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/>
                </a:rPr>
                <a:t>𝐸𝑎𝑟𝑡ℎ</a:t>
              </a:r>
              <a:r>
                <a:rPr lang="en-US" sz="1100" b="0" i="0">
                  <a:latin typeface="Cambria Math"/>
                  <a:ea typeface="Cambria Math"/>
                </a:rPr>
                <a:t>×</a:t>
              </a:r>
              <a:r>
                <a:rPr lang="en-US" sz="1100" b="0" i="0">
                  <a:latin typeface="Cambria Math"/>
                </a:rPr>
                <a:t>𝑅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/>
                </a:rPr>
                <a:t>𝑠</a:t>
              </a:r>
              <a:r>
                <a:rPr lang="en-US" sz="1100" b="0" i="0">
                  <a:latin typeface="Cambria Math" panose="02040503050406030204" pitchFamily="18" charset="0"/>
                </a:rPr>
                <a:t>)/(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𝑅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𝐸𝑎𝑟𝑡ℎ+𝑅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𝑠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</a:t>
              </a:r>
              <a:endParaRPr lang="en-US" sz="1100" b="0" i="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</mc:Fallback>
    </mc:AlternateContent>
    <xdr:clientData/>
  </xdr:oneCellAnchor>
  <xdr:oneCellAnchor>
    <xdr:from>
      <xdr:col>16</xdr:col>
      <xdr:colOff>19050</xdr:colOff>
      <xdr:row>81</xdr:row>
      <xdr:rowOff>76200</xdr:rowOff>
    </xdr:from>
    <xdr:ext cx="1308652" cy="44544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ABEB1788-969C-4AFA-83C5-2EB24DA4AB03}"/>
                </a:ext>
              </a:extLst>
            </xdr:cNvPr>
            <xdr:cNvSpPr txBox="1"/>
          </xdr:nvSpPr>
          <xdr:spPr>
            <a:xfrm>
              <a:off x="3067050" y="17043400"/>
              <a:ext cx="1308652" cy="44544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𝑖</m:t>
                    </m:r>
                    <m:r>
                      <a:rPr lang="en-US" sz="1100" b="0" i="0">
                        <a:latin typeface="Cambria Math"/>
                      </a:rPr>
                      <m:t>= 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0">
                            <a:latin typeface="Cambria Math" panose="02040503050406030204" pitchFamily="18" charset="0"/>
                          </a:rPr>
                          <m:t>7.57 </m:t>
                        </m:r>
                        <m:r>
                          <m:rPr>
                            <m:sty m:val="p"/>
                          </m:rPr>
                          <a:rPr lang="en-US" sz="1100" b="0" i="0">
                            <a:latin typeface="Cambria Math" panose="02040503050406030204" pitchFamily="18" charset="0"/>
                          </a:rPr>
                          <m:t>x</m:t>
                        </m:r>
                        <m:r>
                          <a:rPr lang="en-US" sz="1100" b="0" i="0">
                            <a:latin typeface="Cambria Math" panose="02040503050406030204" pitchFamily="18" charset="0"/>
                          </a:rPr>
                          <m:t> 10^3</m:t>
                        </m:r>
                      </m:num>
                      <m:den>
                        <m:rad>
                          <m:radPr>
                            <m:degHide m:val="on"/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radPr>
                          <m:deg/>
                          <m:e>
                            <m:r>
                              <m:rPr>
                                <m:sty m:val="p"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ρ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</m:t>
                            </m:r>
                          </m:e>
                        </m:rad>
                      </m:den>
                    </m:f>
                  </m:oMath>
                </m:oMathPara>
              </a14:m>
              <a:endParaRPr lang="en-US" sz="1100" b="0" i="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</mc:Choice>
      <mc:Fallback xmlns="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ABEB1788-969C-4AFA-83C5-2EB24DA4AB03}"/>
                </a:ext>
              </a:extLst>
            </xdr:cNvPr>
            <xdr:cNvSpPr txBox="1"/>
          </xdr:nvSpPr>
          <xdr:spPr>
            <a:xfrm>
              <a:off x="3067050" y="17043400"/>
              <a:ext cx="1308652" cy="44544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𝑖</a:t>
              </a:r>
              <a:r>
                <a:rPr lang="en-US" sz="1100" b="0" i="0">
                  <a:latin typeface="Cambria Math"/>
                </a:rPr>
                <a:t>= </a:t>
              </a:r>
              <a:r>
                <a:rPr lang="en-US" sz="1100" b="0" i="0">
                  <a:latin typeface="Cambria Math" panose="02040503050406030204" pitchFamily="18" charset="0"/>
                </a:rPr>
                <a:t> (7.57 x 10^3)/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√(ρ 𝑡)</a:t>
              </a:r>
              <a:endParaRPr lang="en-US" sz="1100" b="0" i="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</mc:Fallback>
    </mc:AlternateContent>
    <xdr:clientData/>
  </xdr:oneCellAnchor>
  <xdr:oneCellAnchor>
    <xdr:from>
      <xdr:col>37</xdr:col>
      <xdr:colOff>0</xdr:colOff>
      <xdr:row>33</xdr:row>
      <xdr:rowOff>0</xdr:rowOff>
    </xdr:from>
    <xdr:ext cx="571500" cy="45518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C3A03D92-C6B7-43F8-81CC-DD01D4ED3382}"/>
                </a:ext>
              </a:extLst>
            </xdr:cNvPr>
            <xdr:cNvSpPr txBox="1"/>
          </xdr:nvSpPr>
          <xdr:spPr>
            <a:xfrm>
              <a:off x="7467600" y="7715250"/>
              <a:ext cx="571500" cy="45518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m:rPr>
                            <m:sty m:val="p"/>
                          </m:rPr>
                          <a:rPr lang="en-US" sz="1100" b="0" i="0">
                            <a:latin typeface="Cambria Math"/>
                          </a:rPr>
                          <m:t>I</m:t>
                        </m:r>
                        <m:r>
                          <a:rPr lang="en-US" sz="1100" b="0" i="0">
                            <a:latin typeface="Cambria Math"/>
                            <a:ea typeface="Cambria Math"/>
                          </a:rPr>
                          <m:t>×</m:t>
                        </m:r>
                        <m:rad>
                          <m:radPr>
                            <m:degHide m:val="on"/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/>
                              </a:rPr>
                            </m:ctrlPr>
                          </m:radPr>
                          <m:deg/>
                          <m:e>
                            <m:r>
                              <m:rPr>
                                <m:sty m:val="p"/>
                              </m:rPr>
                              <a:rPr lang="en-US" sz="1100" b="0" i="0">
                                <a:latin typeface="Cambria Math"/>
                                <a:ea typeface="Cambria Math"/>
                              </a:rPr>
                              <m:t>t</m:t>
                            </m:r>
                          </m:e>
                        </m:rad>
                      </m:num>
                      <m:den>
                        <m:r>
                          <m:rPr>
                            <m:sty m:val="p"/>
                          </m:rPr>
                          <a:rPr lang="en-US" sz="1100" b="0" i="0">
                            <a:latin typeface="Cambria Math"/>
                          </a:rPr>
                          <m:t>K</m:t>
                        </m:r>
                      </m:den>
                    </m:f>
                  </m:oMath>
                </m:oMathPara>
              </a14:m>
              <a:endParaRPr lang="en-US" sz="1100" i="0">
                <a:latin typeface="+mn-lt"/>
              </a:endParaRPr>
            </a:p>
          </xdr:txBody>
        </xdr:sp>
      </mc:Choice>
      <mc:Fallback xmlns="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C3A03D92-C6B7-43F8-81CC-DD01D4ED3382}"/>
                </a:ext>
              </a:extLst>
            </xdr:cNvPr>
            <xdr:cNvSpPr txBox="1"/>
          </xdr:nvSpPr>
          <xdr:spPr>
            <a:xfrm>
              <a:off x="7467600" y="7715250"/>
              <a:ext cx="571500" cy="45518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/>
                </a:rPr>
                <a:t>I</a:t>
              </a:r>
              <a:r>
                <a:rPr lang="en-US" sz="1100" b="0" i="0">
                  <a:latin typeface="Cambria Math"/>
                  <a:ea typeface="Cambria Math"/>
                </a:rPr>
                <a:t>×</a:t>
              </a:r>
              <a:r>
                <a:rPr lang="en-US" sz="1100" b="0" i="0">
                  <a:latin typeface="Cambria Math" panose="02040503050406030204" pitchFamily="18" charset="0"/>
                  <a:ea typeface="Cambria Math"/>
                </a:rPr>
                <a:t>√</a:t>
              </a:r>
              <a:r>
                <a:rPr lang="en-US" sz="1100" b="0" i="0">
                  <a:latin typeface="Cambria Math"/>
                  <a:ea typeface="Cambria Math"/>
                </a:rPr>
                <a:t>t</a:t>
              </a:r>
              <a:r>
                <a:rPr lang="en-US" sz="1100" b="0" i="0">
                  <a:latin typeface="Cambria Math" panose="02040503050406030204" pitchFamily="18" charset="0"/>
                  <a:ea typeface="Cambria Math"/>
                </a:rPr>
                <a:t>)/</a:t>
              </a:r>
              <a:r>
                <a:rPr lang="en-US" sz="1100" b="0" i="0">
                  <a:latin typeface="Cambria Math"/>
                </a:rPr>
                <a:t>K</a:t>
              </a:r>
              <a:endParaRPr lang="en-US" sz="1100" i="0">
                <a:latin typeface="+mn-lt"/>
              </a:endParaRPr>
            </a:p>
          </xdr:txBody>
        </xdr:sp>
      </mc:Fallback>
    </mc:AlternateContent>
    <xdr:clientData/>
  </xdr:oneCellAnchor>
  <xdr:twoCellAnchor editAs="oneCell">
    <xdr:from>
      <xdr:col>27</xdr:col>
      <xdr:colOff>76200</xdr:colOff>
      <xdr:row>7</xdr:row>
      <xdr:rowOff>0</xdr:rowOff>
    </xdr:from>
    <xdr:to>
      <xdr:col>29</xdr:col>
      <xdr:colOff>0</xdr:colOff>
      <xdr:row>7</xdr:row>
      <xdr:rowOff>142875</xdr:rowOff>
    </xdr:to>
    <xdr:pic>
      <xdr:nvPicPr>
        <xdr:cNvPr id="14" name="Picture 6">
          <a:extLst>
            <a:ext uri="{FF2B5EF4-FFF2-40B4-BE49-F238E27FC236}">
              <a16:creationId xmlns:a16="http://schemas.microsoft.com/office/drawing/2014/main" id="{47E078F7-1A29-4679-9AB4-895E955628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19700" y="1581150"/>
          <a:ext cx="3048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22</xdr:col>
      <xdr:colOff>107950</xdr:colOff>
      <xdr:row>7</xdr:row>
      <xdr:rowOff>19050</xdr:rowOff>
    </xdr:from>
    <xdr:to>
      <xdr:col>23</xdr:col>
      <xdr:colOff>166350</xdr:colOff>
      <xdr:row>7</xdr:row>
      <xdr:rowOff>160899</xdr:rowOff>
    </xdr:to>
    <xdr:pic>
      <xdr:nvPicPr>
        <xdr:cNvPr id="15" name="Picture 4">
          <a:extLst>
            <a:ext uri="{FF2B5EF4-FFF2-40B4-BE49-F238E27FC236}">
              <a16:creationId xmlns:a16="http://schemas.microsoft.com/office/drawing/2014/main" id="{31AEB9D7-F04C-4C1C-A925-E20F7FA1B3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98950" y="1600200"/>
          <a:ext cx="248900" cy="1418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28</xdr:col>
      <xdr:colOff>114300</xdr:colOff>
      <xdr:row>21</xdr:row>
      <xdr:rowOff>25399</xdr:rowOff>
    </xdr:from>
    <xdr:to>
      <xdr:col>29</xdr:col>
      <xdr:colOff>28574</xdr:colOff>
      <xdr:row>23</xdr:row>
      <xdr:rowOff>38100</xdr:rowOff>
    </xdr:to>
    <xdr:sp macro="" textlink="">
      <xdr:nvSpPr>
        <xdr:cNvPr id="16" name="Right Brace 1">
          <a:extLst>
            <a:ext uri="{FF2B5EF4-FFF2-40B4-BE49-F238E27FC236}">
              <a16:creationId xmlns:a16="http://schemas.microsoft.com/office/drawing/2014/main" id="{C4307300-58BF-4CFD-B977-9CA40DF78CDB}"/>
            </a:ext>
          </a:extLst>
        </xdr:cNvPr>
        <xdr:cNvSpPr>
          <a:spLocks/>
        </xdr:cNvSpPr>
      </xdr:nvSpPr>
      <xdr:spPr bwMode="auto">
        <a:xfrm>
          <a:off x="5448300" y="4756149"/>
          <a:ext cx="104774" cy="469901"/>
        </a:xfrm>
        <a:prstGeom prst="rightBrace">
          <a:avLst>
            <a:gd name="adj1" fmla="val 58650"/>
            <a:gd name="adj2" fmla="val 47676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30</xdr:col>
      <xdr:colOff>4763</xdr:colOff>
      <xdr:row>43</xdr:row>
      <xdr:rowOff>34925</xdr:rowOff>
    </xdr:from>
    <xdr:to>
      <xdr:col>31</xdr:col>
      <xdr:colOff>173178</xdr:colOff>
      <xdr:row>45</xdr:row>
      <xdr:rowOff>49814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F89C6B79-8F94-4DEC-9AB7-C9870BC84C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9763" y="9979025"/>
          <a:ext cx="358915" cy="326039"/>
        </a:xfrm>
        <a:prstGeom prst="rect">
          <a:avLst/>
        </a:prstGeom>
      </xdr:spPr>
    </xdr:pic>
    <xdr:clientData/>
  </xdr:twoCellAnchor>
  <xdr:twoCellAnchor>
    <xdr:from>
      <xdr:col>30</xdr:col>
      <xdr:colOff>46038</xdr:colOff>
      <xdr:row>43</xdr:row>
      <xdr:rowOff>107950</xdr:rowOff>
    </xdr:from>
    <xdr:to>
      <xdr:col>31</xdr:col>
      <xdr:colOff>54800</xdr:colOff>
      <xdr:row>44</xdr:row>
      <xdr:rowOff>178508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EADD43A6-F7EF-43BD-9DFA-18F6FCB45E05}"/>
            </a:ext>
          </a:extLst>
        </xdr:cNvPr>
        <xdr:cNvSpPr/>
      </xdr:nvSpPr>
      <xdr:spPr>
        <a:xfrm>
          <a:off x="5761038" y="10052050"/>
          <a:ext cx="199262" cy="184858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>
              <a:solidFill>
                <a:schemeClr val="tx1"/>
              </a:solidFill>
            </a:rPr>
            <a:t>B</a:t>
          </a:r>
        </a:p>
      </xdr:txBody>
    </xdr:sp>
    <xdr:clientData/>
  </xdr:twoCellAnchor>
  <xdr:twoCellAnchor editAs="oneCell">
    <xdr:from>
      <xdr:col>34</xdr:col>
      <xdr:colOff>0</xdr:colOff>
      <xdr:row>129</xdr:row>
      <xdr:rowOff>0</xdr:rowOff>
    </xdr:from>
    <xdr:to>
      <xdr:col>35</xdr:col>
      <xdr:colOff>168415</xdr:colOff>
      <xdr:row>130</xdr:row>
      <xdr:rowOff>129189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BD4E1C4B-1527-461D-91DA-E23CAA28CA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477000" y="25679400"/>
          <a:ext cx="358915" cy="326039"/>
        </a:xfrm>
        <a:prstGeom prst="rect">
          <a:avLst/>
        </a:prstGeom>
      </xdr:spPr>
    </xdr:pic>
    <xdr:clientData/>
  </xdr:twoCellAnchor>
  <xdr:twoCellAnchor>
    <xdr:from>
      <xdr:col>34</xdr:col>
      <xdr:colOff>57150</xdr:colOff>
      <xdr:row>129</xdr:row>
      <xdr:rowOff>82550</xdr:rowOff>
    </xdr:from>
    <xdr:to>
      <xdr:col>35</xdr:col>
      <xdr:colOff>65912</xdr:colOff>
      <xdr:row>130</xdr:row>
      <xdr:rowOff>70558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FA9B4B7F-9F0C-4594-86A2-F20FDDD3C4AE}"/>
            </a:ext>
          </a:extLst>
        </xdr:cNvPr>
        <xdr:cNvSpPr/>
      </xdr:nvSpPr>
      <xdr:spPr>
        <a:xfrm>
          <a:off x="6534150" y="25761950"/>
          <a:ext cx="199262" cy="184858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>
              <a:solidFill>
                <a:schemeClr val="tx1"/>
              </a:solidFill>
            </a:rPr>
            <a:t>B</a:t>
          </a:r>
        </a:p>
      </xdr:txBody>
    </xdr:sp>
    <xdr:clientData/>
  </xdr:twoCellAnchor>
  <xdr:twoCellAnchor editAs="oneCell">
    <xdr:from>
      <xdr:col>27</xdr:col>
      <xdr:colOff>0</xdr:colOff>
      <xdr:row>136</xdr:row>
      <xdr:rowOff>0</xdr:rowOff>
    </xdr:from>
    <xdr:to>
      <xdr:col>28</xdr:col>
      <xdr:colOff>168415</xdr:colOff>
      <xdr:row>137</xdr:row>
      <xdr:rowOff>129189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B4E2F485-970E-4A37-B5CB-98425B3515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143500" y="27070050"/>
          <a:ext cx="358915" cy="326039"/>
        </a:xfrm>
        <a:prstGeom prst="rect">
          <a:avLst/>
        </a:prstGeom>
      </xdr:spPr>
    </xdr:pic>
    <xdr:clientData/>
  </xdr:twoCellAnchor>
  <xdr:twoCellAnchor>
    <xdr:from>
      <xdr:col>27</xdr:col>
      <xdr:colOff>50800</xdr:colOff>
      <xdr:row>136</xdr:row>
      <xdr:rowOff>57150</xdr:rowOff>
    </xdr:from>
    <xdr:to>
      <xdr:col>28</xdr:col>
      <xdr:colOff>59562</xdr:colOff>
      <xdr:row>137</xdr:row>
      <xdr:rowOff>45158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1E19240F-EC90-4E25-B4C9-2286BE595ACE}"/>
            </a:ext>
          </a:extLst>
        </xdr:cNvPr>
        <xdr:cNvSpPr/>
      </xdr:nvSpPr>
      <xdr:spPr>
        <a:xfrm>
          <a:off x="5194300" y="27127200"/>
          <a:ext cx="199262" cy="184858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>
              <a:solidFill>
                <a:schemeClr val="tx1"/>
              </a:solidFill>
            </a:rPr>
            <a:t>B</a:t>
          </a:r>
        </a:p>
      </xdr:txBody>
    </xdr:sp>
    <xdr:clientData/>
  </xdr:twoCellAnchor>
  <xdr:twoCellAnchor>
    <xdr:from>
      <xdr:col>12</xdr:col>
      <xdr:colOff>15874</xdr:colOff>
      <xdr:row>121</xdr:row>
      <xdr:rowOff>87311</xdr:rowOff>
    </xdr:from>
    <xdr:to>
      <xdr:col>12</xdr:col>
      <xdr:colOff>184067</xdr:colOff>
      <xdr:row>125</xdr:row>
      <xdr:rowOff>95250</xdr:rowOff>
    </xdr:to>
    <xdr:sp macro="" textlink="">
      <xdr:nvSpPr>
        <xdr:cNvPr id="23" name="Right Brace 1">
          <a:extLst>
            <a:ext uri="{FF2B5EF4-FFF2-40B4-BE49-F238E27FC236}">
              <a16:creationId xmlns:a16="http://schemas.microsoft.com/office/drawing/2014/main" id="{BB6DB05F-3F55-4AB6-8BC7-D83A94BDFF40}"/>
            </a:ext>
          </a:extLst>
        </xdr:cNvPr>
        <xdr:cNvSpPr>
          <a:spLocks/>
        </xdr:cNvSpPr>
      </xdr:nvSpPr>
      <xdr:spPr bwMode="auto">
        <a:xfrm rot="10800000">
          <a:off x="2301874" y="24350661"/>
          <a:ext cx="168193" cy="706439"/>
        </a:xfrm>
        <a:prstGeom prst="rightBrace">
          <a:avLst>
            <a:gd name="adj1" fmla="val 58650"/>
            <a:gd name="adj2" fmla="val 47676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</xdr:row>
      <xdr:rowOff>0</xdr:rowOff>
    </xdr:from>
    <xdr:to>
      <xdr:col>3</xdr:col>
      <xdr:colOff>152400</xdr:colOff>
      <xdr:row>3</xdr:row>
      <xdr:rowOff>47625</xdr:rowOff>
    </xdr:to>
    <xdr:pic>
      <xdr:nvPicPr>
        <xdr:cNvPr id="2" name="Picture 16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190500"/>
          <a:ext cx="600075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0</xdr:row>
      <xdr:rowOff>76200</xdr:rowOff>
    </xdr:from>
    <xdr:to>
      <xdr:col>3</xdr:col>
      <xdr:colOff>152400</xdr:colOff>
      <xdr:row>3</xdr:row>
      <xdr:rowOff>114300</xdr:rowOff>
    </xdr:to>
    <xdr:pic>
      <xdr:nvPicPr>
        <xdr:cNvPr id="2" name="Picture 16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76200"/>
          <a:ext cx="6000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28</xdr:col>
      <xdr:colOff>104775</xdr:colOff>
      <xdr:row>11</xdr:row>
      <xdr:rowOff>180975</xdr:rowOff>
    </xdr:from>
    <xdr:to>
      <xdr:col>29</xdr:col>
      <xdr:colOff>76199</xdr:colOff>
      <xdr:row>18</xdr:row>
      <xdr:rowOff>0</xdr:rowOff>
    </xdr:to>
    <xdr:sp macro="" textlink="">
      <xdr:nvSpPr>
        <xdr:cNvPr id="3" name="Right Brace 1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SpPr>
          <a:spLocks/>
        </xdr:cNvSpPr>
      </xdr:nvSpPr>
      <xdr:spPr bwMode="auto">
        <a:xfrm>
          <a:off x="5172075" y="2581275"/>
          <a:ext cx="152399" cy="1219200"/>
        </a:xfrm>
        <a:prstGeom prst="rightBrace">
          <a:avLst>
            <a:gd name="adj1" fmla="val 58650"/>
            <a:gd name="adj2" fmla="val 47676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28</xdr:col>
      <xdr:colOff>114300</xdr:colOff>
      <xdr:row>23</xdr:row>
      <xdr:rowOff>133351</xdr:rowOff>
    </xdr:from>
    <xdr:to>
      <xdr:col>29</xdr:col>
      <xdr:colOff>142875</xdr:colOff>
      <xdr:row>27</xdr:row>
      <xdr:rowOff>304801</xdr:rowOff>
    </xdr:to>
    <xdr:sp macro="" textlink="">
      <xdr:nvSpPr>
        <xdr:cNvPr id="4" name="Right Brace 1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SpPr>
          <a:spLocks/>
        </xdr:cNvSpPr>
      </xdr:nvSpPr>
      <xdr:spPr bwMode="auto">
        <a:xfrm>
          <a:off x="5181600" y="4933951"/>
          <a:ext cx="209550" cy="1409700"/>
        </a:xfrm>
        <a:prstGeom prst="rightBrace">
          <a:avLst>
            <a:gd name="adj1" fmla="val 33826"/>
            <a:gd name="adj2" fmla="val 44278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oneCellAnchor>
    <xdr:from>
      <xdr:col>18</xdr:col>
      <xdr:colOff>104775</xdr:colOff>
      <xdr:row>31</xdr:row>
      <xdr:rowOff>180975</xdr:rowOff>
    </xdr:from>
    <xdr:ext cx="571500" cy="45518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00000000-0008-0000-0800-000005000000}"/>
                </a:ext>
              </a:extLst>
            </xdr:cNvPr>
            <xdr:cNvSpPr txBox="1"/>
          </xdr:nvSpPr>
          <xdr:spPr>
            <a:xfrm>
              <a:off x="3362325" y="6991350"/>
              <a:ext cx="571500" cy="45518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m:rPr>
                            <m:sty m:val="p"/>
                          </m:rPr>
                          <a:rPr lang="en-US" sz="1100" b="0" i="0">
                            <a:latin typeface="Cambria Math"/>
                          </a:rPr>
                          <m:t>I</m:t>
                        </m:r>
                        <m:r>
                          <a:rPr lang="en-US" sz="1100" b="0" i="0">
                            <a:latin typeface="Cambria Math"/>
                            <a:ea typeface="Cambria Math"/>
                          </a:rPr>
                          <m:t>×</m:t>
                        </m:r>
                        <m:rad>
                          <m:radPr>
                            <m:degHide m:val="on"/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/>
                              </a:rPr>
                            </m:ctrlPr>
                          </m:radPr>
                          <m:deg/>
                          <m:e>
                            <m:r>
                              <m:rPr>
                                <m:sty m:val="p"/>
                              </m:rPr>
                              <a:rPr lang="en-US" sz="1100" b="0" i="0">
                                <a:latin typeface="Cambria Math"/>
                                <a:ea typeface="Cambria Math"/>
                              </a:rPr>
                              <m:t>t</m:t>
                            </m:r>
                          </m:e>
                        </m:rad>
                      </m:num>
                      <m:den>
                        <m:r>
                          <m:rPr>
                            <m:sty m:val="p"/>
                          </m:rPr>
                          <a:rPr lang="en-US" sz="1100" b="0" i="0">
                            <a:latin typeface="Cambria Math"/>
                          </a:rPr>
                          <m:t>K</m:t>
                        </m:r>
                      </m:den>
                    </m:f>
                  </m:oMath>
                </m:oMathPara>
              </a14:m>
              <a:endParaRPr lang="en-US" sz="1100" i="0">
                <a:latin typeface="+mn-lt"/>
              </a:endParaRPr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E80EE195-F5A5-408E-A2C5-A384AA8A02B7}"/>
                </a:ext>
              </a:extLst>
            </xdr:cNvPr>
            <xdr:cNvSpPr txBox="1"/>
          </xdr:nvSpPr>
          <xdr:spPr>
            <a:xfrm>
              <a:off x="3362325" y="6991350"/>
              <a:ext cx="571500" cy="45518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/>
                </a:rPr>
                <a:t>I</a:t>
              </a:r>
              <a:r>
                <a:rPr lang="en-US" sz="1100" b="0" i="0">
                  <a:latin typeface="Cambria Math"/>
                  <a:ea typeface="Cambria Math"/>
                </a:rPr>
                <a:t>×</a:t>
              </a:r>
              <a:r>
                <a:rPr lang="en-US" sz="1100" b="0" i="0">
                  <a:latin typeface="Cambria Math" panose="02040503050406030204" pitchFamily="18" charset="0"/>
                  <a:ea typeface="Cambria Math"/>
                </a:rPr>
                <a:t>√</a:t>
              </a:r>
              <a:r>
                <a:rPr lang="en-US" sz="1100" b="0" i="0">
                  <a:latin typeface="Cambria Math"/>
                  <a:ea typeface="Cambria Math"/>
                </a:rPr>
                <a:t>t</a:t>
              </a:r>
              <a:r>
                <a:rPr lang="en-US" sz="1100" b="0" i="0">
                  <a:latin typeface="Cambria Math" panose="02040503050406030204" pitchFamily="18" charset="0"/>
                  <a:ea typeface="Cambria Math"/>
                </a:rPr>
                <a:t>)/</a:t>
              </a:r>
              <a:r>
                <a:rPr lang="en-US" sz="1100" b="0" i="0">
                  <a:latin typeface="Cambria Math"/>
                </a:rPr>
                <a:t>K</a:t>
              </a:r>
              <a:endParaRPr lang="en-US" sz="1100" i="0">
                <a:latin typeface="+mn-lt"/>
              </a:endParaRPr>
            </a:p>
          </xdr:txBody>
        </xdr:sp>
      </mc:Fallback>
    </mc:AlternateContent>
    <xdr:clientData/>
  </xdr:oneCellAnchor>
  <xdr:oneCellAnchor>
    <xdr:from>
      <xdr:col>4</xdr:col>
      <xdr:colOff>38100</xdr:colOff>
      <xdr:row>34</xdr:row>
      <xdr:rowOff>19050</xdr:rowOff>
    </xdr:from>
    <xdr:ext cx="2514600" cy="59247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00000000-0008-0000-0800-000006000000}"/>
                </a:ext>
              </a:extLst>
            </xdr:cNvPr>
            <xdr:cNvSpPr txBox="1"/>
          </xdr:nvSpPr>
          <xdr:spPr>
            <a:xfrm>
              <a:off x="762000" y="7429500"/>
              <a:ext cx="2514600" cy="5924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sz="1100" b="0" i="0">
                        <a:latin typeface="Cambria Math"/>
                      </a:rPr>
                      <m:t>K</m:t>
                    </m:r>
                    <m:r>
                      <a:rPr lang="en-US" sz="1100" b="0" i="0">
                        <a:latin typeface="Cambria Math"/>
                      </a:rPr>
                      <m:t>=  </m:t>
                    </m:r>
                    <m:rad>
                      <m:radPr>
                        <m:degHide m:val="on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m:rPr>
                                    <m:sty m:val="p"/>
                                  </m:rPr>
                                  <a:rPr lang="en-US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Q</m:t>
                                </m:r>
                              </m:e>
                              <m:sub>
                                <m:r>
                                  <m:rPr>
                                    <m:sty m:val="p"/>
                                  </m:rPr>
                                  <a:rPr lang="en-US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C</m:t>
                                </m:r>
                              </m:sub>
                            </m:sSub>
                            <m:d>
                              <m:d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m:rPr>
                                    <m:sty m:val="p"/>
                                  </m:rPr>
                                  <a:rPr lang="en-US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B</m:t>
                                </m:r>
                                <m:r>
                                  <a:rPr lang="en-US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+20</m:t>
                                </m:r>
                              </m:e>
                            </m:d>
                          </m:num>
                          <m:den>
                            <m:sSub>
                              <m:sSub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m:rPr>
                                    <m:sty m:val="p"/>
                                  </m:rPr>
                                  <a:rPr lang="en-US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δ</m:t>
                                </m:r>
                              </m:e>
                              <m:sub>
                                <m:r>
                                  <a:rPr lang="en-US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20</m:t>
                                </m:r>
                              </m:sub>
                            </m:sSub>
                          </m:den>
                        </m:f>
                        <m:d>
                          <m:dPr>
                            <m:begChr m:val="["/>
                            <m:endChr m:val="]"/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m:rPr>
                                <m:sty m:val="p"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ln</m:t>
                            </m:r>
                            <m:d>
                              <m:d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US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1+</m:t>
                                </m:r>
                                <m:f>
                                  <m:fPr>
                                    <m:ctrlP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sSub>
                                      <m:sSubPr>
                                        <m:ctrlP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m:rPr>
                                            <m:sty m:val="p"/>
                                          </m:rPr>
                                          <a:rPr lang="en-US" sz="1100" b="0" i="0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/>
                                            <a:ea typeface="+mn-ea"/>
                                            <a:cs typeface="+mn-cs"/>
                                          </a:rPr>
                                          <m:t>θ</m:t>
                                        </m:r>
                                      </m:e>
                                      <m:sub>
                                        <m:r>
                                          <m:rPr>
                                            <m:sty m:val="p"/>
                                          </m:rPr>
                                          <a:rPr lang="en-US" sz="1100" b="0" i="0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/>
                                            <a:ea typeface="+mn-ea"/>
                                            <a:cs typeface="+mn-cs"/>
                                          </a:rPr>
                                          <m:t>f</m:t>
                                        </m:r>
                                      </m:sub>
                                    </m:sSub>
                                    <m:r>
                                      <a:rPr lang="en-US" sz="1100" b="0" i="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  <m:t>−</m:t>
                                    </m:r>
                                    <m:sSub>
                                      <m:sSubPr>
                                        <m:ctrlP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m:rPr>
                                            <m:sty m:val="p"/>
                                          </m:rPr>
                                          <a:rPr lang="en-US" sz="1100" b="0" i="0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/>
                                            <a:ea typeface="+mn-ea"/>
                                            <a:cs typeface="+mn-cs"/>
                                          </a:rPr>
                                          <m:t>θ</m:t>
                                        </m:r>
                                      </m:e>
                                      <m:sub>
                                        <m:r>
                                          <m:rPr>
                                            <m:sty m:val="p"/>
                                          </m:rPr>
                                          <a:rPr lang="en-US" sz="1100" b="0" i="0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/>
                                            <a:ea typeface="+mn-ea"/>
                                            <a:cs typeface="+mn-cs"/>
                                          </a:rPr>
                                          <m:t>i</m:t>
                                        </m:r>
                                      </m:sub>
                                    </m:sSub>
                                  </m:num>
                                  <m:den>
                                    <m:r>
                                      <m:rPr>
                                        <m:sty m:val="p"/>
                                      </m:rPr>
                                      <a:rPr lang="en-US" sz="1100" b="0" i="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  <m:t>B</m:t>
                                    </m:r>
                                    <m:r>
                                      <a:rPr lang="en-US" sz="1100" b="0" i="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  <m:t>+</m:t>
                                    </m:r>
                                    <m:sSub>
                                      <m:sSubPr>
                                        <m:ctrlP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m:rPr>
                                            <m:sty m:val="p"/>
                                          </m:rPr>
                                          <a:rPr lang="en-US" sz="1100" b="0" i="0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/>
                                            <a:ea typeface="+mn-ea"/>
                                            <a:cs typeface="+mn-cs"/>
                                          </a:rPr>
                                          <m:t>θ</m:t>
                                        </m:r>
                                      </m:e>
                                      <m:sub>
                                        <m:r>
                                          <m:rPr>
                                            <m:sty m:val="p"/>
                                          </m:rPr>
                                          <a:rPr lang="en-US" sz="1100" b="0" i="0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/>
                                            <a:ea typeface="+mn-ea"/>
                                            <a:cs typeface="+mn-cs"/>
                                          </a:rPr>
                                          <m:t>i</m:t>
                                        </m:r>
                                      </m:sub>
                                    </m:sSub>
                                  </m:den>
                                </m:f>
                              </m:e>
                            </m:d>
                          </m:e>
                        </m:d>
                      </m:e>
                    </m:rad>
                  </m:oMath>
                </m:oMathPara>
              </a14:m>
              <a:endParaRPr lang="en-US" sz="1100" i="0">
                <a:latin typeface="+mn-lt"/>
              </a:endParaRPr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DEED2277-7A24-4F96-9467-5B4DF4FFA8CB}"/>
                </a:ext>
              </a:extLst>
            </xdr:cNvPr>
            <xdr:cNvSpPr txBox="1"/>
          </xdr:nvSpPr>
          <xdr:spPr>
            <a:xfrm>
              <a:off x="762000" y="7429500"/>
              <a:ext cx="2514600" cy="5924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US" sz="1100" b="0" i="0">
                  <a:latin typeface="Cambria Math"/>
                </a:rPr>
                <a:t>K=  </a:t>
              </a:r>
              <a:r>
                <a:rPr lang="en-US" sz="1100" b="0" i="0">
                  <a:latin typeface="Cambria Math" panose="02040503050406030204" pitchFamily="18" charset="0"/>
                </a:rPr>
                <a:t>√(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Q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C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B+20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))/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δ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20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 [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ln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1+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θ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f−θ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i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B+θ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i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))] )</a:t>
              </a:r>
              <a:endParaRPr lang="en-US" sz="1100" i="0">
                <a:latin typeface="+mn-lt"/>
              </a:endParaRPr>
            </a:p>
          </xdr:txBody>
        </xdr:sp>
      </mc:Fallback>
    </mc:AlternateContent>
    <xdr:clientData/>
  </xdr:oneCellAnchor>
  <xdr:oneCellAnchor>
    <xdr:from>
      <xdr:col>17</xdr:col>
      <xdr:colOff>57150</xdr:colOff>
      <xdr:row>47</xdr:row>
      <xdr:rowOff>190500</xdr:rowOff>
    </xdr:from>
    <xdr:ext cx="933450" cy="43678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00000000-0008-0000-0800-000007000000}"/>
                </a:ext>
              </a:extLst>
            </xdr:cNvPr>
            <xdr:cNvSpPr txBox="1"/>
          </xdr:nvSpPr>
          <xdr:spPr>
            <a:xfrm>
              <a:off x="3133725" y="10601325"/>
              <a:ext cx="933450" cy="4367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n-US" sz="1100" b="0" i="0">
                            <a:latin typeface="Cambria Math"/>
                          </a:rPr>
                          <m:t>R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en-US" sz="1100" b="0" i="0">
                            <a:latin typeface="Cambria Math"/>
                          </a:rPr>
                          <m:t>pl</m:t>
                        </m:r>
                      </m:sub>
                    </m:sSub>
                    <m:r>
                      <a:rPr lang="en-IN" sz="1100" b="0" i="0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100" b="0" i="0">
                        <a:latin typeface="Cambria Math"/>
                      </a:rPr>
                      <m:t> 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m:rPr>
                            <m:sty m:val="p"/>
                          </m:rPr>
                          <a:rPr lang="en-US" sz="1100" b="0" i="0">
                            <a:latin typeface="Cambria Math"/>
                            <a:ea typeface="Cambria Math"/>
                          </a:rPr>
                          <m:t>ρ</m:t>
                        </m:r>
                      </m:num>
                      <m:den>
                        <m:r>
                          <a:rPr lang="en-US" sz="1100" b="0" i="1">
                            <a:latin typeface="Cambria Math"/>
                            <a:ea typeface="Cambria Math"/>
                          </a:rPr>
                          <m:t>4</m:t>
                        </m:r>
                      </m:den>
                    </m:f>
                    <m:rad>
                      <m:radPr>
                        <m:degHide m:val="on"/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  <a:sym typeface="Symbol"/>
                              </a:rPr>
                              <m:t></m:t>
                            </m:r>
                          </m:num>
                          <m:den>
                            <m:r>
                              <m:rPr>
                                <m:sty m:val="p"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A</m:t>
                            </m:r>
                          </m:den>
                        </m:f>
                      </m:e>
                    </m:rad>
                  </m:oMath>
                </m:oMathPara>
              </a14:m>
              <a:endParaRPr lang="en-US" sz="1100" b="0" i="0">
                <a:latin typeface="+mn-lt"/>
              </a:endParaRPr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D3F02A77-8EB2-4ECA-AC91-95877465C323}"/>
                </a:ext>
              </a:extLst>
            </xdr:cNvPr>
            <xdr:cNvSpPr txBox="1"/>
          </xdr:nvSpPr>
          <xdr:spPr>
            <a:xfrm>
              <a:off x="3133725" y="10601325"/>
              <a:ext cx="933450" cy="4367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US" sz="1100" b="0" i="0">
                  <a:latin typeface="Cambria Math"/>
                </a:rPr>
                <a:t>R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/>
                </a:rPr>
                <a:t>pl</a:t>
              </a:r>
              <a:r>
                <a:rPr lang="en-IN" sz="1100" b="0" i="0">
                  <a:latin typeface="Cambria Math" panose="02040503050406030204" pitchFamily="18" charset="0"/>
                </a:rPr>
                <a:t>=</a:t>
              </a:r>
              <a:r>
                <a:rPr lang="en-US" sz="1100" b="0" i="0">
                  <a:latin typeface="Cambria Math"/>
                </a:rPr>
                <a:t> </a:t>
              </a:r>
              <a:r>
                <a:rPr lang="en-US" sz="1100" b="0" i="0">
                  <a:latin typeface="Cambria Math"/>
                  <a:ea typeface="Cambria Math"/>
                </a:rPr>
                <a:t> ρ</a:t>
              </a:r>
              <a:r>
                <a:rPr lang="en-US" sz="1100" b="0" i="0">
                  <a:latin typeface="Cambria Math" panose="02040503050406030204" pitchFamily="18" charset="0"/>
                  <a:ea typeface="Cambria Math"/>
                </a:rPr>
                <a:t>/</a:t>
              </a:r>
              <a:r>
                <a:rPr lang="en-US" sz="1100" b="0" i="0">
                  <a:latin typeface="Cambria Math"/>
                  <a:ea typeface="Cambria Math"/>
                </a:rPr>
                <a:t>4</a:t>
              </a:r>
              <a:r>
                <a:rPr lang="en-US" sz="1100" b="0" i="0">
                  <a:latin typeface="Cambria Math" panose="02040503050406030204" pitchFamily="18" charset="0"/>
                  <a:ea typeface="Cambria Math"/>
                </a:rPr>
                <a:t> √(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  <a:sym typeface="Symbol"/>
                </a:rPr>
                <a:t>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  <a:sym typeface="Symbol"/>
                </a:rPr>
                <a:t>/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A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/>
                  <a:cs typeface="+mn-cs"/>
                </a:rPr>
                <a:t>)</a:t>
              </a:r>
              <a:endParaRPr lang="en-US" sz="1100" b="0" i="0">
                <a:latin typeface="+mn-lt"/>
              </a:endParaRPr>
            </a:p>
          </xdr:txBody>
        </xdr:sp>
      </mc:Fallback>
    </mc:AlternateContent>
    <xdr:clientData/>
  </xdr:oneCellAnchor>
  <xdr:oneCellAnchor>
    <xdr:from>
      <xdr:col>16</xdr:col>
      <xdr:colOff>161925</xdr:colOff>
      <xdr:row>53</xdr:row>
      <xdr:rowOff>0</xdr:rowOff>
    </xdr:from>
    <xdr:ext cx="1308652" cy="4249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00000000-0008-0000-0800-000008000000}"/>
                </a:ext>
              </a:extLst>
            </xdr:cNvPr>
            <xdr:cNvSpPr txBox="1"/>
          </xdr:nvSpPr>
          <xdr:spPr>
            <a:xfrm>
              <a:off x="3057525" y="11610975"/>
              <a:ext cx="1308652" cy="4249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n-US" sz="1100" b="0" i="0">
                            <a:latin typeface="Cambria Math"/>
                          </a:rPr>
                          <m:t>R</m:t>
                        </m:r>
                      </m:e>
                      <m:sub>
                        <m:r>
                          <a:rPr lang="en-US" sz="1100" b="0" i="1">
                            <a:latin typeface="Cambria Math"/>
                          </a:rPr>
                          <m:t>𝑝𝑖</m:t>
                        </m:r>
                      </m:sub>
                    </m:sSub>
                    <m:r>
                      <a:rPr lang="en-US" sz="1100" b="0" i="0">
                        <a:latin typeface="Cambria Math"/>
                      </a:rPr>
                      <m:t>= 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0">
                            <a:latin typeface="Cambria Math"/>
                          </a:rPr>
                          <m:t>100</m:t>
                        </m:r>
                        <m:r>
                          <m:rPr>
                            <m:sty m:val="p"/>
                          </m:rPr>
                          <a:rPr lang="en-US" sz="1100" b="0" i="0">
                            <a:latin typeface="Cambria Math"/>
                            <a:ea typeface="Cambria Math"/>
                          </a:rPr>
                          <m:t>ρ</m:t>
                        </m:r>
                      </m:num>
                      <m:den>
                        <m:r>
                          <a:rPr lang="en-US" sz="1100" b="0" i="0">
                            <a:latin typeface="Cambria Math"/>
                          </a:rPr>
                          <m:t>2</m:t>
                        </m:r>
                        <m:r>
                          <m:rPr>
                            <m:sty m:val="p"/>
                          </m:rPr>
                          <a:rPr lang="en-US" sz="1100" b="0" i="0">
                            <a:latin typeface="Cambria Math"/>
                            <a:ea typeface="Cambria Math"/>
                          </a:rPr>
                          <m:t>π</m:t>
                        </m:r>
                        <m:r>
                          <a:rPr lang="en-US" sz="1100" b="0" i="1">
                            <a:latin typeface="Cambria Math"/>
                            <a:ea typeface="Cambria Math"/>
                          </a:rPr>
                          <m:t>𝑙</m:t>
                        </m:r>
                      </m:den>
                    </m:f>
                    <m:r>
                      <m:rPr>
                        <m:sty m:val="p"/>
                      </m:rPr>
                      <a:rPr lang="en-US" sz="1100" b="0" i="0">
                        <a:latin typeface="Cambria Math"/>
                      </a:rPr>
                      <m:t>ln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0">
                            <a:latin typeface="Cambria Math"/>
                          </a:rPr>
                          <m:t>2</m:t>
                        </m:r>
                        <m:r>
                          <m:rPr>
                            <m:sty m:val="p"/>
                          </m:rPr>
                          <a:rPr lang="en-US" sz="1100" b="0" i="0">
                            <a:latin typeface="Cambria Math"/>
                          </a:rPr>
                          <m:t>l</m:t>
                        </m:r>
                      </m:num>
                      <m:den>
                        <m:r>
                          <a:rPr lang="en-US" sz="1100" b="0" i="1">
                            <a:latin typeface="Cambria Math"/>
                          </a:rPr>
                          <m:t>𝑑</m:t>
                        </m:r>
                      </m:den>
                    </m:f>
                  </m:oMath>
                </m:oMathPara>
              </a14:m>
              <a:endParaRPr lang="en-US" sz="1100" b="0" i="0">
                <a:latin typeface="+mn-lt"/>
              </a:endParaRPr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ADD93447-3172-4B0F-905C-0B77A192A2E0}"/>
                </a:ext>
              </a:extLst>
            </xdr:cNvPr>
            <xdr:cNvSpPr txBox="1"/>
          </xdr:nvSpPr>
          <xdr:spPr>
            <a:xfrm>
              <a:off x="3057525" y="11610975"/>
              <a:ext cx="1308652" cy="4249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US" sz="1100" b="0" i="0">
                  <a:latin typeface="Cambria Math"/>
                </a:rPr>
                <a:t>R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/>
                </a:rPr>
                <a:t>𝑝𝑖=  100</a:t>
              </a:r>
              <a:r>
                <a:rPr lang="en-US" sz="1100" b="0" i="0">
                  <a:latin typeface="Cambria Math"/>
                  <a:ea typeface="Cambria Math"/>
                </a:rPr>
                <a:t>ρ</a:t>
              </a:r>
              <a:r>
                <a:rPr lang="en-US" sz="1100" b="0" i="0">
                  <a:latin typeface="Cambria Math" panose="02040503050406030204" pitchFamily="18" charset="0"/>
                  <a:ea typeface="Cambria Math"/>
                </a:rPr>
                <a:t>/</a:t>
              </a:r>
              <a:r>
                <a:rPr lang="en-US" sz="1100" b="0" i="0">
                  <a:latin typeface="Cambria Math"/>
                </a:rPr>
                <a:t>2</a:t>
              </a:r>
              <a:r>
                <a:rPr lang="en-US" sz="1100" b="0" i="0">
                  <a:latin typeface="Cambria Math"/>
                  <a:ea typeface="Cambria Math"/>
                </a:rPr>
                <a:t>π𝑙 </a:t>
              </a:r>
              <a:r>
                <a:rPr lang="en-US" sz="1100" b="0" i="0">
                  <a:latin typeface="Cambria Math"/>
                </a:rPr>
                <a:t>ln 2l</a:t>
              </a:r>
              <a:r>
                <a:rPr lang="en-US" sz="1100" b="0" i="0">
                  <a:latin typeface="Cambria Math" panose="02040503050406030204" pitchFamily="18" charset="0"/>
                </a:rPr>
                <a:t>/</a:t>
              </a:r>
              <a:r>
                <a:rPr lang="en-US" sz="1100" b="0" i="0">
                  <a:latin typeface="Cambria Math"/>
                </a:rPr>
                <a:t>𝑑</a:t>
              </a:r>
              <a:endParaRPr lang="en-US" sz="1100" b="0" i="0">
                <a:latin typeface="+mn-lt"/>
              </a:endParaRPr>
            </a:p>
          </xdr:txBody>
        </xdr:sp>
      </mc:Fallback>
    </mc:AlternateContent>
    <xdr:clientData/>
  </xdr:oneCellAnchor>
  <xdr:oneCellAnchor>
    <xdr:from>
      <xdr:col>15</xdr:col>
      <xdr:colOff>142875</xdr:colOff>
      <xdr:row>60</xdr:row>
      <xdr:rowOff>19051</xdr:rowOff>
    </xdr:from>
    <xdr:ext cx="1590259" cy="42253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00000000-0008-0000-0800-000009000000}"/>
                </a:ext>
              </a:extLst>
            </xdr:cNvPr>
            <xdr:cNvSpPr txBox="1"/>
          </xdr:nvSpPr>
          <xdr:spPr>
            <a:xfrm>
              <a:off x="2857500" y="12915901"/>
              <a:ext cx="1590259" cy="42253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n-US" sz="1100" b="0" i="0">
                            <a:latin typeface="Cambria Math"/>
                          </a:rPr>
                          <m:t>R</m:t>
                        </m:r>
                      </m:e>
                      <m:sub>
                        <m:r>
                          <a:rPr lang="en-US" sz="1100" b="0" i="1">
                            <a:latin typeface="Cambria Math"/>
                          </a:rPr>
                          <m:t>𝑒</m:t>
                        </m:r>
                      </m:sub>
                    </m:sSub>
                    <m:r>
                      <a:rPr lang="en-US" sz="1100" b="0" i="0">
                        <a:latin typeface="Cambria Math"/>
                      </a:rPr>
                      <m:t>= 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/>
                              </a:rPr>
                              <m:t>𝑅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/>
                              </a:rPr>
                              <m:t>𝑝𝑙</m:t>
                            </m:r>
                          </m:sub>
                        </m:sSub>
                        <m:r>
                          <a:rPr lang="en-US" sz="1100" b="0" i="1">
                            <a:latin typeface="Cambria Math"/>
                            <a:ea typeface="Cambria Math"/>
                          </a:rPr>
                          <m:t>×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/>
                              </a:rPr>
                              <m:t>𝑅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/>
                              </a:rPr>
                              <m:t>𝑝𝑖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𝑅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𝑝𝑙</m:t>
                            </m:r>
                          </m:sub>
                        </m:s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+</m:t>
                        </m:r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𝑅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𝑝𝑖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n-US" sz="1100" b="0" i="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</mc:Choice>
      <mc:Fallback xmlns="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C8DB3CF7-1543-4413-B07D-22AA5A22E38E}"/>
                </a:ext>
              </a:extLst>
            </xdr:cNvPr>
            <xdr:cNvSpPr txBox="1"/>
          </xdr:nvSpPr>
          <xdr:spPr>
            <a:xfrm>
              <a:off x="2857500" y="12915901"/>
              <a:ext cx="1590259" cy="42253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/>
              <a:r>
                <a:rPr lang="en-US" sz="1100" b="0" i="0">
                  <a:latin typeface="Cambria Math"/>
                </a:rPr>
                <a:t>R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/>
                </a:rPr>
                <a:t>𝑒= </a:t>
              </a:r>
              <a:r>
                <a:rPr lang="en-US" sz="1100" b="0" i="0">
                  <a:latin typeface="Cambria Math" panose="02040503050406030204" pitchFamily="18" charset="0"/>
                </a:rPr>
                <a:t> (</a:t>
              </a:r>
              <a:r>
                <a:rPr lang="en-US" sz="1100" b="0" i="0">
                  <a:latin typeface="Cambria Math"/>
                </a:rPr>
                <a:t>𝑅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/>
                </a:rPr>
                <a:t>𝑝𝑙</a:t>
              </a:r>
              <a:r>
                <a:rPr lang="en-US" sz="1100" b="0" i="0">
                  <a:latin typeface="Cambria Math"/>
                  <a:ea typeface="Cambria Math"/>
                </a:rPr>
                <a:t>×</a:t>
              </a:r>
              <a:r>
                <a:rPr lang="en-US" sz="1100" b="0" i="0">
                  <a:latin typeface="Cambria Math"/>
                </a:rPr>
                <a:t>𝑅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/>
                </a:rPr>
                <a:t>𝑝𝑖</a:t>
              </a:r>
              <a:r>
                <a:rPr lang="en-US" sz="1100" b="0" i="0">
                  <a:latin typeface="Cambria Math" panose="02040503050406030204" pitchFamily="18" charset="0"/>
                </a:rPr>
                <a:t>)/(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𝑅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𝑝𝑙+𝑅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𝑝𝑖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</a:t>
              </a:r>
              <a:endParaRPr lang="en-US" sz="1100" b="0" i="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</mc:Fallback>
    </mc:AlternateContent>
    <xdr:clientData/>
  </xdr:oneCellAnchor>
  <xdr:oneCellAnchor>
    <xdr:from>
      <xdr:col>16</xdr:col>
      <xdr:colOff>104774</xdr:colOff>
      <xdr:row>68</xdr:row>
      <xdr:rowOff>180975</xdr:rowOff>
    </xdr:from>
    <xdr:ext cx="1343025" cy="4953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00000000-0008-0000-0800-00000A000000}"/>
                </a:ext>
              </a:extLst>
            </xdr:cNvPr>
            <xdr:cNvSpPr txBox="1"/>
          </xdr:nvSpPr>
          <xdr:spPr>
            <a:xfrm>
              <a:off x="3000374" y="14697075"/>
              <a:ext cx="1343025" cy="4953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n-US" sz="1100" b="0" i="0">
                            <a:latin typeface="Cambria Math"/>
                          </a:rPr>
                          <m:t>R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en-US" sz="1100" b="0" i="0">
                            <a:latin typeface="Cambria Math"/>
                          </a:rPr>
                          <m:t>s</m:t>
                        </m:r>
                      </m:sub>
                    </m:sSub>
                    <m:r>
                      <a:rPr lang="en-US" sz="1100" b="0" i="0">
                        <a:latin typeface="Cambria Math"/>
                      </a:rPr>
                      <m:t>= 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0">
                            <a:latin typeface="Cambria Math"/>
                          </a:rPr>
                          <m:t>100</m:t>
                        </m:r>
                        <m:r>
                          <m:rPr>
                            <m:sty m:val="p"/>
                          </m:rPr>
                          <a:rPr lang="en-US" sz="1100" b="0" i="0">
                            <a:latin typeface="Cambria Math"/>
                            <a:ea typeface="Cambria Math"/>
                          </a:rPr>
                          <m:t>ρ</m:t>
                        </m:r>
                      </m:num>
                      <m:den>
                        <m:r>
                          <a:rPr lang="en-US" sz="1100" b="0" i="0">
                            <a:latin typeface="Cambria Math"/>
                          </a:rPr>
                          <m:t>2</m:t>
                        </m:r>
                        <m:r>
                          <m:rPr>
                            <m:sty m:val="p"/>
                          </m:rPr>
                          <a:rPr lang="en-US" sz="1100" b="0" i="0">
                            <a:latin typeface="Cambria Math"/>
                            <a:ea typeface="Cambria Math"/>
                          </a:rPr>
                          <m:t>πL</m:t>
                        </m:r>
                      </m:den>
                    </m:f>
                    <m:r>
                      <m:rPr>
                        <m:sty m:val="p"/>
                      </m:rPr>
                      <a:rPr lang="en-US" sz="1100" b="0" i="0">
                        <a:latin typeface="Cambria Math"/>
                      </a:rPr>
                      <m:t>ln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0">
                            <a:latin typeface="Cambria Math"/>
                          </a:rPr>
                          <m:t>4</m:t>
                        </m:r>
                        <m:r>
                          <m:rPr>
                            <m:sty m:val="p"/>
                          </m:rPr>
                          <a:rPr lang="en-US" sz="1100" b="0" i="0">
                            <a:latin typeface="Cambria Math"/>
                          </a:rPr>
                          <m:t>L</m:t>
                        </m:r>
                      </m:num>
                      <m:den>
                        <m:r>
                          <m:rPr>
                            <m:sty m:val="p"/>
                          </m:rPr>
                          <a:rPr lang="en-US" sz="1100" b="0" i="0">
                            <a:latin typeface="Cambria Math"/>
                          </a:rPr>
                          <m:t>t</m:t>
                        </m:r>
                      </m:den>
                    </m:f>
                  </m:oMath>
                </m:oMathPara>
              </a14:m>
              <a:endParaRPr lang="en-US" sz="1100" b="0" i="0">
                <a:latin typeface="+mn-lt"/>
              </a:endParaRPr>
            </a:p>
          </xdr:txBody>
        </xdr:sp>
      </mc:Choice>
      <mc:Fallback xmlns="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D601DE6B-3EEE-43D2-8314-27034D5B8D2F}"/>
                </a:ext>
              </a:extLst>
            </xdr:cNvPr>
            <xdr:cNvSpPr txBox="1"/>
          </xdr:nvSpPr>
          <xdr:spPr>
            <a:xfrm>
              <a:off x="3000374" y="14697075"/>
              <a:ext cx="1343025" cy="4953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/>
              <a:r>
                <a:rPr lang="en-US" sz="1100" b="0" i="0">
                  <a:latin typeface="Cambria Math"/>
                </a:rPr>
                <a:t>R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/>
                </a:rPr>
                <a:t>s=  100</a:t>
              </a:r>
              <a:r>
                <a:rPr lang="en-US" sz="1100" b="0" i="0">
                  <a:latin typeface="Cambria Math"/>
                  <a:ea typeface="Cambria Math"/>
                </a:rPr>
                <a:t>ρ</a:t>
              </a:r>
              <a:r>
                <a:rPr lang="en-US" sz="1100" b="0" i="0">
                  <a:latin typeface="Cambria Math" panose="02040503050406030204" pitchFamily="18" charset="0"/>
                  <a:ea typeface="Cambria Math"/>
                </a:rPr>
                <a:t>/</a:t>
              </a:r>
              <a:r>
                <a:rPr lang="en-US" sz="1100" b="0" i="0">
                  <a:latin typeface="Cambria Math"/>
                </a:rPr>
                <a:t>2</a:t>
              </a:r>
              <a:r>
                <a:rPr lang="en-US" sz="1100" b="0" i="0">
                  <a:latin typeface="Cambria Math"/>
                  <a:ea typeface="Cambria Math"/>
                </a:rPr>
                <a:t>πL </a:t>
              </a:r>
              <a:r>
                <a:rPr lang="en-US" sz="1100" b="0" i="0">
                  <a:latin typeface="Cambria Math"/>
                </a:rPr>
                <a:t>ln 4L</a:t>
              </a:r>
              <a:r>
                <a:rPr lang="en-US" sz="1100" b="0" i="0">
                  <a:latin typeface="Cambria Math" panose="02040503050406030204" pitchFamily="18" charset="0"/>
                </a:rPr>
                <a:t>/</a:t>
              </a:r>
              <a:r>
                <a:rPr lang="en-US" sz="1100" b="0" i="0">
                  <a:latin typeface="Cambria Math"/>
                </a:rPr>
                <a:t>t</a:t>
              </a:r>
              <a:endParaRPr lang="en-US" sz="1100" b="0" i="0">
                <a:latin typeface="+mn-lt"/>
              </a:endParaRPr>
            </a:p>
          </xdr:txBody>
        </xdr:sp>
      </mc:Fallback>
    </mc:AlternateContent>
    <xdr:clientData/>
  </xdr:oneCellAnchor>
  <xdr:oneCellAnchor>
    <xdr:from>
      <xdr:col>16</xdr:col>
      <xdr:colOff>66675</xdr:colOff>
      <xdr:row>75</xdr:row>
      <xdr:rowOff>180975</xdr:rowOff>
    </xdr:from>
    <xdr:ext cx="1323975" cy="4381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00000000-0008-0000-0800-00000B000000}"/>
                </a:ext>
              </a:extLst>
            </xdr:cNvPr>
            <xdr:cNvSpPr txBox="1"/>
          </xdr:nvSpPr>
          <xdr:spPr>
            <a:xfrm>
              <a:off x="2962275" y="15973425"/>
              <a:ext cx="1323975" cy="4381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n-US" sz="1100" b="0" i="0">
                            <a:latin typeface="Cambria Math"/>
                          </a:rPr>
                          <m:t>R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en-US" sz="1100" b="0" i="0">
                            <a:latin typeface="Cambria Math"/>
                          </a:rPr>
                          <m:t>G</m:t>
                        </m:r>
                      </m:sub>
                    </m:sSub>
                    <m:r>
                      <a:rPr lang="en-US" sz="1100" b="0" i="0">
                        <a:latin typeface="Cambria Math"/>
                      </a:rPr>
                      <m:t>= 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/>
                              </a:rPr>
                              <m:t>𝑅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/>
                              </a:rPr>
                              <m:t>𝐸𝑎𝑟𝑡h</m:t>
                            </m:r>
                          </m:sub>
                        </m:sSub>
                        <m:r>
                          <a:rPr lang="en-US" sz="1100" b="0" i="1">
                            <a:latin typeface="Cambria Math"/>
                            <a:ea typeface="Cambria Math"/>
                          </a:rPr>
                          <m:t>×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/>
                              </a:rPr>
                              <m:t>𝑅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/>
                              </a:rPr>
                              <m:t>𝑠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𝑅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𝐸𝑎𝑟𝑡h</m:t>
                            </m:r>
                          </m:sub>
                        </m:s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+</m:t>
                        </m:r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𝑅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𝑠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n-US" sz="1100" b="0" i="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</mc:Choice>
      <mc:Fallback xmlns="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D41DCD2C-2DD4-488F-95A9-A0348D4B21CD}"/>
                </a:ext>
              </a:extLst>
            </xdr:cNvPr>
            <xdr:cNvSpPr txBox="1"/>
          </xdr:nvSpPr>
          <xdr:spPr>
            <a:xfrm>
              <a:off x="2962275" y="15973425"/>
              <a:ext cx="1323975" cy="4381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US" sz="1100" b="0" i="0">
                  <a:latin typeface="Cambria Math"/>
                </a:rPr>
                <a:t>R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/>
                </a:rPr>
                <a:t>G= </a:t>
              </a:r>
              <a:r>
                <a:rPr lang="en-US" sz="1100" b="0" i="0">
                  <a:latin typeface="Cambria Math" panose="02040503050406030204" pitchFamily="18" charset="0"/>
                </a:rPr>
                <a:t> (</a:t>
              </a:r>
              <a:r>
                <a:rPr lang="en-US" sz="1100" b="0" i="0">
                  <a:latin typeface="Cambria Math"/>
                </a:rPr>
                <a:t>𝑅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/>
                </a:rPr>
                <a:t>𝐸𝑎𝑟𝑡ℎ</a:t>
              </a:r>
              <a:r>
                <a:rPr lang="en-US" sz="1100" b="0" i="0">
                  <a:latin typeface="Cambria Math"/>
                  <a:ea typeface="Cambria Math"/>
                </a:rPr>
                <a:t>×</a:t>
              </a:r>
              <a:r>
                <a:rPr lang="en-US" sz="1100" b="0" i="0">
                  <a:latin typeface="Cambria Math"/>
                </a:rPr>
                <a:t>𝑅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/>
                </a:rPr>
                <a:t>𝑠</a:t>
              </a:r>
              <a:r>
                <a:rPr lang="en-US" sz="1100" b="0" i="0">
                  <a:latin typeface="Cambria Math" panose="02040503050406030204" pitchFamily="18" charset="0"/>
                </a:rPr>
                <a:t>)/(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𝑅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𝐸𝑎𝑟𝑡ℎ+𝑅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𝑠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</a:t>
              </a:r>
              <a:endParaRPr lang="en-US" sz="1100" b="0" i="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</mc:Fallback>
    </mc:AlternateContent>
    <xdr:clientData/>
  </xdr:oneCellAnchor>
  <xdr:oneCellAnchor>
    <xdr:from>
      <xdr:col>16</xdr:col>
      <xdr:colOff>19050</xdr:colOff>
      <xdr:row>82</xdr:row>
      <xdr:rowOff>76200</xdr:rowOff>
    </xdr:from>
    <xdr:ext cx="1308652" cy="44544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00000000-0008-0000-0800-00000C000000}"/>
                </a:ext>
              </a:extLst>
            </xdr:cNvPr>
            <xdr:cNvSpPr txBox="1"/>
          </xdr:nvSpPr>
          <xdr:spPr>
            <a:xfrm>
              <a:off x="2914650" y="17145000"/>
              <a:ext cx="1308652" cy="44544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𝑖</m:t>
                    </m:r>
                    <m:r>
                      <a:rPr lang="en-US" sz="1100" b="0" i="0">
                        <a:latin typeface="Cambria Math"/>
                      </a:rPr>
                      <m:t>= 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0">
                            <a:latin typeface="Cambria Math" panose="02040503050406030204" pitchFamily="18" charset="0"/>
                          </a:rPr>
                          <m:t>7.57 </m:t>
                        </m:r>
                        <m:r>
                          <m:rPr>
                            <m:sty m:val="p"/>
                          </m:rPr>
                          <a:rPr lang="en-US" sz="1100" b="0" i="0">
                            <a:latin typeface="Cambria Math" panose="02040503050406030204" pitchFamily="18" charset="0"/>
                          </a:rPr>
                          <m:t>x</m:t>
                        </m:r>
                        <m:r>
                          <a:rPr lang="en-US" sz="1100" b="0" i="0">
                            <a:latin typeface="Cambria Math" panose="02040503050406030204" pitchFamily="18" charset="0"/>
                          </a:rPr>
                          <m:t> 10^3</m:t>
                        </m:r>
                      </m:num>
                      <m:den>
                        <m:rad>
                          <m:radPr>
                            <m:degHide m:val="on"/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radPr>
                          <m:deg/>
                          <m:e>
                            <m:r>
                              <m:rPr>
                                <m:sty m:val="p"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ρ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</m:t>
                            </m:r>
                          </m:e>
                        </m:rad>
                      </m:den>
                    </m:f>
                  </m:oMath>
                </m:oMathPara>
              </a14:m>
              <a:endParaRPr lang="en-US" sz="1100" b="0" i="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</mc:Choice>
      <mc:Fallback xmlns="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6CA4232E-7F48-47AA-84F0-36229564BAB2}"/>
                </a:ext>
              </a:extLst>
            </xdr:cNvPr>
            <xdr:cNvSpPr txBox="1"/>
          </xdr:nvSpPr>
          <xdr:spPr>
            <a:xfrm>
              <a:off x="2914650" y="17145000"/>
              <a:ext cx="1308652" cy="44544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𝑖</a:t>
              </a:r>
              <a:r>
                <a:rPr lang="en-US" sz="1100" b="0" i="0">
                  <a:latin typeface="Cambria Math"/>
                </a:rPr>
                <a:t>= </a:t>
              </a:r>
              <a:r>
                <a:rPr lang="en-US" sz="1100" b="0" i="0">
                  <a:latin typeface="Cambria Math" panose="02040503050406030204" pitchFamily="18" charset="0"/>
                </a:rPr>
                <a:t> (7.57 x 10^3)/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√(ρ 𝑡)</a:t>
              </a:r>
              <a:endParaRPr lang="en-US" sz="1100" b="0" i="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</mc:Fallback>
    </mc:AlternateContent>
    <xdr:clientData/>
  </xdr:oneCellAnchor>
  <xdr:oneCellAnchor>
    <xdr:from>
      <xdr:col>37</xdr:col>
      <xdr:colOff>0</xdr:colOff>
      <xdr:row>33</xdr:row>
      <xdr:rowOff>0</xdr:rowOff>
    </xdr:from>
    <xdr:ext cx="571500" cy="45518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00000000-0008-0000-0800-00000D000000}"/>
                </a:ext>
              </a:extLst>
            </xdr:cNvPr>
            <xdr:cNvSpPr txBox="1"/>
          </xdr:nvSpPr>
          <xdr:spPr>
            <a:xfrm>
              <a:off x="7124700" y="7210425"/>
              <a:ext cx="571500" cy="45518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m:rPr>
                            <m:sty m:val="p"/>
                          </m:rPr>
                          <a:rPr lang="en-US" sz="1100" b="0" i="0">
                            <a:latin typeface="Cambria Math"/>
                          </a:rPr>
                          <m:t>I</m:t>
                        </m:r>
                        <m:r>
                          <a:rPr lang="en-US" sz="1100" b="0" i="0">
                            <a:latin typeface="Cambria Math"/>
                            <a:ea typeface="Cambria Math"/>
                          </a:rPr>
                          <m:t>×</m:t>
                        </m:r>
                        <m:rad>
                          <m:radPr>
                            <m:degHide m:val="on"/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/>
                              </a:rPr>
                            </m:ctrlPr>
                          </m:radPr>
                          <m:deg/>
                          <m:e>
                            <m:r>
                              <m:rPr>
                                <m:sty m:val="p"/>
                              </m:rPr>
                              <a:rPr lang="en-US" sz="1100" b="0" i="0">
                                <a:latin typeface="Cambria Math"/>
                                <a:ea typeface="Cambria Math"/>
                              </a:rPr>
                              <m:t>t</m:t>
                            </m:r>
                          </m:e>
                        </m:rad>
                      </m:num>
                      <m:den>
                        <m:r>
                          <m:rPr>
                            <m:sty m:val="p"/>
                          </m:rPr>
                          <a:rPr lang="en-US" sz="1100" b="0" i="0">
                            <a:latin typeface="Cambria Math"/>
                          </a:rPr>
                          <m:t>K</m:t>
                        </m:r>
                      </m:den>
                    </m:f>
                  </m:oMath>
                </m:oMathPara>
              </a14:m>
              <a:endParaRPr lang="en-US" sz="1100" i="0">
                <a:latin typeface="+mn-lt"/>
              </a:endParaRPr>
            </a:p>
          </xdr:txBody>
        </xdr:sp>
      </mc:Choice>
      <mc:Fallback xmlns="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142877B6-EF56-4EA8-B4EB-1642F6164BAB}"/>
                </a:ext>
              </a:extLst>
            </xdr:cNvPr>
            <xdr:cNvSpPr txBox="1"/>
          </xdr:nvSpPr>
          <xdr:spPr>
            <a:xfrm>
              <a:off x="7124700" y="7210425"/>
              <a:ext cx="571500" cy="45518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/>
                </a:rPr>
                <a:t>I</a:t>
              </a:r>
              <a:r>
                <a:rPr lang="en-US" sz="1100" b="0" i="0">
                  <a:latin typeface="Cambria Math"/>
                  <a:ea typeface="Cambria Math"/>
                </a:rPr>
                <a:t>×</a:t>
              </a:r>
              <a:r>
                <a:rPr lang="en-US" sz="1100" b="0" i="0">
                  <a:latin typeface="Cambria Math" panose="02040503050406030204" pitchFamily="18" charset="0"/>
                  <a:ea typeface="Cambria Math"/>
                </a:rPr>
                <a:t>√</a:t>
              </a:r>
              <a:r>
                <a:rPr lang="en-US" sz="1100" b="0" i="0">
                  <a:latin typeface="Cambria Math"/>
                  <a:ea typeface="Cambria Math"/>
                </a:rPr>
                <a:t>t</a:t>
              </a:r>
              <a:r>
                <a:rPr lang="en-US" sz="1100" b="0" i="0">
                  <a:latin typeface="Cambria Math" panose="02040503050406030204" pitchFamily="18" charset="0"/>
                  <a:ea typeface="Cambria Math"/>
                </a:rPr>
                <a:t>)/</a:t>
              </a:r>
              <a:r>
                <a:rPr lang="en-US" sz="1100" b="0" i="0">
                  <a:latin typeface="Cambria Math"/>
                </a:rPr>
                <a:t>K</a:t>
              </a:r>
              <a:endParaRPr lang="en-US" sz="1100" i="0">
                <a:latin typeface="+mn-lt"/>
              </a:endParaRPr>
            </a:p>
          </xdr:txBody>
        </xdr:sp>
      </mc:Fallback>
    </mc:AlternateContent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rystal\LG-DATA\lg-data\STP-JAIPUR\SUBMIT%20TO%20VATECH\P061-E0020-01-R0-ear-15-05-04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ntdatacenter\EDRC%20WET%20projects\3.%20WET%20Electrical\01.%20Operating%20Jobs\001.Water%20Project\40.%20Nagaur%20CDS%20-02,03&amp;04\4.Design%20Calculation\5.%20Cable%20Design\Cable%20Design%20-%20CDS%20-%2002%20-%2010.04.18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ign2\D\EANDI\Electrical\Electrical\Design\GSSM\OPERATING\O6012-E-OS%20Kozhikode\Calculations\Final\SCF-400kV\400kV%20BS-VD-AV%20Calculation%20Rev-A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ver\Projects\Documents%20and%20Settings\rk\Desktop\RK\ALI-DC-0108-R1-Cable%20sizing%20-20051122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lpha\PROJECTS\Areva\Ennore\Kristal%20Documentation\Submitted\Electrical\Documents\AR-T&amp;D-0607-ENF-113-R0-CT-PT-Burden-20060726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om4\COM4-PROJECTS\Design\Common\AL-EDS-405-PED-010%20-1T1a%20(teremianl)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lpha\PROJECTS\Areva\Bhutan%2066kV\Submit\EDS-%20BPC-TSI-ELE-30-R0-Earthing%20Calc-20060904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om1\com1projects\com1projects\IOCL-PANIPAT\INPUT\model%20design%20sheet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lpha\PROJECTS\VA%20Tech\Jaipur\P105-62.5mld\D-Submission\Calculation\P105-E0024-001-R0-Cable%20Sizing%20Calculations-20080124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ntdatacenter\EDRC%20WET%20projects\3.%20WET%20Electrical\01.%20Operating%20Jobs\001.Water%20Project\41.LE171067%20-%20Tikamgarh\4.Design%20Calculation\4.EARTHING\TRANSFORMER%20SIZING%20-%20CWPH%20&amp;%20WTP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02.%20Nagaur%20Rajasthan%20PHED%20-%203%20Pkgs\SIZING%20CALCULATIONS\Transformer%20Sizing%20-%20Rev%20-%2000\CDS%20-%2002\TRANSFORMER%20SIZING%20-%20Asawra%20PH%20-%20CDS%20-0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DRCdataCENTER\ActivePrj\O6012-E-OS\PGCIL-kozhikode\Workings\220V%20DC%20Battery%20Sizing-Rev%20A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5\C5Projects\ALISAGAR\Submit%20To%20L&amp;T\STAGE-1\ALI-DC-0108-R0-Cable%20sizing%20-20050829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ntdatacenter\EDRC%20WET%20projects\3.%20WET%20Electrical\01.%20Operating%20Jobs\001.Water%20Project\100.Gurmura\4.Design%20Calculation\Gurmura\1.Transformer%20Sizing\Intake\LE20M076-E-WS-CW-DC-4001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atech\tenders\venkatesh%20babu\D\Vb\PROPOSAL\SEWAGE\VB-294\PRESENT\O&amp;M-Approvals\O&amp;M%20-%20FINAL\VB-294-O&amp;M%20COST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atech\tenders\venkatesh%20babu\D\Vb\PROPOSAL\SEWAGE\VB-294\PRESENT\O&amp;M-Approvals\Bid%20Calculation%20O&amp;M%20%20(beta-vers)%20EN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atech\o&amp;m\Tenders\O&amp;M%20TENDER\DELHI%20JAL%20BOARD\FRA_DJB%20O&amp;M24.12.02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lpha\mrb\Tech%20Notes\Switchyard%20samples\Lightning%20Protection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atech\tenders\venkatesh%20babu\D\Vb\PROPOSAL\SEWAGE\VB-294\PRESENT\O&amp;M-Approvals\O&amp;M%20-%20FINAL\FRA_DJB%20O&amp;M24.12.02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drcserver1\design\user\Cement\KVPgroup\E-Kvp\KVP-Engrs\PPRM-Housing\Namakkal%20Housing\School\T1037%20Entire%20School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DRCdataCENTER\ActivePrj\C8048\CAL\CTCAL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ign2\D\GSWAMY\OPERATING\O5117-e-sy(Malbase)\Activities\Doc-cal-write-up\Calculation\SCF\Submited\Cantilever%20Strength220kv(1of%202)%20-%20Bus%20span%20calculation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DRCdataCENTER\ActivePrj\O6012-E-OS\PGCIL-MYSORE\doc,%20cal\DSLP%20Calculations-my%20R.A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ver\Projects\Documents%20and%20Settings\SCE\My%20Documents\Downloads\Foundation(CB-Fdn)-REV-1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DRCdataCENTER\ActivePrj\bsa\outmail\batteryBw1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ntdatacenter\EDRC%20WET%20projects\3.%20WET%20Electrical\01.%20Operating%20Jobs\001.Water%20Project\49.LE180726%20Satana%20Bansagar\2.DCI%20Status\For%20EDMS\LE180726_DCI%20-%20Electrical%20%20%2001.12.18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ntdatacenter\EDRC%20WET%20projects\3.%20WET%20Electrical\01.%20Operating%20Jobs\001.Water%20Project\94.Chitrakoot\4.Design%20Calculation\8.Earthing%20Sizing\Chandi%20bangar\LE200815-E-WS-CW-DC-4051-CHANDI%20BANGAR-(Earth%20&amp;%20Light)%20-IBPS%201%20TO%209,%2011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lpha\projects\Siemens\Hospet\Input\As%20Submitted%20by%20Siemens\4-D02813-220kV%20DSLP%20Calculation%20(21.05.09)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lpha\mrb\Tech%20Notes\Switchyard%20samples\Eq.cantilever-IEC865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erver\design\USER\HOUSING\SIRISH\temp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DRCdataCENTER\ActivePrj\EANDI\Electrical\Electrical\Design\VTN\O4091-E-SY(Kahalgaon-ST-II)\DOC,calc,write-up\400\400KV%20short%20circuit%20force%20calculation-Quad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DRCdataCENTER\ActivePrj\bsa\outmail\batteryB2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atech\contract\BWSSB\Drawings%20and%20Documents\Process\Design%20calculations\Biopur%20Rev2.1_avg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TLE"/>
      <sheetName val="Page2"/>
      <sheetName val="STRIP Sizing"/>
      <sheetName val="STRIP RES"/>
      <sheetName val="PIT RES"/>
      <sheetName val="NET RES"/>
      <sheetName val="blower house"/>
      <sheetName val="#REF!"/>
      <sheetName val="Translation"/>
      <sheetName val="BQMPALOC"/>
      <sheetName val="SPT vs PHI"/>
      <sheetName val="Annex-1"/>
      <sheetName val="IEC-865"/>
      <sheetName val="Sketch"/>
      <sheetName val="tables"/>
      <sheetName val="More 2 LM"/>
      <sheetName val="Plant &amp;  Machinery"/>
      <sheetName val="Labour"/>
      <sheetName val="Material"/>
      <sheetName val="Report"/>
      <sheetName val="A (2)"/>
      <sheetName val="Sheet1"/>
      <sheetName val="PMCC3"/>
      <sheetName val="DetEst"/>
      <sheetName val="Equipmentlist-West"/>
      <sheetName val="Sump"/>
      <sheetName val="CAL"/>
      <sheetName val="Sheet2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toOpen Stub Data"/>
      <sheetName val="Cover Sheet"/>
      <sheetName val="Index"/>
      <sheetName val="Design Basis"/>
      <sheetName val="Borward"/>
      <sheetName val="TF-Borward"/>
      <sheetName val="DG-Borward"/>
      <sheetName val="Motor1-Borward"/>
      <sheetName val="Motor2-Borward"/>
      <sheetName val="Chlorination-Borward"/>
      <sheetName val="EOPD-Borward"/>
      <sheetName val="Summary-Borward"/>
      <sheetName val="Budsu"/>
      <sheetName val="TF-Budsu"/>
      <sheetName val="DG-Budsu"/>
      <sheetName val="Motor1-Budsu"/>
      <sheetName val="Motor2-Budsu"/>
      <sheetName val="Chlorination-Budsu"/>
      <sheetName val="EOPD-Budsu"/>
      <sheetName val="Summary-Budsu"/>
      <sheetName val="Makarana"/>
      <sheetName val="TF-Makarana"/>
      <sheetName val="DG-Makarana"/>
      <sheetName val="Motor1-Makarana"/>
      <sheetName val="Motor2-Makarana"/>
      <sheetName val="Chlorination-Makarana"/>
      <sheetName val="EOPD-Makarana"/>
      <sheetName val="Summary-Makarana"/>
      <sheetName val="Ramsiya"/>
      <sheetName val="TF-Ramsiya"/>
      <sheetName val="DG-Ramsiya"/>
      <sheetName val="Motor1-Ramsiya"/>
      <sheetName val="Motor2-Ramsiya"/>
      <sheetName val="Chlorination-Ramsiya"/>
      <sheetName val="EOPD-Ramsiya"/>
      <sheetName val="Summary-Ramsiya"/>
      <sheetName val="Kuchipala"/>
      <sheetName val="TF-Kuchipala"/>
      <sheetName val="DG-Kuchipala"/>
      <sheetName val="Motor1-Kuchipala"/>
      <sheetName val="Motor2-Kuchipala"/>
      <sheetName val="Chlorination-Kuchipala"/>
      <sheetName val="EOPD-Kuchipala"/>
      <sheetName val="Summary-Kuchipala"/>
      <sheetName val="Asarwa"/>
      <sheetName val="TF-Asarwa"/>
      <sheetName val="DG-Asarwa"/>
      <sheetName val="Motor1-Asarwa"/>
      <sheetName val="Motor2-Asarwa"/>
      <sheetName val="Chlorination-Asarwa"/>
      <sheetName val="EOPD-Asarwa"/>
      <sheetName val="Summary-Asarwa"/>
      <sheetName val="Reference"/>
      <sheetName val="Motor-Catalogue"/>
      <sheetName val="LT Cable -Catalogue"/>
      <sheetName val="BALAN1"/>
      <sheetName val="Load Details(B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>
        <row r="13">
          <cell r="C13">
            <v>0.18</v>
          </cell>
        </row>
      </sheetData>
      <sheetData sheetId="54">
        <row r="9">
          <cell r="AQ9" t="str">
            <v>Direct in Ground</v>
          </cell>
        </row>
      </sheetData>
      <sheetData sheetId="55" refreshError="1"/>
      <sheetData sheetId="56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tle"/>
      <sheetName val="bending stress"/>
      <sheetName val="LT Cable -Catalogue"/>
      <sheetName val="Motor-Catalogue"/>
      <sheetName val="BALAN1"/>
    </sheetNames>
    <sheetDataSet>
      <sheetData sheetId="0" refreshError="1"/>
      <sheetData sheetId="1"/>
      <sheetData sheetId="2" refreshError="1"/>
      <sheetData sheetId="3" refreshError="1"/>
      <sheetData sheetId="4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toOpen Stub Data"/>
      <sheetName val="Cover"/>
      <sheetName val="INTROD"/>
      <sheetName val="HT-IC"/>
      <sheetName val="HT-MOTOR"/>
      <sheetName val="ALL HT"/>
      <sheetName val="LT-IC"/>
      <sheetName val="S-D"/>
      <sheetName val="DOL"/>
      <sheetName val="ALL MOTORS "/>
      <sheetName val="Power"/>
      <sheetName val="POWER FEEDER"/>
      <sheetName val="Database-Indian Stds Cable"/>
      <sheetName val="bending stress"/>
      <sheetName val="LT Cable -Catalogue"/>
      <sheetName val="Motor-Catalogu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  <sheetData sheetId="14" refreshError="1"/>
      <sheetData sheetId="15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GV"/>
      <sheetName val="Title"/>
      <sheetName val="CT"/>
      <sheetName val="PT"/>
      <sheetName val="#REF!"/>
      <sheetName val="INTROD"/>
      <sheetName val="bending stress"/>
    </sheetNames>
    <sheetDataSet>
      <sheetData sheetId="0" refreshError="1"/>
      <sheetData sheetId="1" refreshError="1"/>
      <sheetData sheetId="2"/>
      <sheetData sheetId="3"/>
      <sheetData sheetId="4" refreshError="1"/>
      <sheetData sheetId="5" refreshError="1"/>
      <sheetData sheetId="6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tle"/>
      <sheetName val="DATA"/>
      <sheetName val="Marker"/>
      <sheetName val="Girder(8.0)"/>
      <sheetName val="E.wire(11.5)"/>
      <sheetName val="Sketch"/>
      <sheetName val="WIND"/>
      <sheetName val="Weight"/>
      <sheetName val="Load tree"/>
      <sheetName val="Design-Leg"/>
      <sheetName val="Bra-Long"/>
      <sheetName val="Bra-Tran"/>
      <sheetName val="BOLT&amp;PLATE"/>
      <sheetName val="FDN LOAD"/>
      <sheetName val="IS  875"/>
      <sheetName val="tables"/>
      <sheetName val="#REF!"/>
      <sheetName val="Data rough"/>
      <sheetName val="CT"/>
      <sheetName val="PT"/>
      <sheetName val="INTROD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GV"/>
      <sheetName val="Title"/>
      <sheetName val="E.S Sizing"/>
      <sheetName val="step &amp; touch "/>
      <sheetName val="Sketch"/>
      <sheetName val="tables"/>
      <sheetName val="CT"/>
      <sheetName val="PT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toOpen Stub Data"/>
      <sheetName val="top sheet"/>
      <sheetName val="design sheet"/>
      <sheetName val="example"/>
      <sheetName val="Boq"/>
      <sheetName val="step &amp; touch "/>
      <sheetName val="Title"/>
      <sheetName val="Sketch"/>
      <sheetName val="tables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toOpen Stub Data"/>
      <sheetName val="Cover Sheet"/>
      <sheetName val="INTROD"/>
      <sheetName val="sh-3-S-S-55kW"/>
      <sheetName val="sh-4-S-D-18.5kW"/>
      <sheetName val="sh-5-DOL"/>
      <sheetName val="ALL MOTORS "/>
      <sheetName val="SAM-Feeder"/>
      <sheetName val="Panel Incommers"/>
      <sheetName val="HT Cable"/>
      <sheetName val="Database-Indian Stds Cable"/>
      <sheetName val="example"/>
      <sheetName val="step &amp; touch 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toOpen Stub Data"/>
      <sheetName val="Cover Sheet"/>
      <sheetName val="Index"/>
      <sheetName val="TF-Starting"/>
      <sheetName val="TF-Voltage"/>
      <sheetName val="Summary"/>
      <sheetName val="Reference"/>
      <sheetName val="Catalogue"/>
      <sheetName val="Transformer"/>
      <sheetName val="INTROD"/>
      <sheetName val="example"/>
    </sheetNames>
    <sheetDataSet>
      <sheetData sheetId="0"/>
      <sheetData sheetId="1">
        <row r="22">
          <cell r="AN22" t="str">
            <v>NIWADI PRATHVIPUR MULTI VILLAGE RURAL WATER SUPPLY SCHEME TIKAMGARH DISTRICT, M.P</v>
          </cell>
        </row>
      </sheetData>
      <sheetData sheetId="2"/>
      <sheetData sheetId="3"/>
      <sheetData sheetId="4"/>
      <sheetData sheetId="5"/>
      <sheetData sheetId="6"/>
      <sheetData sheetId="7"/>
      <sheetData sheetId="8">
        <row r="4">
          <cell r="B4">
            <v>25</v>
          </cell>
        </row>
      </sheetData>
      <sheetData sheetId="9" refreshError="1"/>
      <sheetData sheetId="10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toOpen Stub Data"/>
      <sheetName val="Cover Sheet"/>
      <sheetName val="Index"/>
      <sheetName val="Design Basis"/>
      <sheetName val="Load List"/>
      <sheetName val="ELL&amp;MD"/>
      <sheetName val="TF-Starting"/>
      <sheetName val="TF-Voltage"/>
      <sheetName val="Summary"/>
      <sheetName val="Reference"/>
      <sheetName val="Catalogue"/>
      <sheetName val="Transformer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>
        <row r="15">
          <cell r="L15">
            <v>3.1</v>
          </cell>
          <cell r="O15">
            <v>5.5</v>
          </cell>
        </row>
        <row r="17">
          <cell r="L17">
            <v>4.7</v>
          </cell>
          <cell r="O17">
            <v>7.5</v>
          </cell>
        </row>
        <row r="19">
          <cell r="L19">
            <v>3.7</v>
          </cell>
          <cell r="O19">
            <v>5.5</v>
          </cell>
        </row>
        <row r="21">
          <cell r="L21">
            <v>7.1</v>
          </cell>
          <cell r="O21">
            <v>11</v>
          </cell>
        </row>
        <row r="23">
          <cell r="O23">
            <v>0.25</v>
          </cell>
        </row>
        <row r="25">
          <cell r="O25">
            <v>0.25</v>
          </cell>
        </row>
        <row r="27">
          <cell r="O27">
            <v>5.5</v>
          </cell>
        </row>
        <row r="29">
          <cell r="O29">
            <v>17.5</v>
          </cell>
        </row>
        <row r="31">
          <cell r="O31">
            <v>5.5</v>
          </cell>
        </row>
        <row r="35">
          <cell r="L35">
            <v>0.1</v>
          </cell>
          <cell r="O35">
            <v>0.37</v>
          </cell>
        </row>
        <row r="37">
          <cell r="O37">
            <v>1.5</v>
          </cell>
        </row>
        <row r="39">
          <cell r="O39">
            <v>1.1000000000000001</v>
          </cell>
        </row>
        <row r="41">
          <cell r="O41">
            <v>1.1000000000000001</v>
          </cell>
        </row>
        <row r="43">
          <cell r="O43">
            <v>1.1000000000000001</v>
          </cell>
        </row>
        <row r="45">
          <cell r="O45">
            <v>1.1000000000000001</v>
          </cell>
        </row>
        <row r="47">
          <cell r="O47">
            <v>1.5</v>
          </cell>
        </row>
        <row r="51">
          <cell r="O51">
            <v>10</v>
          </cell>
        </row>
        <row r="53">
          <cell r="O53">
            <v>5.5</v>
          </cell>
        </row>
      </sheetData>
      <sheetData sheetId="6" refreshError="1"/>
      <sheetData sheetId="7" refreshError="1"/>
      <sheetData sheetId="8" refreshError="1"/>
      <sheetData sheetId="9"/>
      <sheetData sheetId="10">
        <row r="13">
          <cell r="C13">
            <v>0.18</v>
          </cell>
          <cell r="F13">
            <v>0.64</v>
          </cell>
          <cell r="I13">
            <v>0.62</v>
          </cell>
          <cell r="L13">
            <v>0.76</v>
          </cell>
          <cell r="O13">
            <v>0.65</v>
          </cell>
          <cell r="R13">
            <v>0.73</v>
          </cell>
          <cell r="U13">
            <v>0.69000000000000006</v>
          </cell>
          <cell r="X13">
            <v>0.2</v>
          </cell>
          <cell r="AA13">
            <v>0.98</v>
          </cell>
          <cell r="AD13">
            <v>0.5</v>
          </cell>
          <cell r="AG13" t="str">
            <v>DOL</v>
          </cell>
          <cell r="AK13">
            <v>6</v>
          </cell>
        </row>
        <row r="14">
          <cell r="C14">
            <v>0.25</v>
          </cell>
          <cell r="F14">
            <v>0.62</v>
          </cell>
          <cell r="I14">
            <v>0.61</v>
          </cell>
          <cell r="L14">
            <v>0.76</v>
          </cell>
          <cell r="O14">
            <v>0.65</v>
          </cell>
          <cell r="R14">
            <v>0.73</v>
          </cell>
          <cell r="U14">
            <v>0.69000000000000006</v>
          </cell>
          <cell r="X14">
            <v>0.2</v>
          </cell>
          <cell r="AA14">
            <v>0.98</v>
          </cell>
          <cell r="AD14">
            <v>0.75</v>
          </cell>
          <cell r="AG14" t="str">
            <v>DOL</v>
          </cell>
          <cell r="AK14">
            <v>6</v>
          </cell>
        </row>
        <row r="15">
          <cell r="C15">
            <v>0.37</v>
          </cell>
          <cell r="F15">
            <v>0.77</v>
          </cell>
          <cell r="I15">
            <v>0.76</v>
          </cell>
          <cell r="L15">
            <v>0.76</v>
          </cell>
          <cell r="O15">
            <v>0.65</v>
          </cell>
          <cell r="R15">
            <v>0.73</v>
          </cell>
          <cell r="U15">
            <v>0.69000000000000006</v>
          </cell>
          <cell r="X15">
            <v>0.2</v>
          </cell>
          <cell r="AA15">
            <v>0.98</v>
          </cell>
          <cell r="AD15">
            <v>0.9</v>
          </cell>
          <cell r="AG15" t="str">
            <v>DOL</v>
          </cell>
          <cell r="AK15">
            <v>6</v>
          </cell>
        </row>
        <row r="16">
          <cell r="C16">
            <v>0.55000000000000004</v>
          </cell>
          <cell r="F16">
            <v>0.77</v>
          </cell>
          <cell r="I16">
            <v>0.76</v>
          </cell>
          <cell r="L16">
            <v>0.78</v>
          </cell>
          <cell r="O16">
            <v>0.63</v>
          </cell>
          <cell r="R16">
            <v>0.75</v>
          </cell>
          <cell r="U16">
            <v>0.67</v>
          </cell>
          <cell r="X16">
            <v>0.2</v>
          </cell>
          <cell r="AA16">
            <v>0.98</v>
          </cell>
          <cell r="AD16">
            <v>1.25</v>
          </cell>
          <cell r="AG16" t="str">
            <v>DOL</v>
          </cell>
          <cell r="AK16">
            <v>6</v>
          </cell>
        </row>
        <row r="17">
          <cell r="C17">
            <v>0.75</v>
          </cell>
          <cell r="F17">
            <v>0.77</v>
          </cell>
          <cell r="I17">
            <v>0.76</v>
          </cell>
          <cell r="L17">
            <v>0.78</v>
          </cell>
          <cell r="O17">
            <v>0.63</v>
          </cell>
          <cell r="R17">
            <v>0.75</v>
          </cell>
          <cell r="U17">
            <v>0.67</v>
          </cell>
          <cell r="X17">
            <v>0.2</v>
          </cell>
          <cell r="AA17">
            <v>0.98</v>
          </cell>
          <cell r="AD17">
            <v>1.75</v>
          </cell>
          <cell r="AG17" t="str">
            <v>DOL</v>
          </cell>
          <cell r="AK17">
            <v>6</v>
          </cell>
        </row>
        <row r="18">
          <cell r="C18">
            <v>1.1000000000000001</v>
          </cell>
          <cell r="F18">
            <v>0.78</v>
          </cell>
          <cell r="I18">
            <v>0.76</v>
          </cell>
          <cell r="L18">
            <v>0.78</v>
          </cell>
          <cell r="O18">
            <v>0.63</v>
          </cell>
          <cell r="R18">
            <v>0.75</v>
          </cell>
          <cell r="U18">
            <v>0.67</v>
          </cell>
          <cell r="X18">
            <v>0.2</v>
          </cell>
          <cell r="AA18">
            <v>0.98</v>
          </cell>
          <cell r="AD18">
            <v>2.5</v>
          </cell>
          <cell r="AG18" t="str">
            <v>DOL</v>
          </cell>
          <cell r="AK18">
            <v>6</v>
          </cell>
        </row>
        <row r="19">
          <cell r="C19">
            <v>1.5</v>
          </cell>
          <cell r="F19">
            <v>0.8</v>
          </cell>
          <cell r="I19">
            <v>0.79</v>
          </cell>
          <cell r="L19">
            <v>0.81</v>
          </cell>
          <cell r="O19">
            <v>0.59</v>
          </cell>
          <cell r="R19">
            <v>0.78</v>
          </cell>
          <cell r="U19">
            <v>0.63</v>
          </cell>
          <cell r="X19">
            <v>0.2</v>
          </cell>
          <cell r="AA19">
            <v>0.98</v>
          </cell>
          <cell r="AD19">
            <v>3.2</v>
          </cell>
          <cell r="AG19" t="str">
            <v>DOL</v>
          </cell>
          <cell r="AK19">
            <v>6</v>
          </cell>
        </row>
        <row r="20">
          <cell r="C20">
            <v>2.2000000000000002</v>
          </cell>
          <cell r="F20">
            <v>0.82</v>
          </cell>
          <cell r="I20">
            <v>0.81</v>
          </cell>
          <cell r="L20">
            <v>0.82</v>
          </cell>
          <cell r="O20">
            <v>0.57999999999999996</v>
          </cell>
          <cell r="R20">
            <v>0.78</v>
          </cell>
          <cell r="U20">
            <v>0.63</v>
          </cell>
          <cell r="X20">
            <v>0.2</v>
          </cell>
          <cell r="AA20">
            <v>0.98</v>
          </cell>
          <cell r="AD20">
            <v>4.5999999999999996</v>
          </cell>
          <cell r="AG20" t="str">
            <v>DOL</v>
          </cell>
          <cell r="AK20">
            <v>6</v>
          </cell>
        </row>
        <row r="21">
          <cell r="C21">
            <v>3.7</v>
          </cell>
          <cell r="F21">
            <v>0.84</v>
          </cell>
          <cell r="I21">
            <v>0.83</v>
          </cell>
          <cell r="L21">
            <v>0.81</v>
          </cell>
          <cell r="O21">
            <v>0.59</v>
          </cell>
          <cell r="R21">
            <v>0.76</v>
          </cell>
          <cell r="U21">
            <v>0.65</v>
          </cell>
          <cell r="X21">
            <v>0.2</v>
          </cell>
          <cell r="AA21">
            <v>0.98</v>
          </cell>
          <cell r="AD21">
            <v>7.6</v>
          </cell>
          <cell r="AG21" t="str">
            <v>DOL</v>
          </cell>
          <cell r="AK21">
            <v>6</v>
          </cell>
        </row>
        <row r="22">
          <cell r="C22">
            <v>5.5</v>
          </cell>
          <cell r="F22">
            <v>0.86</v>
          </cell>
          <cell r="I22">
            <v>0.85</v>
          </cell>
          <cell r="L22">
            <v>0.88</v>
          </cell>
          <cell r="O22">
            <v>0.48</v>
          </cell>
          <cell r="R22">
            <v>0.85</v>
          </cell>
          <cell r="U22">
            <v>0.53</v>
          </cell>
          <cell r="X22">
            <v>0.2</v>
          </cell>
          <cell r="AA22">
            <v>0.98</v>
          </cell>
          <cell r="AD22">
            <v>10.1</v>
          </cell>
          <cell r="AG22" t="str">
            <v>DOL</v>
          </cell>
          <cell r="AK22">
            <v>6</v>
          </cell>
        </row>
        <row r="23">
          <cell r="C23">
            <v>7.5</v>
          </cell>
          <cell r="F23">
            <v>0.87</v>
          </cell>
          <cell r="I23">
            <v>0.87</v>
          </cell>
          <cell r="L23">
            <v>0.85</v>
          </cell>
          <cell r="O23">
            <v>0.53</v>
          </cell>
          <cell r="R23">
            <v>0.81</v>
          </cell>
          <cell r="U23">
            <v>0.59</v>
          </cell>
          <cell r="X23">
            <v>0.2</v>
          </cell>
          <cell r="AA23">
            <v>0.98</v>
          </cell>
          <cell r="AD23">
            <v>14</v>
          </cell>
          <cell r="AG23" t="str">
            <v>S/D</v>
          </cell>
          <cell r="AK23">
            <v>4.2</v>
          </cell>
        </row>
        <row r="24">
          <cell r="C24">
            <v>9.3000000000000007</v>
          </cell>
          <cell r="F24">
            <v>0.88500000000000001</v>
          </cell>
          <cell r="I24">
            <v>0.88500000000000001</v>
          </cell>
          <cell r="L24">
            <v>0.84</v>
          </cell>
          <cell r="O24">
            <v>0.55000000000000004</v>
          </cell>
          <cell r="R24">
            <v>0.81</v>
          </cell>
          <cell r="U24">
            <v>0.59</v>
          </cell>
          <cell r="X24">
            <v>0.2</v>
          </cell>
          <cell r="AA24">
            <v>0.98</v>
          </cell>
          <cell r="AD24">
            <v>17</v>
          </cell>
          <cell r="AG24" t="str">
            <v>S/D</v>
          </cell>
          <cell r="AK24">
            <v>4.2</v>
          </cell>
        </row>
        <row r="25">
          <cell r="C25">
            <v>11</v>
          </cell>
          <cell r="F25">
            <v>0.89</v>
          </cell>
          <cell r="I25">
            <v>0.89</v>
          </cell>
          <cell r="L25">
            <v>0.82</v>
          </cell>
          <cell r="O25">
            <v>0.57999999999999996</v>
          </cell>
          <cell r="R25">
            <v>0.79</v>
          </cell>
          <cell r="U25">
            <v>0.62</v>
          </cell>
          <cell r="X25">
            <v>0.2</v>
          </cell>
          <cell r="AA25">
            <v>0.98</v>
          </cell>
          <cell r="AD25">
            <v>21</v>
          </cell>
          <cell r="AG25" t="str">
            <v>S/D</v>
          </cell>
          <cell r="AK25">
            <v>4.2</v>
          </cell>
        </row>
        <row r="26">
          <cell r="C26">
            <v>15</v>
          </cell>
          <cell r="F26">
            <v>0.9</v>
          </cell>
          <cell r="I26">
            <v>0.9</v>
          </cell>
          <cell r="L26">
            <v>0.85</v>
          </cell>
          <cell r="O26">
            <v>0.53</v>
          </cell>
          <cell r="R26">
            <v>0.83</v>
          </cell>
          <cell r="U26">
            <v>0.56000000000000005</v>
          </cell>
          <cell r="X26">
            <v>0.2</v>
          </cell>
          <cell r="AA26">
            <v>0.98</v>
          </cell>
          <cell r="AD26">
            <v>27</v>
          </cell>
          <cell r="AG26" t="str">
            <v>S/D</v>
          </cell>
          <cell r="AK26">
            <v>4.2</v>
          </cell>
        </row>
        <row r="27">
          <cell r="C27">
            <v>18.5</v>
          </cell>
          <cell r="F27">
            <v>0.92</v>
          </cell>
          <cell r="I27">
            <v>0.92</v>
          </cell>
          <cell r="L27">
            <v>0.84</v>
          </cell>
          <cell r="O27">
            <v>0.55000000000000004</v>
          </cell>
          <cell r="R27">
            <v>0.8</v>
          </cell>
          <cell r="U27">
            <v>0.6</v>
          </cell>
          <cell r="X27">
            <v>0.2</v>
          </cell>
          <cell r="AA27">
            <v>0.98</v>
          </cell>
          <cell r="AD27">
            <v>33</v>
          </cell>
          <cell r="AG27" t="str">
            <v>S/D</v>
          </cell>
          <cell r="AK27">
            <v>4.2</v>
          </cell>
        </row>
        <row r="28">
          <cell r="C28">
            <v>22</v>
          </cell>
          <cell r="F28">
            <v>0.92</v>
          </cell>
          <cell r="I28">
            <v>0.92</v>
          </cell>
          <cell r="L28">
            <v>0.84</v>
          </cell>
          <cell r="O28">
            <v>0.55000000000000004</v>
          </cell>
          <cell r="R28">
            <v>0.8</v>
          </cell>
          <cell r="U28">
            <v>0.6</v>
          </cell>
          <cell r="X28">
            <v>0.2</v>
          </cell>
          <cell r="AA28">
            <v>0.98</v>
          </cell>
          <cell r="AD28">
            <v>40</v>
          </cell>
          <cell r="AG28" t="str">
            <v>S/D</v>
          </cell>
          <cell r="AK28">
            <v>4.2</v>
          </cell>
        </row>
        <row r="29">
          <cell r="C29">
            <v>30</v>
          </cell>
          <cell r="F29">
            <v>0.92</v>
          </cell>
          <cell r="I29">
            <v>0.92</v>
          </cell>
          <cell r="L29">
            <v>0.89</v>
          </cell>
          <cell r="O29">
            <v>0.46</v>
          </cell>
          <cell r="R29">
            <v>0.86</v>
          </cell>
          <cell r="U29">
            <v>0.52</v>
          </cell>
          <cell r="X29">
            <v>0.2</v>
          </cell>
          <cell r="AA29">
            <v>0.98</v>
          </cell>
          <cell r="AD29">
            <v>51</v>
          </cell>
          <cell r="AG29" t="str">
            <v>SS</v>
          </cell>
          <cell r="AK29">
            <v>3.6</v>
          </cell>
        </row>
        <row r="30">
          <cell r="C30">
            <v>37</v>
          </cell>
          <cell r="F30">
            <v>0.92500000000000004</v>
          </cell>
          <cell r="I30">
            <v>0.92500000000000004</v>
          </cell>
          <cell r="L30">
            <v>0.89</v>
          </cell>
          <cell r="O30">
            <v>0.46</v>
          </cell>
          <cell r="R30">
            <v>0.86</v>
          </cell>
          <cell r="U30">
            <v>0.52</v>
          </cell>
          <cell r="X30">
            <v>0.2</v>
          </cell>
          <cell r="AA30">
            <v>0.98</v>
          </cell>
          <cell r="AD30">
            <v>63</v>
          </cell>
          <cell r="AG30" t="str">
            <v>SS</v>
          </cell>
          <cell r="AK30">
            <v>3.6</v>
          </cell>
        </row>
        <row r="31">
          <cell r="C31">
            <v>45</v>
          </cell>
          <cell r="F31">
            <v>0.93</v>
          </cell>
          <cell r="I31">
            <v>0.93</v>
          </cell>
          <cell r="L31">
            <v>0.89</v>
          </cell>
          <cell r="O31">
            <v>0.46</v>
          </cell>
          <cell r="R31">
            <v>0.86</v>
          </cell>
          <cell r="U31">
            <v>0.52</v>
          </cell>
          <cell r="X31">
            <v>0.2</v>
          </cell>
          <cell r="AA31">
            <v>0.98</v>
          </cell>
          <cell r="AD31">
            <v>76</v>
          </cell>
          <cell r="AG31" t="str">
            <v>SS</v>
          </cell>
          <cell r="AK31">
            <v>3.6</v>
          </cell>
        </row>
        <row r="32">
          <cell r="C32">
            <v>55</v>
          </cell>
          <cell r="F32">
            <v>0.93500000000000005</v>
          </cell>
          <cell r="I32">
            <v>0.93500000000000005</v>
          </cell>
          <cell r="L32">
            <v>0.89</v>
          </cell>
          <cell r="O32">
            <v>0.46</v>
          </cell>
          <cell r="R32">
            <v>0.86</v>
          </cell>
          <cell r="U32">
            <v>0.52</v>
          </cell>
          <cell r="X32">
            <v>0.2</v>
          </cell>
          <cell r="AA32">
            <v>0.98</v>
          </cell>
          <cell r="AD32">
            <v>92</v>
          </cell>
          <cell r="AG32" t="str">
            <v>SS</v>
          </cell>
          <cell r="AK32">
            <v>3.6</v>
          </cell>
        </row>
        <row r="33">
          <cell r="C33">
            <v>75</v>
          </cell>
          <cell r="F33">
            <v>0.94</v>
          </cell>
          <cell r="I33">
            <v>0.94</v>
          </cell>
          <cell r="L33">
            <v>0.9</v>
          </cell>
          <cell r="O33">
            <v>0.44</v>
          </cell>
          <cell r="R33">
            <v>0.88</v>
          </cell>
          <cell r="U33">
            <v>0.48</v>
          </cell>
          <cell r="X33">
            <v>0.2</v>
          </cell>
          <cell r="AA33">
            <v>0.98</v>
          </cell>
          <cell r="AD33">
            <v>123</v>
          </cell>
          <cell r="AG33" t="str">
            <v>SS</v>
          </cell>
          <cell r="AK33">
            <v>3.6</v>
          </cell>
        </row>
        <row r="34">
          <cell r="C34">
            <v>90</v>
          </cell>
          <cell r="F34">
            <v>0.94499999999999995</v>
          </cell>
          <cell r="I34">
            <v>0.94499999999999995</v>
          </cell>
          <cell r="L34">
            <v>0.9</v>
          </cell>
          <cell r="O34">
            <v>0.44</v>
          </cell>
          <cell r="R34">
            <v>0.88</v>
          </cell>
          <cell r="U34">
            <v>0.48</v>
          </cell>
          <cell r="X34">
            <v>0.2</v>
          </cell>
          <cell r="AA34">
            <v>0.98</v>
          </cell>
          <cell r="AD34">
            <v>147</v>
          </cell>
          <cell r="AG34" t="str">
            <v>SS</v>
          </cell>
          <cell r="AK34">
            <v>3.6</v>
          </cell>
        </row>
        <row r="35">
          <cell r="C35">
            <v>110</v>
          </cell>
          <cell r="F35">
            <v>0.94499999999999995</v>
          </cell>
          <cell r="I35">
            <v>0.94499999999999995</v>
          </cell>
          <cell r="L35">
            <v>0.92</v>
          </cell>
          <cell r="O35">
            <v>0.4</v>
          </cell>
          <cell r="R35">
            <v>0.88</v>
          </cell>
          <cell r="U35">
            <v>0.48</v>
          </cell>
          <cell r="X35">
            <v>0.2</v>
          </cell>
          <cell r="AA35">
            <v>0.98</v>
          </cell>
          <cell r="AD35">
            <v>176</v>
          </cell>
          <cell r="AG35" t="str">
            <v>SS</v>
          </cell>
          <cell r="AK35">
            <v>3.6</v>
          </cell>
        </row>
        <row r="36">
          <cell r="C36">
            <v>132</v>
          </cell>
          <cell r="F36">
            <v>0.95</v>
          </cell>
          <cell r="I36">
            <v>0.95</v>
          </cell>
          <cell r="L36">
            <v>0.92</v>
          </cell>
          <cell r="O36">
            <v>0.4</v>
          </cell>
          <cell r="R36">
            <v>0.88</v>
          </cell>
          <cell r="U36">
            <v>0.48</v>
          </cell>
          <cell r="X36">
            <v>0.2</v>
          </cell>
          <cell r="AA36">
            <v>0.98</v>
          </cell>
          <cell r="AD36">
            <v>210</v>
          </cell>
          <cell r="AG36" t="str">
            <v>SS</v>
          </cell>
          <cell r="AK36">
            <v>3.6</v>
          </cell>
        </row>
        <row r="37">
          <cell r="C37">
            <v>150</v>
          </cell>
          <cell r="F37">
            <v>0.95</v>
          </cell>
          <cell r="I37">
            <v>0.95</v>
          </cell>
          <cell r="L37">
            <v>0.92</v>
          </cell>
          <cell r="O37">
            <v>0.4</v>
          </cell>
          <cell r="R37">
            <v>0.88</v>
          </cell>
          <cell r="U37">
            <v>0.48</v>
          </cell>
          <cell r="X37">
            <v>0.2</v>
          </cell>
          <cell r="AA37">
            <v>0.98</v>
          </cell>
          <cell r="AD37">
            <v>239</v>
          </cell>
          <cell r="AG37" t="str">
            <v>SS</v>
          </cell>
          <cell r="AK37">
            <v>3.6</v>
          </cell>
        </row>
        <row r="38">
          <cell r="C38">
            <v>160</v>
          </cell>
          <cell r="F38">
            <v>0.95299999999999996</v>
          </cell>
          <cell r="I38">
            <v>0.95299999999999996</v>
          </cell>
          <cell r="L38">
            <v>0.9</v>
          </cell>
          <cell r="O38">
            <v>0.44</v>
          </cell>
          <cell r="R38">
            <v>0.86</v>
          </cell>
          <cell r="U38">
            <v>0.52</v>
          </cell>
          <cell r="X38">
            <v>0.2</v>
          </cell>
          <cell r="AA38">
            <v>0.98</v>
          </cell>
          <cell r="AD38">
            <v>260</v>
          </cell>
          <cell r="AG38" t="str">
            <v>SS</v>
          </cell>
          <cell r="AK38">
            <v>3.6</v>
          </cell>
        </row>
        <row r="39">
          <cell r="C39">
            <v>180</v>
          </cell>
          <cell r="F39">
            <v>0.95</v>
          </cell>
          <cell r="I39">
            <v>0.95</v>
          </cell>
          <cell r="L39">
            <v>0.9</v>
          </cell>
          <cell r="O39">
            <v>0.44</v>
          </cell>
          <cell r="R39">
            <v>0.88</v>
          </cell>
          <cell r="U39">
            <v>0.48</v>
          </cell>
          <cell r="X39">
            <v>0.2</v>
          </cell>
          <cell r="AA39">
            <v>0.98</v>
          </cell>
          <cell r="AD39">
            <v>293</v>
          </cell>
          <cell r="AG39" t="str">
            <v>SS</v>
          </cell>
          <cell r="AK39">
            <v>3.6</v>
          </cell>
        </row>
        <row r="40">
          <cell r="C40">
            <v>200</v>
          </cell>
          <cell r="F40">
            <v>0.95499999999999996</v>
          </cell>
          <cell r="I40">
            <v>0.95499999999999996</v>
          </cell>
          <cell r="L40">
            <v>0.9</v>
          </cell>
          <cell r="O40">
            <v>0.44</v>
          </cell>
          <cell r="R40">
            <v>0.88</v>
          </cell>
          <cell r="U40">
            <v>0.48</v>
          </cell>
          <cell r="X40">
            <v>0.2</v>
          </cell>
          <cell r="AA40">
            <v>0.98</v>
          </cell>
          <cell r="AD40">
            <v>324</v>
          </cell>
          <cell r="AG40" t="str">
            <v>SS</v>
          </cell>
          <cell r="AK40">
            <v>3.6</v>
          </cell>
        </row>
        <row r="41">
          <cell r="C41">
            <v>225</v>
          </cell>
          <cell r="F41">
            <v>0.95499999999999996</v>
          </cell>
          <cell r="I41">
            <v>0.95499999999999996</v>
          </cell>
          <cell r="L41">
            <v>0.88</v>
          </cell>
          <cell r="O41">
            <v>0.48</v>
          </cell>
          <cell r="R41">
            <v>0.86</v>
          </cell>
          <cell r="U41">
            <v>0.52</v>
          </cell>
          <cell r="X41">
            <v>0.2</v>
          </cell>
          <cell r="AA41">
            <v>0.98</v>
          </cell>
          <cell r="AD41">
            <v>372</v>
          </cell>
          <cell r="AG41" t="str">
            <v>SS</v>
          </cell>
          <cell r="AK41">
            <v>3.6</v>
          </cell>
        </row>
        <row r="42">
          <cell r="C42">
            <v>250</v>
          </cell>
          <cell r="F42">
            <v>0.95699999999999996</v>
          </cell>
          <cell r="I42">
            <v>0.95699999999999996</v>
          </cell>
          <cell r="L42">
            <v>0.88</v>
          </cell>
          <cell r="O42">
            <v>0.48</v>
          </cell>
          <cell r="R42">
            <v>0.86</v>
          </cell>
          <cell r="U42">
            <v>0.52</v>
          </cell>
          <cell r="X42">
            <v>0.2</v>
          </cell>
          <cell r="AA42">
            <v>0.98</v>
          </cell>
          <cell r="AD42">
            <v>413</v>
          </cell>
          <cell r="AG42" t="str">
            <v>SS</v>
          </cell>
          <cell r="AK42">
            <v>3.6</v>
          </cell>
        </row>
        <row r="43">
          <cell r="C43">
            <v>275</v>
          </cell>
          <cell r="F43">
            <v>0.95499999999999996</v>
          </cell>
          <cell r="I43">
            <v>0.95</v>
          </cell>
          <cell r="L43">
            <v>0.84</v>
          </cell>
          <cell r="O43">
            <v>0.55000000000000004</v>
          </cell>
          <cell r="R43">
            <v>0.81</v>
          </cell>
          <cell r="U43">
            <v>0.59</v>
          </cell>
          <cell r="X43">
            <v>0.2</v>
          </cell>
          <cell r="AA43">
            <v>0.98</v>
          </cell>
          <cell r="AD43">
            <v>477</v>
          </cell>
          <cell r="AG43" t="str">
            <v>SS</v>
          </cell>
          <cell r="AK43">
            <v>3.6</v>
          </cell>
        </row>
        <row r="44">
          <cell r="C44">
            <v>315</v>
          </cell>
          <cell r="F44">
            <v>0.96</v>
          </cell>
          <cell r="I44">
            <v>0.96</v>
          </cell>
          <cell r="L44">
            <v>0.92</v>
          </cell>
          <cell r="O44">
            <v>0.4</v>
          </cell>
          <cell r="R44">
            <v>0.9</v>
          </cell>
          <cell r="U44">
            <v>0.44</v>
          </cell>
          <cell r="X44">
            <v>0.2</v>
          </cell>
          <cell r="AA44">
            <v>0.98</v>
          </cell>
          <cell r="AD44">
            <v>496</v>
          </cell>
          <cell r="AG44" t="str">
            <v>SS</v>
          </cell>
          <cell r="AK44">
            <v>3.6</v>
          </cell>
        </row>
      </sheetData>
      <sheetData sheetId="11">
        <row r="4">
          <cell r="B4">
            <v>25</v>
          </cell>
          <cell r="C4">
            <v>4.5</v>
          </cell>
        </row>
        <row r="5">
          <cell r="B5">
            <v>63</v>
          </cell>
          <cell r="C5">
            <v>4.5</v>
          </cell>
        </row>
        <row r="6">
          <cell r="B6">
            <v>100</v>
          </cell>
          <cell r="C6">
            <v>4.5</v>
          </cell>
        </row>
        <row r="7">
          <cell r="B7">
            <v>160</v>
          </cell>
          <cell r="C7">
            <v>4.5</v>
          </cell>
        </row>
        <row r="8">
          <cell r="B8">
            <v>200</v>
          </cell>
          <cell r="C8">
            <v>4.5</v>
          </cell>
        </row>
        <row r="9">
          <cell r="B9">
            <v>250</v>
          </cell>
          <cell r="C9">
            <v>4.5</v>
          </cell>
        </row>
        <row r="10">
          <cell r="B10">
            <v>315</v>
          </cell>
          <cell r="C10">
            <v>4.5</v>
          </cell>
        </row>
        <row r="11">
          <cell r="B11">
            <v>400</v>
          </cell>
          <cell r="C11">
            <v>4.5</v>
          </cell>
        </row>
        <row r="12">
          <cell r="B12">
            <v>500</v>
          </cell>
          <cell r="C12">
            <v>4.5</v>
          </cell>
        </row>
        <row r="13">
          <cell r="B13">
            <v>630</v>
          </cell>
          <cell r="C13">
            <v>4.5</v>
          </cell>
        </row>
        <row r="14">
          <cell r="B14">
            <v>1000</v>
          </cell>
          <cell r="C14">
            <v>5</v>
          </cell>
        </row>
        <row r="15">
          <cell r="B15">
            <v>1250</v>
          </cell>
          <cell r="C15">
            <v>5</v>
          </cell>
        </row>
        <row r="16">
          <cell r="B16">
            <v>1600</v>
          </cell>
          <cell r="C16">
            <v>6.25</v>
          </cell>
        </row>
        <row r="17">
          <cell r="B17">
            <v>2000</v>
          </cell>
          <cell r="C17">
            <v>6.25</v>
          </cell>
        </row>
        <row r="18">
          <cell r="B18">
            <v>2500</v>
          </cell>
          <cell r="C18">
            <v>6.25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GV"/>
      <sheetName val="title"/>
      <sheetName val="Input"/>
      <sheetName val="No. of cells"/>
      <sheetName val="Load Summary"/>
      <sheetName val="AH cal-HBL "/>
      <sheetName val="Anex-1 Con Load"/>
      <sheetName val="Anex-2 Mom Loads"/>
      <sheetName val="Anex-3 Em Loads"/>
      <sheetName val="Anex_1 Con Load"/>
      <sheetName val="Sheet1"/>
      <sheetName val="STRIP Sizi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/>
      <sheetData sheetId="10" refreshError="1"/>
      <sheetData sheetId="11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toOpen Stub Data"/>
      <sheetName val="Cover"/>
      <sheetName val="HT-INTROD"/>
      <sheetName val="HT-IC"/>
      <sheetName val="HT-MOTOR"/>
      <sheetName val="ALL HT"/>
      <sheetName val="LT-INTROD"/>
      <sheetName val="LT-IC"/>
      <sheetName val="S-D"/>
      <sheetName val="DOL"/>
      <sheetName val="P.F"/>
      <sheetName val="ALL MOTORS "/>
      <sheetName val="POWER FEEDER"/>
      <sheetName val="Database-Indian Stds Cable"/>
      <sheetName val="cubes_M20"/>
      <sheetName val="Motor Data"/>
      <sheetName val="Catalogue"/>
      <sheetName val="Transform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 SHEET"/>
      <sheetName val="index"/>
      <sheetName val="Intake Well - loc"/>
      <sheetName val="Intake Well - cal"/>
      <sheetName val="Intake Well - reg"/>
      <sheetName val="Summary"/>
      <sheetName val="Motor IE2"/>
    </sheetNames>
    <sheetDataSet>
      <sheetData sheetId="0"/>
      <sheetData sheetId="1"/>
      <sheetData sheetId="2"/>
      <sheetData sheetId="3"/>
      <sheetData sheetId="4"/>
      <sheetData sheetId="5"/>
      <sheetData sheetId="6">
        <row r="13">
          <cell r="C13">
            <v>0.18</v>
          </cell>
          <cell r="F13">
            <v>0.64</v>
          </cell>
          <cell r="I13">
            <v>0.62</v>
          </cell>
          <cell r="L13">
            <v>0.76</v>
          </cell>
          <cell r="O13">
            <v>0.65</v>
          </cell>
          <cell r="R13">
            <v>0.73</v>
          </cell>
          <cell r="U13">
            <v>0.69000000000000006</v>
          </cell>
          <cell r="X13">
            <v>0.4</v>
          </cell>
          <cell r="AA13">
            <v>0.92</v>
          </cell>
          <cell r="AD13">
            <v>0.52</v>
          </cell>
          <cell r="AG13" t="str">
            <v>DOL</v>
          </cell>
          <cell r="AK13">
            <v>600</v>
          </cell>
        </row>
        <row r="14">
          <cell r="C14">
            <v>0.25</v>
          </cell>
          <cell r="F14">
            <v>0.62</v>
          </cell>
          <cell r="I14">
            <v>0.61</v>
          </cell>
          <cell r="L14">
            <v>0.76</v>
          </cell>
          <cell r="O14">
            <v>0.65</v>
          </cell>
          <cell r="R14">
            <v>0.73</v>
          </cell>
          <cell r="U14">
            <v>0.69000000000000006</v>
          </cell>
          <cell r="X14">
            <v>0.4</v>
          </cell>
          <cell r="AA14">
            <v>0.92</v>
          </cell>
          <cell r="AD14">
            <v>0.74</v>
          </cell>
          <cell r="AG14" t="str">
            <v>DOL</v>
          </cell>
          <cell r="AK14">
            <v>600</v>
          </cell>
        </row>
        <row r="15">
          <cell r="C15">
            <v>0.37</v>
          </cell>
          <cell r="F15">
            <v>0.70099999999999996</v>
          </cell>
          <cell r="I15">
            <v>0.69</v>
          </cell>
          <cell r="L15">
            <v>0.7</v>
          </cell>
          <cell r="O15">
            <v>0.72</v>
          </cell>
          <cell r="R15">
            <v>0.7</v>
          </cell>
          <cell r="U15">
            <v>0.72</v>
          </cell>
          <cell r="X15">
            <v>0.4</v>
          </cell>
          <cell r="AA15">
            <v>0.92</v>
          </cell>
          <cell r="AD15">
            <v>1.05</v>
          </cell>
          <cell r="AG15" t="str">
            <v>DOL</v>
          </cell>
          <cell r="AK15">
            <v>600</v>
          </cell>
        </row>
        <row r="16">
          <cell r="C16">
            <v>0.55000000000000004</v>
          </cell>
          <cell r="F16">
            <v>0.751</v>
          </cell>
          <cell r="G16">
            <v>0.751</v>
          </cell>
          <cell r="I16">
            <v>0.76</v>
          </cell>
          <cell r="J16">
            <v>0.76</v>
          </cell>
          <cell r="K16">
            <v>0.76</v>
          </cell>
          <cell r="L16">
            <v>0.78</v>
          </cell>
          <cell r="M16">
            <v>0.78</v>
          </cell>
          <cell r="N16">
            <v>0.78</v>
          </cell>
          <cell r="O16">
            <v>0.63</v>
          </cell>
          <cell r="R16">
            <v>0.75</v>
          </cell>
          <cell r="S16">
            <v>0.75</v>
          </cell>
          <cell r="T16">
            <v>0.75</v>
          </cell>
          <cell r="U16">
            <v>0.67</v>
          </cell>
          <cell r="X16">
            <v>0.4</v>
          </cell>
          <cell r="AA16">
            <v>0.92</v>
          </cell>
          <cell r="AD16">
            <v>1.31</v>
          </cell>
          <cell r="AG16" t="str">
            <v>DOL</v>
          </cell>
          <cell r="AK16">
            <v>600</v>
          </cell>
        </row>
        <row r="17">
          <cell r="C17">
            <v>0.75</v>
          </cell>
          <cell r="F17">
            <v>0.79800000000000004</v>
          </cell>
          <cell r="G17">
            <v>0.79800000000000004</v>
          </cell>
          <cell r="I17">
            <v>0.79500000000000004</v>
          </cell>
          <cell r="J17">
            <v>0.79500000000000004</v>
          </cell>
          <cell r="K17">
            <v>0.79500000000000004</v>
          </cell>
          <cell r="L17">
            <v>0.77</v>
          </cell>
          <cell r="M17">
            <v>0.77</v>
          </cell>
          <cell r="N17">
            <v>0.77</v>
          </cell>
          <cell r="O17">
            <v>0.64</v>
          </cell>
          <cell r="R17">
            <v>0.7</v>
          </cell>
          <cell r="S17">
            <v>0.7</v>
          </cell>
          <cell r="T17">
            <v>0.7</v>
          </cell>
          <cell r="U17">
            <v>0.72</v>
          </cell>
          <cell r="X17">
            <v>0.4</v>
          </cell>
          <cell r="AA17">
            <v>0.92</v>
          </cell>
          <cell r="AD17">
            <v>1.7</v>
          </cell>
          <cell r="AG17" t="str">
            <v>DOL</v>
          </cell>
          <cell r="AK17">
            <v>600</v>
          </cell>
        </row>
        <row r="18">
          <cell r="C18">
            <v>1.1000000000000001</v>
          </cell>
          <cell r="F18">
            <v>0.81399999999999995</v>
          </cell>
          <cell r="G18">
            <v>0.81399999999999995</v>
          </cell>
          <cell r="I18">
            <v>0.81</v>
          </cell>
          <cell r="J18">
            <v>0.81</v>
          </cell>
          <cell r="K18">
            <v>0.81</v>
          </cell>
          <cell r="L18">
            <v>0.78</v>
          </cell>
          <cell r="M18">
            <v>0.78</v>
          </cell>
          <cell r="N18">
            <v>0.78</v>
          </cell>
          <cell r="O18">
            <v>0.63</v>
          </cell>
          <cell r="R18">
            <v>0.75</v>
          </cell>
          <cell r="S18">
            <v>0.75</v>
          </cell>
          <cell r="T18">
            <v>0.75</v>
          </cell>
          <cell r="U18">
            <v>0.67</v>
          </cell>
          <cell r="X18">
            <v>0.4</v>
          </cell>
          <cell r="AA18">
            <v>0.92</v>
          </cell>
          <cell r="AD18">
            <v>2.42</v>
          </cell>
          <cell r="AG18" t="str">
            <v>DOL</v>
          </cell>
          <cell r="AK18">
            <v>600</v>
          </cell>
        </row>
        <row r="19">
          <cell r="C19">
            <v>1.5</v>
          </cell>
          <cell r="F19">
            <v>0.82799999999999996</v>
          </cell>
          <cell r="G19">
            <v>0.82799999999999996</v>
          </cell>
          <cell r="I19">
            <v>0.82499999999999996</v>
          </cell>
          <cell r="J19">
            <v>0.82499999999999996</v>
          </cell>
          <cell r="K19">
            <v>0.82499999999999996</v>
          </cell>
          <cell r="L19">
            <v>0.7</v>
          </cell>
          <cell r="M19">
            <v>0.7</v>
          </cell>
          <cell r="N19">
            <v>0.7</v>
          </cell>
          <cell r="O19">
            <v>0.72</v>
          </cell>
          <cell r="R19">
            <v>0.6</v>
          </cell>
          <cell r="S19">
            <v>0.6</v>
          </cell>
          <cell r="T19">
            <v>0.6</v>
          </cell>
          <cell r="U19">
            <v>0.8</v>
          </cell>
          <cell r="X19">
            <v>0.4</v>
          </cell>
          <cell r="AA19">
            <v>0.92</v>
          </cell>
          <cell r="AD19">
            <v>3.61</v>
          </cell>
          <cell r="AG19" t="str">
            <v>DOL</v>
          </cell>
          <cell r="AK19">
            <v>600</v>
          </cell>
        </row>
        <row r="20">
          <cell r="C20">
            <v>2.2000000000000002</v>
          </cell>
          <cell r="F20">
            <v>0.84299999999999997</v>
          </cell>
          <cell r="G20">
            <v>0.84299999999999997</v>
          </cell>
          <cell r="H20">
            <v>0.84299999999999997</v>
          </cell>
          <cell r="I20">
            <v>0.81799999999999995</v>
          </cell>
          <cell r="J20">
            <v>0.81799999999999995</v>
          </cell>
          <cell r="K20">
            <v>0.81799999999999995</v>
          </cell>
          <cell r="L20">
            <v>0.79</v>
          </cell>
          <cell r="M20">
            <v>0.79</v>
          </cell>
          <cell r="N20">
            <v>0.79</v>
          </cell>
          <cell r="O20">
            <v>0.62</v>
          </cell>
          <cell r="R20">
            <v>0.82</v>
          </cell>
          <cell r="S20">
            <v>0.82</v>
          </cell>
          <cell r="T20">
            <v>0.82</v>
          </cell>
          <cell r="U20">
            <v>0.57999999999999996</v>
          </cell>
          <cell r="X20">
            <v>0.4</v>
          </cell>
          <cell r="AA20">
            <v>0.92</v>
          </cell>
          <cell r="AD20">
            <v>4.6000000000000005</v>
          </cell>
          <cell r="AG20" t="str">
            <v>DOL</v>
          </cell>
          <cell r="AK20">
            <v>600</v>
          </cell>
        </row>
        <row r="21">
          <cell r="C21">
            <v>3</v>
          </cell>
          <cell r="F21">
            <v>0.85499999999999998</v>
          </cell>
          <cell r="G21">
            <v>0.86299999999999999</v>
          </cell>
          <cell r="H21">
            <v>0.86299999999999999</v>
          </cell>
          <cell r="I21">
            <v>0.85</v>
          </cell>
          <cell r="J21">
            <v>0.86</v>
          </cell>
          <cell r="K21">
            <v>0.86</v>
          </cell>
          <cell r="L21">
            <v>0.8</v>
          </cell>
          <cell r="M21">
            <v>0.82</v>
          </cell>
          <cell r="N21">
            <v>0.82</v>
          </cell>
          <cell r="O21">
            <v>0.6</v>
          </cell>
          <cell r="R21">
            <v>0.76</v>
          </cell>
          <cell r="S21">
            <v>0.76</v>
          </cell>
          <cell r="T21">
            <v>0.76</v>
          </cell>
          <cell r="U21">
            <v>0.65</v>
          </cell>
          <cell r="X21">
            <v>0.4</v>
          </cell>
          <cell r="AA21">
            <v>0.92</v>
          </cell>
          <cell r="AD21">
            <v>6.11</v>
          </cell>
          <cell r="AG21" t="str">
            <v>DOL</v>
          </cell>
          <cell r="AK21">
            <v>600</v>
          </cell>
        </row>
        <row r="22">
          <cell r="C22">
            <v>3.7</v>
          </cell>
          <cell r="F22">
            <v>0.86299999999999999</v>
          </cell>
          <cell r="G22">
            <v>0.86299999999999999</v>
          </cell>
          <cell r="H22">
            <v>0.86299999999999999</v>
          </cell>
          <cell r="I22">
            <v>0.86</v>
          </cell>
          <cell r="J22">
            <v>0.86</v>
          </cell>
          <cell r="K22">
            <v>0.86</v>
          </cell>
          <cell r="L22">
            <v>0.82</v>
          </cell>
          <cell r="M22">
            <v>0.82</v>
          </cell>
          <cell r="N22">
            <v>0.82</v>
          </cell>
          <cell r="O22">
            <v>0.57999999999999996</v>
          </cell>
          <cell r="R22">
            <v>0.76</v>
          </cell>
          <cell r="S22">
            <v>0.76</v>
          </cell>
          <cell r="T22">
            <v>0.76</v>
          </cell>
          <cell r="U22">
            <v>0.65</v>
          </cell>
          <cell r="X22">
            <v>0.4</v>
          </cell>
          <cell r="AA22">
            <v>0.92</v>
          </cell>
          <cell r="AD22">
            <v>7.28</v>
          </cell>
          <cell r="AG22" t="str">
            <v>DOL</v>
          </cell>
          <cell r="AK22">
            <v>600</v>
          </cell>
        </row>
        <row r="23">
          <cell r="C23">
            <v>4</v>
          </cell>
          <cell r="F23">
            <v>0.86599999999999999</v>
          </cell>
          <cell r="G23">
            <v>0.877</v>
          </cell>
          <cell r="H23">
            <v>0.877</v>
          </cell>
          <cell r="I23">
            <v>0.86</v>
          </cell>
          <cell r="J23">
            <v>0.877</v>
          </cell>
          <cell r="K23">
            <v>0.877</v>
          </cell>
          <cell r="L23">
            <v>0.84</v>
          </cell>
          <cell r="M23">
            <v>0.78</v>
          </cell>
          <cell r="N23">
            <v>0.78</v>
          </cell>
          <cell r="O23">
            <v>0.55000000000000004</v>
          </cell>
          <cell r="R23">
            <v>0.8</v>
          </cell>
          <cell r="S23">
            <v>0.7</v>
          </cell>
          <cell r="T23">
            <v>0.7</v>
          </cell>
          <cell r="U23">
            <v>0.6</v>
          </cell>
          <cell r="X23">
            <v>0.4</v>
          </cell>
          <cell r="AA23">
            <v>0.92</v>
          </cell>
          <cell r="AD23">
            <v>7.66</v>
          </cell>
          <cell r="AG23" t="str">
            <v>DOL</v>
          </cell>
          <cell r="AK23">
            <v>600</v>
          </cell>
        </row>
        <row r="24">
          <cell r="C24">
            <v>5.5</v>
          </cell>
          <cell r="F24">
            <v>0.877</v>
          </cell>
          <cell r="G24">
            <v>0.877</v>
          </cell>
          <cell r="H24">
            <v>0.877</v>
          </cell>
          <cell r="I24">
            <v>0.877</v>
          </cell>
          <cell r="J24">
            <v>0.877</v>
          </cell>
          <cell r="K24">
            <v>0.877</v>
          </cell>
          <cell r="L24">
            <v>0.78</v>
          </cell>
          <cell r="M24">
            <v>0.78</v>
          </cell>
          <cell r="N24">
            <v>0.78</v>
          </cell>
          <cell r="O24">
            <v>0.63</v>
          </cell>
          <cell r="R24">
            <v>0.7</v>
          </cell>
          <cell r="S24">
            <v>0.7</v>
          </cell>
          <cell r="T24">
            <v>0.7</v>
          </cell>
          <cell r="U24">
            <v>0.72</v>
          </cell>
          <cell r="X24">
            <v>0.4</v>
          </cell>
          <cell r="AA24">
            <v>0.92</v>
          </cell>
          <cell r="AD24">
            <v>11.19</v>
          </cell>
          <cell r="AG24" t="str">
            <v>DOL</v>
          </cell>
          <cell r="AK24">
            <v>600</v>
          </cell>
        </row>
        <row r="25">
          <cell r="C25">
            <v>7.5</v>
          </cell>
          <cell r="F25">
            <v>0.88700000000000001</v>
          </cell>
          <cell r="G25">
            <v>0.88700000000000001</v>
          </cell>
          <cell r="H25">
            <v>0.88700000000000001</v>
          </cell>
          <cell r="I25">
            <v>0.88700000000000001</v>
          </cell>
          <cell r="J25">
            <v>0.88</v>
          </cell>
          <cell r="K25">
            <v>0.88</v>
          </cell>
          <cell r="L25">
            <v>0.8</v>
          </cell>
          <cell r="M25">
            <v>0.8</v>
          </cell>
          <cell r="N25">
            <v>0.8</v>
          </cell>
          <cell r="O25">
            <v>0.6</v>
          </cell>
          <cell r="R25">
            <v>0.73</v>
          </cell>
          <cell r="S25">
            <v>0.73</v>
          </cell>
          <cell r="T25">
            <v>0.73</v>
          </cell>
          <cell r="U25">
            <v>0.69000000000000006</v>
          </cell>
          <cell r="X25">
            <v>0.4</v>
          </cell>
          <cell r="AA25">
            <v>0.92</v>
          </cell>
          <cell r="AD25">
            <v>14.71</v>
          </cell>
          <cell r="AG25" t="str">
            <v>S/D</v>
          </cell>
          <cell r="AK25">
            <v>420</v>
          </cell>
        </row>
        <row r="26">
          <cell r="C26">
            <v>9.3000000000000007</v>
          </cell>
          <cell r="F26">
            <v>0.89300000000000002</v>
          </cell>
          <cell r="G26">
            <v>0.89400000000000002</v>
          </cell>
          <cell r="H26">
            <v>0.89400000000000002</v>
          </cell>
          <cell r="I26">
            <v>0.89300000000000002</v>
          </cell>
          <cell r="J26">
            <v>0.875</v>
          </cell>
          <cell r="K26">
            <v>0.875</v>
          </cell>
          <cell r="L26">
            <v>0.84</v>
          </cell>
          <cell r="M26">
            <v>0.85</v>
          </cell>
          <cell r="N26">
            <v>0.85</v>
          </cell>
          <cell r="O26">
            <v>0.55000000000000004</v>
          </cell>
          <cell r="R26">
            <v>0.81</v>
          </cell>
          <cell r="S26">
            <v>0.84</v>
          </cell>
          <cell r="T26">
            <v>0.84</v>
          </cell>
          <cell r="U26">
            <v>0.59</v>
          </cell>
          <cell r="X26">
            <v>0.4</v>
          </cell>
          <cell r="AA26">
            <v>0.92</v>
          </cell>
          <cell r="AD26">
            <v>17.25</v>
          </cell>
          <cell r="AG26" t="str">
            <v>S/D</v>
          </cell>
          <cell r="AK26">
            <v>420</v>
          </cell>
        </row>
        <row r="27">
          <cell r="C27">
            <v>11</v>
          </cell>
          <cell r="F27">
            <v>0.89800000000000002</v>
          </cell>
          <cell r="G27">
            <v>0.89800000000000002</v>
          </cell>
          <cell r="H27">
            <v>0.89800000000000002</v>
          </cell>
          <cell r="I27">
            <v>0.89800000000000002</v>
          </cell>
          <cell r="J27">
            <v>0.88700000000000001</v>
          </cell>
          <cell r="K27">
            <v>0.88700000000000001</v>
          </cell>
          <cell r="L27">
            <v>0.78</v>
          </cell>
          <cell r="M27">
            <v>0.78</v>
          </cell>
          <cell r="N27">
            <v>0.78</v>
          </cell>
          <cell r="O27">
            <v>0.63</v>
          </cell>
          <cell r="R27">
            <v>0.73</v>
          </cell>
          <cell r="S27">
            <v>0.82</v>
          </cell>
          <cell r="T27">
            <v>0.82</v>
          </cell>
          <cell r="U27">
            <v>0.69000000000000006</v>
          </cell>
          <cell r="X27">
            <v>0.4</v>
          </cell>
          <cell r="AA27">
            <v>0.92</v>
          </cell>
          <cell r="AD27">
            <v>21.85</v>
          </cell>
          <cell r="AG27" t="str">
            <v>S/D</v>
          </cell>
          <cell r="AK27">
            <v>420</v>
          </cell>
        </row>
        <row r="28">
          <cell r="C28">
            <v>15</v>
          </cell>
          <cell r="F28">
            <v>0.90600000000000003</v>
          </cell>
          <cell r="G28">
            <v>0.90600000000000003</v>
          </cell>
          <cell r="H28">
            <v>0.90600000000000003</v>
          </cell>
          <cell r="I28">
            <v>0.90600000000000003</v>
          </cell>
          <cell r="J28">
            <v>0.89700000000000002</v>
          </cell>
          <cell r="K28">
            <v>0.89700000000000002</v>
          </cell>
          <cell r="L28">
            <v>0.8</v>
          </cell>
          <cell r="M28">
            <v>0.86</v>
          </cell>
          <cell r="N28">
            <v>0.86</v>
          </cell>
          <cell r="O28">
            <v>0.6</v>
          </cell>
          <cell r="R28">
            <v>0.76</v>
          </cell>
          <cell r="S28">
            <v>0.85</v>
          </cell>
          <cell r="T28">
            <v>0.85</v>
          </cell>
          <cell r="U28">
            <v>0.65</v>
          </cell>
          <cell r="X28">
            <v>0.4</v>
          </cell>
          <cell r="AA28">
            <v>0.92</v>
          </cell>
          <cell r="AD28">
            <v>28.8</v>
          </cell>
          <cell r="AG28" t="str">
            <v>S/D</v>
          </cell>
          <cell r="AK28">
            <v>420</v>
          </cell>
        </row>
        <row r="29">
          <cell r="C29">
            <v>18.5</v>
          </cell>
          <cell r="F29">
            <v>0.91200000000000003</v>
          </cell>
          <cell r="G29">
            <v>0.91200000000000003</v>
          </cell>
          <cell r="H29">
            <v>0.91200000000000003</v>
          </cell>
          <cell r="I29">
            <v>0.91200000000000003</v>
          </cell>
          <cell r="J29">
            <v>0.90400000000000003</v>
          </cell>
          <cell r="K29">
            <v>0.90400000000000003</v>
          </cell>
          <cell r="L29">
            <v>0.83</v>
          </cell>
          <cell r="M29">
            <v>0.83</v>
          </cell>
          <cell r="N29">
            <v>0.83</v>
          </cell>
          <cell r="O29">
            <v>0.56000000000000005</v>
          </cell>
          <cell r="R29">
            <v>0.78900000000000003</v>
          </cell>
          <cell r="S29">
            <v>0.84</v>
          </cell>
          <cell r="T29">
            <v>0.84</v>
          </cell>
          <cell r="U29">
            <v>0.62</v>
          </cell>
          <cell r="X29">
            <v>0.4</v>
          </cell>
          <cell r="AA29">
            <v>0.92</v>
          </cell>
          <cell r="AD29">
            <v>34.01</v>
          </cell>
          <cell r="AG29" t="str">
            <v>S/D</v>
          </cell>
          <cell r="AK29">
            <v>420</v>
          </cell>
        </row>
        <row r="30">
          <cell r="C30">
            <v>22</v>
          </cell>
          <cell r="F30">
            <v>0.91600000000000004</v>
          </cell>
          <cell r="G30">
            <v>0.91600000000000004</v>
          </cell>
          <cell r="H30">
            <v>0.91600000000000004</v>
          </cell>
          <cell r="I30">
            <v>0.91600000000000004</v>
          </cell>
          <cell r="J30">
            <v>0.90900000000000003</v>
          </cell>
          <cell r="K30">
            <v>0.90900000000000003</v>
          </cell>
          <cell r="L30">
            <v>0.86</v>
          </cell>
          <cell r="M30">
            <v>0.86</v>
          </cell>
          <cell r="N30">
            <v>0.86</v>
          </cell>
          <cell r="O30">
            <v>0.52</v>
          </cell>
          <cell r="R30">
            <v>0.83</v>
          </cell>
          <cell r="S30">
            <v>0.84</v>
          </cell>
          <cell r="T30">
            <v>0.84</v>
          </cell>
          <cell r="U30">
            <v>0.56000000000000005</v>
          </cell>
          <cell r="X30">
            <v>0.4</v>
          </cell>
          <cell r="AA30">
            <v>0.92</v>
          </cell>
          <cell r="AD30">
            <v>38.86</v>
          </cell>
          <cell r="AG30" t="str">
            <v>S/D</v>
          </cell>
          <cell r="AK30">
            <v>420</v>
          </cell>
        </row>
        <row r="31">
          <cell r="C31">
            <v>30</v>
          </cell>
          <cell r="F31">
            <v>0.92300000000000004</v>
          </cell>
          <cell r="G31">
            <v>0.92300000000000004</v>
          </cell>
          <cell r="H31">
            <v>0.92300000000000004</v>
          </cell>
          <cell r="I31">
            <v>0.92300000000000004</v>
          </cell>
          <cell r="J31">
            <v>0.91700000000000004</v>
          </cell>
          <cell r="K31">
            <v>0.91700000000000004</v>
          </cell>
          <cell r="L31">
            <v>0.83</v>
          </cell>
          <cell r="M31">
            <v>0.84</v>
          </cell>
          <cell r="N31">
            <v>0.84</v>
          </cell>
          <cell r="O31">
            <v>0.56000000000000005</v>
          </cell>
          <cell r="R31">
            <v>0.81</v>
          </cell>
          <cell r="S31">
            <v>0.89</v>
          </cell>
          <cell r="T31">
            <v>0.89</v>
          </cell>
          <cell r="U31">
            <v>0.59</v>
          </cell>
          <cell r="X31">
            <v>0.4</v>
          </cell>
          <cell r="AA31">
            <v>0.92</v>
          </cell>
          <cell r="AD31">
            <v>54.49</v>
          </cell>
          <cell r="AG31" t="str">
            <v>S/D</v>
          </cell>
          <cell r="AK31">
            <v>420</v>
          </cell>
        </row>
        <row r="32">
          <cell r="C32">
            <v>37</v>
          </cell>
          <cell r="F32">
            <v>0.92700000000000005</v>
          </cell>
          <cell r="G32">
            <v>0.93899999999999995</v>
          </cell>
          <cell r="H32">
            <v>0.93899999999999995</v>
          </cell>
          <cell r="I32">
            <v>0.92700000000000005</v>
          </cell>
          <cell r="L32">
            <v>0.79</v>
          </cell>
          <cell r="M32">
            <v>0.77</v>
          </cell>
          <cell r="N32">
            <v>0.77</v>
          </cell>
          <cell r="O32">
            <v>0.62</v>
          </cell>
          <cell r="R32">
            <v>0.75</v>
          </cell>
          <cell r="S32">
            <v>0.77</v>
          </cell>
          <cell r="T32">
            <v>0.77</v>
          </cell>
          <cell r="U32">
            <v>0.67</v>
          </cell>
          <cell r="X32">
            <v>0.4</v>
          </cell>
          <cell r="AA32">
            <v>0.92</v>
          </cell>
          <cell r="AD32">
            <v>70.3</v>
          </cell>
          <cell r="AG32" t="str">
            <v>S/D</v>
          </cell>
          <cell r="AK32">
            <v>420</v>
          </cell>
        </row>
        <row r="33">
          <cell r="C33">
            <v>45</v>
          </cell>
          <cell r="F33">
            <v>0.93100000000000005</v>
          </cell>
          <cell r="G33">
            <v>0.90700000000000003</v>
          </cell>
          <cell r="H33">
            <v>0.90700000000000003</v>
          </cell>
          <cell r="I33">
            <v>0.93100000000000005</v>
          </cell>
          <cell r="L33">
            <v>0.83</v>
          </cell>
          <cell r="M33">
            <v>0.75</v>
          </cell>
          <cell r="N33">
            <v>0.75</v>
          </cell>
          <cell r="O33">
            <v>0.56000000000000005</v>
          </cell>
          <cell r="R33">
            <v>0.8</v>
          </cell>
          <cell r="S33">
            <v>0.71</v>
          </cell>
          <cell r="T33">
            <v>0.71</v>
          </cell>
          <cell r="U33">
            <v>0.6</v>
          </cell>
          <cell r="X33">
            <v>0.3</v>
          </cell>
          <cell r="AA33">
            <v>0.96</v>
          </cell>
          <cell r="AD33">
            <v>81.02</v>
          </cell>
          <cell r="AG33" t="str">
            <v>S/D</v>
          </cell>
          <cell r="AK33">
            <v>420</v>
          </cell>
        </row>
        <row r="34">
          <cell r="C34">
            <v>55</v>
          </cell>
          <cell r="F34">
            <v>0.93500000000000005</v>
          </cell>
          <cell r="G34">
            <v>0.94599999999999995</v>
          </cell>
          <cell r="H34">
            <v>0.94599999999999995</v>
          </cell>
          <cell r="I34">
            <v>0.93500000000000005</v>
          </cell>
          <cell r="J34">
            <v>0.94599999999999995</v>
          </cell>
          <cell r="K34">
            <v>0.94599999999999995</v>
          </cell>
          <cell r="L34">
            <v>0.84</v>
          </cell>
          <cell r="M34">
            <v>0.83</v>
          </cell>
          <cell r="N34">
            <v>0.83</v>
          </cell>
          <cell r="O34">
            <v>0.55000000000000004</v>
          </cell>
          <cell r="R34">
            <v>0.79</v>
          </cell>
          <cell r="S34">
            <v>0.83</v>
          </cell>
          <cell r="T34">
            <v>0.83</v>
          </cell>
          <cell r="U34">
            <v>0.62</v>
          </cell>
          <cell r="X34">
            <v>0.3</v>
          </cell>
          <cell r="AA34">
            <v>0.96</v>
          </cell>
          <cell r="AD34">
            <v>97.43</v>
          </cell>
          <cell r="AG34" t="str">
            <v>S/D</v>
          </cell>
          <cell r="AK34">
            <v>420</v>
          </cell>
        </row>
        <row r="35">
          <cell r="C35">
            <v>75</v>
          </cell>
          <cell r="F35">
            <v>0.94</v>
          </cell>
          <cell r="G35">
            <v>0.94</v>
          </cell>
          <cell r="H35">
            <v>0.94</v>
          </cell>
          <cell r="I35">
            <v>0.94</v>
          </cell>
          <cell r="J35">
            <v>0.93700000000000006</v>
          </cell>
          <cell r="K35">
            <v>0.93700000000000006</v>
          </cell>
          <cell r="L35">
            <v>0.88</v>
          </cell>
          <cell r="M35">
            <v>0.88</v>
          </cell>
          <cell r="N35">
            <v>0.88</v>
          </cell>
          <cell r="O35">
            <v>0.48</v>
          </cell>
          <cell r="R35">
            <v>0.86</v>
          </cell>
          <cell r="S35">
            <v>0.9</v>
          </cell>
          <cell r="T35">
            <v>0.9</v>
          </cell>
          <cell r="U35">
            <v>0.52</v>
          </cell>
          <cell r="X35">
            <v>0.3</v>
          </cell>
          <cell r="AA35">
            <v>0.96</v>
          </cell>
          <cell r="AD35">
            <v>126.15</v>
          </cell>
          <cell r="AG35" t="str">
            <v>S/D</v>
          </cell>
          <cell r="AK35">
            <v>420</v>
          </cell>
        </row>
        <row r="36">
          <cell r="C36">
            <v>90</v>
          </cell>
          <cell r="F36">
            <v>0.94199999999999995</v>
          </cell>
          <cell r="G36">
            <v>0.94199999999999995</v>
          </cell>
          <cell r="H36">
            <v>0.94199999999999995</v>
          </cell>
          <cell r="I36">
            <v>0.94199999999999995</v>
          </cell>
          <cell r="J36">
            <v>0.94</v>
          </cell>
          <cell r="K36">
            <v>0.94</v>
          </cell>
          <cell r="L36">
            <v>0.89</v>
          </cell>
          <cell r="M36">
            <v>0.88</v>
          </cell>
          <cell r="N36">
            <v>0.88</v>
          </cell>
          <cell r="O36">
            <v>0.46</v>
          </cell>
          <cell r="R36">
            <v>0.86</v>
          </cell>
          <cell r="S36">
            <v>0.9</v>
          </cell>
          <cell r="T36">
            <v>0.9</v>
          </cell>
          <cell r="U36">
            <v>0.52</v>
          </cell>
          <cell r="X36">
            <v>0.2</v>
          </cell>
          <cell r="AA36">
            <v>0.98</v>
          </cell>
          <cell r="AD36">
            <v>149.36000000000001</v>
          </cell>
          <cell r="AG36" t="str">
            <v>SS</v>
          </cell>
          <cell r="AK36">
            <v>350</v>
          </cell>
        </row>
        <row r="37">
          <cell r="C37">
            <v>110</v>
          </cell>
          <cell r="F37">
            <v>0.94499999999999995</v>
          </cell>
          <cell r="G37">
            <v>0.94499999999999995</v>
          </cell>
          <cell r="H37">
            <v>0.94499999999999995</v>
          </cell>
          <cell r="I37">
            <v>0.94499999999999995</v>
          </cell>
          <cell r="J37">
            <v>0.94299999999999995</v>
          </cell>
          <cell r="K37">
            <v>0.94299999999999995</v>
          </cell>
          <cell r="L37">
            <v>0.9</v>
          </cell>
          <cell r="M37">
            <v>0.9</v>
          </cell>
          <cell r="N37">
            <v>0.9</v>
          </cell>
          <cell r="O37">
            <v>0.44</v>
          </cell>
          <cell r="R37">
            <v>0.88</v>
          </cell>
          <cell r="S37">
            <v>0.92</v>
          </cell>
          <cell r="T37">
            <v>0.92</v>
          </cell>
          <cell r="U37">
            <v>0.48</v>
          </cell>
          <cell r="X37">
            <v>0.2</v>
          </cell>
          <cell r="AA37">
            <v>0.98</v>
          </cell>
          <cell r="AD37">
            <v>179.94</v>
          </cell>
          <cell r="AG37" t="str">
            <v>SS</v>
          </cell>
          <cell r="AK37">
            <v>350</v>
          </cell>
        </row>
        <row r="38">
          <cell r="C38">
            <v>132</v>
          </cell>
          <cell r="F38">
            <v>0.94699999999999995</v>
          </cell>
          <cell r="G38">
            <v>0.94699999999999995</v>
          </cell>
          <cell r="H38">
            <v>0.94699999999999995</v>
          </cell>
          <cell r="I38">
            <v>0.94699999999999995</v>
          </cell>
          <cell r="J38">
            <v>0.94599999999999995</v>
          </cell>
          <cell r="K38">
            <v>0.94599999999999995</v>
          </cell>
          <cell r="L38">
            <v>0.9</v>
          </cell>
          <cell r="M38">
            <v>0.9</v>
          </cell>
          <cell r="N38">
            <v>0.9</v>
          </cell>
          <cell r="O38">
            <v>0.44</v>
          </cell>
          <cell r="R38">
            <v>0.88</v>
          </cell>
          <cell r="S38">
            <v>0.92</v>
          </cell>
          <cell r="T38">
            <v>0.92</v>
          </cell>
          <cell r="U38">
            <v>0.48</v>
          </cell>
          <cell r="X38">
            <v>0.2</v>
          </cell>
          <cell r="AA38">
            <v>0.98</v>
          </cell>
          <cell r="AD38">
            <v>215.47</v>
          </cell>
          <cell r="AG38" t="str">
            <v>SS</v>
          </cell>
          <cell r="AK38">
            <v>350</v>
          </cell>
        </row>
        <row r="39">
          <cell r="C39">
            <v>160</v>
          </cell>
          <cell r="F39">
            <v>0.94899999999999995</v>
          </cell>
          <cell r="G39">
            <v>0.95099999999999996</v>
          </cell>
          <cell r="H39">
            <v>0.95099999999999996</v>
          </cell>
          <cell r="I39">
            <v>0.94899999999999995</v>
          </cell>
          <cell r="J39">
            <v>0.95</v>
          </cell>
          <cell r="K39">
            <v>0.95</v>
          </cell>
          <cell r="L39">
            <v>0.91</v>
          </cell>
          <cell r="M39">
            <v>0.9</v>
          </cell>
          <cell r="N39">
            <v>0.9</v>
          </cell>
          <cell r="O39">
            <v>0.42</v>
          </cell>
          <cell r="R39">
            <v>0.89</v>
          </cell>
          <cell r="U39">
            <v>0.46</v>
          </cell>
          <cell r="X39">
            <v>0.2</v>
          </cell>
          <cell r="AA39">
            <v>0.98</v>
          </cell>
          <cell r="AD39">
            <v>257.77</v>
          </cell>
          <cell r="AG39" t="str">
            <v>SS</v>
          </cell>
          <cell r="AK39">
            <v>350</v>
          </cell>
        </row>
        <row r="40">
          <cell r="C40">
            <v>180</v>
          </cell>
          <cell r="F40">
            <v>0.95</v>
          </cell>
          <cell r="G40">
            <v>0.95099999999999996</v>
          </cell>
          <cell r="H40">
            <v>0.95099999999999996</v>
          </cell>
          <cell r="I40">
            <v>0.95</v>
          </cell>
          <cell r="J40">
            <v>0.95299999999999996</v>
          </cell>
          <cell r="K40">
            <v>0.95299999999999996</v>
          </cell>
          <cell r="L40">
            <v>0.91</v>
          </cell>
          <cell r="M40">
            <v>0.88</v>
          </cell>
          <cell r="N40">
            <v>0.88</v>
          </cell>
          <cell r="O40">
            <v>0.42</v>
          </cell>
          <cell r="R40">
            <v>0.88</v>
          </cell>
          <cell r="U40">
            <v>0.48</v>
          </cell>
          <cell r="X40">
            <v>0.2</v>
          </cell>
          <cell r="AA40">
            <v>0.98</v>
          </cell>
          <cell r="AD40">
            <v>289.68</v>
          </cell>
          <cell r="AG40" t="str">
            <v>SS</v>
          </cell>
          <cell r="AK40">
            <v>350</v>
          </cell>
        </row>
        <row r="41">
          <cell r="C41">
            <v>200</v>
          </cell>
          <cell r="F41">
            <v>0.95099999999999996</v>
          </cell>
          <cell r="G41">
            <v>0.95099999999999996</v>
          </cell>
          <cell r="H41">
            <v>0.95099999999999996</v>
          </cell>
          <cell r="I41">
            <v>0.95099999999999996</v>
          </cell>
          <cell r="J41">
            <v>0.95</v>
          </cell>
          <cell r="K41">
            <v>0.95</v>
          </cell>
          <cell r="L41">
            <v>0.92</v>
          </cell>
          <cell r="M41">
            <v>0.88</v>
          </cell>
          <cell r="N41">
            <v>0.88</v>
          </cell>
          <cell r="O41">
            <v>0.4</v>
          </cell>
          <cell r="R41">
            <v>0.9</v>
          </cell>
          <cell r="U41">
            <v>0.44</v>
          </cell>
          <cell r="X41">
            <v>0.2</v>
          </cell>
          <cell r="AA41">
            <v>0.98</v>
          </cell>
          <cell r="AD41">
            <v>318.03000000000003</v>
          </cell>
          <cell r="AG41" t="str">
            <v>SS</v>
          </cell>
          <cell r="AK41">
            <v>350</v>
          </cell>
        </row>
        <row r="42">
          <cell r="C42">
            <v>225</v>
          </cell>
          <cell r="F42">
            <v>0.95099999999999996</v>
          </cell>
          <cell r="I42">
            <v>0.95099999999999996</v>
          </cell>
          <cell r="L42">
            <v>0.9</v>
          </cell>
          <cell r="O42">
            <v>0.44</v>
          </cell>
          <cell r="R42">
            <v>0.88</v>
          </cell>
          <cell r="U42">
            <v>0.48</v>
          </cell>
          <cell r="X42">
            <v>0.2</v>
          </cell>
          <cell r="AA42">
            <v>0.98</v>
          </cell>
          <cell r="AD42">
            <v>365.74</v>
          </cell>
          <cell r="AG42" t="str">
            <v>SS</v>
          </cell>
          <cell r="AK42">
            <v>350</v>
          </cell>
        </row>
        <row r="43">
          <cell r="C43">
            <v>250</v>
          </cell>
          <cell r="F43">
            <v>0.95099999999999996</v>
          </cell>
          <cell r="I43">
            <v>0.95099999999999996</v>
          </cell>
          <cell r="L43">
            <v>0.9</v>
          </cell>
          <cell r="O43">
            <v>0.44</v>
          </cell>
          <cell r="R43">
            <v>0.86</v>
          </cell>
          <cell r="U43">
            <v>0.52</v>
          </cell>
          <cell r="X43">
            <v>0.2</v>
          </cell>
          <cell r="AA43">
            <v>0.98</v>
          </cell>
          <cell r="AD43">
            <v>406.37</v>
          </cell>
          <cell r="AG43" t="str">
            <v>SS</v>
          </cell>
          <cell r="AK43">
            <v>350</v>
          </cell>
        </row>
        <row r="46">
          <cell r="C46" t="str">
            <v>Starting Power factor of each motor is as per IEEE 3002.7-2018</v>
          </cell>
        </row>
      </sheetData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Personnel (2)"/>
      <sheetName val="2Energy"/>
      <sheetName val="Civil(2)"/>
      <sheetName val="siteoff(4)"/>
      <sheetName val="spares&amp;maint(5)"/>
      <sheetName val="Sch C (2)"/>
      <sheetName val="Sch C"/>
      <sheetName val="7 Other Costs"/>
      <sheetName val="Kalkulationsbogen"/>
      <sheetName val="New_Wabagsheet_REV"/>
      <sheetName val="Summary"/>
      <sheetName val="spares(5 backup)"/>
      <sheetName val="prev(7)"/>
      <sheetName val="VB-chemicals(8)"/>
      <sheetName val="gasengine"/>
      <sheetName val="VB- sludge(11)"/>
      <sheetName val="Sch E"/>
      <sheetName val="Legal Risk Analysis"/>
      <sheetName val="Process"/>
      <sheetName val="MixBed"/>
      <sheetName val="#REF!"/>
      <sheetName val="2.9. Zwischenpuffer Risiko"/>
      <sheetName val="(10) Other Costs5"/>
      <sheetName val="HT-INTROD"/>
      <sheetName val="TehranBilanz"/>
      <sheetName val="Data"/>
      <sheetName val="WIND1"/>
      <sheetName val="local load"/>
      <sheetName val="Total"/>
      <sheetName val="Macro1"/>
      <sheetName val="SATHUMID"/>
      <sheetName val="COLUMN"/>
      <sheetName val="STAFFSCHED "/>
      <sheetName val="conc-foot-gradeslab"/>
      <sheetName val="Main-Material"/>
      <sheetName val="Side wall dsn Formula"/>
      <sheetName val="P.I(BOU)"/>
      <sheetName val="P.I(DIA)"/>
      <sheetName val="pr_cal"/>
      <sheetName val="Units"/>
      <sheetName val="VB-294-O&amp;M COST"/>
      <sheetName val="LCS SCHEDULE "/>
      <sheetName val="pr.cal"/>
      <sheetName val="F.I(BYPASS)"/>
      <sheetName val="Cul_detail"/>
      <sheetName val="pt-cw"/>
      <sheetName val="HASSAN"/>
      <sheetName val="Pile cap"/>
      <sheetName val="BOQ_Direct_selling cost"/>
      <sheetName val="Boq"/>
      <sheetName val="Abstract Sheet"/>
      <sheetName val="p&amp;m"/>
      <sheetName val="TS-TC"/>
      <sheetName val="cubes_M20"/>
      <sheetName val="ssr-rates"/>
      <sheetName val="Input &amp; Calculations"/>
      <sheetName val="BALAN1"/>
      <sheetName val="PRECAST lightconc-II"/>
      <sheetName val="Specification"/>
      <sheetName val="Sheet4"/>
      <sheetName val="Motor Data"/>
      <sheetName val="sand"/>
      <sheetName val="stone"/>
      <sheetName val="index"/>
      <sheetName val="Input "/>
      <sheetName val="Sheet1"/>
      <sheetName val="Sheet2"/>
      <sheetName val="RA-markate"/>
      <sheetName val="Design"/>
      <sheetName val="Introduction"/>
      <sheetName val="ELECT"/>
      <sheetName val="VK"/>
      <sheetName val="Dsgn_Crt"/>
      <sheetName val="BOQ-Tower"/>
      <sheetName val="Rate analysis"/>
      <sheetName val="OLD IC"/>
      <sheetName val="IO LIST"/>
      <sheetName val="STG"/>
      <sheetName val="Desgn(zone I)"/>
      <sheetName val="E1"/>
      <sheetName val="Lucas3"/>
      <sheetName val="1Personnel_(2)"/>
      <sheetName val="Sch_C_(2)"/>
      <sheetName val="Sch_C"/>
      <sheetName val="7_Other_Costs"/>
      <sheetName val="spares(5_backup)"/>
      <sheetName val="VB-_sludge(11)"/>
      <sheetName val="Sch_E"/>
      <sheetName val="Legal_Risk_Analysis"/>
      <sheetName val="2_9__Zwischenpuffer_Risiko"/>
      <sheetName val="(10)_Other_Costs5"/>
      <sheetName val="local_load"/>
      <sheetName val="STAFFSCHED_"/>
      <sheetName val="Pile_cap"/>
      <sheetName val="BOQ_Direct_selling_cost"/>
      <sheetName val="P_I(BOU)"/>
      <sheetName val="P_I(DIA)"/>
      <sheetName val="VB-294-O&amp;M_COST"/>
      <sheetName val="LCS_SCHEDULE_"/>
      <sheetName val="pr_cal1"/>
      <sheetName val="F_I(BYPASS)"/>
      <sheetName val="Side_wall_dsn_Formula"/>
      <sheetName val="1Personnel_(2)1"/>
      <sheetName val="Sch_C_(2)1"/>
      <sheetName val="Sch_C1"/>
      <sheetName val="7_Other_Costs1"/>
      <sheetName val="spares(5_backup)1"/>
      <sheetName val="VB-_sludge(11)1"/>
      <sheetName val="Sch_E1"/>
      <sheetName val="Legal_Risk_Analysis1"/>
      <sheetName val="2_9__Zwischenpuffer_Risiko1"/>
      <sheetName val="(10)_Other_Costs51"/>
      <sheetName val="local_load1"/>
      <sheetName val="STAFFSCHED_1"/>
      <sheetName val="Pile_cap1"/>
      <sheetName val="BOQ_Direct_selling_cost1"/>
      <sheetName val="P_I(BOU)1"/>
      <sheetName val="P_I(DIA)1"/>
      <sheetName val="VB-294-O&amp;M_COST1"/>
      <sheetName val="LCS_SCHEDULE_1"/>
      <sheetName val="pr_cal2"/>
      <sheetName val="F_I(BYPASS)1"/>
      <sheetName val="Side_wall_dsn_Formula1"/>
      <sheetName val="Abstract_Sheet"/>
      <sheetName val="1Personnel_(2)2"/>
      <sheetName val="Sch_C_(2)2"/>
      <sheetName val="Sch_C2"/>
      <sheetName val="7_Other_Costs2"/>
      <sheetName val="spares(5_backup)2"/>
      <sheetName val="VB-_sludge(11)2"/>
      <sheetName val="Sch_E2"/>
      <sheetName val="Legal_Risk_Analysis2"/>
      <sheetName val="2_9__Zwischenpuffer_Risiko2"/>
      <sheetName val="(10)_Other_Costs52"/>
      <sheetName val="local_load2"/>
      <sheetName val="STAFFSCHED_2"/>
      <sheetName val="Pile_cap2"/>
      <sheetName val="BOQ_Direct_selling_cost2"/>
      <sheetName val="P_I(BOU)2"/>
      <sheetName val="P_I(DIA)2"/>
      <sheetName val="VB-294-O&amp;M_COST2"/>
      <sheetName val="LCS_SCHEDULE_2"/>
      <sheetName val="pr_cal3"/>
      <sheetName val="F_I(BYPASS)2"/>
      <sheetName val="Side_wall_dsn_Formula2"/>
      <sheetName val="1Personnel_(2)3"/>
      <sheetName val="Sch_C_(2)3"/>
      <sheetName val="Sch_C3"/>
      <sheetName val="7_Other_Costs3"/>
      <sheetName val="spares(5_backup)3"/>
      <sheetName val="VB-_sludge(11)3"/>
      <sheetName val="Sch_E3"/>
      <sheetName val="Legal_Risk_Analysis3"/>
      <sheetName val="2_9__Zwischenpuffer_Risiko3"/>
      <sheetName val="(10)_Other_Costs53"/>
      <sheetName val="local_load3"/>
      <sheetName val="STAFFSCHED_3"/>
      <sheetName val="Pile_cap3"/>
      <sheetName val="BOQ_Direct_selling_cost3"/>
      <sheetName val="P_I(BOU)3"/>
      <sheetName val="P_I(DIA)3"/>
      <sheetName val="VB-294-O&amp;M_COST3"/>
      <sheetName val="LCS_SCHEDULE_3"/>
      <sheetName val="pr_cal4"/>
      <sheetName val="F_I(BYPASS)3"/>
      <sheetName val="Side_wall_dsn_Formula3"/>
      <sheetName val="Abstract_Sheet1"/>
      <sheetName val="1Personnel_(2)4"/>
      <sheetName val="Sch_C_(2)4"/>
      <sheetName val="Sch_C4"/>
      <sheetName val="7_Other_Costs4"/>
      <sheetName val="spares(5_backup)4"/>
      <sheetName val="VB-_sludge(11)4"/>
      <sheetName val="Sch_E4"/>
      <sheetName val="Legal_Risk_Analysis4"/>
      <sheetName val="2_9__Zwischenpuffer_Risiko4"/>
      <sheetName val="(10)_Other_Costs54"/>
      <sheetName val="local_load4"/>
      <sheetName val="STAFFSCHED_4"/>
      <sheetName val="Pile_cap4"/>
      <sheetName val="BOQ_Direct_selling_cost4"/>
      <sheetName val="P_I(BOU)4"/>
      <sheetName val="P_I(DIA)4"/>
      <sheetName val="VB-294-O&amp;M_COST4"/>
      <sheetName val="LCS_SCHEDULE_4"/>
      <sheetName val="pr_cal5"/>
      <sheetName val="F_I(BYPASS)4"/>
      <sheetName val="Side_wall_dsn_Formula4"/>
      <sheetName val="Abstract_Sheet2"/>
      <sheetName val="1Personnel_(2)5"/>
      <sheetName val="Sch_C_(2)5"/>
      <sheetName val="Sch_C5"/>
      <sheetName val="7_Other_Costs5"/>
      <sheetName val="spares(5_backup)5"/>
      <sheetName val="VB-_sludge(11)5"/>
      <sheetName val="Sch_E5"/>
      <sheetName val="Legal_Risk_Analysis5"/>
      <sheetName val="2_9__Zwischenpuffer_Risiko5"/>
      <sheetName val="(10)_Other_Costs55"/>
      <sheetName val="local_load5"/>
      <sheetName val="STAFFSCHED_5"/>
      <sheetName val="Pile_cap5"/>
      <sheetName val="BOQ_Direct_selling_cost5"/>
      <sheetName val="P_I(BOU)5"/>
      <sheetName val="P_I(DIA)5"/>
      <sheetName val="VB-294-O&amp;M_COST5"/>
      <sheetName val="LCS_SCHEDULE_5"/>
      <sheetName val="pr_cal6"/>
      <sheetName val="F_I(BYPASS)5"/>
      <sheetName val="Side_wall_dsn_Formula5"/>
      <sheetName val="Abstract_Sheet3"/>
      <sheetName val="1Personnel_(2)6"/>
      <sheetName val="Sch_C_(2)6"/>
      <sheetName val="Sch_C6"/>
      <sheetName val="7_Other_Costs6"/>
      <sheetName val="spares(5_backup)6"/>
      <sheetName val="VB-_sludge(11)6"/>
      <sheetName val="Sch_E6"/>
      <sheetName val="Legal_Risk_Analysis6"/>
      <sheetName val="2_9__Zwischenpuffer_Risiko6"/>
      <sheetName val="(10)_Other_Costs56"/>
      <sheetName val="local_load6"/>
      <sheetName val="STAFFSCHED_6"/>
      <sheetName val="Pile_cap6"/>
      <sheetName val="BOQ_Direct_selling_cost6"/>
      <sheetName val="P_I(BOU)6"/>
      <sheetName val="P_I(DIA)6"/>
      <sheetName val="VB-294-O&amp;M_COST6"/>
      <sheetName val="LCS_SCHEDULE_6"/>
      <sheetName val="pr_cal7"/>
      <sheetName val="F_I(BYPASS)6"/>
      <sheetName val="Side_wall_dsn_Formula6"/>
      <sheetName val="Abstract_Sheet4"/>
      <sheetName val="1Personnel_(2)7"/>
      <sheetName val="Sch_C_(2)7"/>
      <sheetName val="Sch_C7"/>
      <sheetName val="7_Other_Costs7"/>
      <sheetName val="spares(5_backup)7"/>
      <sheetName val="VB-_sludge(11)7"/>
      <sheetName val="Sch_E7"/>
      <sheetName val="Legal_Risk_Analysis7"/>
      <sheetName val="2_9__Zwischenpuffer_Risiko7"/>
      <sheetName val="(10)_Other_Costs57"/>
      <sheetName val="local_load7"/>
      <sheetName val="STAFFSCHED_7"/>
      <sheetName val="Pile_cap7"/>
      <sheetName val="BOQ_Direct_selling_cost7"/>
      <sheetName val="P_I(BOU)7"/>
      <sheetName val="P_I(DIA)7"/>
      <sheetName val="VB-294-O&amp;M_COST7"/>
      <sheetName val="LCS_SCHEDULE_7"/>
      <sheetName val="pr_cal8"/>
      <sheetName val="F_I(BYPASS)7"/>
      <sheetName val="Side_wall_dsn_Formula7"/>
      <sheetName val="Abstract_Sheet5"/>
      <sheetName val="Rate_analysis"/>
      <sheetName val="OLD_IC"/>
      <sheetName val="IO_LIST"/>
      <sheetName val="Desgn(zone_I)"/>
      <sheetName val="Input_&amp;_Calculations"/>
      <sheetName val="1Personnel_(2)8"/>
      <sheetName val="Sch_C_(2)8"/>
      <sheetName val="Sch_C8"/>
      <sheetName val="7_Other_Costs8"/>
      <sheetName val="spares(5_backup)8"/>
      <sheetName val="VB-_sludge(11)8"/>
      <sheetName val="Sch_E8"/>
      <sheetName val="Legal_Risk_Analysis8"/>
      <sheetName val="2_9__Zwischenpuffer_Risiko8"/>
      <sheetName val="(10)_Other_Costs58"/>
      <sheetName val="local_load8"/>
      <sheetName val="STAFFSCHED_8"/>
      <sheetName val="Pile_cap8"/>
      <sheetName val="BOQ_Direct_selling_cost8"/>
      <sheetName val="P_I(BOU)8"/>
      <sheetName val="P_I(DIA)8"/>
      <sheetName val="VB-294-O&amp;M_COST8"/>
      <sheetName val="LCS_SCHEDULE_8"/>
      <sheetName val="pr_cal9"/>
      <sheetName val="F_I(BYPASS)8"/>
      <sheetName val="Side_wall_dsn_Formula8"/>
      <sheetName val="Abstract_Sheet6"/>
      <sheetName val="Rate_analysis1"/>
      <sheetName val="OLD_IC1"/>
      <sheetName val="IO_LIST1"/>
      <sheetName val="Desgn(zone_I)1"/>
      <sheetName val="Input_&amp;_Calculations1"/>
      <sheetName val="1Personnel_(2)10"/>
      <sheetName val="Sch_C_(2)10"/>
      <sheetName val="Sch_C10"/>
      <sheetName val="7_Other_Costs10"/>
      <sheetName val="spares(5_backup)10"/>
      <sheetName val="VB-_sludge(11)10"/>
      <sheetName val="Sch_E10"/>
      <sheetName val="Legal_Risk_Analysis10"/>
      <sheetName val="2_9__Zwischenpuffer_Risiko10"/>
      <sheetName val="(10)_Other_Costs510"/>
      <sheetName val="local_load10"/>
      <sheetName val="STAFFSCHED_10"/>
      <sheetName val="Pile_cap10"/>
      <sheetName val="BOQ_Direct_selling_cost10"/>
      <sheetName val="P_I(BOU)10"/>
      <sheetName val="P_I(DIA)10"/>
      <sheetName val="VB-294-O&amp;M_COST10"/>
      <sheetName val="LCS_SCHEDULE_10"/>
      <sheetName val="pr_cal11"/>
      <sheetName val="F_I(BYPASS)10"/>
      <sheetName val="Side_wall_dsn_Formula10"/>
      <sheetName val="Abstract_Sheet8"/>
      <sheetName val="Rate_analysis3"/>
      <sheetName val="OLD_IC3"/>
      <sheetName val="IO_LIST3"/>
      <sheetName val="Desgn(zone_I)3"/>
      <sheetName val="Input_&amp;_Calculations3"/>
      <sheetName val="1Personnel_(2)9"/>
      <sheetName val="Sch_C_(2)9"/>
      <sheetName val="Sch_C9"/>
      <sheetName val="7_Other_Costs9"/>
      <sheetName val="spares(5_backup)9"/>
      <sheetName val="VB-_sludge(11)9"/>
      <sheetName val="Sch_E9"/>
      <sheetName val="Legal_Risk_Analysis9"/>
      <sheetName val="2_9__Zwischenpuffer_Risiko9"/>
      <sheetName val="(10)_Other_Costs59"/>
      <sheetName val="local_load9"/>
      <sheetName val="STAFFSCHED_9"/>
      <sheetName val="Pile_cap9"/>
      <sheetName val="BOQ_Direct_selling_cost9"/>
      <sheetName val="P_I(BOU)9"/>
      <sheetName val="P_I(DIA)9"/>
      <sheetName val="VB-294-O&amp;M_COST9"/>
      <sheetName val="LCS_SCHEDULE_9"/>
      <sheetName val="pr_cal10"/>
      <sheetName val="F_I(BYPASS)9"/>
      <sheetName val="Side_wall_dsn_Formula9"/>
      <sheetName val="Abstract_Sheet7"/>
      <sheetName val="Rate_analysis2"/>
      <sheetName val="OLD_IC2"/>
      <sheetName val="IO_LIST2"/>
      <sheetName val="Desgn(zone_I)2"/>
      <sheetName val="Input_&amp;_Calculations2"/>
      <sheetName val="Coversheet"/>
      <sheetName val="cover"/>
      <sheetName val="Motor IE2"/>
      <sheetName val="Catalogue"/>
      <sheetName val="GN-ST-05"/>
      <sheetName val="Design Basis"/>
      <sheetName val="CWPH &amp; WTP-CA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 Description"/>
      <sheetName val="Project Information"/>
      <sheetName val="VA TECH-Risk Analysis-O&amp;M"/>
      <sheetName val="Supplement to RA-O&amp;M"/>
      <sheetName val="Legal Risk Analysis"/>
      <sheetName val="Minimum Requirements"/>
      <sheetName val="Zuschläge"/>
      <sheetName val="VA TECH-Risikoanalyse"/>
      <sheetName val="Beiblatt zur RA"/>
      <sheetName val="VA TECH-Risikoanalyse-O&amp;M"/>
      <sheetName val="Beiblatt zur RA-O&amp;M"/>
      <sheetName val="7 Other Costs"/>
      <sheetName val="ELECT"/>
      <sheetName val="Process"/>
      <sheetName val="(10) Other Costs5"/>
      <sheetName val="Sheet2"/>
      <sheetName val="HT-INTROD"/>
      <sheetName val="#REF!"/>
      <sheetName val="MH_sd_de"/>
      <sheetName val="INPUT"/>
      <sheetName val="MixBed"/>
      <sheetName val="COLUMN"/>
      <sheetName val="STAFFSCHED "/>
      <sheetName val="A1a-2"/>
      <sheetName val="P.I(BOU)"/>
      <sheetName val="P.I(DIA)"/>
      <sheetName val="pr_cal"/>
      <sheetName val="detls"/>
      <sheetName val="Macro1"/>
      <sheetName val="BOQ"/>
      <sheetName val="Manpower"/>
      <sheetName val="Summary"/>
      <sheetName val="BALAN1"/>
      <sheetName val="Specification"/>
      <sheetName val="PRECAST lightconc-II"/>
      <sheetName val="sept-plan"/>
      <sheetName val="Resul Bio (15)"/>
      <sheetName val="conc-foot-gradeslab"/>
      <sheetName val="10. &amp; 11. Rate Code &amp; BQ"/>
      <sheetName val="Sheet1"/>
      <sheetName val="Motor Data"/>
      <sheetName val="Project_Description"/>
      <sheetName val="Project_Information"/>
      <sheetName val="VA_TECH-Risk_Analysis-O&amp;M"/>
      <sheetName val="Supplement_to_RA-O&amp;M"/>
      <sheetName val="Legal_Risk_Analysis"/>
      <sheetName val="Minimum_Requirements"/>
      <sheetName val="VA_TECH-Risikoanalyse"/>
      <sheetName val="Beiblatt_zur_RA"/>
      <sheetName val="VA_TECH-Risikoanalyse-O&amp;M"/>
      <sheetName val="Beiblatt_zur_RA-O&amp;M"/>
      <sheetName val="7_Other_Costs"/>
      <sheetName val="(10)_Other_Costs5"/>
      <sheetName val="STAFFSCHED_"/>
      <sheetName val="Resul_Bio_(15)"/>
      <sheetName val="TehranBilanz"/>
      <sheetName val="Data"/>
      <sheetName val="Input &amp; Calculations"/>
      <sheetName val="Bid Calculation O&amp;M  (beta-vers"/>
      <sheetName val="sand"/>
      <sheetName val="ston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Input FRC (2)"/>
      <sheetName val="Project Description"/>
      <sheetName val="Project Information"/>
      <sheetName val="VA TECH-Risk Analysis-O&amp;M"/>
      <sheetName val="Supplement to RA-O&amp;M"/>
      <sheetName val="Legal Risk Analysis"/>
      <sheetName val="FRC"/>
      <sheetName val="Minimum Requirements"/>
      <sheetName val="Input "/>
      <sheetName val="New_Wabagsheet_REV"/>
      <sheetName val="7 Other Costs"/>
      <sheetName val="ELECT"/>
      <sheetName val="COLUMN"/>
      <sheetName val="TehranBilanz"/>
      <sheetName val="Data"/>
      <sheetName val="#REF!"/>
      <sheetName val="(10) Other Costs5"/>
      <sheetName val="CGL"/>
      <sheetName val="HDPE-pipe-rates"/>
      <sheetName val="pvc-pipe-rates"/>
      <sheetName val="Process"/>
      <sheetName val="RANGE"/>
      <sheetName val="LOCAL RATES"/>
      <sheetName val="Qty-Opt1"/>
      <sheetName val="P+M  -Reverse Drum"/>
      <sheetName val="Pipe_spl_rate"/>
      <sheetName val="_x0000_OLUMN"/>
      <sheetName val="BOQ"/>
      <sheetName val="BALAN1"/>
      <sheetName val="PIpe Pushing"/>
      <sheetName val="A1a-2"/>
      <sheetName val="13. Steel - Ratio"/>
      <sheetName val="SATHUMID"/>
      <sheetName val="Main-Material"/>
      <sheetName val="Input_FRC_(2)"/>
      <sheetName val="Project_Description"/>
      <sheetName val="Project_Information"/>
      <sheetName val="VA_TECH-Risk_Analysis-O&amp;M"/>
      <sheetName val="Supplement_to_RA-O&amp;M"/>
      <sheetName val="Legal_Risk_Analysis"/>
      <sheetName val="Minimum_Requirements"/>
      <sheetName val="Input_"/>
      <sheetName val="7_Other_Costs"/>
      <sheetName val="(10)_Other_Costs5"/>
      <sheetName val="LOCAL_RATES"/>
      <sheetName val="Civil Boq"/>
      <sheetName val="MH_sd_de"/>
      <sheetName val="INPUT"/>
      <sheetName val="P.I(BOU)"/>
      <sheetName val="P.I(DIA)"/>
      <sheetName val="pr_cal"/>
      <sheetName val="Units"/>
      <sheetName val="FRA_DJB O&amp;M24.12.02"/>
      <sheetName val="LCS SCHEDULE "/>
      <sheetName val="pr.cal"/>
      <sheetName val="Motor Data"/>
      <sheetName val="Manpower"/>
      <sheetName val="Sheet2"/>
      <sheetName val="Macro1"/>
      <sheetName val="sept-plan"/>
      <sheetName val="Pile cap"/>
      <sheetName val="Summary"/>
      <sheetName val="Input_FRC_(2)1"/>
      <sheetName val="Project_Description1"/>
      <sheetName val="Project_Information1"/>
      <sheetName val="VA_TECH-Risk_Analysis-O&amp;M1"/>
      <sheetName val="Supplement_to_RA-O&amp;M1"/>
      <sheetName val="Legal_Risk_Analysis1"/>
      <sheetName val="Minimum_Requirements1"/>
      <sheetName val="Input_1"/>
      <sheetName val="7_Other_Costs1"/>
      <sheetName val="(10)_Other_Costs51"/>
      <sheetName val="LOCAL_RATES1"/>
      <sheetName val="13__Steel_-_Ratio"/>
      <sheetName val="P_I(BOU)"/>
      <sheetName val="P_I(DIA)"/>
      <sheetName val="FRA_DJB_O&amp;M24_12_02"/>
      <sheetName val="LCS_SCHEDULE_"/>
      <sheetName val="pr_cal1"/>
      <sheetName val="Civil_Boq"/>
      <sheetName val="P+M__-Reverse_Drum"/>
      <sheetName val="Input_FRC_(2)2"/>
      <sheetName val="Project_Description2"/>
      <sheetName val="Project_Information2"/>
      <sheetName val="VA_TECH-Risk_Analysis-O&amp;M2"/>
      <sheetName val="Supplement_to_RA-O&amp;M2"/>
      <sheetName val="Legal_Risk_Analysis2"/>
      <sheetName val="Minimum_Requirements2"/>
      <sheetName val="Input_2"/>
      <sheetName val="7_Other_Costs2"/>
      <sheetName val="(10)_Other_Costs52"/>
      <sheetName val="LOCAL_RATES2"/>
      <sheetName val="13__Steel_-_Ratio1"/>
      <sheetName val="P_I(BOU)1"/>
      <sheetName val="P_I(DIA)1"/>
      <sheetName val="FRA_DJB_O&amp;M24_12_021"/>
      <sheetName val="LCS_SCHEDULE_1"/>
      <sheetName val="pr_cal2"/>
      <sheetName val="Civil_Boq1"/>
      <sheetName val="P+M__-Reverse_Drum1"/>
      <sheetName val="Pile_cap"/>
      <sheetName val="Input_FRC_(2)3"/>
      <sheetName val="Project_Description3"/>
      <sheetName val="Project_Information3"/>
      <sheetName val="VA_TECH-Risk_Analysis-O&amp;M3"/>
      <sheetName val="Supplement_to_RA-O&amp;M3"/>
      <sheetName val="Legal_Risk_Analysis3"/>
      <sheetName val="Minimum_Requirements3"/>
      <sheetName val="Input_3"/>
      <sheetName val="7_Other_Costs3"/>
      <sheetName val="(10)_Other_Costs53"/>
      <sheetName val="LOCAL_RATES3"/>
      <sheetName val="13__Steel_-_Ratio2"/>
      <sheetName val="P_I(BOU)2"/>
      <sheetName val="P_I(DIA)2"/>
      <sheetName val="FRA_DJB_O&amp;M24_12_022"/>
      <sheetName val="LCS_SCHEDULE_2"/>
      <sheetName val="pr_cal3"/>
      <sheetName val="Civil_Boq2"/>
      <sheetName val="P+M__-Reverse_Drum2"/>
      <sheetName val="Input_FRC_(2)4"/>
      <sheetName val="Project_Description4"/>
      <sheetName val="Project_Information4"/>
      <sheetName val="VA_TECH-Risk_Analysis-O&amp;M4"/>
      <sheetName val="Supplement_to_RA-O&amp;M4"/>
      <sheetName val="Legal_Risk_Analysis4"/>
      <sheetName val="Minimum_Requirements4"/>
      <sheetName val="Input_4"/>
      <sheetName val="7_Other_Costs4"/>
      <sheetName val="(10)_Other_Costs54"/>
      <sheetName val="LOCAL_RATES4"/>
      <sheetName val="13__Steel_-_Ratio3"/>
      <sheetName val="P_I(BOU)3"/>
      <sheetName val="P_I(DIA)3"/>
      <sheetName val="FRA_DJB_O&amp;M24_12_023"/>
      <sheetName val="LCS_SCHEDULE_3"/>
      <sheetName val="pr_cal4"/>
      <sheetName val="Civil_Boq3"/>
      <sheetName val="P+M__-Reverse_Drum3"/>
      <sheetName val="Pile_cap1"/>
      <sheetName val="Input_FRC_(2)5"/>
      <sheetName val="Project_Description5"/>
      <sheetName val="Project_Information5"/>
      <sheetName val="VA_TECH-Risk_Analysis-O&amp;M5"/>
      <sheetName val="Supplement_to_RA-O&amp;M5"/>
      <sheetName val="Legal_Risk_Analysis5"/>
      <sheetName val="Minimum_Requirements5"/>
      <sheetName val="Input_5"/>
      <sheetName val="7_Other_Costs5"/>
      <sheetName val="(10)_Other_Costs55"/>
      <sheetName val="LOCAL_RATES5"/>
      <sheetName val="13__Steel_-_Ratio4"/>
      <sheetName val="P_I(BOU)4"/>
      <sheetName val="P_I(DIA)4"/>
      <sheetName val="FRA_DJB_O&amp;M24_12_024"/>
      <sheetName val="LCS_SCHEDULE_4"/>
      <sheetName val="pr_cal5"/>
      <sheetName val="Civil_Boq4"/>
      <sheetName val="P+M__-Reverse_Drum4"/>
      <sheetName val="Pile_cap2"/>
      <sheetName val="Input_FRC_(2)6"/>
      <sheetName val="Project_Description6"/>
      <sheetName val="Project_Information6"/>
      <sheetName val="VA_TECH-Risk_Analysis-O&amp;M6"/>
      <sheetName val="Supplement_to_RA-O&amp;M6"/>
      <sheetName val="Legal_Risk_Analysis6"/>
      <sheetName val="Minimum_Requirements6"/>
      <sheetName val="Input_6"/>
      <sheetName val="7_Other_Costs6"/>
      <sheetName val="(10)_Other_Costs56"/>
      <sheetName val="LOCAL_RATES6"/>
      <sheetName val="13__Steel_-_Ratio5"/>
      <sheetName val="P_I(BOU)5"/>
      <sheetName val="P_I(DIA)5"/>
      <sheetName val="FRA_DJB_O&amp;M24_12_025"/>
      <sheetName val="LCS_SCHEDULE_5"/>
      <sheetName val="pr_cal6"/>
      <sheetName val="Civil_Boq5"/>
      <sheetName val="P+M__-Reverse_Drum5"/>
      <sheetName val="Pile_cap3"/>
      <sheetName val="Input_FRC_(2)7"/>
      <sheetName val="Project_Description7"/>
      <sheetName val="Project_Information7"/>
      <sheetName val="VA_TECH-Risk_Analysis-O&amp;M7"/>
      <sheetName val="Supplement_to_RA-O&amp;M7"/>
      <sheetName val="Legal_Risk_Analysis7"/>
      <sheetName val="Minimum_Requirements7"/>
      <sheetName val="Input_7"/>
      <sheetName val="7_Other_Costs7"/>
      <sheetName val="(10)_Other_Costs57"/>
      <sheetName val="LOCAL_RATES7"/>
      <sheetName val="13__Steel_-_Ratio6"/>
      <sheetName val="P_I(BOU)6"/>
      <sheetName val="P_I(DIA)6"/>
      <sheetName val="FRA_DJB_O&amp;M24_12_026"/>
      <sheetName val="LCS_SCHEDULE_6"/>
      <sheetName val="pr_cal7"/>
      <sheetName val="Civil_Boq6"/>
      <sheetName val="P+M__-Reverse_Drum6"/>
      <sheetName val="Pile_cap4"/>
      <sheetName val="PIpe_Pushing"/>
      <sheetName val="OLUMN"/>
      <sheetName val="Input_FRC_(2)8"/>
      <sheetName val="Project_Description8"/>
      <sheetName val="Project_Information8"/>
      <sheetName val="VA_TECH-Risk_Analysis-O&amp;M8"/>
      <sheetName val="Supplement_to_RA-O&amp;M8"/>
      <sheetName val="Legal_Risk_Analysis8"/>
      <sheetName val="Minimum_Requirements8"/>
      <sheetName val="Input_8"/>
      <sheetName val="7_Other_Costs8"/>
      <sheetName val="(10)_Other_Costs58"/>
      <sheetName val="LOCAL_RATES8"/>
      <sheetName val="13__Steel_-_Ratio7"/>
      <sheetName val="P_I(BOU)7"/>
      <sheetName val="P_I(DIA)7"/>
      <sheetName val="FRA_DJB_O&amp;M24_12_027"/>
      <sheetName val="LCS_SCHEDULE_7"/>
      <sheetName val="pr_cal8"/>
      <sheetName val="Civil_Boq7"/>
      <sheetName val="P+M__-Reverse_Drum7"/>
      <sheetName val="Pile_cap5"/>
      <sheetName val="PIpe_Pushing1"/>
      <sheetName val="Input_FRC_(2)9"/>
      <sheetName val="Project_Description9"/>
      <sheetName val="Project_Information9"/>
      <sheetName val="VA_TECH-Risk_Analysis-O&amp;M9"/>
      <sheetName val="Supplement_to_RA-O&amp;M9"/>
      <sheetName val="Legal_Risk_Analysis9"/>
      <sheetName val="Minimum_Requirements9"/>
      <sheetName val="Input_9"/>
      <sheetName val="7_Other_Costs9"/>
      <sheetName val="(10)_Other_Costs59"/>
      <sheetName val="LOCAL_RATES9"/>
      <sheetName val="13__Steel_-_Ratio8"/>
      <sheetName val="P_I(BOU)8"/>
      <sheetName val="P_I(DIA)8"/>
      <sheetName val="FRA_DJB_O&amp;M24_12_028"/>
      <sheetName val="LCS_SCHEDULE_8"/>
      <sheetName val="pr_cal9"/>
      <sheetName val="Civil_Boq8"/>
      <sheetName val="P+M__-Reverse_Drum8"/>
      <sheetName val="Pile_cap6"/>
      <sheetName val="PIpe_Pushing2"/>
      <sheetName val="Input_FRC_(2)11"/>
      <sheetName val="Project_Description11"/>
      <sheetName val="Project_Information11"/>
      <sheetName val="VA_TECH-Risk_Analysis-O&amp;M11"/>
      <sheetName val="Supplement_to_RA-O&amp;M11"/>
      <sheetName val="Legal_Risk_Analysis11"/>
      <sheetName val="Minimum_Requirements11"/>
      <sheetName val="Input_11"/>
      <sheetName val="7_Other_Costs11"/>
      <sheetName val="(10)_Other_Costs511"/>
      <sheetName val="LOCAL_RATES11"/>
      <sheetName val="13__Steel_-_Ratio10"/>
      <sheetName val="Civil_Boq10"/>
      <sheetName val="P+M__-Reverse_Drum10"/>
      <sheetName val="P_I(BOU)10"/>
      <sheetName val="P_I(DIA)10"/>
      <sheetName val="FRA_DJB_O&amp;M24_12_0210"/>
      <sheetName val="LCS_SCHEDULE_10"/>
      <sheetName val="pr_cal11"/>
      <sheetName val="Pile_cap8"/>
      <sheetName val="PIpe_Pushing4"/>
      <sheetName val="Input_FRC_(2)10"/>
      <sheetName val="Project_Description10"/>
      <sheetName val="Project_Information10"/>
      <sheetName val="VA_TECH-Risk_Analysis-O&amp;M10"/>
      <sheetName val="Supplement_to_RA-O&amp;M10"/>
      <sheetName val="Legal_Risk_Analysis10"/>
      <sheetName val="Minimum_Requirements10"/>
      <sheetName val="Input_10"/>
      <sheetName val="7_Other_Costs10"/>
      <sheetName val="(10)_Other_Costs510"/>
      <sheetName val="LOCAL_RATES10"/>
      <sheetName val="13__Steel_-_Ratio9"/>
      <sheetName val="Civil_Boq9"/>
      <sheetName val="P+M__-Reverse_Drum9"/>
      <sheetName val="P_I(BOU)9"/>
      <sheetName val="P_I(DIA)9"/>
      <sheetName val="FRA_DJB_O&amp;M24_12_029"/>
      <sheetName val="LCS_SCHEDULE_9"/>
      <sheetName val="pr_cal10"/>
      <sheetName val="Pile_cap7"/>
      <sheetName val="PIpe_Pushing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/>
      <sheetData sheetId="59" refreshError="1"/>
      <sheetData sheetId="60" refreshError="1"/>
      <sheetData sheetId="61" refreshError="1"/>
      <sheetData sheetId="62" refreshError="1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tle"/>
      <sheetName val="Cal"/>
      <sheetName val="Legal Risk Analysis"/>
    </sheetNames>
    <sheetDataSet>
      <sheetData sheetId="0"/>
      <sheetData sheetId="1"/>
      <sheetData sheetId="2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Input FRC (2)"/>
      <sheetName val="Project Description"/>
      <sheetName val="Project Information"/>
      <sheetName val="VA TECH-Risk Analysis-O&amp;M"/>
      <sheetName val="Supplement to RA-O&amp;M"/>
      <sheetName val="Legal Risk Analysis"/>
      <sheetName val="FRC"/>
      <sheetName val="Minimum Requirements"/>
      <sheetName val="Input "/>
      <sheetName val="7 Other Costs"/>
      <sheetName val="Qty-Opt1"/>
      <sheetName val="P+M  -Reverse Drum"/>
      <sheetName val="TehranBilanz"/>
      <sheetName val="Data"/>
      <sheetName val="#REF!"/>
      <sheetName val="ELECT"/>
      <sheetName val="(10) Other Costs5"/>
      <sheetName val="Pipe_spl_rate"/>
      <sheetName val="CGL"/>
      <sheetName val="Boq"/>
      <sheetName val="13. Steel - Ratio"/>
      <sheetName val="Material"/>
      <sheetName val="SATHUMID"/>
      <sheetName val="Civil Boq"/>
      <sheetName val="New_Wabagsheet_REV"/>
      <sheetName val="COLUMN"/>
      <sheetName val=" WORKING"/>
      <sheetName val="Abstract Sheet"/>
      <sheetName val="Pile cap"/>
      <sheetName val="leads"/>
      <sheetName val="DsnConcept"/>
      <sheetName val="Footing"/>
      <sheetName val="Cal"/>
      <sheetName val="작성방법"/>
      <sheetName val="v"/>
      <sheetName val="scour depth"/>
      <sheetName val="INPUT"/>
      <sheetName val="Inhalt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ivil Boq"/>
      <sheetName val="Calculations"/>
      <sheetName val="List"/>
      <sheetName val="Pre-cast"/>
      <sheetName val="E1"/>
      <sheetName val="Civil_Boq"/>
      <sheetName val="ANALYSIS"/>
      <sheetName val="PIpe Pushing"/>
      <sheetName val="Pile cap"/>
      <sheetName val="SPT vs PHI"/>
      <sheetName val="std.wt."/>
      <sheetName val="moments-table(tri)"/>
      <sheetName val="Material "/>
      <sheetName val="RA-markate"/>
      <sheetName val="General Summary"/>
      <sheetName val="Pur"/>
      <sheetName val="Summary"/>
      <sheetName val="Chandrawal -1"/>
      <sheetName val="policies"/>
      <sheetName val="BOQ"/>
      <sheetName val="HDD"/>
      <sheetName val="Works"/>
      <sheetName val="FUSION"/>
      <sheetName val="OFC-Design"/>
      <sheetName val="PCS"/>
      <sheetName val="ETC"/>
      <sheetName val="Guide VAT_ED_Credit"/>
      <sheetName val="JTS"/>
      <sheetName val="AMC &amp; O&amp;M"/>
      <sheetName val="JTS Costing"/>
      <sheetName val="Instructions"/>
      <sheetName val="149"/>
      <sheetName val="Design"/>
      <sheetName val="conc-foot-gradeslab"/>
      <sheetName val="Abstract Sheet"/>
      <sheetName val="switch"/>
      <sheetName val="V.O.4 - PCC Qty"/>
      <sheetName val="floor slab-RS2"/>
      <sheetName val="THK"/>
      <sheetName val="BOQ_Direct_selling cost"/>
      <sheetName val="dummy"/>
      <sheetName val="COLUMN"/>
      <sheetName val="PRECAST lightconc-II"/>
      <sheetName val="sept-plan"/>
      <sheetName val="Legal Risk Analysis"/>
      <sheetName val="Break up Sheet"/>
      <sheetName val="Notes"/>
      <sheetName val="Staff Forecast spread"/>
      <sheetName val="Field Values"/>
      <sheetName val="Civil_Boq1"/>
      <sheetName val="SPT_vs_PHI"/>
      <sheetName val="std_wt_"/>
      <sheetName val="Pile_cap"/>
      <sheetName val="Material_"/>
      <sheetName val="Chandrawal_-1"/>
      <sheetName val="Guide_VAT_ED_Credit"/>
      <sheetName val="AMC_&amp;_O&amp;M"/>
      <sheetName val="JTS_Costing"/>
      <sheetName val="BOQ fire proofing"/>
      <sheetName val="+X &amp; -X DIR PRE"/>
      <sheetName val="d-safe specs"/>
      <sheetName val="1.01 (a)"/>
      <sheetName val="RES-PLANNING"/>
      <sheetName val="Pay_Sep06"/>
      <sheetName val="Sheet4"/>
      <sheetName val="Main-Material"/>
      <sheetName val="girder"/>
      <sheetName val="13. Steel - Ratio"/>
      <sheetName val="Footings"/>
      <sheetName val="WPR-IV"/>
      <sheetName val="Labour productivity"/>
      <sheetName val="p&amp;m"/>
      <sheetName val="Input"/>
      <sheetName val="Purlin(7m)"/>
      <sheetName val="IS3370"/>
      <sheetName val="IS456"/>
      <sheetName val="Table10"/>
      <sheetName val="Table11"/>
      <sheetName val="Table12"/>
      <sheetName val="Table9"/>
      <sheetName val="GBW"/>
      <sheetName val="shuttering"/>
      <sheetName val="FORM7"/>
      <sheetName val="2.1 受電設備棟"/>
      <sheetName val="2.2 受・防火水槽"/>
      <sheetName val="2.3 排水処理設備棟"/>
      <sheetName val="2.4 倉庫棟"/>
      <sheetName val="2.5 守衛棟"/>
      <sheetName val="Supplier"/>
      <sheetName val="CABLE DATA"/>
      <sheetName val="organi synthesis lab"/>
      <sheetName val="INPUT SHEET"/>
      <sheetName val="Extra Item"/>
      <sheetName val="Fill this out first..."/>
      <sheetName val="Lead"/>
      <sheetName val="Labour &amp; Plant"/>
      <sheetName val="Project Budget Worksheet"/>
      <sheetName val="TASKRSRC (2)"/>
      <sheetName val="TARGET"/>
      <sheetName val="BASELINE"/>
      <sheetName val="Fin Sum"/>
      <sheetName val="UNIT2"/>
      <sheetName val="RCC,Ret. Wall"/>
      <sheetName val="Balance sheet"/>
      <sheetName val="MainSheet"/>
      <sheetName val="DETAIL SHEET"/>
      <sheetName val="spool"/>
      <sheetName val="TBAL9697 -group wise  sdpl"/>
      <sheetName val="BOQ -II ph 2"/>
      <sheetName val="PointNo.5"/>
      <sheetName val="Detail"/>
      <sheetName val="Sheet1"/>
      <sheetName val="T1037 Entire School"/>
      <sheetName val="d-safe DELUXE"/>
      <sheetName val="RMZ Summary"/>
      <sheetName val="Employee List"/>
      <sheetName val="P&amp;L-BDMC"/>
      <sheetName val="1st and 4th flight"/>
      <sheetName val="Plant Cost"/>
      <sheetName val="Vehicles"/>
      <sheetName val="VCH-SLC"/>
      <sheetName val="except wiring"/>
      <sheetName val="3cd Annexure"/>
      <sheetName val="10. &amp; 11. Rate Code &amp; BQ"/>
      <sheetName val="STAFFSCHED "/>
      <sheetName val="dBase"/>
      <sheetName val="PRECAST lightconc_II"/>
      <sheetName val="Voucher"/>
      <sheetName val="Basement Budget"/>
      <sheetName val="IO LIST"/>
      <sheetName val="LABOUR"/>
      <sheetName val="Aseet1998"/>
      <sheetName val="PC Master List"/>
      <sheetName val="Storage"/>
      <sheetName val="foot"/>
      <sheetName val="3-3(750)"/>
      <sheetName val="Calc1"/>
      <sheetName val="RECAPITULATION"/>
      <sheetName val="cubes_M20"/>
      <sheetName val="WWR"/>
      <sheetName val="AOR"/>
      <sheetName val="Costing"/>
      <sheetName val="Equipment"/>
      <sheetName val="ORDER BOOKING"/>
      <sheetName val="Macro1"/>
      <sheetName val="labour coeff"/>
      <sheetName val="Cal"/>
      <sheetName val="Data"/>
      <sheetName val="Boiler&amp;TG"/>
      <sheetName val="Construction"/>
      <sheetName val="Scope Reconciliation"/>
      <sheetName val="Names&amp;Cases"/>
      <sheetName val="Rate analysis"/>
      <sheetName val="x-items"/>
      <sheetName val="BOQ_Direct_selling_cost"/>
      <sheetName val="Staff_Forecast_spread"/>
      <sheetName val="floor_slab-RS2"/>
      <sheetName val="PRECAST_lightconc-II"/>
      <sheetName val="PIpe_Pushing"/>
      <sheetName val="d-safe_specs"/>
      <sheetName val="Labour_productivity"/>
      <sheetName val="BOQ (2)"/>
      <sheetName val="main"/>
      <sheetName val="COST"/>
      <sheetName val="Site Dev BOQ"/>
      <sheetName val="Non-Factory"/>
      <sheetName val="Summary_Bank"/>
      <sheetName val="Fee Rate Summary"/>
      <sheetName val="beam-reinft"/>
      <sheetName val="Site wise NADs"/>
      <sheetName val="Sheet3"/>
      <sheetName val="Sheet2"/>
      <sheetName val="LANGUAGE"/>
      <sheetName val="Cover sheet"/>
      <sheetName val=" "/>
      <sheetName val="purpose&amp;input"/>
      <sheetName val="M.S."/>
      <sheetName val="INPUT_SHEET"/>
      <sheetName val="tower"/>
      <sheetName val="analysis-superstructure"/>
      <sheetName val="loadcal"/>
      <sheetName val="Current Bill MB ref"/>
      <sheetName val="NT LBH"/>
      <sheetName val="Desgn(zone I)"/>
      <sheetName val="Electrical"/>
      <sheetName val="Build-up"/>
      <sheetName val="AK-Offertstammblatt"/>
      <sheetName val="@Risk Inputs"/>
      <sheetName val="Calc"/>
      <sheetName val="Depreciation Calc"/>
      <sheetName val="b.s.-p.l.-sch."/>
      <sheetName val="Factors"/>
      <sheetName val="master"/>
      <sheetName val="Calc_ISC"/>
      <sheetName val="Tender Summary"/>
      <sheetName val="BOQ_SERENO"/>
      <sheetName val="T&amp;M"/>
      <sheetName val="Intro."/>
      <sheetName val="lookups"/>
      <sheetName val="Project Details.."/>
      <sheetName val="Top Line - WWW"/>
      <sheetName val="Wire"/>
      <sheetName val="Publicbuilding"/>
      <sheetName val="Mat_Cost"/>
      <sheetName val="Staff Acco."/>
      <sheetName val="Activity Costing Breakup"/>
      <sheetName val="Unit Rate(CIS)"/>
      <sheetName val="Conc Analysis"/>
      <sheetName val="Basic "/>
      <sheetName val="Back-UP IRA (CIS)"/>
      <sheetName val="Precast IRA"/>
      <sheetName val="Precast IRA Backup"/>
      <sheetName val="Precast RA"/>
      <sheetName val="HEAD"/>
      <sheetName val="Invoice"/>
      <sheetName val="POI_MASTER_1"/>
      <sheetName val="nglrpt042964858"/>
      <sheetName val="Trial Bal"/>
      <sheetName val="DG3285"/>
      <sheetName val="BOQ Distribution"/>
      <sheetName val="Block A - BOQ"/>
      <sheetName val="#REF!"/>
      <sheetName val="Cul_detail"/>
      <sheetName val="UNIT WT LIST"/>
      <sheetName val="Sheet7"/>
      <sheetName val="Mat &amp; Lab Rate"/>
      <sheetName val="Chandrawal_-11"/>
      <sheetName val="Guide_VAT_ED_Credit1"/>
      <sheetName val="AMC_&amp;_O&amp;M1"/>
      <sheetName val="JTS_Costing1"/>
      <sheetName val="SPT_vs_PHI1"/>
      <sheetName val="std_wt_1"/>
      <sheetName val="Material_1"/>
      <sheetName val="Pile_cap1"/>
      <sheetName val="d-safe_specs1"/>
      <sheetName val="CABLE_DATA"/>
      <sheetName val="Summary year Plan"/>
      <sheetName val="SC revtrgt"/>
      <sheetName val="Detailed Summary (5)"/>
      <sheetName val="目录"/>
      <sheetName val="BS Schdl- 1 &amp; 2"/>
      <sheetName val="L3"/>
      <sheetName val="st"/>
      <sheetName val="Final Summary"/>
      <sheetName val="Risk &amp; Opportunities"/>
      <sheetName val="Cd"/>
      <sheetName val="Cs"/>
      <sheetName val="CPIPE"/>
      <sheetName val="CPIPE 1"/>
      <sheetName val="radar"/>
      <sheetName val="E &amp; R"/>
      <sheetName val="Abstract - Single Line"/>
      <sheetName val="rev 01"/>
      <sheetName val="3"/>
      <sheetName val="Sheet 1"/>
      <sheetName val="CLform"/>
      <sheetName val="RA_EIL"/>
      <sheetName val="RA_MKT_QUOTE"/>
      <sheetName val="final abstract"/>
      <sheetName val="CFForecast detail"/>
      <sheetName val="Assmpns"/>
      <sheetName val="BOQ "/>
      <sheetName val="Flooring"/>
      <sheetName val="ELEC_BOQ"/>
      <sheetName val="월선수금"/>
      <sheetName val="OHT_Abs"/>
      <sheetName val="Cashflow projection"/>
      <sheetName val="inWords"/>
      <sheetName val="M.R.List (2)"/>
      <sheetName val="General_Summary"/>
      <sheetName val="BOQ_fire_proofing"/>
      <sheetName val="Civil_Boq2"/>
      <sheetName val="General_Summary1"/>
      <sheetName val="BOQ_fire_proofing1"/>
      <sheetName val="GUT"/>
      <sheetName val="calcul"/>
      <sheetName val="Variables"/>
      <sheetName val=" WORKING"/>
      <sheetName val="FORM-W3"/>
      <sheetName val="Column Bracket"/>
      <sheetName val="Data-Month"/>
      <sheetName val="Assumptions"/>
      <sheetName val="1_Project_Profile"/>
      <sheetName val="Global factors"/>
      <sheetName val="Section Catalogue"/>
      <sheetName val="MTTR-Headend"/>
      <sheetName val="PM_Action "/>
      <sheetName val="PE Status"/>
      <sheetName val="Inventory"/>
      <sheetName val="Major Events "/>
      <sheetName val="Crtitical Issues"/>
      <sheetName val="RIP"/>
      <sheetName val="Fault Statistics"/>
      <sheetName val="Ageing_Pending_ CLeared"/>
      <sheetName val="Fault Cleared After 24Hrs"/>
      <sheetName val="seT"/>
      <sheetName val="RateAnalysis"/>
      <sheetName val="RFP002"/>
      <sheetName val="Material Rate"/>
      <sheetName val="BOQ_Direct_selling_cost1"/>
      <sheetName val="Staff_Forecast_spread1"/>
      <sheetName val="floor_slab-RS21"/>
      <sheetName val="+X_&amp;_-X_DIR_PRE"/>
      <sheetName val="PIpe_Pushing1"/>
      <sheetName val="Break_up_Sheet"/>
      <sheetName val="PRECAST_lightconc-II1"/>
      <sheetName val="Labour_productivity1"/>
      <sheetName val="13__Steel_-_Ratio"/>
      <sheetName val="2_1_受電設備棟"/>
      <sheetName val="2_2_受・防火水槽"/>
      <sheetName val="2_3_排水処理設備棟"/>
      <sheetName val="2_4_倉庫棟"/>
      <sheetName val="2_5_守衛棟"/>
      <sheetName val="Abstract_Sheet"/>
      <sheetName val="Plant_Cost"/>
      <sheetName val="DETAIL_SHEET"/>
      <sheetName val="INPUT_SHEET1"/>
      <sheetName val="Extra_Item"/>
      <sheetName val="Fill_this_out_first___"/>
      <sheetName val="Labour_&amp;_Plant"/>
      <sheetName val="Project_Budget_Worksheet"/>
      <sheetName val="TASKRSRC_(2)"/>
      <sheetName val="organi_synthesis_lab"/>
      <sheetName val="Legal_Risk_Analysis"/>
      <sheetName val="V_O_4_-_PCC_Qty"/>
      <sheetName val="Field_Values"/>
      <sheetName val="TBAL9697_-group_wise__sdpl"/>
      <sheetName val="BOQ_-II_ph_2"/>
      <sheetName val="PointNo_5"/>
      <sheetName val="1_01_(a)"/>
      <sheetName val="d-safe_DELUXE"/>
      <sheetName val="Site_wise_NADs"/>
      <sheetName val="T1037_Entire_School"/>
      <sheetName val="PC_Master_List"/>
      <sheetName val="Balance_sheet"/>
      <sheetName val="SC_revtrgt"/>
      <sheetName val="Fin_Sum"/>
      <sheetName val="RCC,Ret__Wall"/>
      <sheetName val="_"/>
      <sheetName val="RMZ_Summary"/>
      <sheetName val="Employee_List"/>
      <sheetName val="STAFFSCHED_"/>
      <sheetName val="PRECAST_lightconc_II"/>
      <sheetName val="Basement_Budget"/>
      <sheetName val="IO_LIST"/>
      <sheetName val="ORDER_BOOKING"/>
      <sheetName val="except_wiring"/>
      <sheetName val="3cd_Annexure"/>
      <sheetName val="BOQ_(2)"/>
      <sheetName val="Site_Dev_BOQ"/>
      <sheetName val="1st_and_4th_flight"/>
      <sheetName val="Cover_sheet"/>
      <sheetName val="labour_coeff"/>
      <sheetName val="Fee_Rate_Summary"/>
      <sheetName val="Rate_analysis"/>
      <sheetName val="Tender_Summary"/>
      <sheetName val="10__&amp;_11__Rate_Code_&amp;_BQ"/>
      <sheetName val="Scope_Reconciliation"/>
      <sheetName val="Current_Bill_MB_ref"/>
      <sheetName val="NT_LBH"/>
      <sheetName val="Activity_Costing_Breakup"/>
      <sheetName val="Unit_Rate(CIS)"/>
      <sheetName val="Conc_Analysis"/>
      <sheetName val="Basic_"/>
      <sheetName val="Back-UP_IRA_(CIS)"/>
      <sheetName val="Precast_IRA"/>
      <sheetName val="Precast_IRA_Backup"/>
      <sheetName val="Precast_RA"/>
      <sheetName val="Summary_year_Plan"/>
      <sheetName val="Desgn(zone_I)"/>
      <sheetName val="Project_Details__"/>
      <sheetName val="Top_Line_-_WWW"/>
      <sheetName val="Depreciation_Calc"/>
      <sheetName val="Staff_Acco_"/>
      <sheetName val="Trial_Bal"/>
      <sheetName val="Detailed_Summary_(5)"/>
      <sheetName val="Block_A_-_BOQ"/>
      <sheetName val="b_s_-p_l_-sch_"/>
      <sheetName val="M_S_"/>
      <sheetName val="Final_Summary"/>
      <sheetName val="Civil_Boq3"/>
      <sheetName val="SPT_vs_PHI2"/>
      <sheetName val="std_wt_2"/>
      <sheetName val="Material_2"/>
      <sheetName val="Chandrawal_-12"/>
      <sheetName val="Guide_VAT_ED_Credit2"/>
      <sheetName val="AMC_&amp;_O&amp;M2"/>
      <sheetName val="JTS_Costing2"/>
      <sheetName val="Pile_cap2"/>
      <sheetName val="BOQ_Direct_selling_cost2"/>
      <sheetName val="Staff_Forecast_spread2"/>
      <sheetName val="floor_slab-RS22"/>
      <sheetName val="+X_&amp;_-X_DIR_PRE1"/>
      <sheetName val="PIpe_Pushing2"/>
      <sheetName val="Break_up_Sheet1"/>
      <sheetName val="PRECAST_lightconc-II2"/>
      <sheetName val="d-safe_specs2"/>
      <sheetName val="Labour_productivity2"/>
      <sheetName val="13__Steel_-_Ratio1"/>
      <sheetName val="2_1_受電設備棟1"/>
      <sheetName val="2_2_受・防火水槽1"/>
      <sheetName val="2_3_排水処理設備棟1"/>
      <sheetName val="2_4_倉庫棟1"/>
      <sheetName val="2_5_守衛棟1"/>
      <sheetName val="Abstract_Sheet1"/>
      <sheetName val="Plant_Cost1"/>
      <sheetName val="DETAIL_SHEET1"/>
      <sheetName val="CABLE_DATA1"/>
      <sheetName val="INPUT_SHEET2"/>
      <sheetName val="Extra_Item1"/>
      <sheetName val="Fill_this_out_first___1"/>
      <sheetName val="Labour_&amp;_Plant1"/>
      <sheetName val="Project_Budget_Worksheet1"/>
      <sheetName val="TASKRSRC_(2)1"/>
      <sheetName val="organi_synthesis_lab1"/>
      <sheetName val="Legal_Risk_Analysis1"/>
      <sheetName val="V_O_4_-_PCC_Qty1"/>
      <sheetName val="Field_Values1"/>
      <sheetName val="TBAL9697_-group_wise__sdpl1"/>
      <sheetName val="BOQ_-II_ph_21"/>
      <sheetName val="PointNo_51"/>
      <sheetName val="1_01_(a)1"/>
      <sheetName val="d-safe_DELUXE1"/>
      <sheetName val="Site_wise_NADs1"/>
      <sheetName val="T1037_Entire_School1"/>
      <sheetName val="PC_Master_List1"/>
      <sheetName val="Balance_sheet1"/>
      <sheetName val="SC_revtrgt1"/>
      <sheetName val="Fin_Sum1"/>
      <sheetName val="RCC,Ret__Wall1"/>
      <sheetName val="_1"/>
      <sheetName val="RMZ_Summary1"/>
      <sheetName val="Employee_List1"/>
      <sheetName val="STAFFSCHED_1"/>
      <sheetName val="PRECAST_lightconc_II1"/>
      <sheetName val="Basement_Budget1"/>
      <sheetName val="IO_LIST1"/>
      <sheetName val="ORDER_BOOKING1"/>
      <sheetName val="except_wiring1"/>
      <sheetName val="3cd_Annexure1"/>
      <sheetName val="BOQ_(2)1"/>
      <sheetName val="Site_Dev_BOQ1"/>
      <sheetName val="1st_and_4th_flight1"/>
      <sheetName val="Cover_sheet1"/>
      <sheetName val="labour_coeff1"/>
      <sheetName val="Fee_Rate_Summary1"/>
      <sheetName val="Rate_analysis1"/>
      <sheetName val="Tender_Summary1"/>
      <sheetName val="10__&amp;_11__Rate_Code_&amp;_BQ1"/>
      <sheetName val="Scope_Reconciliation1"/>
      <sheetName val="Current_Bill_MB_ref1"/>
      <sheetName val="NT_LBH1"/>
      <sheetName val="Activity_Costing_Breakup1"/>
      <sheetName val="Unit_Rate(CIS)1"/>
      <sheetName val="Conc_Analysis1"/>
      <sheetName val="Basic_1"/>
      <sheetName val="Back-UP_IRA_(CIS)1"/>
      <sheetName val="Precast_IRA1"/>
      <sheetName val="Precast_IRA_Backup1"/>
      <sheetName val="Precast_RA1"/>
      <sheetName val="Summary_year_Plan1"/>
      <sheetName val="Desgn(zone_I)1"/>
      <sheetName val="Project_Details__1"/>
      <sheetName val="Top_Line_-_WWW1"/>
      <sheetName val="Depreciation_Calc1"/>
      <sheetName val="Staff_Acco_1"/>
      <sheetName val="Trial_Bal1"/>
      <sheetName val="Detailed_Summary_(5)1"/>
      <sheetName val="Block_A_-_BOQ1"/>
      <sheetName val="b_s_-p_l_-sch_1"/>
      <sheetName val="M_S_1"/>
      <sheetName val="Final_Summary1"/>
      <sheetName val="S0"/>
      <sheetName val="RANGE"/>
      <sheetName val="Register"/>
      <sheetName val="환율"/>
      <sheetName val="Sub-str."/>
      <sheetName val="Approved MTD Proj #'s"/>
      <sheetName val="Variation Statement"/>
      <sheetName val="sq ftg detail"/>
      <sheetName val="lookup"/>
      <sheetName val="Database"/>
      <sheetName val="AR"/>
      <sheetName val="Final Bill of Material"/>
      <sheetName val="Micro"/>
      <sheetName val="Macro"/>
      <sheetName val="Scaff-Rose"/>
      <sheetName val="wordsdata"/>
      <sheetName val="Sqn_Abs _G_1"/>
      <sheetName val="Inter unit set off"/>
      <sheetName val="mem-property"/>
      <sheetName val="Cor_01Br6_8"/>
      <sheetName val="India F&amp;S Template"/>
      <sheetName val="Controls"/>
      <sheetName val="Analy_7-10"/>
      <sheetName val="BOQ-Part1"/>
      <sheetName val="@Risk_Inputs"/>
      <sheetName val="final_abstract"/>
      <sheetName val="BS_Schdl-_1_&amp;_2"/>
      <sheetName val="PM_Action_"/>
      <sheetName val="PE_Status"/>
      <sheetName val="Major_Events_"/>
      <sheetName val="Crtitical_Issues"/>
      <sheetName val="Fault_Statistics"/>
      <sheetName val="Ageing_Pending__CLeared"/>
      <sheetName val="Fault_Cleared_After_24Hrs"/>
      <sheetName val="BOQ_"/>
      <sheetName val="Risk_&amp;_Opportunities"/>
      <sheetName val="E_&amp;_R"/>
      <sheetName val="Mat_&amp;_Lab_Rate"/>
      <sheetName val="CFForecast_detail"/>
      <sheetName val="Intro_"/>
      <sheetName val="BOQ_Distribution"/>
      <sheetName val="sq_ftg_detail"/>
      <sheetName val="Sheet_1"/>
      <sheetName val="9. Package split - Cost "/>
      <sheetName val="SPT_vs_PHI3"/>
      <sheetName val="std_wt_3"/>
      <sheetName val="Material_3"/>
      <sheetName val="Chandrawal_-13"/>
      <sheetName val="Guide_VAT_ED_Credit3"/>
      <sheetName val="AMC_&amp;_O&amp;M3"/>
      <sheetName val="JTS_Costing3"/>
      <sheetName val="Pile_cap3"/>
      <sheetName val="d-safe_specs3"/>
      <sheetName val="CABLE_DATA2"/>
      <sheetName val="@Risk_Inputs1"/>
      <sheetName val="final_abstract1"/>
      <sheetName val="BS_Schdl-_1_&amp;_21"/>
      <sheetName val="PM_Action_1"/>
      <sheetName val="PE_Status1"/>
      <sheetName val="Major_Events_1"/>
      <sheetName val="Crtitical_Issues1"/>
      <sheetName val="Fault_Statistics1"/>
      <sheetName val="Corbel"/>
      <sheetName val="CIF COST ITEM"/>
      <sheetName val="Measur"/>
      <sheetName val="office"/>
      <sheetName val="Lab"/>
      <sheetName val="Material&amp;equipment"/>
      <sheetName val="Performance Report"/>
      <sheetName val="Generic Sum"/>
      <sheetName val="KH-Q1,Q2,01"/>
      <sheetName val="sand"/>
      <sheetName val="stone"/>
      <sheetName val="index"/>
      <sheetName val="Ageing_Pending__CLeared1"/>
      <sheetName val="Fault_Cleared_After_24Hrs1"/>
      <sheetName val="BOQ_1"/>
      <sheetName val="Risk_&amp;_Opportunities1"/>
      <sheetName val="E_&amp;_R1"/>
      <sheetName val="Mat_&amp;_Lab_Rate1"/>
      <sheetName val="CFForecast_detail1"/>
      <sheetName val="Intro_1"/>
      <sheetName val="BOQ_Distribution1"/>
      <sheetName val="civil"/>
      <sheetName val="Control"/>
      <sheetName val="R.A"/>
      <sheetName val="Basis"/>
      <sheetName val="Rev. 00 - 20.07.04"/>
      <sheetName val="sq_ftg_detail1"/>
      <sheetName val="Sheet_11"/>
      <sheetName val="Civil_Boq4"/>
      <sheetName val="SPT_vs_PHI4"/>
      <sheetName val="std_wt_4"/>
      <sheetName val="Material_4"/>
      <sheetName val="Chandrawal_-14"/>
      <sheetName val="Guide_VAT_ED_Credit4"/>
      <sheetName val="AMC_&amp;_O&amp;M4"/>
      <sheetName val="JTS_Costing4"/>
      <sheetName val="Pile_cap4"/>
      <sheetName val="BOQ_Direct_selling_cost3"/>
      <sheetName val="Staff_Forecast_spread3"/>
      <sheetName val="floor_slab-RS23"/>
      <sheetName val="General_Summary2"/>
      <sheetName val="+X_&amp;_-X_DIR_PRE2"/>
      <sheetName val="PIpe_Pushing3"/>
      <sheetName val="d-safe_specs4"/>
      <sheetName val="Break_up_Sheet2"/>
      <sheetName val="13__Steel_-_Ratio2"/>
      <sheetName val="PRECAST_lightconc-II3"/>
      <sheetName val="Labour_productivity3"/>
      <sheetName val="TASKRSRC_(2)2"/>
      <sheetName val="CABLE_DATA3"/>
      <sheetName val="INPUT_SHEET3"/>
      <sheetName val="Extra_Item2"/>
      <sheetName val="Fill_this_out_first___2"/>
      <sheetName val="Labour_&amp;_Plant2"/>
      <sheetName val="Project_Budget_Worksheet2"/>
      <sheetName val="Abstract_Sheet2"/>
      <sheetName val="Legal_Risk_Analysis2"/>
      <sheetName val="V_O_4_-_PCC_Qty2"/>
      <sheetName val="Field_Values2"/>
      <sheetName val="TBAL9697_-group_wise__sdpl2"/>
      <sheetName val="BOQ_-II_ph_22"/>
      <sheetName val="DETAIL_SHEET2"/>
      <sheetName val="organi_synthesis_lab2"/>
      <sheetName val="Fin_Sum2"/>
      <sheetName val="2_1_受電設備棟2"/>
      <sheetName val="2_2_受・防火水槽2"/>
      <sheetName val="2_3_排水処理設備棟2"/>
      <sheetName val="2_4_倉庫棟2"/>
      <sheetName val="2_5_守衛棟2"/>
      <sheetName val="PointNo_52"/>
      <sheetName val="1_01_(a)2"/>
      <sheetName val="T1037_Entire_School2"/>
      <sheetName val="RMZ_Summary2"/>
      <sheetName val="d-safe_DELUXE2"/>
      <sheetName val="Employee_List2"/>
      <sheetName val="Balance_sheet2"/>
      <sheetName val="BOQ_fire_proofing2"/>
      <sheetName val="RCC,Ret__Wall2"/>
      <sheetName val="Plant_Cost2"/>
      <sheetName val="STAFFSCHED_2"/>
      <sheetName val="PRECAST_lightconc_II2"/>
      <sheetName val="Basement_Budget2"/>
      <sheetName val="IO_LIST2"/>
      <sheetName val="PC_Master_List2"/>
      <sheetName val="ORDER_BOOKING2"/>
      <sheetName val="except_wiring2"/>
      <sheetName val="3cd_Annexure2"/>
      <sheetName val="labour_coeff2"/>
      <sheetName val="10__&amp;_11__Rate_Code_&amp;_BQ2"/>
      <sheetName val="Scope_Reconciliation2"/>
      <sheetName val="_2"/>
      <sheetName val="BOQ_(2)2"/>
      <sheetName val="Site_Dev_BOQ2"/>
      <sheetName val="Current_Bill_MB_ref2"/>
      <sheetName val="NT_LBH2"/>
      <sheetName val="Desgn(zone_I)2"/>
      <sheetName val="1st_and_4th_flight2"/>
      <sheetName val="Cover_sheet2"/>
      <sheetName val="Site_wise_NADs2"/>
      <sheetName val="Tender_Summary2"/>
      <sheetName val="Depreciation_Calc2"/>
      <sheetName val="Project_Details__2"/>
      <sheetName val="Top_Line_-_WWW2"/>
      <sheetName val="Activity_Costing_Breakup2"/>
      <sheetName val="Unit_Rate(CIS)2"/>
      <sheetName val="Conc_Analysis2"/>
      <sheetName val="Basic_2"/>
      <sheetName val="Back-UP_IRA_(CIS)2"/>
      <sheetName val="Precast_IRA2"/>
      <sheetName val="Precast_IRA_Backup2"/>
      <sheetName val="Precast_RA2"/>
      <sheetName val="Staff_Acco_2"/>
      <sheetName val="Block_A_-_BOQ2"/>
      <sheetName val="b_s_-p_l_-sch_2"/>
      <sheetName val="M_S_2"/>
      <sheetName val="Rate_analysis2"/>
      <sheetName val="Fee_Rate_Summary2"/>
      <sheetName val="@Risk_Inputs2"/>
      <sheetName val="final_abstract2"/>
      <sheetName val="BS_Schdl-_1_&amp;_22"/>
      <sheetName val="Summary_year_Plan2"/>
      <sheetName val="SC_revtrgt2"/>
      <sheetName val="PM_Action_2"/>
      <sheetName val="PE_Status2"/>
      <sheetName val="Major_Events_2"/>
      <sheetName val="Crtitical_Issues2"/>
      <sheetName val="Fault_Statistics2"/>
      <sheetName val="Ageing_Pending__CLeared2"/>
      <sheetName val="Fault_Cleared_After_24Hrs2"/>
      <sheetName val="BOQ_2"/>
      <sheetName val="Risk_&amp;_Opportunities2"/>
      <sheetName val="E_&amp;_R2"/>
      <sheetName val="Mat_&amp;_Lab_Rate2"/>
      <sheetName val="CFForecast_detail2"/>
      <sheetName val="Intro_2"/>
      <sheetName val="BOQ_Distribution2"/>
      <sheetName val="Trial_Bal2"/>
      <sheetName val="Detailed_Summary_(5)2"/>
      <sheetName val="Final_Summary2"/>
      <sheetName val="sq_ftg_detail2"/>
      <sheetName val="Sheet_12"/>
      <sheetName val="Civil_Boq5"/>
      <sheetName val="SPT_vs_PHI5"/>
      <sheetName val="std_wt_5"/>
      <sheetName val="Material_5"/>
      <sheetName val="Chandrawal_-15"/>
      <sheetName val="Guide_VAT_ED_Credit5"/>
      <sheetName val="AMC_&amp;_O&amp;M5"/>
      <sheetName val="JTS_Costing5"/>
      <sheetName val="Pile_cap5"/>
      <sheetName val="BOQ_Direct_selling_cost4"/>
      <sheetName val="Staff_Forecast_spread4"/>
      <sheetName val="floor_slab-RS24"/>
      <sheetName val="General_Summary3"/>
      <sheetName val="+X_&amp;_-X_DIR_PRE3"/>
      <sheetName val="PIpe_Pushing4"/>
      <sheetName val="d-safe_specs5"/>
      <sheetName val="Break_up_Sheet3"/>
      <sheetName val="13__Steel_-_Ratio3"/>
      <sheetName val="PRECAST_lightconc-II4"/>
      <sheetName val="Labour_productivity4"/>
      <sheetName val="TASKRSRC_(2)3"/>
      <sheetName val="CABLE_DATA4"/>
      <sheetName val="INPUT_SHEET4"/>
      <sheetName val="Extra_Item3"/>
      <sheetName val="Fill_this_out_first___3"/>
      <sheetName val="Labour_&amp;_Plant3"/>
      <sheetName val="Project_Budget_Worksheet3"/>
      <sheetName val="Abstract_Sheet3"/>
      <sheetName val="Legal_Risk_Analysis3"/>
      <sheetName val="V_O_4_-_PCC_Qty3"/>
      <sheetName val="Field_Values3"/>
      <sheetName val="TBAL9697_-group_wise__sdpl3"/>
      <sheetName val="BOQ_-II_ph_23"/>
      <sheetName val="DETAIL_SHEET3"/>
      <sheetName val="organi_synthesis_lab3"/>
      <sheetName val="Fin_Sum3"/>
      <sheetName val="2_1_受電設備棟3"/>
      <sheetName val="2_2_受・防火水槽3"/>
      <sheetName val="2_3_排水処理設備棟3"/>
      <sheetName val="2_4_倉庫棟3"/>
      <sheetName val="2_5_守衛棟3"/>
      <sheetName val="PointNo_53"/>
      <sheetName val="1_01_(a)3"/>
      <sheetName val="T1037_Entire_School3"/>
      <sheetName val="RMZ_Summary3"/>
      <sheetName val="d-safe_DELUXE3"/>
      <sheetName val="Employee_List3"/>
      <sheetName val="Balance_sheet3"/>
      <sheetName val="BOQ_fire_proofing3"/>
      <sheetName val="RCC,Ret__Wall3"/>
      <sheetName val="Plant_Cost3"/>
      <sheetName val="STAFFSCHED_3"/>
      <sheetName val="PRECAST_lightconc_II3"/>
      <sheetName val="Basement_Budget3"/>
      <sheetName val="IO_LIST3"/>
      <sheetName val="PC_Master_List3"/>
      <sheetName val="ORDER_BOOKING3"/>
      <sheetName val="except_wiring3"/>
      <sheetName val="3cd_Annexure3"/>
      <sheetName val="labour_coeff3"/>
      <sheetName val="10__&amp;_11__Rate_Code_&amp;_BQ3"/>
      <sheetName val="Scope_Reconciliation3"/>
      <sheetName val="_3"/>
      <sheetName val="BOQ_(2)3"/>
      <sheetName val="Site_Dev_BOQ3"/>
      <sheetName val="Current_Bill_MB_ref3"/>
      <sheetName val="NT_LBH3"/>
      <sheetName val="Desgn(zone_I)3"/>
      <sheetName val="1st_and_4th_flight3"/>
      <sheetName val="Cover_sheet3"/>
      <sheetName val="Site_wise_NADs3"/>
      <sheetName val="Tender_Summary3"/>
      <sheetName val="Depreciation_Calc3"/>
      <sheetName val="Project_Details__3"/>
      <sheetName val="Top_Line_-_WWW3"/>
      <sheetName val="Activity_Costing_Breakup3"/>
      <sheetName val="Unit_Rate(CIS)3"/>
      <sheetName val="Conc_Analysis3"/>
      <sheetName val="Basic_3"/>
      <sheetName val="Back-UP_IRA_(CIS)3"/>
      <sheetName val="Precast_IRA3"/>
      <sheetName val="Precast_IRA_Backup3"/>
      <sheetName val="Precast_RA3"/>
      <sheetName val="Staff_Acco_3"/>
      <sheetName val="Block_A_-_BOQ3"/>
      <sheetName val="b_s_-p_l_-sch_3"/>
      <sheetName val="M_S_3"/>
      <sheetName val="Rate_analysis3"/>
      <sheetName val="Fee_Rate_Summary3"/>
      <sheetName val="@Risk_Inputs3"/>
      <sheetName val="final_abstract3"/>
      <sheetName val="BS_Schdl-_1_&amp;_23"/>
      <sheetName val="Summary_year_Plan3"/>
      <sheetName val="SC_revtrgt3"/>
      <sheetName val="PM_Action_3"/>
      <sheetName val="PE_Status3"/>
      <sheetName val="Major_Events_3"/>
      <sheetName val="Crtitical_Issues3"/>
      <sheetName val="Fault_Statistics3"/>
      <sheetName val="Ageing_Pending__CLeared3"/>
      <sheetName val="Fault_Cleared_After_24Hrs3"/>
      <sheetName val="BOQ_3"/>
      <sheetName val="Risk_&amp;_Opportunities3"/>
      <sheetName val="E_&amp;_R3"/>
      <sheetName val="Mat_&amp;_Lab_Rate3"/>
      <sheetName val="CFForecast_detail3"/>
      <sheetName val="Intro_3"/>
      <sheetName val="BOQ_Distribution3"/>
      <sheetName val="Trial_Bal3"/>
      <sheetName val="Detailed_Summary_(5)3"/>
      <sheetName val="Final_Summary3"/>
      <sheetName val="sq_ftg_detail3"/>
      <sheetName val="Sheet_13"/>
      <sheetName val="keyword"/>
      <sheetName val="Abstract"/>
      <sheetName val="Tie Beams "/>
      <sheetName val="TABLE2"/>
      <sheetName val="DB_ET200(R. A)"/>
      <sheetName val="SIZING"/>
      <sheetName val="Testing"/>
      <sheetName val="손익현황"/>
      <sheetName val="현황CODE"/>
      <sheetName val="SP&amp;ST 제출가"/>
      <sheetName val="石炭性状"/>
      <sheetName val="가격분석@1100(990104)"/>
      <sheetName val="Escalation"/>
      <sheetName val="NCCALC11"/>
      <sheetName val="공정율 기초 Data"/>
      <sheetName val="제출계산서"/>
      <sheetName val="공사내역"/>
      <sheetName val=" Pricing_110512.xlsx"/>
      <sheetName val="당초"/>
      <sheetName val="BQ"/>
      <sheetName val="POWER"/>
      <sheetName val="COMP WALL"/>
      <sheetName val="Back_Cal_for OMC"/>
      <sheetName val="Rising Main"/>
      <sheetName val="Rob. elektr."/>
      <sheetName val="SILICATE"/>
      <sheetName val="CGL"/>
      <sheetName val="leads"/>
      <sheetName val="Manpower"/>
      <sheetName val="30-3"/>
      <sheetName val="ELECT"/>
      <sheetName val="7 Other Costs"/>
      <sheetName val="r"/>
      <sheetName val="MRATES"/>
      <sheetName val="LOCAL RATES"/>
      <sheetName val="1-Pop Proj"/>
      <sheetName val="Input &amp; Calculations"/>
      <sheetName val="STEEL STRUCTURE"/>
      <sheetName val="PurchGroup"/>
      <sheetName val="SSR _ NSSR Market final"/>
      <sheetName val="Civil_Boq6"/>
      <sheetName val="SPT_vs_PHI6"/>
      <sheetName val="std_wt_6"/>
      <sheetName val="Material_6"/>
      <sheetName val="Chandrawal_-16"/>
      <sheetName val="Guide_VAT_ED_Credit6"/>
      <sheetName val="AMC_&amp;_O&amp;M6"/>
      <sheetName val="JTS_Costing6"/>
      <sheetName val="Pile_cap6"/>
      <sheetName val="BOQ_Direct_selling_cost5"/>
      <sheetName val="Staff_Forecast_spread5"/>
      <sheetName val="floor_slab-RS25"/>
      <sheetName val="General_Summary4"/>
      <sheetName val="+X_&amp;_-X_DIR_PRE4"/>
      <sheetName val="PIpe_Pushing5"/>
      <sheetName val="d-safe_specs6"/>
      <sheetName val="Break_up_Sheet4"/>
      <sheetName val="13__Steel_-_Ratio4"/>
      <sheetName val="PRECAST_lightconc-II5"/>
      <sheetName val="Labour_productivity5"/>
      <sheetName val="TASKRSRC_(2)4"/>
      <sheetName val="CABLE_DATA5"/>
      <sheetName val="INPUT_SHEET5"/>
      <sheetName val="Extra_Item4"/>
      <sheetName val="Fill_this_out_first___4"/>
      <sheetName val="Labour_&amp;_Plant4"/>
      <sheetName val="Project_Budget_Worksheet4"/>
      <sheetName val="Abstract_Sheet4"/>
      <sheetName val="Legal_Risk_Analysis4"/>
      <sheetName val="V_O_4_-_PCC_Qty4"/>
      <sheetName val="Field_Values4"/>
      <sheetName val="TBAL9697_-group_wise__sdpl4"/>
      <sheetName val="BOQ_-II_ph_24"/>
      <sheetName val="DETAIL_SHEET4"/>
      <sheetName val="organi_synthesis_lab4"/>
      <sheetName val="Fin_Sum4"/>
      <sheetName val="2_1_受電設備棟4"/>
      <sheetName val="2_2_受・防火水槽4"/>
      <sheetName val="2_3_排水処理設備棟4"/>
      <sheetName val="2_4_倉庫棟4"/>
      <sheetName val="2_5_守衛棟4"/>
      <sheetName val="PointNo_54"/>
      <sheetName val="1_01_(a)4"/>
      <sheetName val="T1037_Entire_School4"/>
      <sheetName val="RMZ_Summary4"/>
      <sheetName val="d-safe_DELUXE4"/>
      <sheetName val="Employee_List4"/>
      <sheetName val="Balance_sheet4"/>
      <sheetName val="BOQ_fire_proofing4"/>
      <sheetName val="RCC,Ret__Wall4"/>
      <sheetName val="Plant_Cost4"/>
      <sheetName val="STAFFSCHED_4"/>
      <sheetName val="PRECAST_lightconc_II4"/>
      <sheetName val="Basement_Budget4"/>
      <sheetName val="IO_LIST4"/>
      <sheetName val="PC_Master_List4"/>
      <sheetName val="ORDER_BOOKING4"/>
      <sheetName val="except_wiring4"/>
      <sheetName val="3cd_Annexure4"/>
      <sheetName val="labour_coeff4"/>
      <sheetName val="10__&amp;_11__Rate_Code_&amp;_BQ4"/>
      <sheetName val="Scope_Reconciliation4"/>
      <sheetName val="_4"/>
      <sheetName val="BOQ_(2)4"/>
      <sheetName val="Site_Dev_BOQ4"/>
      <sheetName val="Current_Bill_MB_ref4"/>
      <sheetName val="NT_LBH4"/>
      <sheetName val="Desgn(zone_I)4"/>
      <sheetName val="1st_and_4th_flight4"/>
      <sheetName val="Cover_sheet4"/>
      <sheetName val="Site_wise_NADs4"/>
      <sheetName val="Tender_Summary4"/>
      <sheetName val="Depreciation_Calc4"/>
      <sheetName val="Project_Details__4"/>
      <sheetName val="Top_Line_-_WWW4"/>
      <sheetName val="Activity_Costing_Breakup4"/>
      <sheetName val="Unit_Rate(CIS)4"/>
      <sheetName val="Conc_Analysis4"/>
      <sheetName val="Basic_4"/>
      <sheetName val="Back-UP_IRA_(CIS)4"/>
      <sheetName val="Precast_IRA4"/>
      <sheetName val="Precast_IRA_Backup4"/>
      <sheetName val="Precast_RA4"/>
      <sheetName val="Staff_Acco_4"/>
      <sheetName val="Block_A_-_BOQ4"/>
      <sheetName val="b_s_-p_l_-sch_4"/>
      <sheetName val="M_S_4"/>
      <sheetName val="Rate_analysis4"/>
      <sheetName val="Fee_Rate_Summary4"/>
      <sheetName val="@Risk_Inputs4"/>
      <sheetName val="final_abstract4"/>
      <sheetName val="BS_Schdl-_1_&amp;_24"/>
      <sheetName val="Summary_year_Plan4"/>
      <sheetName val="SC_revtrgt4"/>
      <sheetName val="PM_Action_4"/>
      <sheetName val="PE_Status4"/>
      <sheetName val="Major_Events_4"/>
      <sheetName val="Crtitical_Issues4"/>
      <sheetName val="Fault_Statistics4"/>
      <sheetName val="Ageing_Pending__CLeared4"/>
      <sheetName val="Fault_Cleared_After_24Hrs4"/>
      <sheetName val="BOQ_4"/>
      <sheetName val="Risk_&amp;_Opportunities4"/>
      <sheetName val="E_&amp;_R4"/>
      <sheetName val="Mat_&amp;_Lab_Rate4"/>
      <sheetName val="CFForecast_detail4"/>
      <sheetName val="Intro_4"/>
      <sheetName val="BOQ_Distribution4"/>
      <sheetName val="Trial_Bal4"/>
      <sheetName val="Detailed_Summary_(5)4"/>
      <sheetName val="Final_Summary4"/>
      <sheetName val="sq_ftg_detail4"/>
      <sheetName val="Sheet_14"/>
      <sheetName val="Abstract_-_Single_Line"/>
      <sheetName val="Section_Catalogue"/>
      <sheetName val="M_R_List_(2)"/>
      <sheetName val="Final_Bill_of_Material"/>
      <sheetName val="Civil_Boq7"/>
      <sheetName val="SPT_vs_PHI7"/>
      <sheetName val="std_wt_7"/>
      <sheetName val="Material_7"/>
      <sheetName val="Chandrawal_-17"/>
      <sheetName val="Guide_VAT_ED_Credit7"/>
      <sheetName val="AMC_&amp;_O&amp;M7"/>
      <sheetName val="JTS_Costing7"/>
      <sheetName val="Pile_cap7"/>
      <sheetName val="BOQ_Direct_selling_cost6"/>
      <sheetName val="Staff_Forecast_spread6"/>
      <sheetName val="floor_slab-RS26"/>
      <sheetName val="General_Summary5"/>
      <sheetName val="+X_&amp;_-X_DIR_PRE5"/>
      <sheetName val="PIpe_Pushing6"/>
      <sheetName val="d-safe_specs7"/>
      <sheetName val="Break_up_Sheet5"/>
      <sheetName val="13__Steel_-_Ratio5"/>
      <sheetName val="PRECAST_lightconc-II6"/>
      <sheetName val="Labour_productivity6"/>
      <sheetName val="TASKRSRC_(2)5"/>
      <sheetName val="CABLE_DATA6"/>
      <sheetName val="INPUT_SHEET6"/>
      <sheetName val="Extra_Item5"/>
      <sheetName val="Fill_this_out_first___5"/>
      <sheetName val="Labour_&amp;_Plant5"/>
      <sheetName val="Project_Budget_Worksheet5"/>
      <sheetName val="Abstract_Sheet5"/>
      <sheetName val="Legal_Risk_Analysis5"/>
      <sheetName val="V_O_4_-_PCC_Qty5"/>
      <sheetName val="Field_Values5"/>
      <sheetName val="TBAL9697_-group_wise__sdpl5"/>
      <sheetName val="BOQ_-II_ph_25"/>
      <sheetName val="DETAIL_SHEET5"/>
      <sheetName val="organi_synthesis_lab5"/>
      <sheetName val="Fin_Sum5"/>
      <sheetName val="2_1_受電設備棟5"/>
      <sheetName val="2_2_受・防火水槽5"/>
      <sheetName val="2_3_排水処理設備棟5"/>
      <sheetName val="2_4_倉庫棟5"/>
      <sheetName val="2_5_守衛棟5"/>
      <sheetName val="PointNo_55"/>
      <sheetName val="1_01_(a)5"/>
      <sheetName val="T1037_Entire_School5"/>
      <sheetName val="RMZ_Summary5"/>
      <sheetName val="d-safe_DELUXE5"/>
      <sheetName val="Employee_List5"/>
      <sheetName val="Balance_sheet5"/>
      <sheetName val="BOQ_fire_proofing5"/>
      <sheetName val="RCC,Ret__Wall5"/>
      <sheetName val="Plant_Cost5"/>
      <sheetName val="STAFFSCHED_5"/>
      <sheetName val="PRECAST_lightconc_II5"/>
      <sheetName val="Basement_Budget5"/>
      <sheetName val="IO_LIST5"/>
      <sheetName val="PC_Master_List5"/>
      <sheetName val="ORDER_BOOKING5"/>
      <sheetName val="except_wiring5"/>
      <sheetName val="3cd_Annexure5"/>
      <sheetName val="labour_coeff5"/>
      <sheetName val="10__&amp;_11__Rate_Code_&amp;_BQ5"/>
      <sheetName val="Scope_Reconciliation5"/>
      <sheetName val="_5"/>
      <sheetName val="BOQ_(2)5"/>
      <sheetName val="Site_Dev_BOQ5"/>
      <sheetName val="Current_Bill_MB_ref5"/>
      <sheetName val="NT_LBH5"/>
      <sheetName val="Desgn(zone_I)5"/>
      <sheetName val="1st_and_4th_flight5"/>
      <sheetName val="Cover_sheet5"/>
      <sheetName val="Site_wise_NADs5"/>
      <sheetName val="Tender_Summary5"/>
      <sheetName val="Depreciation_Calc5"/>
      <sheetName val="Project_Details__5"/>
      <sheetName val="Top_Line_-_WWW5"/>
      <sheetName val="Activity_Costing_Breakup5"/>
      <sheetName val="Unit_Rate(CIS)5"/>
      <sheetName val="Conc_Analysis5"/>
      <sheetName val="Basic_5"/>
      <sheetName val="Back-UP_IRA_(CIS)5"/>
      <sheetName val="Precast_IRA5"/>
      <sheetName val="Precast_IRA_Backup5"/>
      <sheetName val="Precast_RA5"/>
      <sheetName val="Staff_Acco_5"/>
      <sheetName val="Block_A_-_BOQ5"/>
      <sheetName val="b_s_-p_l_-sch_5"/>
      <sheetName val="M_S_5"/>
      <sheetName val="Rate_analysis5"/>
      <sheetName val="Fee_Rate_Summary5"/>
      <sheetName val="@Risk_Inputs5"/>
      <sheetName val="final_abstract5"/>
      <sheetName val="BS_Schdl-_1_&amp;_25"/>
      <sheetName val="Summary_year_Plan5"/>
      <sheetName val="SC_revtrgt5"/>
      <sheetName val="PM_Action_5"/>
      <sheetName val="PE_Status5"/>
      <sheetName val="Major_Events_5"/>
      <sheetName val="Crtitical_Issues5"/>
      <sheetName val="Fault_Statistics5"/>
      <sheetName val="Ageing_Pending__CLeared5"/>
      <sheetName val="Fault_Cleared_After_24Hrs5"/>
      <sheetName val="BOQ_5"/>
      <sheetName val="Risk_&amp;_Opportunities5"/>
      <sheetName val="E_&amp;_R5"/>
      <sheetName val="Mat_&amp;_Lab_Rate5"/>
      <sheetName val="CFForecast_detail5"/>
      <sheetName val="Intro_5"/>
      <sheetName val="BOQ_Distribution5"/>
      <sheetName val="Trial_Bal5"/>
      <sheetName val="Detailed_Summary_(5)5"/>
      <sheetName val="Final_Summary5"/>
      <sheetName val="sq_ftg_detail5"/>
      <sheetName val="Sheet_15"/>
      <sheetName val="Abstract_-_Single_Line1"/>
      <sheetName val="Section_Catalogue1"/>
      <sheetName val="M_R_List_(2)1"/>
      <sheetName val="Final_Bill_of_Material1"/>
      <sheetName val="Civil_Boq8"/>
      <sheetName val="SPT_vs_PHI8"/>
      <sheetName val="std_wt_8"/>
      <sheetName val="Material_8"/>
      <sheetName val="Chandrawal_-18"/>
      <sheetName val="Guide_VAT_ED_Credit8"/>
      <sheetName val="AMC_&amp;_O&amp;M8"/>
      <sheetName val="JTS_Costing8"/>
      <sheetName val="Pile_cap8"/>
      <sheetName val="BOQ_Direct_selling_cost7"/>
      <sheetName val="Staff_Forecast_spread7"/>
      <sheetName val="floor_slab-RS27"/>
      <sheetName val="General_Summary6"/>
      <sheetName val="+X_&amp;_-X_DIR_PRE6"/>
      <sheetName val="PIpe_Pushing7"/>
      <sheetName val="d-safe_specs8"/>
      <sheetName val="Break_up_Sheet6"/>
      <sheetName val="13__Steel_-_Ratio6"/>
      <sheetName val="PRECAST_lightconc-II7"/>
      <sheetName val="Labour_productivity7"/>
      <sheetName val="TASKRSRC_(2)6"/>
      <sheetName val="CABLE_DATA7"/>
      <sheetName val="INPUT_SHEET7"/>
      <sheetName val="Extra_Item6"/>
      <sheetName val="Fill_this_out_first___6"/>
      <sheetName val="Labour_&amp;_Plant6"/>
      <sheetName val="Project_Budget_Worksheet6"/>
      <sheetName val="Abstract_Sheet6"/>
      <sheetName val="Legal_Risk_Analysis6"/>
      <sheetName val="V_O_4_-_PCC_Qty6"/>
      <sheetName val="Field_Values6"/>
      <sheetName val="TBAL9697_-group_wise__sdpl6"/>
      <sheetName val="BOQ_-II_ph_26"/>
      <sheetName val="DETAIL_SHEET6"/>
      <sheetName val="organi_synthesis_lab6"/>
      <sheetName val="Fin_Sum6"/>
      <sheetName val="2_1_受電設備棟6"/>
      <sheetName val="2_2_受・防火水槽6"/>
      <sheetName val="2_3_排水処理設備棟6"/>
      <sheetName val="2_4_倉庫棟6"/>
      <sheetName val="2_5_守衛棟6"/>
      <sheetName val="PointNo_56"/>
      <sheetName val="1_01_(a)6"/>
      <sheetName val="T1037_Entire_School6"/>
      <sheetName val="RMZ_Summary6"/>
      <sheetName val="d-safe_DELUXE6"/>
      <sheetName val="Employee_List6"/>
      <sheetName val="Balance_sheet6"/>
      <sheetName val="BOQ_fire_proofing6"/>
      <sheetName val="RCC,Ret__Wall6"/>
      <sheetName val="Plant_Cost6"/>
      <sheetName val="STAFFSCHED_6"/>
      <sheetName val="PRECAST_lightconc_II6"/>
      <sheetName val="Basement_Budget6"/>
      <sheetName val="IO_LIST6"/>
      <sheetName val="PC_Master_List6"/>
      <sheetName val="ORDER_BOOKING6"/>
      <sheetName val="except_wiring6"/>
      <sheetName val="3cd_Annexure6"/>
      <sheetName val="labour_coeff6"/>
      <sheetName val="10__&amp;_11__Rate_Code_&amp;_BQ6"/>
      <sheetName val="Scope_Reconciliation6"/>
      <sheetName val="_6"/>
      <sheetName val="BOQ_(2)6"/>
      <sheetName val="Site_Dev_BOQ6"/>
      <sheetName val="Current_Bill_MB_ref6"/>
      <sheetName val="NT_LBH6"/>
      <sheetName val="Desgn(zone_I)6"/>
      <sheetName val="1st_and_4th_flight6"/>
      <sheetName val="Cover_sheet6"/>
      <sheetName val="Site_wise_NADs6"/>
      <sheetName val="Tender_Summary6"/>
      <sheetName val="Depreciation_Calc6"/>
      <sheetName val="Project_Details__6"/>
      <sheetName val="Top_Line_-_WWW6"/>
      <sheetName val="Activity_Costing_Breakup6"/>
      <sheetName val="Unit_Rate(CIS)6"/>
      <sheetName val="Conc_Analysis6"/>
      <sheetName val="Basic_6"/>
      <sheetName val="Back-UP_IRA_(CIS)6"/>
      <sheetName val="Precast_IRA6"/>
      <sheetName val="Precast_IRA_Backup6"/>
      <sheetName val="Precast_RA6"/>
      <sheetName val="Staff_Acco_6"/>
      <sheetName val="Block_A_-_BOQ6"/>
      <sheetName val="b_s_-p_l_-sch_6"/>
      <sheetName val="M_S_6"/>
      <sheetName val="Rate_analysis6"/>
      <sheetName val="Fee_Rate_Summary6"/>
      <sheetName val="@Risk_Inputs6"/>
      <sheetName val="final_abstract6"/>
      <sheetName val="BS_Schdl-_1_&amp;_26"/>
      <sheetName val="Summary_year_Plan6"/>
      <sheetName val="SC_revtrgt6"/>
      <sheetName val="PM_Action_6"/>
      <sheetName val="PE_Status6"/>
      <sheetName val="Major_Events_6"/>
      <sheetName val="Crtitical_Issues6"/>
      <sheetName val="Fault_Statistics6"/>
      <sheetName val="Ageing_Pending__CLeared6"/>
      <sheetName val="Fault_Cleared_After_24Hrs6"/>
      <sheetName val="BOQ_6"/>
      <sheetName val="Risk_&amp;_Opportunities6"/>
      <sheetName val="E_&amp;_R6"/>
      <sheetName val="Mat_&amp;_Lab_Rate6"/>
      <sheetName val="CFForecast_detail6"/>
      <sheetName val="Intro_6"/>
      <sheetName val="BOQ_Distribution6"/>
      <sheetName val="Trial_Bal6"/>
      <sheetName val="Detailed_Summary_(5)6"/>
      <sheetName val="Final_Summary6"/>
      <sheetName val="sq_ftg_detail6"/>
      <sheetName val="Sheet_16"/>
      <sheetName val="Abstract_-_Single_Line2"/>
      <sheetName val="Section_Catalogue2"/>
      <sheetName val="M_R_List_(2)2"/>
      <sheetName val="Final_Bill_of_Material2"/>
      <sheetName val="OVER HEADS"/>
      <sheetName val="Indices"/>
      <sheetName val="Basic Resources"/>
      <sheetName val="Sheet5"/>
      <sheetName val="Rate An"/>
      <sheetName val="Coefficients"/>
      <sheetName val="ssr-rates"/>
      <sheetName val="parametry"/>
      <sheetName val="Pay Rec"/>
      <sheetName val="Certificate"/>
      <sheetName val="Advice"/>
      <sheetName val="SSR &amp; NSSR Market final"/>
      <sheetName val="Labor abs-NMR"/>
      <sheetName val="實際值-2006.02.06"/>
      <sheetName val="DI-ESTI"/>
      <sheetName val="#REF"/>
      <sheetName val="계정"/>
      <sheetName val="LTG-STG"/>
      <sheetName val="estimate"/>
      <sheetName val="&lt;24-Staff RentTable&gt;"/>
      <sheetName val="Mahendra hills"/>
      <sheetName val="rdamdata"/>
      <sheetName val="v"/>
      <sheetName val="Main sheet"/>
      <sheetName val="data existing_do not delete"/>
      <sheetName val="Road data"/>
      <sheetName val="Data-ELSR"/>
      <sheetName val="Kandouli Crossings"/>
    </sheetNames>
    <sheetDataSet>
      <sheetData sheetId="0" refreshError="1"/>
      <sheetData sheetId="1" refreshError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>
        <row r="3">
          <cell r="D3" t="str">
            <v>Gujarat rehabilitation work of Mathak village for TWRI</v>
          </cell>
        </row>
      </sheetData>
      <sheetData sheetId="50">
        <row r="3">
          <cell r="D3" t="str">
            <v>Gujarat rehabilitation work of Mathak village for TWRI</v>
          </cell>
        </row>
      </sheetData>
      <sheetData sheetId="51">
        <row r="3">
          <cell r="D3" t="str">
            <v>Gujarat rehabilitation work of Mathak village for TWRI</v>
          </cell>
        </row>
      </sheetData>
      <sheetData sheetId="52">
        <row r="3">
          <cell r="D3" t="str">
            <v>Gujarat rehabilitation work of Mathak village for TWRI</v>
          </cell>
        </row>
      </sheetData>
      <sheetData sheetId="53">
        <row r="3">
          <cell r="D3" t="str">
            <v>Gujarat rehabilitation work of Mathak village for TWRI</v>
          </cell>
        </row>
      </sheetData>
      <sheetData sheetId="54">
        <row r="3">
          <cell r="D3" t="str">
            <v>Gujarat rehabilitation work of Mathak village for TWRI</v>
          </cell>
        </row>
      </sheetData>
      <sheetData sheetId="55">
        <row r="3">
          <cell r="D3" t="str">
            <v>Gujarat rehabilitation work of Mathak village for TWRI</v>
          </cell>
        </row>
      </sheetData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/>
      <sheetData sheetId="270"/>
      <sheetData sheetId="271"/>
      <sheetData sheetId="272"/>
      <sheetData sheetId="273"/>
      <sheetData sheetId="274" refreshError="1"/>
      <sheetData sheetId="275" refreshError="1"/>
      <sheetData sheetId="276" refreshError="1"/>
      <sheetData sheetId="277" refreshError="1"/>
      <sheetData sheetId="278"/>
      <sheetData sheetId="279"/>
      <sheetData sheetId="280"/>
      <sheetData sheetId="281"/>
      <sheetData sheetId="282" refreshError="1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 refreshError="1"/>
      <sheetData sheetId="325"/>
      <sheetData sheetId="326"/>
      <sheetData sheetId="327"/>
      <sheetData sheetId="328" refreshError="1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 refreshError="1"/>
      <sheetData sheetId="339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 refreshError="1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 refreshError="1"/>
      <sheetData sheetId="485" refreshError="1"/>
      <sheetData sheetId="486" refreshError="1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/>
      <sheetData sheetId="810" refreshError="1"/>
      <sheetData sheetId="811"/>
      <sheetData sheetId="812" refreshError="1"/>
      <sheetData sheetId="813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 refreshError="1"/>
      <sheetData sheetId="910" refreshError="1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 refreshError="1"/>
      <sheetData sheetId="1000" refreshError="1"/>
      <sheetData sheetId="1001" refreshError="1"/>
      <sheetData sheetId="1002" refreshError="1"/>
      <sheetData sheetId="1003" refreshError="1"/>
      <sheetData sheetId="1004" refreshError="1"/>
      <sheetData sheetId="1005" refreshError="1"/>
      <sheetData sheetId="1006" refreshError="1"/>
      <sheetData sheetId="1007" refreshError="1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 refreshError="1"/>
      <sheetData sheetId="1031" refreshError="1"/>
      <sheetData sheetId="1032" refreshError="1"/>
      <sheetData sheetId="1033" refreshError="1"/>
      <sheetData sheetId="1034" refreshError="1"/>
      <sheetData sheetId="1035" refreshError="1"/>
      <sheetData sheetId="1036" refreshError="1"/>
      <sheetData sheetId="1037" refreshError="1"/>
      <sheetData sheetId="1038" refreshError="1"/>
      <sheetData sheetId="1039" refreshError="1"/>
      <sheetData sheetId="1040" refreshError="1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 refreshError="1"/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 refreshError="1"/>
      <sheetData sheetId="1057" refreshError="1"/>
      <sheetData sheetId="1058" refreshError="1"/>
      <sheetData sheetId="1059" refreshError="1"/>
      <sheetData sheetId="1060" refreshError="1"/>
      <sheetData sheetId="1061" refreshError="1"/>
      <sheetData sheetId="1062" refreshError="1"/>
      <sheetData sheetId="1063" refreshError="1"/>
      <sheetData sheetId="1064" refreshError="1"/>
      <sheetData sheetId="1065" refreshError="1"/>
      <sheetData sheetId="1066" refreshError="1"/>
      <sheetData sheetId="1067" refreshError="1"/>
      <sheetData sheetId="1068" refreshError="1"/>
      <sheetData sheetId="1069" refreshError="1"/>
      <sheetData sheetId="1070" refreshError="1"/>
      <sheetData sheetId="1071" refreshError="1"/>
      <sheetData sheetId="1072" refreshError="1"/>
      <sheetData sheetId="1073" refreshError="1"/>
      <sheetData sheetId="1074" refreshError="1"/>
      <sheetData sheetId="1075" refreshError="1"/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 refreshError="1"/>
      <sheetData sheetId="1082" refreshError="1"/>
      <sheetData sheetId="1083" refreshError="1"/>
      <sheetData sheetId="1084" refreshError="1"/>
      <sheetData sheetId="1085" refreshError="1"/>
      <sheetData sheetId="1086" refreshError="1"/>
      <sheetData sheetId="1087" refreshError="1"/>
      <sheetData sheetId="1088" refreshError="1"/>
      <sheetData sheetId="1089" refreshError="1"/>
      <sheetData sheetId="1090" refreshError="1"/>
      <sheetData sheetId="1091" refreshError="1"/>
      <sheetData sheetId="1092" refreshError="1"/>
      <sheetData sheetId="1093" refreshError="1"/>
      <sheetData sheetId="1094" refreshError="1"/>
      <sheetData sheetId="1095" refreshError="1"/>
      <sheetData sheetId="1096" refreshError="1"/>
      <sheetData sheetId="1097" refreshError="1"/>
      <sheetData sheetId="1098" refreshError="1"/>
      <sheetData sheetId="1099" refreshError="1"/>
      <sheetData sheetId="1100" refreshError="1"/>
      <sheetData sheetId="1101" refreshError="1"/>
      <sheetData sheetId="1102" refreshError="1"/>
      <sheetData sheetId="1103" refreshError="1"/>
      <sheetData sheetId="1104" refreshError="1"/>
      <sheetData sheetId="1105" refreshError="1"/>
      <sheetData sheetId="1106" refreshError="1"/>
      <sheetData sheetId="1107" refreshError="1"/>
      <sheetData sheetId="1108" refreshError="1"/>
      <sheetData sheetId="1109" refreshError="1"/>
      <sheetData sheetId="1110" refreshError="1"/>
      <sheetData sheetId="1111" refreshError="1"/>
      <sheetData sheetId="1112" refreshError="1"/>
      <sheetData sheetId="1113" refreshError="1"/>
      <sheetData sheetId="1114" refreshError="1"/>
      <sheetData sheetId="1115" refreshError="1"/>
      <sheetData sheetId="1116" refreshError="1"/>
      <sheetData sheetId="1117" refreshError="1"/>
      <sheetData sheetId="1118" refreshError="1"/>
      <sheetData sheetId="1119" refreshError="1"/>
      <sheetData sheetId="1120" refreshError="1"/>
      <sheetData sheetId="1121" refreshError="1"/>
      <sheetData sheetId="1122" refreshError="1"/>
      <sheetData sheetId="1123" refreshError="1"/>
      <sheetData sheetId="1124" refreshError="1"/>
      <sheetData sheetId="1125" refreshError="1"/>
      <sheetData sheetId="1126" refreshError="1"/>
      <sheetData sheetId="1127" refreshError="1"/>
      <sheetData sheetId="1128" refreshError="1"/>
      <sheetData sheetId="1129" refreshError="1"/>
      <sheetData sheetId="1130" refreshError="1"/>
      <sheetData sheetId="1131" refreshError="1"/>
      <sheetData sheetId="1132" refreshError="1"/>
      <sheetData sheetId="1133" refreshError="1"/>
      <sheetData sheetId="1134" refreshError="1"/>
      <sheetData sheetId="1135" refreshError="1"/>
      <sheetData sheetId="1136" refreshError="1"/>
      <sheetData sheetId="1137" refreshError="1"/>
      <sheetData sheetId="1138" refreshError="1"/>
      <sheetData sheetId="1139" refreshError="1"/>
      <sheetData sheetId="1140" refreshError="1"/>
      <sheetData sheetId="1141" refreshError="1"/>
      <sheetData sheetId="1142" refreshError="1"/>
      <sheetData sheetId="1143" refreshError="1"/>
      <sheetData sheetId="1144" refreshError="1"/>
      <sheetData sheetId="1145" refreshError="1"/>
      <sheetData sheetId="1146" refreshError="1"/>
      <sheetData sheetId="1147" refreshError="1"/>
      <sheetData sheetId="1148" refreshError="1"/>
      <sheetData sheetId="1149" refreshError="1"/>
      <sheetData sheetId="1150" refreshError="1"/>
      <sheetData sheetId="1151" refreshError="1"/>
      <sheetData sheetId="1152" refreshError="1"/>
      <sheetData sheetId="1153" refreshError="1"/>
      <sheetData sheetId="1154" refreshError="1"/>
      <sheetData sheetId="1155" refreshError="1"/>
      <sheetData sheetId="1156" refreshError="1"/>
      <sheetData sheetId="1157" refreshError="1"/>
      <sheetData sheetId="1158" refreshError="1"/>
      <sheetData sheetId="1159" refreshError="1"/>
      <sheetData sheetId="1160" refreshError="1"/>
      <sheetData sheetId="1161" refreshError="1"/>
      <sheetData sheetId="1162" refreshError="1"/>
      <sheetData sheetId="1163" refreshError="1"/>
      <sheetData sheetId="1164" refreshError="1"/>
      <sheetData sheetId="1165" refreshError="1"/>
      <sheetData sheetId="1166" refreshError="1"/>
      <sheetData sheetId="1167" refreshError="1"/>
      <sheetData sheetId="1168" refreshError="1"/>
      <sheetData sheetId="1169" refreshError="1"/>
      <sheetData sheetId="1170" refreshError="1"/>
      <sheetData sheetId="1171" refreshError="1"/>
      <sheetData sheetId="1172" refreshError="1"/>
      <sheetData sheetId="1173" refreshError="1"/>
      <sheetData sheetId="1174" refreshError="1"/>
      <sheetData sheetId="1175" refreshError="1"/>
      <sheetData sheetId="1176" refreshError="1"/>
      <sheetData sheetId="1177" refreshError="1"/>
      <sheetData sheetId="1178" refreshError="1"/>
      <sheetData sheetId="1179" refreshError="1"/>
      <sheetData sheetId="1180" refreshError="1"/>
      <sheetData sheetId="1181" refreshError="1"/>
      <sheetData sheetId="1182" refreshError="1"/>
      <sheetData sheetId="1183" refreshError="1"/>
      <sheetData sheetId="1184" refreshError="1"/>
      <sheetData sheetId="1185" refreshError="1"/>
      <sheetData sheetId="1186"/>
      <sheetData sheetId="1187"/>
      <sheetData sheetId="1188"/>
      <sheetData sheetId="1189"/>
      <sheetData sheetId="1190" refreshError="1"/>
      <sheetData sheetId="1191" refreshError="1"/>
      <sheetData sheetId="1192" refreshError="1"/>
      <sheetData sheetId="1193" refreshError="1"/>
      <sheetData sheetId="1194" refreshError="1"/>
      <sheetData sheetId="1195" refreshError="1"/>
      <sheetData sheetId="1196" refreshError="1"/>
      <sheetData sheetId="1197" refreshError="1"/>
      <sheetData sheetId="1198" refreshError="1"/>
      <sheetData sheetId="1199" refreshError="1"/>
      <sheetData sheetId="1200" refreshError="1"/>
      <sheetData sheetId="1201" refreshError="1"/>
      <sheetData sheetId="1202" refreshError="1"/>
      <sheetData sheetId="1203" refreshError="1"/>
      <sheetData sheetId="1204" refreshError="1"/>
      <sheetData sheetId="1205" refreshError="1"/>
      <sheetData sheetId="1206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UT"/>
      <sheetName val="VAT"/>
      <sheetName val="BURDEN"/>
      <sheetName val="Civil Boq"/>
      <sheetName val="Legal Risk Analysis"/>
    </sheetNames>
    <sheetDataSet>
      <sheetData sheetId="0" refreshError="1"/>
      <sheetData sheetId="1" refreshError="1"/>
      <sheetData sheetId="2"/>
      <sheetData sheetId="3" refreshError="1"/>
      <sheetData sheetId="4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Topsheet"/>
      <sheetName val="Scenario  (1995)"/>
      <sheetName val="STD data"/>
      <sheetName val="Cond data"/>
      <sheetName val="Scenario(1977) "/>
      <sheetName val="Scenario Summary 3"/>
      <sheetName val="Table"/>
      <sheetName val="Sheet3"/>
      <sheetName val="BURDEN"/>
      <sheetName val="Civil Boq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"/>
      <sheetName val="title (2)"/>
      <sheetName val="Anex-1 Con Load"/>
      <sheetName val="Sheet1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IS806"/>
      <sheetName val="Loading"/>
      <sheetName val="Fdn"/>
      <sheetName val="equipment-ga"/>
      <sheetName val="equipment-str"/>
      <sheetName val="tables"/>
      <sheetName val="Report"/>
      <sheetName val="BURDEN"/>
    </sheetNames>
    <sheetDataSet>
      <sheetData sheetId="0"/>
      <sheetData sheetId="1"/>
      <sheetData sheetId="2">
        <row r="10">
          <cell r="Q10" t="str">
            <v>Y</v>
          </cell>
        </row>
      </sheetData>
      <sheetData sheetId="3"/>
      <sheetData sheetId="4"/>
      <sheetData sheetId="5"/>
      <sheetData sheetId="6"/>
      <sheetData sheetId="7" refreshError="1"/>
      <sheetData sheetId="8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GV"/>
      <sheetName val="Load Details(B1)"/>
      <sheetName val="B1(10)"/>
      <sheetName val="B1 (0)"/>
      <sheetName val="Load Details_B1_"/>
      <sheetName val="Loading"/>
      <sheetName val="Report"/>
    </sheetNames>
    <sheetDataSet>
      <sheetData sheetId="0"/>
      <sheetData sheetId="1"/>
      <sheetData sheetId="2"/>
      <sheetData sheetId="3"/>
      <sheetData sheetId="4"/>
      <sheetData sheetId="5" refreshError="1"/>
      <sheetData sheetId="6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"/>
      <sheetName val="Sheet2"/>
      <sheetName val="Load Details(B1)"/>
    </sheetNames>
    <sheetDataSet>
      <sheetData sheetId="0"/>
      <sheetData sheetId="1"/>
      <sheetData sheetId="2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 Sheet"/>
      <sheetName val="Index"/>
      <sheetName val="Design basis"/>
      <sheetName val="IBPS-1"/>
      <sheetName val="EP-IBPS-1"/>
      <sheetName val="LP-IBPS-1"/>
      <sheetName val="IBPS-2"/>
      <sheetName val="EP-IBPS-2"/>
      <sheetName val="LP-IBPS-2"/>
      <sheetName val="IBPS-3"/>
      <sheetName val="EP-IBPS-3"/>
      <sheetName val="LP-IBPS-3"/>
      <sheetName val="IBPS-4"/>
      <sheetName val="EP-IBPS-4"/>
      <sheetName val="LP-IBPS-4"/>
      <sheetName val="IBPS-5"/>
      <sheetName val="EP-IBPS-5"/>
      <sheetName val="LP-IBPS-5"/>
      <sheetName val="IBPS-6"/>
      <sheetName val="EP-IBPS-6"/>
      <sheetName val="LP-IBPS-6"/>
      <sheetName val="IBPS-7"/>
      <sheetName val="EP-IBPS-7"/>
      <sheetName val="LP-IBPS-7"/>
      <sheetName val="IBPS-8"/>
      <sheetName val="EP-IBPS-8"/>
      <sheetName val="LP-IBPS-8"/>
      <sheetName val="IBPS-9"/>
      <sheetName val="EP-IBPS-9"/>
      <sheetName val="LP-IBPS-9"/>
      <sheetName val="IBPS-11"/>
      <sheetName val="EP-IBPS-11"/>
      <sheetName val="LP-IBPS-11"/>
    </sheetNames>
    <sheetDataSet>
      <sheetData sheetId="0">
        <row r="22">
          <cell r="AN22" t="str">
            <v>CONSTRUCTION OF (1) SILAUTA-MUSTAKIL GROUP OF VILLAGES WATER SUPPLY SCHEME &amp; (2) CHANDI- BANGAR GROUP OF VILLAGES WATER SUPPLY SCHEME, DISTRICT - CHITRAKOOT(SURFACE WATER)</v>
          </cell>
        </row>
        <row r="26">
          <cell r="AN26" t="str">
            <v>ELECTRICAL EARTHING &amp; LIGHTNING CALCULATIONS FOR IBPS - 1 TO 9, 11 (CHANDI BANGAR)</v>
          </cell>
        </row>
        <row r="33">
          <cell r="AN33" t="str">
            <v>LE200815-E-WS-CW-DC-4051</v>
          </cell>
        </row>
        <row r="37">
          <cell r="AN37" t="str">
            <v>10.03.21</v>
          </cell>
        </row>
        <row r="41">
          <cell r="AN41" t="str">
            <v>MR</v>
          </cell>
          <cell r="AO41" t="str">
            <v>VKT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tle"/>
      <sheetName val="Index"/>
      <sheetName val="Step-1"/>
      <sheetName val="Step-2"/>
      <sheetName val="Step-3"/>
      <sheetName val="Calculation"/>
      <sheetName val="1 LM"/>
      <sheetName val="2 LM"/>
      <sheetName val="More 2 LM"/>
      <sheetName val="CAL"/>
      <sheetName val="Anex-1 Con Loa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tle"/>
      <sheetName val="IEC-865"/>
      <sheetName val="Annex-1"/>
      <sheetName val="Table"/>
      <sheetName val="More 2 LM"/>
      <sheetName val="CAL"/>
    </sheetNames>
    <sheetDataSet>
      <sheetData sheetId="0" refreshError="1"/>
      <sheetData sheetId="1"/>
      <sheetData sheetId="2"/>
      <sheetData sheetId="3" refreshError="1"/>
      <sheetData sheetId="4" refreshError="1"/>
      <sheetData sheetId="5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CAST lightconc_II"/>
      <sheetName val="PRECAST lightconc-II"/>
      <sheetName val="PRECAST-conc-II"/>
      <sheetName val="Miscellaneous-civil"/>
      <sheetName val="basic"/>
      <sheetName val="GN-ST-10"/>
      <sheetName val="IHC"/>
      <sheetName val="bhilai"/>
      <sheetName val="jidal dam"/>
      <sheetName val="delo"/>
      <sheetName val="fran temp"/>
      <sheetName val="gagan"/>
      <sheetName val="hsbc"/>
      <sheetName val="jeedi"/>
      <sheetName val="kona swit"/>
      <sheetName val="template (8)"/>
      <sheetName val="template (9)"/>
      <sheetName val="CF-det"/>
      <sheetName val="Friends"/>
      <sheetName val="College Details"/>
      <sheetName val="Personal "/>
      <sheetName val="Office"/>
      <sheetName val="Cleaning &amp; Grubbing"/>
      <sheetName val="GN_ST_10"/>
      <sheetName val="OVER HEADS"/>
      <sheetName val="Cover Sheet"/>
      <sheetName val="BOQ REV A"/>
      <sheetName val="BOQ"/>
      <sheetName val="PTB (IO)"/>
      <sheetName val="BMS "/>
      <sheetName val="SPT vs PHI"/>
      <sheetName val="TBAL9697 -group wise  sdpl"/>
      <sheetName val="PIPING"/>
      <sheetName val="List"/>
      <sheetName val="Sheet1"/>
      <sheetName val="Summary"/>
      <sheetName val="Quantity Schedule"/>
      <sheetName val="Revenue  Schedule "/>
      <sheetName val="Balance works - Direct Cost"/>
      <sheetName val="Balance works - Indirect Cost"/>
      <sheetName val="Cashflows"/>
      <sheetName val="Fund Plan"/>
      <sheetName val="Bill of Resources"/>
      <sheetName val="DC"/>
      <sheetName val="300x500"/>
      <sheetName val="FT-05-02IsoBOM"/>
      <sheetName val="八幡"/>
      <sheetName val="#REF!"/>
      <sheetName val="Boq Block A"/>
      <sheetName val="PRECAST_lightconc-II"/>
      <sheetName val="PRECAST_lightconc_II"/>
      <sheetName val="College_Details"/>
      <sheetName val="Personal_"/>
      <sheetName val="Cleaning_&amp;_Grubbing"/>
      <sheetName val="jidal_dam"/>
      <sheetName val="fran_temp"/>
      <sheetName val="kona_swit"/>
      <sheetName val="template_(8)"/>
      <sheetName val="template_(9)"/>
      <sheetName val="OVER_HEADS"/>
      <sheetName val="Cover_Sheet"/>
      <sheetName val="BOQ_REV_A"/>
      <sheetName val="PTB_(IO)"/>
      <sheetName val="BMS_"/>
      <sheetName val="SPT_vs_PHI"/>
      <sheetName val="TBAL9697_-group_wise__sdpl"/>
      <sheetName val="concrete"/>
      <sheetName val="beam-reinft-IIInd floor"/>
      <sheetName val="Expenditure plan"/>
      <sheetName val="ORDER BOOKING"/>
      <sheetName val="dBase"/>
      <sheetName val="Design"/>
      <sheetName val="zone-8"/>
      <sheetName val="MHNO_LEV"/>
      <sheetName val="M-Book for Conc"/>
      <sheetName val="M-Book for FW"/>
      <sheetName val="SITE OVERHEADS"/>
      <sheetName val="labour coeff"/>
      <sheetName val="A"/>
      <sheetName val="TAX BILLS"/>
      <sheetName val="CASH BILLS"/>
      <sheetName val="LABOUR BILLS"/>
      <sheetName val="BQQ"/>
      <sheetName val="july"/>
      <sheetName val="june"/>
      <sheetName val="may"/>
      <sheetName val="april"/>
      <sheetName val="march"/>
      <sheetName val="jan"/>
      <sheetName val="fefb"/>
      <sheetName val="invoice"/>
      <sheetName val="puch order"/>
      <sheetName val="decm"/>
      <sheetName val="Sheet1 (2)"/>
      <sheetName val="Site Dev BOQ"/>
      <sheetName val="Sheet3"/>
      <sheetName val="VCH-SLC"/>
      <sheetName val="Supplier"/>
      <sheetName val="SILICATE"/>
      <sheetName val="Costing Upto Mar'11 (2)"/>
      <sheetName val="Tender Summary"/>
      <sheetName val="p&amp;m"/>
      <sheetName val="Headings"/>
      <sheetName val="upa"/>
      <sheetName val="PRECAST_lightconc-II1"/>
      <sheetName val="PRECAST_lightconc_II1"/>
      <sheetName val="College_Details1"/>
      <sheetName val="Personal_1"/>
      <sheetName val="Cleaning_&amp;_Grubbing1"/>
      <sheetName val="jidal_dam1"/>
      <sheetName val="fran_temp1"/>
      <sheetName val="kona_swit1"/>
      <sheetName val="template_(8)1"/>
      <sheetName val="template_(9)1"/>
      <sheetName val="OVER_HEADS1"/>
      <sheetName val="Cover_Sheet1"/>
      <sheetName val="BOQ_REV_A1"/>
      <sheetName val="PTB_(IO)1"/>
      <sheetName val="BMS_1"/>
      <sheetName val="SPT_vs_PHI1"/>
      <sheetName val="TBAL9697_-group_wise__sdpl1"/>
      <sheetName val="Quantity_Schedule"/>
      <sheetName val="Revenue__Schedule_"/>
      <sheetName val="Balance_works_-_Direct_Cost"/>
      <sheetName val="Balance_works_-_Indirect_Cost"/>
      <sheetName val="Fund_Plan"/>
      <sheetName val="Bill_of_Resources"/>
      <sheetName val=" 24.07.10 RS &amp; SECURITY"/>
      <sheetName val="24.07.10 CIVIL WET"/>
      <sheetName val=" 24.07.10 CIVIL"/>
      <sheetName val=" 24.07.10 MECH-FAB"/>
      <sheetName val=" 24.07.10 MECH-TANK"/>
      <sheetName val=" 23.07.10 N.SHIFT MECH-FAB"/>
      <sheetName val=" 23.07.10 N.SHIFT MECH-TANK"/>
      <sheetName val=" 23.07.10 RS &amp; SECURITY"/>
      <sheetName val="23.07.10 CIVIL WET"/>
      <sheetName val=" 23.07.10 CIVIL"/>
      <sheetName val=" 23.07.10 MECH-FAB"/>
      <sheetName val=" 23.07.10 MECH-TANK"/>
      <sheetName val=" 22.07.10 N.SHIFT MECH-FAB"/>
      <sheetName val=" 22.07.10 N.SHIFT MECH-TANK"/>
      <sheetName val=" 22.07.10 RS &amp; SECURITY"/>
      <sheetName val="22.07.10 CIVIL WET"/>
      <sheetName val=" 22.07.10 CIVIL"/>
      <sheetName val=" 22.07.10 MECH-FAB"/>
      <sheetName val=" 22.07.10 MECH-TANK"/>
      <sheetName val=" 21.07.10 N.SHIFT MECH-FAB"/>
      <sheetName val=" 21.07.10 N.SHIFT MECH-TANK"/>
      <sheetName val=" 21.07.10 RS &amp; SECURITY"/>
      <sheetName val="21.07.10 CIVIL WET"/>
      <sheetName val=" 21.07.10 CIVIL"/>
      <sheetName val=" 21.07.10 MECH-FAB"/>
      <sheetName val=" 21.07.10 MECH-TANK"/>
      <sheetName val=" 20.07.10 N.SHIFT MECH-FAB"/>
      <sheetName val=" 20.07.10 N.SHIFT MECH-TANK"/>
      <sheetName val=" 20.07.10 RS &amp; SECURITY"/>
      <sheetName val="20.07.10 CIVIL WET"/>
      <sheetName val=" 20.07.10 CIVIL"/>
      <sheetName val=" 20.07.10 MECH-FAB"/>
      <sheetName val=" 20.07.10 MECH-TANK"/>
      <sheetName val=" 19.07.10 N.SHIFT MECH-FAB"/>
      <sheetName val=" 19.07.10 N.SHIFT MECH-TANK"/>
      <sheetName val=" 19.07.10 RS &amp; SECURITY"/>
      <sheetName val="19.07.10 CIVIL WET"/>
      <sheetName val=" 19.07.10 CIVIL"/>
      <sheetName val=" 19.07.10 MECH-FAB"/>
      <sheetName val=" 19.07.10 MECH-TANK"/>
      <sheetName val=" 18.07.10 N.SHIFT MECH-FAB"/>
      <sheetName val=" 18.07.10 N.SHIFT MECH-TANK"/>
      <sheetName val=" 18.07.10 RS &amp; SECURITY"/>
      <sheetName val="18.07.10 CIVIL WET"/>
      <sheetName val=" 18.07.10 CIVIL"/>
      <sheetName val=" 18.07.10 MECH-FAB"/>
      <sheetName val=" 18.07.10 MECH-TANK"/>
      <sheetName val=" 17.07.10 N.SHIFT MECH-FAB"/>
      <sheetName val=" 17.07.10 N.SHIFT MECH-TANK"/>
      <sheetName val=" 17.07.10 RS &amp; SECURITY"/>
      <sheetName val="17.07.10 CIVIL WET"/>
      <sheetName val=" 17.07.10 CIVIL"/>
      <sheetName val=" 17.07.10 MECH-FAB"/>
      <sheetName val=" 17.07.10 MECH-TANK"/>
      <sheetName val=" 16.07.10 N.SHIFT MECH-FAB"/>
      <sheetName val=" 16.07.10 N.SHIFT MECH-TANK"/>
      <sheetName val=" 16.07.10 RS &amp; SECURITY"/>
      <sheetName val="16.07.10 CIVIL WET"/>
      <sheetName val=" 16.07.10 CIVIL"/>
      <sheetName val=" 16.07.10 MECH-FAB"/>
      <sheetName val=" 16.07.10 MECH-TANK"/>
      <sheetName val=" 15.07.10 N.SHIFT MECH-FAB"/>
      <sheetName val=" 15.07.10 N.SHIFT MECH-TANK"/>
      <sheetName val=" 15.07.10 RS &amp; SECURITY"/>
      <sheetName val="15.07.10 CIVIL WET"/>
      <sheetName val=" 15.07.10 CIVIL"/>
      <sheetName val=" 15.07.10 MECH-FAB"/>
      <sheetName val=" 15.07.10 MECH-TANK"/>
      <sheetName val=" 14.07.10 N.SHIFT MECH-FAB"/>
      <sheetName val=" 14.07.10 N.SHIFT MECH-TANK"/>
      <sheetName val=" 14.07.10 RS &amp; SECURITY"/>
      <sheetName val="14.07.10 CIVIL WET"/>
      <sheetName val=" 14.07.10 CIVIL"/>
      <sheetName val=" 14.07.10 MECH-FAB"/>
      <sheetName val=" 14.07.10 MECH-TANK"/>
      <sheetName val=" 13.07.10 N.SHIFT MECH-FAB"/>
      <sheetName val=" 13.07.10 N.SHIFT MECH-TANK"/>
      <sheetName val=" 13.07.10 RS &amp; SECURITY"/>
      <sheetName val="13.07.10 CIVIL WET"/>
      <sheetName val=" 13.07.10 CIVIL"/>
      <sheetName val=" 13.07.10 MECH-FAB"/>
      <sheetName val=" 13.07.10 MECH-TANK"/>
      <sheetName val=" 12.07.10 N.SHIFT MECH-FAB"/>
      <sheetName val=" 12.07.10 N.SHIFT MECH-TANK"/>
      <sheetName val=" 12.07.10 RS &amp; SECURITY"/>
      <sheetName val="12.07.10 CIVIL WET"/>
      <sheetName val=" 12.07.10 CIVIL"/>
      <sheetName val=" 12.07.10 MECH-FAB"/>
      <sheetName val=" 12.07.10 MECH-TANK"/>
      <sheetName val=" 11.07.10 N.SHIFT MECH-FAB"/>
      <sheetName val=" 11.07.10 N.SHIFT MECH-TANK"/>
      <sheetName val=" 11.07.10 RS &amp; SECURITY"/>
      <sheetName val="11.07.10 CIVIL WET"/>
      <sheetName val=" 11.07.10 CIVIL"/>
      <sheetName val=" 11.07.10 MECH-FAB"/>
      <sheetName val=" 11.07.10 MECH-TANK"/>
      <sheetName val=" 10.07.10 N.SHIFT MECH-FAB"/>
      <sheetName val=" 10.07.10 N.SHIFT MECH-TANK"/>
      <sheetName val=" 10.07.10 RS &amp; SECURITY"/>
      <sheetName val="10.07.10 CIVIL WET"/>
      <sheetName val=" 10.07.10 CIVIL"/>
      <sheetName val=" 10.07.10 MECH-FAB"/>
      <sheetName val=" 10.07.10 MECH-TANK"/>
      <sheetName val=" 09.07.10 N.SHIFT MECH-FAB"/>
      <sheetName val=" 09.07.10 N.SHIFT MECH-TANK"/>
      <sheetName val=" 09.07.10 RS &amp; SECURITY"/>
      <sheetName val="09.07.10 CIVIL WET"/>
      <sheetName val=" 09.07.10 CIVIL"/>
      <sheetName val=" 09.07.10 MECH-FAB"/>
      <sheetName val=" 09.07.10 MECH-TANK"/>
      <sheetName val=" 08.07.10 N.SHIFT MECH-FAB"/>
      <sheetName val=" 08.07.10 N.SHIFT MECH-TANK"/>
      <sheetName val=" 08.07.10 RS &amp; SECURITY"/>
      <sheetName val="08.07.10 CIVIL WET"/>
      <sheetName val=" 08.07.10 CIVIL"/>
      <sheetName val=" 08.07.10 MECH-FAB"/>
      <sheetName val=" 08.07.10 MECH-TANK"/>
      <sheetName val=" 07.07.10 N.SHIFT MECH-FAB"/>
      <sheetName val=" 07.07.10 N.SHIFT MECH-TANK"/>
      <sheetName val=" 07.07.10 RS &amp; SECURITY"/>
      <sheetName val="07.07.10 CIVIL WET"/>
      <sheetName val=" 07.07.10 CIVIL"/>
      <sheetName val=" 07.07.10 MECH-FAB"/>
      <sheetName val=" 07.07.10 MECH-TANK"/>
      <sheetName val=" 06.07.10 N.SHIFT MECH-FAB"/>
      <sheetName val=" 06.07.10 N.SHIFT MECH-TANK"/>
      <sheetName val=" 06.07.10 RS &amp; SECURITY"/>
      <sheetName val="06.07.10 CIVIL WET"/>
      <sheetName val=" 06.07.10 CIVIL"/>
      <sheetName val=" 06.07.10 MECH-FAB"/>
      <sheetName val=" 06.07.10 MECH-TANK"/>
      <sheetName val=" 05.07.10 N.SHIFT MECH-FAB"/>
      <sheetName val=" 05.07.10 N.SHIFT MECH-TANK"/>
      <sheetName val=" 05.07.10 RS &amp; SECURITY"/>
      <sheetName val="05.07.10 CIVIL WET"/>
      <sheetName val=" 05.07.10 CIVIL"/>
      <sheetName val=" 05.07.10 MECH-FAB"/>
      <sheetName val=" 05.07.10 MECH-TANK"/>
      <sheetName val=" 04.07.10 N.SHIFT MECH-FAB"/>
      <sheetName val=" 04.07.10 N.SHIFT MECH-TANK"/>
      <sheetName val=" 04.07.10 RS &amp; SECURITY"/>
      <sheetName val="04.07.10 CIVIL WET"/>
      <sheetName val=" 04.07.10 CIVIL"/>
      <sheetName val=" 04.07.10 MECH-FAB"/>
      <sheetName val=" 04.07.10 MECH-TANK"/>
      <sheetName val=" 03.07.10 N.SHIFT MECH-FAB"/>
      <sheetName val=" 03.07.10 N.SHIFT MECH-TANK"/>
      <sheetName val=" 03.07.10 RS &amp; SECURITY "/>
      <sheetName val="03.07.10 CIVIL WET "/>
      <sheetName val=" 03.07.10 CIVIL "/>
      <sheetName val=" 03.07.10 MECH-FAB "/>
      <sheetName val=" 03.07.10 MECH-TANK "/>
      <sheetName val=" 02.07.10 N.SHIFT MECH-FAB "/>
      <sheetName val=" 02.07.10 N.SHIFT MECH-TANK "/>
      <sheetName val=" 02.07.10 RS &amp; SECURITY"/>
      <sheetName val="02.07.10 CIVIL WET"/>
      <sheetName val=" 02.07.10 CIVIL"/>
      <sheetName val=" 02.07.10 MECH-FAB"/>
      <sheetName val=" 02.07.10 MECH-TANK"/>
      <sheetName val=" 01.07.10 N.SHIFT MECH-FAB"/>
      <sheetName val=" 01.07.10 N.SHIFT MECH-TANK"/>
      <sheetName val=" 01.07.10 RS &amp; SECURITY"/>
      <sheetName val="01.07.10 CIVIL WET"/>
      <sheetName val=" 01.07.10 CIVIL"/>
      <sheetName val=" 01.07.10 MECH-FAB"/>
      <sheetName val=" 01.07.10 MECH-TANK"/>
      <sheetName val=" 30.06.10 N.SHIFT MECH-FAB"/>
      <sheetName val=" 30.06.10 N.SHIFT MECH-TANK"/>
      <sheetName val="Meas.-Hotel Part"/>
      <sheetName val="factors"/>
      <sheetName val="TBAL9697 _group wise  sdpl"/>
      <sheetName val="final abstract"/>
      <sheetName val="Intake"/>
      <sheetName val="scurve calc (2)"/>
      <sheetName val="Direct cost shed A-2 "/>
      <sheetName val="inWords"/>
      <sheetName val="CT"/>
      <sheetName val="PT"/>
      <sheetName val="BOQ_Direct_selling cost"/>
      <sheetName val="22.12.2011"/>
      <sheetName val="Contract Night Staff"/>
      <sheetName val="Contract Day Staff"/>
      <sheetName val="Day Shift"/>
      <sheetName val="Night Shift"/>
      <sheetName val="Sheet2"/>
      <sheetName val="Civil Works"/>
      <sheetName val="Cashflow projection"/>
      <sheetName val="Detail"/>
      <sheetName val="Data"/>
      <sheetName val="Lead"/>
      <sheetName val=" 09.07.10 M顅ᎆ뤀ᨇ԰_x0000_缀_x0000_"/>
      <sheetName val="Ave.wtd.rates"/>
      <sheetName val="Material "/>
      <sheetName val="Labour &amp; Plant"/>
      <sheetName val="BOQ (2)"/>
      <sheetName val="2gii"/>
      <sheetName val="PA- Consutant "/>
      <sheetName val="Fee Rate Summary"/>
      <sheetName val="Civil Boq"/>
      <sheetName val="INPUT SHEET"/>
      <sheetName val="BS8007"/>
      <sheetName val="master"/>
      <sheetName val="Build-up"/>
      <sheetName val="beam-reinft"/>
      <sheetName val="Fill this out first..."/>
      <sheetName val="Item- Compact"/>
      <sheetName val="Meas__Hotel Part"/>
      <sheetName val="cash in flow Summary JV "/>
      <sheetName val="Cost Index"/>
      <sheetName val="1.Civil-RA"/>
      <sheetName val="St.co.91.5lvl"/>
      <sheetName val="공장별판관비배부"/>
      <sheetName val="Assumptions"/>
      <sheetName val="water prop."/>
      <sheetName val="GR.slab-reinft"/>
      <sheetName val="Sales &amp; Prod"/>
      <sheetName val="IO List"/>
      <sheetName val="DataInput"/>
      <sheetName val="DataInput-1"/>
      <sheetName val="DI Rate Analysis"/>
      <sheetName val="Economic RisingMain  Ph-I"/>
      <sheetName val="temp"/>
      <sheetName val="GBW"/>
      <sheetName val="MN T.B."/>
      <sheetName val="F20 Risk Analysis"/>
      <sheetName val="Change Order Log"/>
      <sheetName val="lookups"/>
      <sheetName val="ref"/>
      <sheetName val="Bin"/>
      <sheetName val="2000 MOR"/>
      <sheetName val="HVAC"/>
      <sheetName val=" 09.07.10 M顅ᎆ뤀ᨇ԰?缀?"/>
      <sheetName val="Staff Acco."/>
      <sheetName val="08.07.10헾】_x0005__x0000__x0000__x0000__x0000_ꎋ"/>
      <sheetName val="3cd Annexure"/>
      <sheetName val="HEAD"/>
      <sheetName val="SP Break Up"/>
      <sheetName val="Labour productivity"/>
      <sheetName val="Fin. Assumpt. - Sensitivities"/>
      <sheetName val="Bill 1"/>
      <sheetName val="Bill 2"/>
      <sheetName val="Bill 3"/>
      <sheetName val="Bill 4"/>
      <sheetName val="Bill 5"/>
      <sheetName val="Bill 6"/>
      <sheetName val="Bill 7"/>
      <sheetName val="08.07.10헾】_x0005_????ꎋ"/>
      <sheetName val="col-reinft1"/>
      <sheetName val="Costing"/>
      <sheetName val="estm_mech"/>
      <sheetName val="section"/>
      <sheetName val="Structure Bills Qty"/>
      <sheetName val="SUMMARY(E)"/>
      <sheetName val=" 09.07.10 M顅ᎆ뤀ᨇ԰"/>
      <sheetName val=" 09.07.10 M顅ᎆ뤀ᨇ԰_缀_"/>
      <sheetName val="T-P1, FINISHES WORKING "/>
      <sheetName val="Assumption &amp; Exclusion"/>
      <sheetName val="querries"/>
      <sheetName val="dlvoid"/>
      <sheetName val="Project Details.."/>
      <sheetName val="Labour"/>
      <sheetName val="Prelims Breakup"/>
      <sheetName val="B3-B4-B5-B6"/>
      <sheetName val="box-12"/>
      <sheetName val="Rate analysis- BOQ 1 "/>
      <sheetName val="INDIGINEOUS ITEMS "/>
      <sheetName val="Analy_7-10"/>
      <sheetName val="PRECAST_lightconc-II2"/>
      <sheetName val="PRECAST_lightconc_II2"/>
      <sheetName val="College_Details2"/>
      <sheetName val="Personal_2"/>
      <sheetName val="Cleaning_&amp;_Grubbing2"/>
      <sheetName val="jidal_dam2"/>
      <sheetName val="fran_temp2"/>
      <sheetName val="kona_swit2"/>
      <sheetName val="template_(8)2"/>
      <sheetName val="template_(9)2"/>
      <sheetName val="OVER_HEADS2"/>
      <sheetName val="Cover_Sheet2"/>
      <sheetName val="BOQ_REV_A2"/>
      <sheetName val="PTB_(IO)2"/>
      <sheetName val="BMS_2"/>
      <sheetName val="TBAL9697_-group_wise__sdpl2"/>
      <sheetName val="SPT_vs_PHI2"/>
      <sheetName val="Quantity_Schedule1"/>
      <sheetName val="Revenue__Schedule_1"/>
      <sheetName val="Balance_works_-_Direct_Cost1"/>
      <sheetName val="Balance_works_-_Indirect_Cost1"/>
      <sheetName val="Fund_Plan1"/>
      <sheetName val="Bill_of_Resources1"/>
      <sheetName val="Site_Dev_BOQ"/>
      <sheetName val="labour_coeff"/>
      <sheetName val="SITE_OVERHEADS"/>
      <sheetName val="Costing_Upto_Mar'11_(2)"/>
      <sheetName val="Tender_Summary"/>
      <sheetName val="Meas_-Hotel_Part"/>
      <sheetName val="beam-reinft-IIInd_floor"/>
      <sheetName val="TAX_BILLS"/>
      <sheetName val="CASH_BILLS"/>
      <sheetName val="LABOUR_BILLS"/>
      <sheetName val="puch_order"/>
      <sheetName val="Sheet1_(2)"/>
      <sheetName val="Expenditure_plan"/>
      <sheetName val="ORDER_BOOKING"/>
      <sheetName val="M-Book_for_Conc"/>
      <sheetName val="M-Book_for_FW"/>
      <sheetName val="22_12_2011"/>
      <sheetName val="BOQ_(2)"/>
      <sheetName val="Boq_Block_A"/>
      <sheetName val="_24_07_10_RS_&amp;_SECURITY"/>
      <sheetName val="24_07_10_CIVIL_WET"/>
      <sheetName val="_24_07_10_CIVIL"/>
      <sheetName val="gen"/>
      <sheetName val="Voucher"/>
      <sheetName val="Prelims_Breakup"/>
      <sheetName val=" _x000a_¢_x0002_&amp;_x0000__x0000__x0000_ú5#_x0000__x0000__x0000__x0000__x0000__x0000__x0000_"/>
      <sheetName val=""/>
      <sheetName val="AOR"/>
      <sheetName val="Driveway Beams"/>
      <sheetName val="DI_Rate_Analysis"/>
      <sheetName val="Economic_RisingMain__Ph-I"/>
      <sheetName val="_24_07_10_MECH-FAB"/>
      <sheetName val="_24_07_10_MECH-TANK"/>
      <sheetName val="_23_07_10_N_SHIFT_MECH-FAB"/>
      <sheetName val="_23_07_10_N_SHIFT_MECH-TANK"/>
      <sheetName val="_23_07_10_RS_&amp;_SECURITY"/>
      <sheetName val="23_07_10_CIVIL_WET"/>
      <sheetName val="_23_07_10_CIVIL"/>
      <sheetName val="_23_07_10_MECH-FAB"/>
      <sheetName val="_23_07_10_MECH-TANK"/>
      <sheetName val="_22_07_10_N_SHIFT_MECH-FAB"/>
      <sheetName val="_22_07_10_N_SHIFT_MECH-TANK"/>
      <sheetName val="_22_07_10_RS_&amp;_SECURITY"/>
      <sheetName val="22_07_10_CIVIL_WET"/>
      <sheetName val="_22_07_10_CIVIL"/>
      <sheetName val="_22_07_10_MECH-FAB"/>
      <sheetName val="_22_07_10_MECH-TANK"/>
      <sheetName val="_21_07_10_N_SHIFT_MECH-FAB"/>
      <sheetName val="_21_07_10_N_SHIFT_MECH-TANK"/>
      <sheetName val="_21_07_10_RS_&amp;_SECURITY"/>
      <sheetName val="21_07_10_CIVIL_WET"/>
      <sheetName val="x-items"/>
      <sheetName val="_21_07_10_CIVIL"/>
      <sheetName val="_21_07_10_MECH-FAB"/>
      <sheetName val="_21_07_10_MECH-TANK"/>
      <sheetName val="_20_07_10_N_SHIFT_MECH-FAB"/>
      <sheetName val="_20_07_10_N_SHIFT_MECH-TANK"/>
      <sheetName val="_20_07_10_RS_&amp;_SECURITY"/>
      <sheetName val="20_07_10_CIVIL_WET"/>
      <sheetName val="_20_07_10_CIVIL"/>
      <sheetName val="_20_07_10_MECH-FAB"/>
      <sheetName val="_20_07_10_MECH-TANK"/>
      <sheetName val="_19_07_10_N_SHIFT_MECH-FAB"/>
      <sheetName val="_19_07_10_N_SHIFT_MECH-TANK"/>
      <sheetName val="_19_07_10_RS_&amp;_SECURITY"/>
      <sheetName val="19_07_10_CIVIL_WET"/>
      <sheetName val="_19_07_10_CIVIL"/>
      <sheetName val="_19_07_10_MECH-FAB"/>
      <sheetName val="_19_07_10_MECH-TANK"/>
      <sheetName val="_18_07_10_N_SHIFT_MECH-FAB"/>
      <sheetName val="_18_07_10_N_SHIFT_MECH-TANK"/>
      <sheetName val="_18_07_10_RS_&amp;_SECURITY"/>
      <sheetName val="18_07_10_CIVIL_WET"/>
      <sheetName val="_18_07_10_CIVIL"/>
      <sheetName val="_18_07_10_MECH-FAB"/>
      <sheetName val="_18_07_10_MECH-TANK"/>
      <sheetName val="_17_07_10_N_SHIFT_MECH-FAB"/>
      <sheetName val="_17_07_10_N_SHIFT_MECH-TANK"/>
      <sheetName val="_17_07_10_RS_&amp;_SECURITY"/>
      <sheetName val="17_07_10_CIVIL_WET"/>
      <sheetName val="_17_07_10_CIVIL"/>
      <sheetName val="_17_07_10_MECH-FAB"/>
      <sheetName val="_17_07_10_MECH-TANK"/>
      <sheetName val="_16_07_10_N_SHIFT_MECH-FAB"/>
      <sheetName val="_16_07_10_N_SHIFT_MECH-TANK"/>
      <sheetName val="sheeet7"/>
      <sheetName val="wordsdata"/>
      <sheetName val="analysis"/>
      <sheetName val="PRELIM5"/>
      <sheetName val="Rate Analysis"/>
      <sheetName val="PIPELINE"/>
      <sheetName val="CIVIL"/>
      <sheetName val="COST"/>
      <sheetName val="Eqpmnt Plng"/>
      <sheetName val="환율"/>
      <sheetName val="Makro1"/>
      <sheetName val="LABOUR RATE"/>
      <sheetName val="Material Rate"/>
      <sheetName val="Final"/>
      <sheetName val="Summary-Price_New"/>
      <sheetName val="AN-2K"/>
      <sheetName val="Switch V16"/>
      <sheetName val="Assumption Inputs"/>
      <sheetName val="B'Sheet"/>
      <sheetName val="Asmp"/>
      <sheetName val="ACS(1)"/>
      <sheetName val="FAS-C(4)"/>
      <sheetName val="CCTV(old)"/>
      <sheetName val="Debits as on 12.04.08"/>
      <sheetName val="Cat A Change Control"/>
      <sheetName val="DP"/>
      <sheetName val="Admin"/>
      <sheetName val="Phase 1"/>
      <sheetName val="Pacakges split"/>
      <sheetName val=" _x000a_¢_x0002_&amp;???ú5#???????"/>
      <sheetName val="run"/>
      <sheetName val="Background"/>
      <sheetName val="L+M"/>
      <sheetName val="Code"/>
      <sheetName val="AutoOpen Stub Data"/>
      <sheetName val="14.07.10@_x0000__x0003_&amp;_x0000__x0000__x0000_Ò:"/>
      <sheetName val="_x0000__x0000__x0000__x0000__x0000__x0000__x0000_8!_x0000_;bÂ/Ò:!_x0000_Ò8!_x0000_&amp;_x0000__x0000__x0000_&amp;_x0000__x0000__x0000_"/>
      <sheetName val="14.07.10Á_x000c__x0003_&amp;_x0000__x0000__x0000_î&lt;"/>
      <sheetName val="_x0000__x0000__x0000__x0000__x0000__x0000__x0000_¸:_x001f__x0000_;b+/î&lt;_x001f__x0000_î:_x001f__x0000_&amp;_x0000__x0000__x0000_&amp;_x0000__x0000__x0000_"/>
      <sheetName val="_x0000_"/>
      <sheetName val="COLUMN"/>
      <sheetName val="DEINKING(ANNEX 1)"/>
      <sheetName val="External Doors"/>
      <sheetName val="T&amp;M"/>
      <sheetName val="_16_07_10_RS_&amp;_SECURITY"/>
      <sheetName val="16_07_10_CIVIL_WET"/>
      <sheetName val="_16_07_10_CIVIL"/>
      <sheetName val="_16_07_10_MECH-FAB"/>
      <sheetName val="_16_07_10_MECH-TANK"/>
      <sheetName val="_15_07_10_N_SHIFT_MECH-FAB"/>
      <sheetName val="_15_07_10_N_SHIFT_MECH-TANK"/>
      <sheetName val="Theo Cons-June'10"/>
      <sheetName val="CABLERET"/>
      <sheetName val="currency"/>
      <sheetName val="Cal"/>
      <sheetName val="BLOCK-A (MEA.SHEET)"/>
      <sheetName val="Income Statement"/>
      <sheetName val="Invoice Tracker"/>
      <sheetName val="Wire"/>
      <sheetName val=" bus bay"/>
      <sheetName val="doq-10"/>
      <sheetName val="doq-I"/>
      <sheetName val="doq 4"/>
      <sheetName val="doq 2"/>
      <sheetName val="RA-markate"/>
      <sheetName val="Grade Slab -1"/>
      <sheetName val="Grade Slab -2"/>
      <sheetName val="Grade slab-3"/>
      <sheetName val="Grade slab -4"/>
      <sheetName val="Grade slab -5"/>
      <sheetName val="Grade slab -6"/>
      <sheetName val="Cover"/>
      <sheetName val="Data Sheet"/>
      <sheetName val="InputPO_Del"/>
      <sheetName val="pol-60"/>
      <sheetName val="STAFFSCHED "/>
      <sheetName val="FitOutConfCentre"/>
      <sheetName val="India F&amp;S Template"/>
      <sheetName val="Factor Sheet"/>
      <sheetName val="detail'02"/>
      <sheetName val="BHANDUP"/>
      <sheetName val="Quote Sheet"/>
      <sheetName val="PROCTOR"/>
      <sheetName val="AFAS "/>
      <sheetName val="RDS &amp; WLD"/>
      <sheetName val="PA System"/>
      <sheetName val="ACC"/>
      <sheetName val="CCTV"/>
      <sheetName val="Server &amp; PAC Room"/>
      <sheetName val="BMS"/>
      <sheetName val="HVAC BOQ"/>
      <sheetName val="08.07.10헾】_x0005_????菈_x0013_"/>
      <sheetName val="08.07.10헾】_x0005__x0000__x0000"/>
      <sheetName val="08.07.10헾】_x0005_____ꎋ"/>
      <sheetName val="Summary WG"/>
      <sheetName val="08.07.10헾】_x0005_"/>
      <sheetName val="Deduction of assets"/>
      <sheetName val="d-safe specs"/>
      <sheetName val="  ¢_x0002_&amp;_x0000__x0000__x0000_ú5#_x0000__x0000__x0000__x0000__x0000__x0000__x0000_"/>
      <sheetName val="  ¢_x0002_&amp;???ú5#???????"/>
      <sheetName val="Variables"/>
      <sheetName val="Top Sheet"/>
      <sheetName val="Col NUM"/>
      <sheetName val="COLUMN RC "/>
      <sheetName val="STILT Floor Slab NUM"/>
      <sheetName val="First Floor Slab RC"/>
      <sheetName val="FIRST FLOOR SLAB WT SUMMARY"/>
      <sheetName val="Stilt Floor Beam NUM"/>
      <sheetName val="STILT BEAM NUM"/>
      <sheetName val="STILT BEAM RC"/>
      <sheetName val="Stilt wall Num"/>
      <sheetName val="STILT WALL RC"/>
      <sheetName val="Z-DETAILS ABOVE RAFT UPTO +0.05"/>
      <sheetName val="Z-DETAILS ABOVE RAFT UPTO + (2"/>
      <sheetName val="TOTAL CHECK"/>
      <sheetName val="TYP.  wall Num"/>
      <sheetName val="Z-DETAILS TYP. +2.85 TO +8.85"/>
      <sheetName val="BOQ_Direct_selling_cost"/>
      <sheetName val="10"/>
      <sheetName val="Control"/>
      <sheetName val="11A"/>
      <sheetName val="11B "/>
      <sheetName val="12A"/>
      <sheetName val="12B"/>
      <sheetName val="2A"/>
      <sheetName val="2B"/>
      <sheetName val="2C"/>
      <sheetName val="2D"/>
      <sheetName val="2E"/>
      <sheetName val="2F"/>
      <sheetName val="2G"/>
      <sheetName val="2H"/>
      <sheetName val="3A"/>
      <sheetName val="3B"/>
      <sheetName val="4"/>
      <sheetName val="6A"/>
      <sheetName val="6B"/>
      <sheetName val="7A"/>
      <sheetName val="7B"/>
      <sheetName val="8A"/>
      <sheetName val="8B"/>
      <sheetName val="9A"/>
      <sheetName val="9B"/>
      <sheetName val="9C"/>
      <sheetName val="9D"/>
      <sheetName val="9E"/>
      <sheetName val="9F"/>
      <sheetName val="9G"/>
      <sheetName val="9H"/>
      <sheetName val="9I"/>
      <sheetName val="9J"/>
      <sheetName val="9K"/>
      <sheetName val="5"/>
      <sheetName val="13"/>
      <sheetName val="DetEst"/>
      <sheetName val="1"/>
      <sheetName val="14"/>
      <sheetName val="08.07.10헾】_x0005_??_x0005__x0000__x0000_"/>
      <sheetName val="Intro."/>
      <sheetName val="Gate 2"/>
      <sheetName val="Lab"/>
      <sheetName val="PRECAST_lightconc-II3"/>
      <sheetName val="PRECAST_lightconc_II3"/>
      <sheetName val="College_Details3"/>
      <sheetName val="Personal_3"/>
      <sheetName val="Cleaning_&amp;_Grubbing3"/>
      <sheetName val="jidal_dam3"/>
      <sheetName val="fran_temp3"/>
      <sheetName val="kona_swit3"/>
      <sheetName val="template_(8)3"/>
      <sheetName val="template_(9)3"/>
      <sheetName val="OVER_HEADS3"/>
      <sheetName val="Cover_Sheet3"/>
      <sheetName val="BOQ_REV_A3"/>
      <sheetName val="PTB_(IO)3"/>
      <sheetName val="BMS_3"/>
      <sheetName val="SPT_vs_PHI3"/>
      <sheetName val="TBAL9697_-group_wise__sdpl3"/>
      <sheetName val="Quantity_Schedule2"/>
      <sheetName val="Revenue__Schedule_2"/>
      <sheetName val="Balance_works_-_Direct_Cost2"/>
      <sheetName val="Balance_works_-_Indirect_Cost2"/>
      <sheetName val="Fund_Plan2"/>
      <sheetName val="Bill_of_Resources2"/>
      <sheetName val="beam-reinft-IIInd_floor1"/>
      <sheetName val="Boq_Block_A1"/>
      <sheetName val="Expenditure_plan1"/>
      <sheetName val="ORDER_BOOKING1"/>
      <sheetName val="_24_07_10_RS_&amp;_SECURITY1"/>
      <sheetName val="24_07_10_CIVIL_WET1"/>
      <sheetName val="_24_07_10_CIVIL1"/>
      <sheetName val="_24_07_10_MECH-FAB1"/>
      <sheetName val="_24_07_10_MECH-TANK1"/>
      <sheetName val="_23_07_10_N_SHIFT_MECH-FAB1"/>
      <sheetName val="_23_07_10_N_SHIFT_MECH-TANK1"/>
      <sheetName val="_23_07_10_RS_&amp;_SECURITY1"/>
      <sheetName val="23_07_10_CIVIL_WET1"/>
      <sheetName val="_23_07_10_CIVIL1"/>
      <sheetName val="_23_07_10_MECH-FAB1"/>
      <sheetName val="_23_07_10_MECH-TANK1"/>
      <sheetName val="_22_07_10_N_SHIFT_MECH-FAB1"/>
      <sheetName val="_22_07_10_N_SHIFT_MECH-TANK1"/>
      <sheetName val="_22_07_10_RS_&amp;_SECURITY1"/>
      <sheetName val="22_07_10_CIVIL_WET1"/>
      <sheetName val="_22_07_10_CIVIL1"/>
      <sheetName val="_22_07_10_MECH-FAB1"/>
      <sheetName val="_22_07_10_MECH-TANK1"/>
      <sheetName val="_21_07_10_N_SHIFT_MECH-FAB1"/>
      <sheetName val="_21_07_10_N_SHIFT_MECH-TANK1"/>
      <sheetName val="_21_07_10_RS_&amp;_SECURITY1"/>
      <sheetName val="21_07_10_CIVIL_WET1"/>
      <sheetName val="_21_07_10_CIVIL1"/>
      <sheetName val="_21_07_10_MECH-FAB1"/>
      <sheetName val="_21_07_10_MECH-TANK1"/>
      <sheetName val="_20_07_10_N_SHIFT_MECH-FAB1"/>
      <sheetName val="_20_07_10_N_SHIFT_MECH-TANK1"/>
      <sheetName val="_20_07_10_RS_&amp;_SECURITY1"/>
      <sheetName val="20_07_10_CIVIL_WET1"/>
      <sheetName val="_20_07_10_CIVIL1"/>
      <sheetName val="_20_07_10_MECH-FAB1"/>
      <sheetName val="_20_07_10_MECH-TANK1"/>
      <sheetName val="_19_07_10_N_SHIFT_MECH-FAB1"/>
      <sheetName val="_19_07_10_N_SHIFT_MECH-TANK1"/>
      <sheetName val="_19_07_10_RS_&amp;_SECURITY1"/>
      <sheetName val="19_07_10_CIVIL_WET1"/>
      <sheetName val="_19_07_10_CIVIL1"/>
      <sheetName val="_19_07_10_MECH-FAB1"/>
      <sheetName val="_19_07_10_MECH-TANK1"/>
      <sheetName val="_18_07_10_N_SHIFT_MECH-FAB1"/>
      <sheetName val="_18_07_10_N_SHIFT_MECH-TANK1"/>
      <sheetName val="_18_07_10_RS_&amp;_SECURITY1"/>
      <sheetName val="18_07_10_CIVIL_WET1"/>
      <sheetName val="_18_07_10_CIVIL1"/>
      <sheetName val="_18_07_10_MECH-FAB1"/>
      <sheetName val="_18_07_10_MECH-TANK1"/>
      <sheetName val="_17_07_10_N_SHIFT_MECH-FAB1"/>
      <sheetName val="_17_07_10_N_SHIFT_MECH-TANK1"/>
      <sheetName val="_17_07_10_RS_&amp;_SECURITY1"/>
      <sheetName val="17_07_10_CIVIL_WET1"/>
      <sheetName val="_17_07_10_CIVIL1"/>
      <sheetName val="_17_07_10_MECH-FAB1"/>
      <sheetName val="_17_07_10_MECH-TANK1"/>
      <sheetName val="_15_07_10_RS_&amp;_SECURITY"/>
      <sheetName val="15_07_10_CIVIL_WET"/>
      <sheetName val="_15_07_10_CIVIL"/>
      <sheetName val="_15_07_10_MECH-FAB"/>
      <sheetName val="_15_07_10_MECH-TANK"/>
      <sheetName val="_14_07_10_N_SHIFT_MECH-FAB"/>
      <sheetName val="_14_07_10_N_SHIFT_MECH-TANK"/>
      <sheetName val="_14_07_10_RS_&amp;_SECURITY"/>
      <sheetName val="14_07_10_CIVIL_WET"/>
      <sheetName val="_14_07_10_CIVIL"/>
      <sheetName val="_14_07_10_MECH-FAB"/>
      <sheetName val="_14_07_10_MECH-TANK"/>
      <sheetName val="_13_07_10_N_SHIFT_MECH-FAB"/>
      <sheetName val="_13_07_10_N_SHIFT_MECH-TANK"/>
      <sheetName val="_13_07_10_RS_&amp;_SECURITY"/>
      <sheetName val="13_07_10_CIVIL_WET"/>
      <sheetName val="_13_07_10_CIVIL"/>
      <sheetName val="_13_07_10_MECH-FAB"/>
      <sheetName val="_13_07_10_MECH-TANK"/>
      <sheetName val="_12_07_10_N_SHIFT_MECH-FAB"/>
      <sheetName val="_12_07_10_N_SHIFT_MECH-TANK"/>
      <sheetName val="_12_07_10_RS_&amp;_SECURITY"/>
      <sheetName val="12_07_10_CIVIL_WET"/>
      <sheetName val="_12_07_10_CIVIL"/>
      <sheetName val="_12_07_10_MECH-FAB"/>
      <sheetName val="_12_07_10_MECH-TANK"/>
      <sheetName val="_11_07_10_N_SHIFT_MECH-FAB"/>
      <sheetName val="_11_07_10_N_SHIFT_MECH-TANK"/>
      <sheetName val="_11_07_10_RS_&amp;_SECURITY"/>
      <sheetName val="11_07_10_CIVIL_WET"/>
      <sheetName val="_11_07_10_CIVIL"/>
      <sheetName val="_11_07_10_MECH-FAB"/>
      <sheetName val="_11_07_10_MECH-TANK"/>
      <sheetName val="_10_07_10_N_SHIFT_MECH-FAB"/>
      <sheetName val="_10_07_10_N_SHIFT_MECH-TANK"/>
      <sheetName val="_10_07_10_RS_&amp;_SECURITY"/>
      <sheetName val="10_07_10_CIVIL_WET"/>
      <sheetName val="_10_07_10_CIVIL"/>
      <sheetName val="_10_07_10_MECH-FAB"/>
      <sheetName val="_10_07_10_MECH-TANK"/>
      <sheetName val="_09_07_10_N_SHIFT_MECH-FAB"/>
      <sheetName val="_09_07_10_N_SHIFT_MECH-TANK"/>
      <sheetName val="_09_07_10_RS_&amp;_SECURITY"/>
      <sheetName val="09_07_10_CIVIL_WET"/>
      <sheetName val="_09_07_10_CIVIL"/>
      <sheetName val="_09_07_10_MECH-FAB"/>
      <sheetName val="_09_07_10_MECH-TANK"/>
      <sheetName val="_08_07_10_N_SHIFT_MECH-FAB"/>
      <sheetName val="_08_07_10_N_SHIFT_MECH-TANK"/>
      <sheetName val="_08_07_10_RS_&amp;_SECURITY"/>
      <sheetName val="08_07_10_CIVIL_WET"/>
      <sheetName val="_08_07_10_CIVIL"/>
      <sheetName val="_08_07_10_MECH-FAB"/>
      <sheetName val="_08_07_10_MECH-TANK"/>
      <sheetName val="_07_07_10_N_SHIFT_MECH-FAB"/>
      <sheetName val="_07_07_10_N_SHIFT_MECH-TANK"/>
      <sheetName val="_07_07_10_RS_&amp;_SECURITY"/>
      <sheetName val="07_07_10_CIVIL_WET"/>
      <sheetName val="_07_07_10_CIVIL"/>
      <sheetName val="_07_07_10_MECH-FAB"/>
      <sheetName val="_07_07_10_MECH-TANK"/>
      <sheetName val="_06_07_10_N_SHIFT_MECH-FAB"/>
      <sheetName val="_06_07_10_N_SHIFT_MECH-TANK"/>
      <sheetName val="_06_07_10_RS_&amp;_SECURITY"/>
      <sheetName val="06_07_10_CIVIL_WET"/>
      <sheetName val="_06_07_10_CIVIL"/>
      <sheetName val="_06_07_10_MECH-FAB"/>
      <sheetName val="_06_07_10_MECH-TANK"/>
      <sheetName val="_05_07_10_N_SHIFT_MECH-FAB"/>
      <sheetName val="_05_07_10_N_SHIFT_MECH-TANK"/>
      <sheetName val="_05_07_10_RS_&amp;_SECURITY"/>
      <sheetName val="05_07_10_CIVIL_WET"/>
      <sheetName val="_05_07_10_CIVIL"/>
      <sheetName val="_05_07_10_MECH-FAB"/>
      <sheetName val="_05_07_10_MECH-TANK"/>
      <sheetName val="_04_07_10_N_SHIFT_MECH-FAB"/>
      <sheetName val="_04_07_10_N_SHIFT_MECH-TANK"/>
      <sheetName val="_04_07_10_RS_&amp;_SECURITY"/>
      <sheetName val="04_07_10_CIVIL_WET"/>
      <sheetName val="_04_07_10_CIVIL"/>
      <sheetName val="_04_07_10_MECH-FAB"/>
      <sheetName val="_04_07_10_MECH-TANK"/>
      <sheetName val="_03_07_10_N_SHIFT_MECH-FAB"/>
      <sheetName val="_03_07_10_N_SHIFT_MECH-TANK"/>
      <sheetName val="_03_07_10_RS_&amp;_SECURITY_"/>
      <sheetName val="03_07_10_CIVIL_WET_"/>
      <sheetName val="_03_07_10_CIVIL_"/>
      <sheetName val="_03_07_10_MECH-FAB_"/>
      <sheetName val="_03_07_10_MECH-TANK_"/>
      <sheetName val="_02_07_10_N_SHIFT_MECH-FAB_"/>
      <sheetName val="_02_07_10_N_SHIFT_MECH-TANK_"/>
      <sheetName val="_02_07_10_RS_&amp;_SECURITY"/>
      <sheetName val="02_07_10_CIVIL_WET"/>
      <sheetName val="_02_07_10_CIVIL"/>
      <sheetName val="_02_07_10_MECH-FAB"/>
      <sheetName val="_02_07_10_MECH-TANK"/>
      <sheetName val="_01_07_10_N_SHIFT_MECH-FAB"/>
      <sheetName val="_01_07_10_N_SHIFT_MECH-TANK"/>
      <sheetName val="_01_07_10_RS_&amp;_SECURITY"/>
      <sheetName val="01_07_10_CIVIL_WET"/>
      <sheetName val="_01_07_10_CIVIL"/>
      <sheetName val="_01_07_10_MECH-FAB"/>
      <sheetName val="_01_07_10_MECH-TANK"/>
      <sheetName val="_30_06_10_N_SHIFT_MECH-FAB"/>
      <sheetName val="_30_06_10_N_SHIFT_MECH-TANK"/>
      <sheetName val="SITE_OVERHEADS1"/>
      <sheetName val="labour_coeff1"/>
      <sheetName val="Site_Dev_BOQ1"/>
      <sheetName val="Costing_Upto_Mar'11_(2)1"/>
      <sheetName val="Tender_Summary1"/>
      <sheetName val="M-Book_for_Conc1"/>
      <sheetName val="M-Book_for_FW1"/>
      <sheetName val="TAX_BILLS1"/>
      <sheetName val="CASH_BILLS1"/>
      <sheetName val="LABOUR_BILLS1"/>
      <sheetName val="puch_order1"/>
      <sheetName val="Sheet1_(2)1"/>
      <sheetName val="Meas_-Hotel_Part1"/>
      <sheetName val="scurve_calc_(2)"/>
      <sheetName val="Contract_Night_Staff"/>
      <sheetName val="Contract_Day_Staff"/>
      <sheetName val="Day_Shift"/>
      <sheetName val="Night_Shift"/>
      <sheetName val="Direct_cost_shed_A-2_"/>
      <sheetName val="Fee_Rate_Summary"/>
      <sheetName val="Civil_Boq"/>
      <sheetName val="22_12_20111"/>
      <sheetName val="BOQ_(2)1"/>
      <sheetName val="INPUT_SHEET"/>
      <sheetName val="final_abstract"/>
      <sheetName val="Meas__Hotel_Part"/>
      <sheetName val="Ave_wtd_rates"/>
      <sheetName val="Material_"/>
      <sheetName val="Labour_&amp;_Plant"/>
      <sheetName val="Cashflow_projection"/>
      <sheetName val="_09_07_10_M顅ᎆ뤀ᨇ԰缀"/>
      <sheetName val="Item-_Compact"/>
      <sheetName val="St_co_91_5lvl"/>
      <sheetName val="Fill_this_out_first___"/>
      <sheetName val="cash_in_flow_Summary_JV_"/>
      <sheetName val="water_prop_"/>
      <sheetName val="GR_slab-reinft"/>
      <sheetName val="Cost_Index"/>
      <sheetName val="Sales_&amp;_Prod"/>
      <sheetName val="IO_List"/>
      <sheetName val="Staff_Acco_"/>
      <sheetName val="08_07_10헾】ꎋ"/>
      <sheetName val="PA-_Consutant_"/>
      <sheetName val="3cd_Annexure"/>
      <sheetName val="DI_Rate_Analysis1"/>
      <sheetName val="Economic_RisingMain__Ph-I1"/>
      <sheetName val="Civil_Works"/>
      <sheetName val="TBAL9697__group_wise__sdpl"/>
      <sheetName val="MN_T_B_"/>
      <sheetName val="SP_Break_Up"/>
      <sheetName val="Labour_productivity"/>
      <sheetName val="_09_07_10_M顅ᎆ뤀ᨇ԰?缀?"/>
      <sheetName val="Fin__Assumpt__-_Sensitivities"/>
      <sheetName val="Bill_1"/>
      <sheetName val="Bill_2"/>
      <sheetName val="Bill_3"/>
      <sheetName val="Bill_4"/>
      <sheetName val="Bill_5"/>
      <sheetName val="Bill_6"/>
      <sheetName val="Bill_7"/>
      <sheetName val="1_Civil-RA"/>
      <sheetName val="F20_Risk_Analysis"/>
      <sheetName val="Change_Order_Log"/>
      <sheetName val="2000_MOR"/>
      <sheetName val="08_07_10헾】????ꎋ"/>
      <sheetName val="_09_07_10_M顅ᎆ뤀ᨇ԰"/>
      <sheetName val="_09_07_10_M顅ᎆ뤀ᨇ԰_缀_"/>
      <sheetName val="Structure_Bills_Qty"/>
      <sheetName val="INDIGINEOUS_ITEMS_"/>
      <sheetName val="Project_Details__"/>
      <sheetName val="Rate_analysis-_BOQ_1_"/>
      <sheetName val="Prelims_Breakup1"/>
      <sheetName val="__x000a_¢&amp;ú5#"/>
      <sheetName val="Driveway_Beams"/>
      <sheetName val="Rate_Analysis"/>
      <sheetName val="T-P1,_FINISHES_WORKING_"/>
      <sheetName val="Assumption_&amp;_Exclusion"/>
      <sheetName val="__x000a_¢&amp;???ú5#???????"/>
      <sheetName val="Phase_1"/>
      <sheetName val="Pacakges_split"/>
      <sheetName val="Assumption_Inputs"/>
      <sheetName val="DEINKING(ANNEX_1)"/>
      <sheetName val="Eqpmnt_Plng"/>
      <sheetName val="LABOUR_RATE"/>
      <sheetName val="Material_Rate"/>
      <sheetName val="Switch_V16"/>
      <sheetName val="External_Doors"/>
      <sheetName val="Grade_Slab_-1"/>
      <sheetName val="Grade_Slab_-2"/>
      <sheetName val="Grade_slab-3"/>
      <sheetName val="Grade_slab_-4"/>
      <sheetName val="Grade_slab_-5"/>
      <sheetName val="Grade_slab_-6"/>
      <sheetName val="Factor_Sheet"/>
      <sheetName val="AutoOpen_Stub_Data"/>
      <sheetName val="Cat_A_Change_Control"/>
      <sheetName val="Main-Material"/>
      <sheetName val="Form-B"/>
      <sheetName val="Measurements"/>
      <sheetName val="Tables"/>
      <sheetName val="Flooring"/>
      <sheetName val="Ceilings"/>
      <sheetName val="ACAD Finishes"/>
      <sheetName val="Site Details"/>
      <sheetName val="Chair"/>
      <sheetName val="Site Area Statement"/>
      <sheetName val="Doors"/>
      <sheetName val="Estimate"/>
      <sheetName val="Blr hire"/>
      <sheetName val="PRECAST-conc-AI"/>
      <sheetName val="Miscellan%ous_x0008_civil"/>
      <sheetName val="b`sic"/>
      <sheetName val="PRECAST lig(tconc_II"/>
      <sheetName val="14.07.10 CIVIL W ["/>
      <sheetName val="14.07.10@^\_x0001_&amp;_x0000__x0000__x0000__x0012_8"/>
      <sheetName val="_x0000__x0000__x0000__x0000__x0000__x0000__x0000_Ü5)_x0000__x001e_bÝ/_x0012_8)_x0000__x0012_6)_x0000_&amp;_x0000__x0000__x0000_&amp;_x0000__x0000__x0000_"/>
      <sheetName val="_x0001__x0000__x0000__x0000_"/>
      <sheetName val="08.07.10헾】_x0005_??壀&quot;夌&quot;"/>
      <sheetName val="Cost Basis"/>
      <sheetName val="08.07.10헾】_x0005_??헾⿂_x0005__x0000_"/>
      <sheetName val="08.07.10헾】_x0005_????懇"/>
      <sheetName val=" _¢_x0002_&amp;"/>
      <sheetName val=" _¢_x0002_&amp;___ú5#_______"/>
      <sheetName val="BOQ LT"/>
      <sheetName val="08.07.10헾】_x0005_??ꮸ⽚_x0005__x0000_"/>
      <sheetName val="08.07.10헾】_x0005_??丵⼽_x0005__x0000_"/>
      <sheetName val="08.07.10헾】_x0005_????癠'"/>
      <sheetName val="Sqn_Abs"/>
      <sheetName val="calcul"/>
      <sheetName val="08.07.10헾】_x0005_??헾⽀_x0005__x0000_"/>
      <sheetName val="B3-B4-B5-_x0006__x0000_"/>
      <sheetName val="_x0000__x0017__x0000__x0012__x0000__x000f__x0000__x0012__x0000__x0013__x0000__x000a__x0000__x001a__x0000__x001b__x0000__x0017__x0000_"/>
      <sheetName val="ᬀᜀሀༀሀ_x0000__x0000__x0000__x0000__x0000__x0000__x0000__x0000__x0000__x0000__x0000__x0000__x0000_"/>
      <sheetName val="CON"/>
      <sheetName val="sc-mar2000"/>
      <sheetName val="Index"/>
      <sheetName val="LMP"/>
      <sheetName val="VF Full Recon"/>
      <sheetName val="_21_07_10_N_SHIFT_MECH-FA"/>
      <sheetName val="Report"/>
      <sheetName val="segment_topsheet"/>
      <sheetName val="DSLP"/>
      <sheetName val="Load Details(B2)"/>
      <sheetName val="Works - Quote Sheet"/>
      <sheetName val="girder"/>
      <sheetName val="Rocker"/>
      <sheetName val="MASTER_RATE ANALYSIS"/>
      <sheetName val="Name List"/>
      <sheetName val="starter"/>
      <sheetName val="eq"/>
      <sheetName val="目录"/>
      <sheetName val="F&amp;B"/>
      <sheetName val="#REF"/>
      <sheetName val="Kitchen"/>
      <sheetName val="Misc. Data"/>
      <sheetName val="_ ¢&amp;ú5#"/>
      <sheetName val="_ ¢&amp;???ú5#???????"/>
      <sheetName val="Inputs"/>
      <sheetName val="FORM7"/>
      <sheetName val="9"/>
      <sheetName val="RMG.-ABS"/>
      <sheetName val="RMG-MB"/>
      <sheetName val="T.P.-ABS"/>
      <sheetName val="T.P.-MB"/>
      <sheetName val="Mixer-ABS"/>
      <sheetName val="Mixer-MB"/>
      <sheetName val="E.P.R-ABS"/>
      <sheetName val="E..R-MB"/>
      <sheetName val="Bldg.6-ABS"/>
      <sheetName val="Bldg.6-MB"/>
      <sheetName val="Kz Grid Press foundation ABS"/>
      <sheetName val="Kz Grid Press foundation_meas"/>
      <sheetName val="600-1200T  ABS"/>
      <sheetName val="600-1200T Meas"/>
      <sheetName val="BSR-II ABS"/>
      <sheetName val="BSR-II meas"/>
      <sheetName val="Misc.ABS"/>
      <sheetName val="Misc.MB"/>
      <sheetName val="This Bill"/>
      <sheetName val="Upto Previous"/>
      <sheetName val="Up to date"/>
      <sheetName val="Grand Abstract"/>
      <sheetName val="Blank MB"/>
      <sheetName val="cement summary"/>
      <sheetName val="Reinforcement Steel"/>
      <sheetName val="P-I CEMENT RECONCILIATION "/>
      <sheetName val="Ra-38 area wise summary"/>
      <sheetName val="P-II Cement Reconciliation"/>
      <sheetName val="Ra-16 P-II"/>
      <sheetName val="RA 16- GH"/>
      <sheetName val="MG"/>
      <sheetName val="VALIDATIONS"/>
      <sheetName val="Mat_Cost"/>
      <sheetName val="PITP3 COPY"/>
      <sheetName val="Meas."/>
      <sheetName val="Expenses Actual Vs. Budgeted"/>
      <sheetName val="Col up to plinth"/>
      <sheetName val="Footing"/>
      <sheetName val="98Price"/>
      <sheetName val="RCC,Ret. Wall"/>
      <sheetName val=" _x000d_¢_x0002_&amp;_x0000__x0000__x0000_ú5#_x0000__x0000__x0000__x0000__x0000__x0000__x0000_"/>
      <sheetName val=" _x000d_¢_x0002_&amp;???ú5#???????"/>
      <sheetName val="est"/>
      <sheetName val="UNIT"/>
      <sheetName val="CCY"/>
      <sheetName val="C-12"/>
      <sheetName val="PRECAST_lightconc-II4"/>
      <sheetName val="PRECAST_lightconc_II4"/>
      <sheetName val="College_Details4"/>
      <sheetName val="Personal_4"/>
      <sheetName val="Cleaning_&amp;_Grubbing4"/>
      <sheetName val="jidal_dam4"/>
      <sheetName val="fran_temp4"/>
      <sheetName val="kona_swit4"/>
      <sheetName val="template_(8)4"/>
      <sheetName val="template_(9)4"/>
      <sheetName val="OVER_HEADS4"/>
      <sheetName val="Cover_Sheet4"/>
      <sheetName val="BOQ_REV_A4"/>
      <sheetName val="PTB_(IO)4"/>
      <sheetName val="BMS_4"/>
      <sheetName val="SPT_vs_PHI4"/>
      <sheetName val="TBAL9697_-group_wise__sdpl4"/>
      <sheetName val="TAX_BILLS2"/>
      <sheetName val="CASH_BILLS2"/>
      <sheetName val="LABOUR_BILLS2"/>
      <sheetName val="puch_order2"/>
      <sheetName val="Sheet1_(2)2"/>
      <sheetName val="Quantity_Schedule3"/>
      <sheetName val="Revenue__Schedule_3"/>
      <sheetName val="Balance_works_-_Direct_Cost3"/>
      <sheetName val="Balance_works_-_Indirect_Cost3"/>
      <sheetName val="Fund_Plan3"/>
      <sheetName val="Bill_of_Resources3"/>
      <sheetName val="Expenditure_plan2"/>
      <sheetName val="ORDER_BOOKING2"/>
      <sheetName val="Boq_Block_A2"/>
      <sheetName val="scurve_calc_(2)1"/>
      <sheetName val="Direct_cost_shed_A-2_1"/>
      <sheetName val="SITE_OVERHEADS2"/>
      <sheetName val="labour_coeff2"/>
      <sheetName val="beam-reinft-IIInd_floor2"/>
      <sheetName val="Site_Dev_BOQ2"/>
      <sheetName val="Costing_Upto_Mar'11_(2)2"/>
      <sheetName val="Tender_Summary2"/>
      <sheetName val="M-Book_for_Conc2"/>
      <sheetName val="M-Book_for_FW2"/>
      <sheetName val="_24_07_10_RS_&amp;_SECURITY2"/>
      <sheetName val="24_07_10_CIVIL_WET2"/>
      <sheetName val="_24_07_10_CIVIL2"/>
      <sheetName val="_24_07_10_MECH-FAB2"/>
      <sheetName val="_24_07_10_MECH-TANK2"/>
      <sheetName val="_23_07_10_N_SHIFT_MECH-FAB2"/>
      <sheetName val="_23_07_10_N_SHIFT_MECH-TANK2"/>
      <sheetName val="_23_07_10_RS_&amp;_SECURITY2"/>
      <sheetName val="23_07_10_CIVIL_WET2"/>
      <sheetName val="_23_07_10_CIVIL2"/>
      <sheetName val="_23_07_10_MECH-FAB2"/>
      <sheetName val="_23_07_10_MECH-TANK2"/>
      <sheetName val="_22_07_10_N_SHIFT_MECH-FAB2"/>
      <sheetName val="_22_07_10_N_SHIFT_MECH-TANK2"/>
      <sheetName val="_22_07_10_RS_&amp;_SECURITY2"/>
      <sheetName val="22_07_10_CIVIL_WET2"/>
      <sheetName val="_22_07_10_CIVIL2"/>
      <sheetName val="_22_07_10_MECH-FAB2"/>
      <sheetName val="_22_07_10_MECH-TANK2"/>
      <sheetName val="_21_07_10_N_SHIFT_MECH-FAB2"/>
      <sheetName val="_21_07_10_N_SHIFT_MECH-TANK2"/>
      <sheetName val="_21_07_10_RS_&amp;_SECURITY2"/>
      <sheetName val="21_07_10_CIVIL_WET2"/>
      <sheetName val="_21_07_10_CIVIL2"/>
      <sheetName val="_21_07_10_MECH-FAB2"/>
      <sheetName val="_21_07_10_MECH-TANK2"/>
      <sheetName val="_20_07_10_N_SHIFT_MECH-FAB2"/>
      <sheetName val="_20_07_10_N_SHIFT_MECH-TANK2"/>
      <sheetName val="_20_07_10_RS_&amp;_SECURITY2"/>
      <sheetName val="20_07_10_CIVIL_WET2"/>
      <sheetName val="_20_07_10_CIVIL2"/>
      <sheetName val="_20_07_10_MECH-FAB2"/>
      <sheetName val="_20_07_10_MECH-TANK2"/>
      <sheetName val="_19_07_10_N_SHIFT_MECH-FAB2"/>
      <sheetName val="_19_07_10_N_SHIFT_MECH-TANK2"/>
      <sheetName val="_19_07_10_RS_&amp;_SECURITY2"/>
      <sheetName val="19_07_10_CIVIL_WET2"/>
      <sheetName val="_19_07_10_CIVIL2"/>
      <sheetName val="_19_07_10_MECH-FAB2"/>
      <sheetName val="_19_07_10_MECH-TANK2"/>
      <sheetName val="_18_07_10_N_SHIFT_MECH-FAB2"/>
      <sheetName val="_18_07_10_N_SHIFT_MECH-TANK2"/>
      <sheetName val="_18_07_10_RS_&amp;_SECURITY2"/>
      <sheetName val="18_07_10_CIVIL_WET2"/>
      <sheetName val="_18_07_10_CIVIL2"/>
      <sheetName val="_18_07_10_MECH-FAB2"/>
      <sheetName val="_18_07_10_MECH-TANK2"/>
      <sheetName val="_17_07_10_N_SHIFT_MECH-FAB2"/>
      <sheetName val="_17_07_10_N_SHIFT_MECH-TANK2"/>
      <sheetName val="_17_07_10_RS_&amp;_SECURITY2"/>
      <sheetName val="17_07_10_CIVIL_WET2"/>
      <sheetName val="_17_07_10_CIVIL2"/>
      <sheetName val="_17_07_10_MECH-FAB2"/>
      <sheetName val="_17_07_10_MECH-TANK2"/>
      <sheetName val="_16_07_10_N_SHIFT_MECH-FAB1"/>
      <sheetName val="_16_07_10_N_SHIFT_MECH-TANK1"/>
      <sheetName val="_16_07_10_RS_&amp;_SECURITY1"/>
      <sheetName val="16_07_10_CIVIL_WET1"/>
      <sheetName val="_16_07_10_CIVIL1"/>
      <sheetName val="_16_07_10_MECH-FAB1"/>
      <sheetName val="_16_07_10_MECH-TANK1"/>
      <sheetName val="_15_07_10_N_SHIFT_MECH-FAB1"/>
      <sheetName val="_15_07_10_N_SHIFT_MECH-TANK1"/>
      <sheetName val="_15_07_10_RS_&amp;_SECURITY1"/>
      <sheetName val="15_07_10_CIVIL_WET1"/>
      <sheetName val="_15_07_10_CIVIL1"/>
      <sheetName val="_15_07_10_MECH-FAB1"/>
      <sheetName val="_15_07_10_MECH-TANK1"/>
      <sheetName val="_14_07_10_N_SHIFT_MECH-FAB1"/>
      <sheetName val="_14_07_10_N_SHIFT_MECH-TANK1"/>
      <sheetName val="_14_07_10_RS_&amp;_SECURITY1"/>
      <sheetName val="14_07_10_CIVIL_WET1"/>
      <sheetName val="_14_07_10_CIVIL1"/>
      <sheetName val="_14_07_10_MECH-FAB1"/>
      <sheetName val="_14_07_10_MECH-TANK1"/>
      <sheetName val="_13_07_10_N_SHIFT_MECH-FAB1"/>
      <sheetName val="_13_07_10_N_SHIFT_MECH-TANK1"/>
      <sheetName val="_13_07_10_RS_&amp;_SECURITY1"/>
      <sheetName val="13_07_10_CIVIL_WET1"/>
      <sheetName val="_13_07_10_CIVIL1"/>
      <sheetName val="_13_07_10_MECH-FAB1"/>
      <sheetName val="_13_07_10_MECH-TANK1"/>
      <sheetName val="_12_07_10_N_SHIFT_MECH-FAB1"/>
      <sheetName val="_12_07_10_N_SHIFT_MECH-TANK1"/>
      <sheetName val="_12_07_10_RS_&amp;_SECURITY1"/>
      <sheetName val="12_07_10_CIVIL_WET1"/>
      <sheetName val="_12_07_10_CIVIL1"/>
      <sheetName val="_12_07_10_MECH-FAB1"/>
      <sheetName val="_12_07_10_MECH-TANK1"/>
      <sheetName val="_11_07_10_N_SHIFT_MECH-FAB1"/>
      <sheetName val="_11_07_10_N_SHIFT_MECH-TANK1"/>
      <sheetName val="_11_07_10_RS_&amp;_SECURITY1"/>
      <sheetName val="11_07_10_CIVIL_WET1"/>
      <sheetName val="_11_07_10_CIVIL1"/>
      <sheetName val="_11_07_10_MECH-FAB1"/>
      <sheetName val="_11_07_10_MECH-TANK1"/>
      <sheetName val="_10_07_10_N_SHIFT_MECH-FAB1"/>
      <sheetName val="_10_07_10_N_SHIFT_MECH-TANK1"/>
      <sheetName val="_10_07_10_RS_&amp;_SECURITY1"/>
      <sheetName val="10_07_10_CIVIL_WET1"/>
      <sheetName val="_10_07_10_CIVIL1"/>
      <sheetName val="_10_07_10_MECH-FAB1"/>
      <sheetName val="_10_07_10_MECH-TANK1"/>
      <sheetName val="_09_07_10_N_SHIFT_MECH-FAB1"/>
      <sheetName val="_09_07_10_N_SHIFT_MECH-TANK1"/>
      <sheetName val="_09_07_10_RS_&amp;_SECURITY1"/>
      <sheetName val="09_07_10_CIVIL_WET1"/>
      <sheetName val="_09_07_10_CIVIL1"/>
      <sheetName val="_09_07_10_MECH-FAB1"/>
      <sheetName val="_09_07_10_MECH-TANK1"/>
      <sheetName val="_08_07_10_N_SHIFT_MECH-FAB1"/>
      <sheetName val="_08_07_10_N_SHIFT_MECH-TANK1"/>
      <sheetName val="_08_07_10_RS_&amp;_SECURITY1"/>
      <sheetName val="08_07_10_CIVIL_WET1"/>
      <sheetName val="_08_07_10_CIVIL1"/>
      <sheetName val="_08_07_10_MECH-FAB1"/>
      <sheetName val="_08_07_10_MECH-TANK1"/>
      <sheetName val="_07_07_10_N_SHIFT_MECH-FAB1"/>
      <sheetName val="_07_07_10_N_SHIFT_MECH-TANK1"/>
      <sheetName val="_07_07_10_RS_&amp;_SECURITY1"/>
      <sheetName val="07_07_10_CIVIL_WET1"/>
      <sheetName val="_07_07_10_CIVIL1"/>
      <sheetName val="_07_07_10_MECH-FAB1"/>
      <sheetName val="_07_07_10_MECH-TANK1"/>
      <sheetName val="_06_07_10_N_SHIFT_MECH-FAB1"/>
      <sheetName val="_06_07_10_N_SHIFT_MECH-TANK1"/>
      <sheetName val="_06_07_10_RS_&amp;_SECURITY1"/>
      <sheetName val="06_07_10_CIVIL_WET1"/>
      <sheetName val="_06_07_10_CIVIL1"/>
      <sheetName val="_06_07_10_MECH-FAB1"/>
      <sheetName val="_06_07_10_MECH-TANK1"/>
      <sheetName val="_05_07_10_N_SHIFT_MECH-FAB1"/>
      <sheetName val="_05_07_10_N_SHIFT_MECH-TANK1"/>
      <sheetName val="_05_07_10_RS_&amp;_SECURITY1"/>
      <sheetName val="05_07_10_CIVIL_WET1"/>
      <sheetName val="_05_07_10_CIVIL1"/>
      <sheetName val="_05_07_10_MECH-FAB1"/>
      <sheetName val="_05_07_10_MECH-TANK1"/>
      <sheetName val="_04_07_10_N_SHIFT_MECH-FAB1"/>
      <sheetName val="_04_07_10_N_SHIFT_MECH-TANK1"/>
      <sheetName val="_04_07_10_RS_&amp;_SECURITY1"/>
      <sheetName val="04_07_10_CIVIL_WET1"/>
      <sheetName val="_04_07_10_CIVIL1"/>
      <sheetName val="_04_07_10_MECH-FAB1"/>
      <sheetName val="_04_07_10_MECH-TANK1"/>
      <sheetName val="_03_07_10_N_SHIFT_MECH-FAB1"/>
      <sheetName val="_03_07_10_N_SHIFT_MECH-TANK1"/>
      <sheetName val="_03_07_10_RS_&amp;_SECURITY_1"/>
      <sheetName val="03_07_10_CIVIL_WET_1"/>
      <sheetName val="_03_07_10_CIVIL_1"/>
      <sheetName val="_03_07_10_MECH-FAB_1"/>
      <sheetName val="_03_07_10_MECH-TANK_1"/>
      <sheetName val="_02_07_10_N_SHIFT_MECH-FAB_1"/>
      <sheetName val="_02_07_10_N_SHIFT_MECH-TANK_1"/>
      <sheetName val="_02_07_10_RS_&amp;_SECURITY1"/>
      <sheetName val="02_07_10_CIVIL_WET1"/>
      <sheetName val="_02_07_10_CIVIL1"/>
      <sheetName val="_02_07_10_MECH-FAB1"/>
      <sheetName val="_02_07_10_MECH-TANK1"/>
      <sheetName val="_01_07_10_N_SHIFT_MECH-FAB1"/>
      <sheetName val="_01_07_10_N_SHIFT_MECH-TANK1"/>
      <sheetName val="_01_07_10_RS_&amp;_SECURITY1"/>
      <sheetName val="01_07_10_CIVIL_WET1"/>
      <sheetName val="_01_07_10_CIVIL1"/>
      <sheetName val="_01_07_10_MECH-FAB1"/>
      <sheetName val="_01_07_10_MECH-TANK1"/>
      <sheetName val="_30_06_10_N_SHIFT_MECH-FAB1"/>
      <sheetName val="_30_06_10_N_SHIFT_MECH-TANK1"/>
      <sheetName val="Civil_Boq1"/>
      <sheetName val="Meas_-Hotel_Part2"/>
      <sheetName val="BOQ_Direct_selling_cost1"/>
      <sheetName val="22_12_20112"/>
      <sheetName val="Contract_Night_Staff1"/>
      <sheetName val="Contract_Day_Staff1"/>
      <sheetName val="Day_Shift1"/>
      <sheetName val="Night_Shift1"/>
      <sheetName val="BOQ_(2)2"/>
      <sheetName val="F20_Risk_Analysis1"/>
      <sheetName val="Change_Order_Log1"/>
      <sheetName val="2000_MOR1"/>
      <sheetName val="Fee_Rate_Summary1"/>
      <sheetName val="Meas__Hotel_Part1"/>
      <sheetName val="St_co_91_5lvl1"/>
      <sheetName val="Sales_&amp;_Prod1"/>
      <sheetName val="final_abstract1"/>
      <sheetName val="INPUT_SHEET1"/>
      <sheetName val="_09_07_10_M顅ᎆ뤀ᨇ԰?缀?1"/>
      <sheetName val="DI_Rate_Analysis2"/>
      <sheetName val="Economic_RisingMain__Ph-I2"/>
      <sheetName val="Fill_this_out_first___1"/>
      <sheetName val="Ave_wtd_rates1"/>
      <sheetName val="Material_1"/>
      <sheetName val="Labour_&amp;_Plant1"/>
      <sheetName val="SP_Break_Up1"/>
      <sheetName val="IO_List1"/>
      <sheetName val="Cashflow_projection1"/>
      <sheetName val="PA-_Consutant_1"/>
      <sheetName val="Item-_Compact1"/>
      <sheetName val="Civil_Works1"/>
      <sheetName val="TBAL9697__group_wise__sdpl1"/>
      <sheetName val="Labour_productivity1"/>
      <sheetName val="Cost_Index1"/>
      <sheetName val="cash_in_flow_Summary_JV_1"/>
      <sheetName val="water_prop_1"/>
      <sheetName val="GR_slab-reinft1"/>
      <sheetName val="Structure_Bills_Qty1"/>
      <sheetName val="MN_T_B_1"/>
      <sheetName val="Staff_Acco_1"/>
      <sheetName val="Driveway_Beams1"/>
      <sheetName val="Rate_analysis-_BOQ_1_1"/>
      <sheetName val="INDIGINEOUS_ITEMS_1"/>
      <sheetName val="Project_Details__1"/>
      <sheetName val="Prelims_Breakup2"/>
      <sheetName val="3cd_Annexure1"/>
      <sheetName val="Fin__Assumpt__-_Sensitivities1"/>
      <sheetName val="Bill_11"/>
      <sheetName val="Bill_21"/>
      <sheetName val="Bill_31"/>
      <sheetName val="Bill_41"/>
      <sheetName val="Bill_51"/>
      <sheetName val="Bill_61"/>
      <sheetName val="Bill_71"/>
      <sheetName val="Rate_Analysis1"/>
      <sheetName val="_09_07_10_M顅ᎆ뤀ᨇ԰1"/>
      <sheetName val="_09_07_10_M顅ᎆ뤀ᨇ԰_缀_1"/>
      <sheetName val="1_Civil-RA1"/>
      <sheetName val="Grade_Slab_-11"/>
      <sheetName val="Grade_Slab_-21"/>
      <sheetName val="Grade_slab-31"/>
      <sheetName val="Grade_slab_-41"/>
      <sheetName val="Grade_slab_-51"/>
      <sheetName val="Grade_slab_-61"/>
      <sheetName val="Phase_11"/>
      <sheetName val="Pacakges_split1"/>
      <sheetName val="T-P1,_FINISHES_WORKING_1"/>
      <sheetName val="Assumption_&amp;_Exclusion1"/>
      <sheetName val="Summary_WG"/>
      <sheetName val="Debits_as_on_12_04_08"/>
      <sheetName val="Assumption_Inputs1"/>
      <sheetName val="AutoOpen_Stub_Data1"/>
      <sheetName val="Eqpmnt_Plng1"/>
      <sheetName val="DEINKING(ANNEX_1)1"/>
      <sheetName val="Data_Sheet"/>
      <sheetName val="External_Doors1"/>
      <sheetName val="Deduction_of_assets"/>
      <sheetName val="STAFFSCHED_"/>
      <sheetName val="LABOUR_RATE1"/>
      <sheetName val="Material_Rate1"/>
      <sheetName val="Switch_V161"/>
      <sheetName val="India_F&amp;S_Template"/>
      <sheetName val="_bus_bay"/>
      <sheetName val="doq_4"/>
      <sheetName val="doq_2"/>
      <sheetName val="AFAS_"/>
      <sheetName val="RDS_&amp;_WLD"/>
      <sheetName val="PA_System"/>
      <sheetName val="Server_&amp;_PAC_Room"/>
      <sheetName val="HVAC_BOQ"/>
      <sheetName val="Cat_A_Change_Control1"/>
      <sheetName val="14_07_10@&amp;Ò:"/>
      <sheetName val="14_07_10Á&amp;î&lt;"/>
      <sheetName val="¸:;b+/î&lt;î:&amp;&amp;"/>
      <sheetName val="__¢&amp;ú5#"/>
      <sheetName val="__¢&amp;???ú5#???????"/>
      <sheetName val="Factor_Sheet1"/>
      <sheetName val="Theo_Cons-June'10"/>
      <sheetName val="11B_"/>
      <sheetName val="ACAD_Finishes"/>
      <sheetName val="Site_Details"/>
      <sheetName val="Site_Area_Statement"/>
      <sheetName val="Blr_hire"/>
      <sheetName val="d-safe_specs"/>
      <sheetName val="Miscellan%ouscivil"/>
      <sheetName val="PRECAST_lig(tconc_II"/>
      <sheetName val="08_07_10헾】????菈"/>
      <sheetName val="08_07_10헾】_x0000"/>
      <sheetName val="08_07_10헾】____ꎋ"/>
      <sheetName val="Quote_Sheet"/>
      <sheetName val="Invoice_Tracker"/>
      <sheetName val="RCC,Ret__Wall"/>
      <sheetName val="MASTER_RATE_ANALYSIS"/>
      <sheetName val="PRECAST_lightconc-II5"/>
      <sheetName val="PRECAST_lightconc_II5"/>
      <sheetName val="Cleaning_&amp;_Grubbing5"/>
      <sheetName val="College_Details5"/>
      <sheetName val="Personal_5"/>
      <sheetName val="jidal_dam5"/>
      <sheetName val="fran_temp5"/>
      <sheetName val="kona_swit5"/>
      <sheetName val="template_(8)5"/>
      <sheetName val="template_(9)5"/>
      <sheetName val="OVER_HEADS5"/>
      <sheetName val="Cover_Sheet5"/>
      <sheetName val="BOQ_REV_A5"/>
      <sheetName val="PTB_(IO)5"/>
      <sheetName val="BMS_5"/>
      <sheetName val="SPT_vs_PHI5"/>
      <sheetName val="TBAL9697_-group_wise__sdpl5"/>
      <sheetName val="Quantity_Schedule4"/>
      <sheetName val="Revenue__Schedule_4"/>
      <sheetName val="Balance_works_-_Direct_Cost4"/>
      <sheetName val="Balance_works_-_Indirect_Cost4"/>
      <sheetName val="Fund_Plan4"/>
      <sheetName val="Bill_of_Resources4"/>
      <sheetName val="Expenditure_plan3"/>
      <sheetName val="ORDER_BOOKING3"/>
      <sheetName val="beam-reinft-IIInd_floor3"/>
      <sheetName val="M-Book_for_Conc3"/>
      <sheetName val="M-Book_for_FW3"/>
      <sheetName val="TAX_BILLS3"/>
      <sheetName val="CASH_BILLS3"/>
      <sheetName val="LABOUR_BILLS3"/>
      <sheetName val="puch_order3"/>
      <sheetName val="Sheet1_(2)3"/>
      <sheetName val="Boq_Block_A3"/>
      <sheetName val="SITE_OVERHEADS3"/>
      <sheetName val="labour_coeff3"/>
      <sheetName val="Site_Dev_BOQ3"/>
      <sheetName val="Costing_Upto_Mar'11_(2)3"/>
      <sheetName val="Tender_Summary3"/>
      <sheetName val="BOQ_(2)3"/>
      <sheetName val="_24_07_10_RS_&amp;_SECURITY3"/>
      <sheetName val="24_07_10_CIVIL_WET3"/>
      <sheetName val="_24_07_10_CIVIL3"/>
      <sheetName val="_24_07_10_MECH-FAB3"/>
      <sheetName val="_24_07_10_MECH-TANK3"/>
      <sheetName val="_23_07_10_N_SHIFT_MECH-FAB3"/>
      <sheetName val="_23_07_10_N_SHIFT_MECH-TANK3"/>
      <sheetName val="_23_07_10_RS_&amp;_SECURITY3"/>
      <sheetName val="23_07_10_CIVIL_WET3"/>
      <sheetName val="_23_07_10_CIVIL3"/>
      <sheetName val="_23_07_10_MECH-FAB3"/>
      <sheetName val="_23_07_10_MECH-TANK3"/>
      <sheetName val="_22_07_10_N_SHIFT_MECH-FAB3"/>
      <sheetName val="_22_07_10_N_SHIFT_MECH-TANK3"/>
      <sheetName val="_22_07_10_RS_&amp;_SECURITY3"/>
      <sheetName val="22_07_10_CIVIL_WET3"/>
      <sheetName val="_22_07_10_CIVIL3"/>
      <sheetName val="_22_07_10_MECH-FAB3"/>
      <sheetName val="_22_07_10_MECH-TANK3"/>
      <sheetName val="_21_07_10_N_SHIFT_MECH-FAB3"/>
      <sheetName val="_21_07_10_N_SHIFT_MECH-TANK3"/>
      <sheetName val="_21_07_10_RS_&amp;_SECURITY3"/>
      <sheetName val="21_07_10_CIVIL_WET3"/>
      <sheetName val="_21_07_10_CIVIL3"/>
      <sheetName val="_21_07_10_MECH-FAB3"/>
      <sheetName val="_21_07_10_MECH-TANK3"/>
      <sheetName val="_20_07_10_N_SHIFT_MECH-FAB3"/>
      <sheetName val="_20_07_10_N_SHIFT_MECH-TANK3"/>
      <sheetName val="_20_07_10_RS_&amp;_SECURITY3"/>
      <sheetName val="20_07_10_CIVIL_WET3"/>
      <sheetName val="_20_07_10_CIVIL3"/>
      <sheetName val="_20_07_10_MECH-FAB3"/>
      <sheetName val="_20_07_10_MECH-TANK3"/>
      <sheetName val="_19_07_10_N_SHIFT_MECH-FAB3"/>
      <sheetName val="_19_07_10_N_SHIFT_MECH-TANK3"/>
      <sheetName val="_19_07_10_RS_&amp;_SECURITY3"/>
      <sheetName val="19_07_10_CIVIL_WET3"/>
      <sheetName val="_19_07_10_CIVIL3"/>
      <sheetName val="_19_07_10_MECH-FAB3"/>
      <sheetName val="_19_07_10_MECH-TANK3"/>
      <sheetName val="_18_07_10_N_SHIFT_MECH-FAB3"/>
      <sheetName val="_18_07_10_N_SHIFT_MECH-TANK3"/>
      <sheetName val="_18_07_10_RS_&amp;_SECURITY3"/>
      <sheetName val="18_07_10_CIVIL_WET3"/>
      <sheetName val="_18_07_10_CIVIL3"/>
      <sheetName val="_18_07_10_MECH-FAB3"/>
      <sheetName val="_18_07_10_MECH-TANK3"/>
      <sheetName val="_17_07_10_N_SHIFT_MECH-FAB3"/>
      <sheetName val="_17_07_10_N_SHIFT_MECH-TANK3"/>
      <sheetName val="_17_07_10_RS_&amp;_SECURITY3"/>
      <sheetName val="17_07_10_CIVIL_WET3"/>
      <sheetName val="_17_07_10_CIVIL3"/>
      <sheetName val="_17_07_10_MECH-FAB3"/>
      <sheetName val="_17_07_10_MECH-TANK3"/>
      <sheetName val="_16_07_10_N_SHIFT_MECH-FAB2"/>
      <sheetName val="_16_07_10_N_SHIFT_MECH-TANK2"/>
      <sheetName val="_16_07_10_RS_&amp;_SECURITY2"/>
      <sheetName val="16_07_10_CIVIL_WET2"/>
      <sheetName val="_16_07_10_CIVIL2"/>
      <sheetName val="_16_07_10_MECH-FAB2"/>
      <sheetName val="_16_07_10_MECH-TANK2"/>
      <sheetName val="_15_07_10_N_SHIFT_MECH-FAB2"/>
      <sheetName val="_15_07_10_N_SHIFT_MECH-TANK2"/>
      <sheetName val="_15_07_10_RS_&amp;_SECURITY2"/>
      <sheetName val="15_07_10_CIVIL_WET2"/>
      <sheetName val="_15_07_10_CIVIL2"/>
      <sheetName val="_15_07_10_MECH-FAB2"/>
      <sheetName val="_15_07_10_MECH-TANK2"/>
      <sheetName val="_14_07_10_N_SHIFT_MECH-FAB2"/>
      <sheetName val="_14_07_10_N_SHIFT_MECH-TANK2"/>
      <sheetName val="_14_07_10_RS_&amp;_SECURITY2"/>
      <sheetName val="14_07_10_CIVIL_WET2"/>
      <sheetName val="_14_07_10_CIVIL2"/>
      <sheetName val="_14_07_10_MECH-FAB2"/>
      <sheetName val="_14_07_10_MECH-TANK2"/>
      <sheetName val="_13_07_10_N_SHIFT_MECH-FAB2"/>
      <sheetName val="_13_07_10_N_SHIFT_MECH-TANK2"/>
      <sheetName val="_13_07_10_RS_&amp;_SECURITY2"/>
      <sheetName val="13_07_10_CIVIL_WET2"/>
      <sheetName val="_13_07_10_CIVIL2"/>
      <sheetName val="_13_07_10_MECH-FAB2"/>
      <sheetName val="_13_07_10_MECH-TANK2"/>
      <sheetName val="_12_07_10_N_SHIFT_MECH-FAB2"/>
      <sheetName val="_12_07_10_N_SHIFT_MECH-TANK2"/>
      <sheetName val="_12_07_10_RS_&amp;_SECURITY2"/>
      <sheetName val="12_07_10_CIVIL_WET2"/>
      <sheetName val="_12_07_10_CIVIL2"/>
      <sheetName val="_12_07_10_MECH-FAB2"/>
      <sheetName val="_12_07_10_MECH-TANK2"/>
      <sheetName val="_11_07_10_N_SHIFT_MECH-FAB2"/>
      <sheetName val="_11_07_10_N_SHIFT_MECH-TANK2"/>
      <sheetName val="_11_07_10_RS_&amp;_SECURITY2"/>
      <sheetName val="11_07_10_CIVIL_WET2"/>
      <sheetName val="_11_07_10_CIVIL2"/>
      <sheetName val="_11_07_10_MECH-FAB2"/>
      <sheetName val="_11_07_10_MECH-TANK2"/>
      <sheetName val="_10_07_10_N_SHIFT_MECH-FAB2"/>
      <sheetName val="_10_07_10_N_SHIFT_MECH-TANK2"/>
      <sheetName val="_10_07_10_RS_&amp;_SECURITY2"/>
      <sheetName val="10_07_10_CIVIL_WET2"/>
      <sheetName val="_10_07_10_CIVIL2"/>
      <sheetName val="_10_07_10_MECH-FAB2"/>
      <sheetName val="_10_07_10_MECH-TANK2"/>
      <sheetName val="_09_07_10_N_SHIFT_MECH-FAB2"/>
      <sheetName val="_09_07_10_N_SHIFT_MECH-TANK2"/>
      <sheetName val="_09_07_10_RS_&amp;_SECURITY2"/>
      <sheetName val="09_07_10_CIVIL_WET2"/>
      <sheetName val="_09_07_10_CIVIL2"/>
      <sheetName val="_09_07_10_MECH-FAB2"/>
      <sheetName val="_09_07_10_MECH-TANK2"/>
      <sheetName val="_08_07_10_N_SHIFT_MECH-FAB2"/>
      <sheetName val="_08_07_10_N_SHIFT_MECH-TANK2"/>
      <sheetName val="_08_07_10_RS_&amp;_SECURITY2"/>
      <sheetName val="08_07_10_CIVIL_WET2"/>
      <sheetName val="_08_07_10_CIVIL2"/>
      <sheetName val="_08_07_10_MECH-FAB2"/>
      <sheetName val="_08_07_10_MECH-TANK2"/>
      <sheetName val="_07_07_10_N_SHIFT_MECH-FAB2"/>
      <sheetName val="_07_07_10_N_SHIFT_MECH-TANK2"/>
      <sheetName val="_07_07_10_RS_&amp;_SECURITY2"/>
      <sheetName val="07_07_10_CIVIL_WET2"/>
      <sheetName val="_07_07_10_CIVIL2"/>
      <sheetName val="_07_07_10_MECH-FAB2"/>
      <sheetName val="_07_07_10_MECH-TANK2"/>
      <sheetName val="_06_07_10_N_SHIFT_MECH-FAB2"/>
      <sheetName val="_06_07_10_N_SHIFT_MECH-TANK2"/>
      <sheetName val="_06_07_10_RS_&amp;_SECURITY2"/>
      <sheetName val="06_07_10_CIVIL_WET2"/>
      <sheetName val="_06_07_10_CIVIL2"/>
      <sheetName val="_06_07_10_MECH-FAB2"/>
      <sheetName val="_06_07_10_MECH-TANK2"/>
      <sheetName val="_05_07_10_N_SHIFT_MECH-FAB2"/>
      <sheetName val="_05_07_10_N_SHIFT_MECH-TANK2"/>
      <sheetName val="_05_07_10_RS_&amp;_SECURITY2"/>
      <sheetName val="05_07_10_CIVIL_WET2"/>
      <sheetName val="_05_07_10_CIVIL2"/>
      <sheetName val="_05_07_10_MECH-FAB2"/>
      <sheetName val="_05_07_10_MECH-TANK2"/>
      <sheetName val="_04_07_10_N_SHIFT_MECH-FAB2"/>
      <sheetName val="_04_07_10_N_SHIFT_MECH-TANK2"/>
      <sheetName val="_04_07_10_RS_&amp;_SECURITY2"/>
      <sheetName val="04_07_10_CIVIL_WET2"/>
      <sheetName val="_04_07_10_CIVIL2"/>
      <sheetName val="_04_07_10_MECH-FAB2"/>
      <sheetName val="_04_07_10_MECH-TANK2"/>
      <sheetName val="_03_07_10_N_SHIFT_MECH-FAB2"/>
      <sheetName val="_03_07_10_N_SHIFT_MECH-TANK2"/>
      <sheetName val="_03_07_10_RS_&amp;_SECURITY_2"/>
      <sheetName val="03_07_10_CIVIL_WET_2"/>
      <sheetName val="_03_07_10_CIVIL_2"/>
      <sheetName val="_03_07_10_MECH-FAB_2"/>
      <sheetName val="_03_07_10_MECH-TANK_2"/>
      <sheetName val="_02_07_10_N_SHIFT_MECH-FAB_2"/>
      <sheetName val="_02_07_10_N_SHIFT_MECH-TANK_2"/>
      <sheetName val="_02_07_10_RS_&amp;_SECURITY2"/>
      <sheetName val="02_07_10_CIVIL_WET2"/>
      <sheetName val="_02_07_10_CIVIL2"/>
      <sheetName val="_02_07_10_MECH-FAB2"/>
      <sheetName val="_02_07_10_MECH-TANK2"/>
      <sheetName val="_01_07_10_N_SHIFT_MECH-FAB2"/>
      <sheetName val="_01_07_10_N_SHIFT_MECH-TANK2"/>
      <sheetName val="_01_07_10_RS_&amp;_SECURITY2"/>
      <sheetName val="01_07_10_CIVIL_WET2"/>
      <sheetName val="_01_07_10_CIVIL2"/>
      <sheetName val="_01_07_10_MECH-FAB2"/>
      <sheetName val="_01_07_10_MECH-TANK2"/>
      <sheetName val="_30_06_10_N_SHIFT_MECH-FAB2"/>
      <sheetName val="_30_06_10_N_SHIFT_MECH-TANK2"/>
      <sheetName val="scurve_calc_(2)2"/>
      <sheetName val="Meas_-Hotel_Part3"/>
      <sheetName val="BOQ_Direct_selling_cost2"/>
      <sheetName val="Contract_Night_Staff2"/>
      <sheetName val="Contract_Day_Staff2"/>
      <sheetName val="Day_Shift2"/>
      <sheetName val="Night_Shift2"/>
      <sheetName val="Direct_cost_shed_A-2_2"/>
      <sheetName val="final_abstract2"/>
      <sheetName val="Fee_Rate_Summary2"/>
      <sheetName val="Civil_Boq2"/>
      <sheetName val="22_12_20113"/>
      <sheetName val="Ave_wtd_rates2"/>
      <sheetName val="Material_2"/>
      <sheetName val="Labour_&amp;_Plant2"/>
      <sheetName val="Cashflow_projection2"/>
      <sheetName val="Item-_Compact2"/>
      <sheetName val="PA-_Consutant_2"/>
      <sheetName val="Meas__Hotel_Part2"/>
      <sheetName val="St_co_91_5lvl2"/>
      <sheetName val="Sales_&amp;_Prod2"/>
      <sheetName val="INPUT_SHEET2"/>
      <sheetName val="Civil_Works2"/>
      <sheetName val="SP_Break_Up2"/>
      <sheetName val="TBAL9697__group_wise__sdpl2"/>
      <sheetName val="IO_List2"/>
      <sheetName val="DI_Rate_Analysis3"/>
      <sheetName val="Economic_RisingMain__Ph-I3"/>
      <sheetName val="Fill_this_out_first___2"/>
      <sheetName val="Prelims_Breakup3"/>
      <sheetName val="Labour_productivity2"/>
      <sheetName val="MN_T_B_2"/>
      <sheetName val="_09_07_10_M顅ᎆ뤀ᨇ԰?缀?2"/>
      <sheetName val="cash_in_flow_Summary_JV_2"/>
      <sheetName val="water_prop_2"/>
      <sheetName val="GR_slab-reinft2"/>
      <sheetName val="Cost_Index2"/>
      <sheetName val="Staff_Acco_2"/>
      <sheetName val="Project_Details__2"/>
      <sheetName val="Rate_analysis-_BOQ_1_2"/>
      <sheetName val="Deprec."/>
      <sheetName val="CCTV_EST1"/>
      <sheetName val="KSt - Analysis "/>
      <sheetName val="Section Catalogue"/>
      <sheetName val="08.07.10헾】_x0005_??壀$夌$"/>
      <sheetName val="Customize Your Invoice"/>
      <sheetName val=" _x000a_¢_x0002_&amp;"/>
      <sheetName val="Annex-1"/>
      <sheetName val="IEC-865"/>
      <sheetName val="ETC Plant Cost"/>
      <sheetName val="MH BUDGET JAN'98"/>
      <sheetName val="15THMONTH"/>
      <sheetName val="p_2"/>
      <sheetName val="MH CONSPTN"/>
      <sheetName val="BASE DATI"/>
      <sheetName val="book1"/>
      <sheetName val="DM tANK Allow"/>
      <sheetName val="ELECT"/>
      <sheetName val="[temp.xls]14.07.10@_x0000__x0003_&amp;_x0000__x0000__x0000_Ò:"/>
      <sheetName val="[temp.xls]14.07.10@^\_x0001_&amp;_x0000__x0000__x0000__x0012_8"/>
      <sheetName val="[temp.xls]14_07_10@&amp;Ò:"/>
      <sheetName val="[temp.xls]¸:;b+/î&lt;î:&amp;&amp;"/>
      <sheetName val="SEW4"/>
      <sheetName val="预算"/>
      <sheetName val="電気設備表"/>
      <sheetName val="Projects"/>
      <sheetName val="Project Ignite"/>
      <sheetName val="ancillary"/>
      <sheetName val="Raw Data"/>
      <sheetName val="Revised_2_fc4a"/>
      <sheetName val="Option"/>
      <sheetName val="Construction"/>
      <sheetName val="CPA33-34"/>
      <sheetName val="P&amp;L"/>
      <sheetName val="Paramètres"/>
      <sheetName val="Divers"/>
      <sheetName val="Zuschläge"/>
      <sheetName val="INTRO"/>
      <sheetName val="2.civil-RA"/>
      <sheetName val="08.07.10_x0000__x0000_ⴠ_x0000__x0000__x0000_㭮㢝輜_x0018_"/>
      <sheetName val="Rate analysis civil"/>
      <sheetName val="경비공통"/>
      <sheetName val="Conc&amp;steel-assets"/>
      <sheetName val="STP"/>
      <sheetName val="08.07.10헾】_x0005_??헾⾑_x0005__x0000_"/>
      <sheetName val="Civil-BOQ"/>
      <sheetName val="Elec-BOQ"/>
      <sheetName val="Plumb-BOQ"/>
      <sheetName val="Lifts &amp; Escal-BOQ"/>
      <sheetName val="FIRE BOQ"/>
      <sheetName val="Costcal"/>
      <sheetName val="공사비 내역 (가)"/>
      <sheetName val="CIF COST ITEM"/>
      <sheetName val="Fin. Assumpt. - SensitivitieH"/>
      <sheetName val="08.07.10 CIVIՌ_x0000_缀_x0000__x0000_"/>
      <sheetName val="BOQ_LT"/>
      <sheetName val="14_07_10_CIVIL_W ["/>
      <sheetName val="Income_Statement"/>
      <sheetName val="BLOCK-A_(MEA_SHEET)"/>
      <sheetName val="Load_Details(B2)"/>
      <sheetName val="Works_-_Quote_Sheet"/>
      <sheetName val="08_07_10헾】??"/>
      <sheetName val="14_07_10@^\&amp;8"/>
      <sheetName val="Ü5)bÝ/8)6)&amp;&amp;"/>
      <sheetName val="08_07_10헾】??壀&quot;夌&quot;"/>
      <sheetName val="Top_Sheet"/>
      <sheetName val="Col_NUM"/>
      <sheetName val="COLUMN_RC_"/>
      <sheetName val="STILT_Floor_Slab_NUM"/>
      <sheetName val="First_Floor_Slab_RC"/>
      <sheetName val="FIRST_FLOOR_SLAB_WT_SUMMARY"/>
      <sheetName val="Stilt_Floor_Beam_NUM"/>
      <sheetName val="STILT_BEAM_NUM"/>
      <sheetName val="STILT_BEAM_RC"/>
      <sheetName val="Stilt_wall_Num"/>
      <sheetName val="STILT_WALL_RC"/>
      <sheetName val="Z-DETAILS_ABOVE_RAFT_UPTO_+0_05"/>
      <sheetName val="Z-DETAILS_ABOVE_RAFT_UPTO_+_(2"/>
      <sheetName val="TOTAL_CHECK"/>
      <sheetName val="TYP___wall_Num"/>
      <sheetName val="Z-DETAILS_TYP__+2_85_TO_+8_85"/>
      <sheetName val="Fin. Assumpt. - Sensitivitie"/>
      <sheetName val="Publicbuilding"/>
      <sheetName val="grid"/>
      <sheetName val="xxxxxx"/>
      <sheetName val="results"/>
      <sheetName val="Frango Work sheet"/>
      <sheetName val="personnel"/>
      <sheetName val="Bs"/>
      <sheetName val="Group"/>
      <sheetName val="TCMO (2)"/>
      <sheetName val="TCMO"/>
      <sheetName val="FC2"/>
      <sheetName val="Advance tax"/>
      <sheetName val="DeprYTD"/>
      <sheetName val="Cashflow "/>
      <sheetName val="Variance"/>
      <sheetName val="Bud99"/>
      <sheetName val="ITCOMP"/>
      <sheetName val="ITDEP"/>
      <sheetName val="ITDEP revised"/>
      <sheetName val="Deferred tax"/>
      <sheetName val="GRP"/>
      <sheetName val="Bud2000"/>
      <sheetName val="FD"/>
      <sheetName val="TB"/>
      <sheetName val="grp "/>
      <sheetName val="Debtors Ageing "/>
      <sheetName val="fasch"/>
      <sheetName val="notes"/>
      <sheetName val="part-IV"/>
      <sheetName val="BS-203"/>
      <sheetName val="R.A."/>
      <sheetName val="Material&amp;equipment"/>
      <sheetName val="DOOR-WIND"/>
      <sheetName val="Form 6"/>
      <sheetName val="_x0000__x0017__x0000__x0012__x0000__x000f__x0000__x0012__x0000__x0013__x0000_ _x0000__x001a__x0000__x001b__x0000__x0017__x0000_"/>
      <sheetName val="Guide"/>
      <sheetName val="CLAY"/>
      <sheetName val="precast RC element"/>
      <sheetName val="beam-reinft-machine rm"/>
      <sheetName val="Cash Flow Input Data_ISC"/>
      <sheetName val="Interface_SC"/>
      <sheetName val="Calc_ISC"/>
      <sheetName val="Calc_SC"/>
      <sheetName val="Interface_ISC"/>
      <sheetName val="GD"/>
      <sheetName val="_22_07_10_MECH-FþÕ"/>
      <sheetName val="Con0304"/>
      <sheetName val="LEVEL SHEET"/>
      <sheetName val="Eqpmnt Pln_x0000_"/>
      <sheetName val="Eqpmnt PlnH"/>
      <sheetName val="Eqpmnt PlnÄ"/>
      <sheetName val=" _x000a_¢_x0002_&amp;_x0000__x0000_"/>
      <sheetName val="14.07.10@"/>
      <sheetName val="14.07.10Á_x000c__x0003_&amp;"/>
      <sheetName val="08.07.10헾】_x0005_____菈_x0013_"/>
      <sheetName val="  ¢_x0002_&amp;"/>
      <sheetName val="  ¢_x0002_&amp;___ú5#_______"/>
      <sheetName val="14.07.10 CIVIL W _"/>
      <sheetName val="14.07.10@^__x0001_&amp;"/>
      <sheetName val="_x0001_"/>
      <sheetName val="CPIPE2"/>
      <sheetName val="BLK2"/>
      <sheetName val="BLK3"/>
      <sheetName val="E &amp; R"/>
      <sheetName val="radar"/>
      <sheetName val="UG"/>
      <sheetName val="08.07.10헾】_x0005_??苈ô헾⼤"/>
      <sheetName val="08.07.10헾】_x0005_??헾　_x0005__x0000_"/>
      <sheetName val="RA BILL - 1"/>
      <sheetName val="Tax Inv"/>
      <sheetName val="Tax Inv (Client)"/>
      <sheetName val="Codes"/>
      <sheetName val="Footing "/>
      <sheetName val="MS Loan repayments"/>
      <sheetName val="Detail In Door Stad"/>
      <sheetName val="월선수금"/>
      <sheetName val="Basement Budget"/>
      <sheetName val="RES-PLANNING"/>
      <sheetName val=" _¢_x0002_&amp;_x0000__x0000__x0000"/>
      <sheetName val="PROG_DATA"/>
      <sheetName val="Input"/>
      <sheetName val="basdat"/>
      <sheetName val="maing1"/>
      <sheetName val="S1BOQ"/>
      <sheetName val="[temp.xls]14_07_10@^\&amp;8"/>
      <sheetName val="[temp.xls]Ü5)bÝ/8)6)&amp;&amp;"/>
      <sheetName val="Material"/>
      <sheetName val="Plant &amp;  Machinery"/>
      <sheetName val="HDPE"/>
      <sheetName val="pvc"/>
      <sheetName val="pvc_basic"/>
      <sheetName val="hdpe_basic"/>
      <sheetName val="PRECAST_lightconc_II7"/>
      <sheetName val="PRECAST_lightconc-II7"/>
      <sheetName val="jidal_dam7"/>
      <sheetName val="fran_temp7"/>
      <sheetName val="kona_swit7"/>
      <sheetName val="template_(8)7"/>
      <sheetName val="template_(9)7"/>
      <sheetName val="College_Details7"/>
      <sheetName val="Personal_7"/>
      <sheetName val="Cleaning_&amp;_Grubbing7"/>
      <sheetName val="OVER_HEADS7"/>
      <sheetName val="Cover_Sheet7"/>
      <sheetName val="BOQ_REV_A7"/>
      <sheetName val="PTB_(IO)7"/>
      <sheetName val="BMS_7"/>
      <sheetName val="SPT_vs_PHI7"/>
      <sheetName val="TBAL9697_-group_wise__sdpl7"/>
      <sheetName val="_24_07_10_RS_&amp;_SECURITY5"/>
      <sheetName val="24_07_10_CIVIL_WET5"/>
      <sheetName val="_24_07_10_CIVIL5"/>
      <sheetName val="_24_07_10_MECH-FAB5"/>
      <sheetName val="_24_07_10_MECH-TANK5"/>
      <sheetName val="_23_07_10_N_SHIFT_MECH-FAB5"/>
      <sheetName val="_23_07_10_N_SHIFT_MECH-TANK5"/>
      <sheetName val="_23_07_10_RS_&amp;_SECURITY5"/>
      <sheetName val="23_07_10_CIVIL_WET5"/>
      <sheetName val="_23_07_10_CIVIL5"/>
      <sheetName val="_23_07_10_MECH-FAB5"/>
      <sheetName val="_23_07_10_MECH-TANK5"/>
      <sheetName val="_22_07_10_N_SHIFT_MECH-FAB5"/>
      <sheetName val="_22_07_10_N_SHIFT_MECH-TANK5"/>
      <sheetName val="_22_07_10_RS_&amp;_SECURITY5"/>
      <sheetName val="22_07_10_CIVIL_WET5"/>
      <sheetName val="_22_07_10_CIVIL5"/>
      <sheetName val="_22_07_10_MECH-FAB5"/>
      <sheetName val="_22_07_10_MECH-TANK5"/>
      <sheetName val="_21_07_10_N_SHIFT_MECH-FAB5"/>
      <sheetName val="_21_07_10_N_SHIFT_MECH-TANK5"/>
      <sheetName val="_21_07_10_RS_&amp;_SECURITY5"/>
      <sheetName val="21_07_10_CIVIL_WET5"/>
      <sheetName val="_21_07_10_CIVIL5"/>
      <sheetName val="_21_07_10_MECH-FAB5"/>
      <sheetName val="_21_07_10_MECH-TANK5"/>
      <sheetName val="_20_07_10_N_SHIFT_MECH-FAB5"/>
      <sheetName val="_20_07_10_N_SHIFT_MECH-TANK5"/>
      <sheetName val="_20_07_10_RS_&amp;_SECURITY5"/>
      <sheetName val="20_07_10_CIVIL_WET5"/>
      <sheetName val="_20_07_10_CIVIL5"/>
      <sheetName val="_20_07_10_MECH-FAB5"/>
      <sheetName val="_20_07_10_MECH-TANK5"/>
      <sheetName val="_19_07_10_N_SHIFT_MECH-FAB5"/>
      <sheetName val="_19_07_10_N_SHIFT_MECH-TANK5"/>
      <sheetName val="_19_07_10_RS_&amp;_SECURITY5"/>
      <sheetName val="19_07_10_CIVIL_WET5"/>
      <sheetName val="_19_07_10_CIVIL5"/>
      <sheetName val="_19_07_10_MECH-FAB5"/>
      <sheetName val="_19_07_10_MECH-TANK5"/>
      <sheetName val="_18_07_10_N_SHIFT_MECH-FAB5"/>
      <sheetName val="_18_07_10_N_SHIFT_MECH-TANK5"/>
      <sheetName val="_18_07_10_RS_&amp;_SECURITY5"/>
      <sheetName val="18_07_10_CIVIL_WET5"/>
      <sheetName val="_18_07_10_CIVIL5"/>
      <sheetName val="_18_07_10_MECH-FAB5"/>
      <sheetName val="_18_07_10_MECH-TANK5"/>
      <sheetName val="_17_07_10_N_SHIFT_MECH-FAB5"/>
      <sheetName val="_17_07_10_N_SHIFT_MECH-TANK5"/>
      <sheetName val="_17_07_10_RS_&amp;_SECURITY5"/>
      <sheetName val="17_07_10_CIVIL_WET5"/>
      <sheetName val="_17_07_10_CIVIL5"/>
      <sheetName val="_17_07_10_MECH-FAB5"/>
      <sheetName val="_17_07_10_MECH-TANK5"/>
      <sheetName val="_16_07_10_N_SHIFT_MECH-FAB4"/>
      <sheetName val="_16_07_10_N_SHIFT_MECH-TANK4"/>
      <sheetName val="_16_07_10_RS_&amp;_SECURITY4"/>
      <sheetName val="16_07_10_CIVIL_WET4"/>
      <sheetName val="_16_07_10_CIVIL4"/>
      <sheetName val="_16_07_10_MECH-FAB4"/>
      <sheetName val="_16_07_10_MECH-TANK4"/>
      <sheetName val="_15_07_10_N_SHIFT_MECH-FAB4"/>
      <sheetName val="_15_07_10_N_SHIFT_MECH-TANK4"/>
      <sheetName val="_15_07_10_RS_&amp;_SECURITY4"/>
      <sheetName val="15_07_10_CIVIL_WET4"/>
      <sheetName val="_15_07_10_CIVIL4"/>
      <sheetName val="_15_07_10_MECH-FAB4"/>
      <sheetName val="_15_07_10_MECH-TANK4"/>
      <sheetName val="_14_07_10_N_SHIFT_MECH-FAB4"/>
      <sheetName val="_14_07_10_N_SHIFT_MECH-TANK4"/>
      <sheetName val="_14_07_10_RS_&amp;_SECURITY4"/>
      <sheetName val="14_07_10_CIVIL_WET4"/>
      <sheetName val="_14_07_10_CIVIL4"/>
      <sheetName val="_14_07_10_MECH-FAB4"/>
      <sheetName val="_14_07_10_MECH-TANK4"/>
      <sheetName val="_13_07_10_N_SHIFT_MECH-FAB4"/>
      <sheetName val="_13_07_10_N_SHIFT_MECH-TANK4"/>
      <sheetName val="_13_07_10_RS_&amp;_SECURITY4"/>
      <sheetName val="13_07_10_CIVIL_WET4"/>
      <sheetName val="_13_07_10_CIVIL4"/>
      <sheetName val="_13_07_10_MECH-FAB4"/>
      <sheetName val="_13_07_10_MECH-TANK4"/>
      <sheetName val="_12_07_10_N_SHIFT_MECH-FAB4"/>
      <sheetName val="_12_07_10_N_SHIFT_MECH-TANK4"/>
      <sheetName val="_12_07_10_RS_&amp;_SECURITY4"/>
      <sheetName val="12_07_10_CIVIL_WET4"/>
      <sheetName val="_12_07_10_CIVIL4"/>
      <sheetName val="_12_07_10_MECH-FAB4"/>
      <sheetName val="_12_07_10_MECH-TANK4"/>
      <sheetName val="_11_07_10_N_SHIFT_MECH-FAB4"/>
      <sheetName val="_11_07_10_N_SHIFT_MECH-TANK4"/>
      <sheetName val="_11_07_10_RS_&amp;_SECURITY4"/>
      <sheetName val="11_07_10_CIVIL_WET4"/>
      <sheetName val="_11_07_10_CIVIL4"/>
      <sheetName val="_11_07_10_MECH-FAB4"/>
      <sheetName val="_11_07_10_MECH-TANK4"/>
      <sheetName val="_10_07_10_N_SHIFT_MECH-FAB4"/>
      <sheetName val="_10_07_10_N_SHIFT_MECH-TANK4"/>
      <sheetName val="_10_07_10_RS_&amp;_SECURITY4"/>
      <sheetName val="10_07_10_CIVIL_WET4"/>
      <sheetName val="_10_07_10_CIVIL4"/>
      <sheetName val="_10_07_10_MECH-FAB4"/>
      <sheetName val="_10_07_10_MECH-TANK4"/>
      <sheetName val="_09_07_10_N_SHIFT_MECH-FAB4"/>
      <sheetName val="_09_07_10_N_SHIFT_MECH-TANK4"/>
      <sheetName val="_09_07_10_RS_&amp;_SECURITY4"/>
      <sheetName val="09_07_10_CIVIL_WET4"/>
      <sheetName val="_09_07_10_CIVIL4"/>
      <sheetName val="_09_07_10_MECH-FAB4"/>
      <sheetName val="_09_07_10_MECH-TANK4"/>
      <sheetName val="_08_07_10_N_SHIFT_MECH-FAB4"/>
      <sheetName val="_08_07_10_N_SHIFT_MECH-TANK4"/>
      <sheetName val="_08_07_10_RS_&amp;_SECURITY4"/>
      <sheetName val="08_07_10_CIVIL_WET4"/>
      <sheetName val="_08_07_10_CIVIL4"/>
      <sheetName val="_08_07_10_MECH-FAB4"/>
      <sheetName val="_08_07_10_MECH-TANK4"/>
      <sheetName val="_07_07_10_N_SHIFT_MECH-FAB4"/>
      <sheetName val="_07_07_10_N_SHIFT_MECH-TANK4"/>
      <sheetName val="_07_07_10_RS_&amp;_SECURITY4"/>
      <sheetName val="07_07_10_CIVIL_WET4"/>
      <sheetName val="_07_07_10_CIVIL4"/>
      <sheetName val="_07_07_10_MECH-FAB4"/>
      <sheetName val="_07_07_10_MECH-TANK4"/>
      <sheetName val="_06_07_10_N_SHIFT_MECH-FAB4"/>
      <sheetName val="_06_07_10_N_SHIFT_MECH-TANK4"/>
      <sheetName val="_06_07_10_RS_&amp;_SECURITY4"/>
      <sheetName val="06_07_10_CIVIL_WET4"/>
      <sheetName val="_06_07_10_CIVIL4"/>
      <sheetName val="_06_07_10_MECH-FAB4"/>
      <sheetName val="_06_07_10_MECH-TANK4"/>
      <sheetName val="_05_07_10_N_SHIFT_MECH-FAB4"/>
      <sheetName val="_05_07_10_N_SHIFT_MECH-TANK4"/>
      <sheetName val="_05_07_10_RS_&amp;_SECURITY4"/>
      <sheetName val="05_07_10_CIVIL_WET4"/>
      <sheetName val="_05_07_10_CIVIL4"/>
      <sheetName val="_05_07_10_MECH-FAB4"/>
      <sheetName val="_05_07_10_MECH-TANK4"/>
      <sheetName val="_04_07_10_N_SHIFT_MECH-FAB4"/>
      <sheetName val="_04_07_10_N_SHIFT_MECH-TANK4"/>
      <sheetName val="_04_07_10_RS_&amp;_SECURITY4"/>
      <sheetName val="04_07_10_CIVIL_WET4"/>
      <sheetName val="_04_07_10_CIVIL4"/>
      <sheetName val="_04_07_10_MECH-FAB4"/>
      <sheetName val="_04_07_10_MECH-TANK4"/>
      <sheetName val="_03_07_10_N_SHIFT_MECH-FAB4"/>
      <sheetName val="_03_07_10_N_SHIFT_MECH-TANK4"/>
      <sheetName val="_03_07_10_RS_&amp;_SECURITY_4"/>
      <sheetName val="03_07_10_CIVIL_WET_4"/>
      <sheetName val="_03_07_10_CIVIL_4"/>
      <sheetName val="_03_07_10_MECH-FAB_4"/>
      <sheetName val="_03_07_10_MECH-TANK_4"/>
      <sheetName val="_02_07_10_N_SHIFT_MECH-FAB_4"/>
      <sheetName val="_02_07_10_N_SHIFT_MECH-TANK_4"/>
      <sheetName val="_02_07_10_RS_&amp;_SECURITY4"/>
      <sheetName val="02_07_10_CIVIL_WET4"/>
      <sheetName val="_02_07_10_CIVIL4"/>
      <sheetName val="_02_07_10_MECH-FAB4"/>
      <sheetName val="_02_07_10_MECH-TANK4"/>
      <sheetName val="_01_07_10_N_SHIFT_MECH-FAB4"/>
      <sheetName val="_01_07_10_N_SHIFT_MECH-TANK4"/>
      <sheetName val="_01_07_10_RS_&amp;_SECURITY4"/>
      <sheetName val="01_07_10_CIVIL_WET4"/>
      <sheetName val="_01_07_10_CIVIL4"/>
      <sheetName val="_01_07_10_MECH-FAB4"/>
      <sheetName val="_01_07_10_MECH-TANK4"/>
      <sheetName val="_30_06_10_N_SHIFT_MECH-FAB4"/>
      <sheetName val="_30_06_10_N_SHIFT_MECH-TANK4"/>
      <sheetName val="Quantity_Schedule6"/>
      <sheetName val="Revenue__Schedule_6"/>
      <sheetName val="Balance_works_-_Direct_Cost6"/>
      <sheetName val="Balance_works_-_Indirect_Cost6"/>
      <sheetName val="Fund_Plan6"/>
      <sheetName val="Bill_of_Resources6"/>
      <sheetName val="beam-reinft-IIInd_floor5"/>
      <sheetName val="Expenditure_plan5"/>
      <sheetName val="ORDER_BOOKING5"/>
      <sheetName val="Boq_Block_A5"/>
      <sheetName val="SITE_OVERHEADS5"/>
      <sheetName val="labour_coeff5"/>
      <sheetName val="Site_Dev_BOQ5"/>
      <sheetName val="Costing_Upto_Mar'11_(2)5"/>
      <sheetName val="Tender_Summary5"/>
      <sheetName val="M-Book_for_Conc5"/>
      <sheetName val="M-Book_for_FW5"/>
      <sheetName val="TAX_BILLS5"/>
      <sheetName val="CASH_BILLS5"/>
      <sheetName val="LABOUR_BILLS5"/>
      <sheetName val="puch_order5"/>
      <sheetName val="Sheet1_(2)5"/>
      <sheetName val="BOQ_Direct_selling_cost4"/>
      <sheetName val="Meas_-Hotel_Part5"/>
      <sheetName val="scurve_calc_(2)4"/>
      <sheetName val="Contract_Night_Staff4"/>
      <sheetName val="Contract_Day_Staff4"/>
      <sheetName val="Day_Shift4"/>
      <sheetName val="Night_Shift4"/>
      <sheetName val="Direct_cost_shed_A-2_4"/>
      <sheetName val="Fee_Rate_Summary4"/>
      <sheetName val="Civil_Boq4"/>
      <sheetName val="TBAL9697__group_wise__sdpl4"/>
      <sheetName val="final_abstract4"/>
      <sheetName val="22_12_20115"/>
      <sheetName val="BOQ_(2)5"/>
      <sheetName val="Fill_this_out_first___4"/>
      <sheetName val="INPUT_SHEET4"/>
      <sheetName val="St_co_91_5lvl4"/>
      <sheetName val="Ave_wtd_rates4"/>
      <sheetName val="Material_4"/>
      <sheetName val="Labour_&amp;_Plant4"/>
      <sheetName val="Cashflow_projection4"/>
      <sheetName val="PA-_Consutant_4"/>
      <sheetName val="Item-_Compact4"/>
      <sheetName val="Civil_Works4"/>
      <sheetName val="_09_07_10_M顅ᎆ뤀ᨇ԰?缀?4"/>
      <sheetName val="Meas__Hotel_Part4"/>
      <sheetName val="cash_in_flow_Summary_JV_4"/>
      <sheetName val="Cost_Index4"/>
      <sheetName val="1_Civil-RA3"/>
      <sheetName val="water_prop_4"/>
      <sheetName val="GR_slab-reinft4"/>
      <sheetName val="Sales_&amp;_Prod4"/>
      <sheetName val="IO_List4"/>
      <sheetName val="DI_Rate_Analysis5"/>
      <sheetName val="Economic_RisingMain__Ph-I5"/>
      <sheetName val="MN_T_B_4"/>
      <sheetName val="F20_Risk_Analysis3"/>
      <sheetName val="Change_Order_Log3"/>
      <sheetName val="2000_MOR3"/>
      <sheetName val="Staff_Acco_4"/>
      <sheetName val="3cd_Annexure3"/>
      <sheetName val="SP_Break_Up4"/>
      <sheetName val="Labour_productivity4"/>
      <sheetName val="Fin__Assumpt__-_Sensitivities3"/>
      <sheetName val="Bill_13"/>
      <sheetName val="Bill_23"/>
      <sheetName val="Bill_33"/>
      <sheetName val="Bill_43"/>
      <sheetName val="Bill_53"/>
      <sheetName val="Bill_63"/>
      <sheetName val="Bill_73"/>
      <sheetName val="INDIGINEOUS_ITEMS_3"/>
      <sheetName val="T-P1,_FINISHES_WORKING_3"/>
      <sheetName val="Assumption_&amp;_Exclusion3"/>
      <sheetName val="Project_Details__4"/>
      <sheetName val="Rate_analysis-_BOQ_1_4"/>
      <sheetName val="Driveway_Beams3"/>
      <sheetName val="Prelims_Breakup5"/>
      <sheetName val="_09_07_10_M顅ᎆ뤀ᨇ԰3"/>
      <sheetName val="_09_07_10_M顅ᎆ뤀ᨇ԰_缀_3"/>
      <sheetName val="Structure_Bills_Qty3"/>
      <sheetName val="Rate_Analysis3"/>
      <sheetName val="Eqpmnt_Plng3"/>
      <sheetName val="LABOUR_RATE3"/>
      <sheetName val="Material_Rate3"/>
      <sheetName val="Switch_V163"/>
      <sheetName val="Assumption_Inputs3"/>
      <sheetName val="Debits_as_on_12_04_082"/>
      <sheetName val="Cat_A_Change_Control3"/>
      <sheetName val="Phase_13"/>
      <sheetName val="Pacakges_split3"/>
      <sheetName val="AutoOpen_Stub_Data3"/>
      <sheetName val="DEINKING(ANNEX_1)3"/>
      <sheetName val="External_Doors3"/>
      <sheetName val="Theo_Cons-June'102"/>
      <sheetName val="BLOCK-A_(MEA_SHEET)2"/>
      <sheetName val="Income_Statement2"/>
      <sheetName val="Invoice_Tracker2"/>
      <sheetName val="_bus_bay2"/>
      <sheetName val="doq_42"/>
      <sheetName val="doq_22"/>
      <sheetName val="Grade_Slab_-13"/>
      <sheetName val="Grade_Slab_-23"/>
      <sheetName val="Grade_slab-33"/>
      <sheetName val="Grade_slab_-43"/>
      <sheetName val="Grade_slab_-53"/>
      <sheetName val="Grade_slab_-63"/>
      <sheetName val="Data_Sheet2"/>
      <sheetName val="STAFFSCHED_2"/>
      <sheetName val="India_F&amp;S_Template2"/>
      <sheetName val="Factor_Sheet3"/>
      <sheetName val="Quote_Sheet2"/>
      <sheetName val="AFAS_2"/>
      <sheetName val="RDS_&amp;_WLD2"/>
      <sheetName val="PA_System2"/>
      <sheetName val="Server_&amp;_PAC_Room2"/>
      <sheetName val="HVAC_BOQ2"/>
      <sheetName val="Summary_WG2"/>
      <sheetName val="08_07_10헾】"/>
      <sheetName val="Deduction_of_assets2"/>
      <sheetName val="d-safe_specs2"/>
      <sheetName val="Top_Sheet2"/>
      <sheetName val="Col_NUM2"/>
      <sheetName val="COLUMN_RC_2"/>
      <sheetName val="STILT_Floor_Slab_NUM2"/>
      <sheetName val="First_Floor_Slab_RC2"/>
      <sheetName val="FIRST_FLOOR_SLAB_WT_SUMMARY2"/>
      <sheetName val="Stilt_Floor_Beam_NUM2"/>
      <sheetName val="STILT_BEAM_NUM2"/>
      <sheetName val="STILT_BEAM_RC2"/>
      <sheetName val="Stilt_wall_Num2"/>
      <sheetName val="STILT_WALL_RC2"/>
      <sheetName val="Z-DETAILS_ABOVE_RAFT_UPTO_+0_02"/>
      <sheetName val="Z-DETAILS_ABOVE_RAFT_UPTO_+_(22"/>
      <sheetName val="TOTAL_CHECK2"/>
      <sheetName val="TYP___wall_Num2"/>
      <sheetName val="Z-DETAILS_TYP__+2_85_TO_+8_852"/>
      <sheetName val="11B_2"/>
      <sheetName val="Intro_1"/>
      <sheetName val="Gate_21"/>
      <sheetName val="ACAD_Finishes2"/>
      <sheetName val="Site_Details2"/>
      <sheetName val="Site_Area_Statement2"/>
      <sheetName val="Blr_hire2"/>
      <sheetName val="PRECAST_lig(tconc_II2"/>
      <sheetName val="14_07_10_CIVIL_W [2"/>
      <sheetName val="Cost_Basis1"/>
      <sheetName val="08_07_10헾】??헾⿂"/>
      <sheetName val="08_07_10헾】????懇"/>
      <sheetName val="__¢&amp;"/>
      <sheetName val="__¢&amp;___ú5#_______"/>
      <sheetName val="BOQ_LT2"/>
      <sheetName val="08_07_10헾】??ꮸ⽚"/>
      <sheetName val="08_07_10헾】??丵⼽"/>
      <sheetName val="08_07_10헾】????癠'"/>
      <sheetName val="08_07_10헾】??헾⽀"/>
      <sheetName val="B3-B4-B5-"/>
      <sheetName val="_x000a_"/>
      <sheetName val="ᬀᜀሀༀሀ"/>
      <sheetName val="VF_Full_Recon1"/>
      <sheetName val="Load_Details(B2)2"/>
      <sheetName val="Works_-_Quote_Sheet2"/>
      <sheetName val="MASTER_RATE_ANALYSIS2"/>
      <sheetName val="Name_List1"/>
      <sheetName val="Misc__Data1"/>
      <sheetName val="__¢&amp;ú5#2"/>
      <sheetName val="__¢&amp;???ú5#???????2"/>
      <sheetName val="RMG_-ABS1"/>
      <sheetName val="T_P_-ABS1"/>
      <sheetName val="T_P_-MB1"/>
      <sheetName val="E_P_R-ABS1"/>
      <sheetName val="E__R-MB1"/>
      <sheetName val="Bldg_6-ABS1"/>
      <sheetName val="Bldg_6-MB1"/>
      <sheetName val="Kz_Grid_Press_foundation_ABS1"/>
      <sheetName val="Kz_Grid_Press_foundation_meas1"/>
      <sheetName val="600-1200T__ABS1"/>
      <sheetName val="600-1200T_Meas1"/>
      <sheetName val="BSR-II_ABS1"/>
      <sheetName val="BSR-II_meas1"/>
      <sheetName val="Misc_ABS1"/>
      <sheetName val="Misc_MB1"/>
      <sheetName val="This_Bill1"/>
      <sheetName val="Upto_Previous1"/>
      <sheetName val="Up_to_date1"/>
      <sheetName val="Grand_Abstract1"/>
      <sheetName val="Blank_MB1"/>
      <sheetName val="cement_summary1"/>
      <sheetName val="Reinforcement_Steel1"/>
      <sheetName val="P-I_CEMENT_RECONCILIATION_1"/>
      <sheetName val="Ra-38_area_wise_summary1"/>
      <sheetName val="P-II_Cement_Reconciliation1"/>
      <sheetName val="Ra-16_P-II1"/>
      <sheetName val="RA_16-_GH1"/>
      <sheetName val="PITP3_COPY1"/>
      <sheetName val="Meas_1"/>
      <sheetName val="Expenses_Actual_Vs__Budgeted1"/>
      <sheetName val="Col_up_to_plinth1"/>
      <sheetName val="RCC,Ret__Wall2"/>
      <sheetName val="Deprec_1"/>
      <sheetName val="KSt_-_Analysis_1"/>
      <sheetName val="Section_Catalogue1"/>
      <sheetName val="08_07_10헾】??壀$夌$"/>
      <sheetName val="Customize_Your_Invoice1"/>
      <sheetName val="__x000a_¢&amp;"/>
      <sheetName val="PRECAST_lightconc-II6"/>
      <sheetName val="jidal_dam6"/>
      <sheetName val="fran_temp6"/>
      <sheetName val="kona_swit6"/>
      <sheetName val="template_(8)6"/>
      <sheetName val="template_(9)6"/>
      <sheetName val="PRECAST_lightconc_II6"/>
      <sheetName val="College_Details6"/>
      <sheetName val="Personal_6"/>
      <sheetName val="Cleaning_&amp;_Grubbing6"/>
      <sheetName val="OVER_HEADS6"/>
      <sheetName val="Cover_Sheet6"/>
      <sheetName val="BOQ_REV_A6"/>
      <sheetName val="PTB_(IO)6"/>
      <sheetName val="BMS_6"/>
      <sheetName val="SPT_vs_PHI6"/>
      <sheetName val="TBAL9697_-group_wise__sdpl6"/>
      <sheetName val="Quantity_Schedule5"/>
      <sheetName val="Revenue__Schedule_5"/>
      <sheetName val="Balance_works_-_Direct_Cost5"/>
      <sheetName val="Balance_works_-_Indirect_Cost5"/>
      <sheetName val="Fund_Plan5"/>
      <sheetName val="Bill_of_Resources5"/>
      <sheetName val="Boq_Block_A4"/>
      <sheetName val="beam-reinft-IIInd_floor4"/>
      <sheetName val="Expenditure_plan4"/>
      <sheetName val="ORDER_BOOKING4"/>
      <sheetName val="M-Book_for_Conc4"/>
      <sheetName val="M-Book_for_FW4"/>
      <sheetName val="SITE_OVERHEADS4"/>
      <sheetName val="labour_coeff4"/>
      <sheetName val="TAX_BILLS4"/>
      <sheetName val="CASH_BILLS4"/>
      <sheetName val="LABOUR_BILLS4"/>
      <sheetName val="puch_order4"/>
      <sheetName val="Sheet1_(2)4"/>
      <sheetName val="Site_Dev_BOQ4"/>
      <sheetName val="Costing_Upto_Mar'11_(2)4"/>
      <sheetName val="Tender_Summary4"/>
      <sheetName val="_24_07_10_RS_&amp;_SECURITY4"/>
      <sheetName val="24_07_10_CIVIL_WET4"/>
      <sheetName val="_24_07_10_CIVIL4"/>
      <sheetName val="_24_07_10_MECH-FAB4"/>
      <sheetName val="_24_07_10_MECH-TANK4"/>
      <sheetName val="_23_07_10_N_SHIFT_MECH-FAB4"/>
      <sheetName val="_23_07_10_N_SHIFT_MECH-TANK4"/>
      <sheetName val="_23_07_10_RS_&amp;_SECURITY4"/>
      <sheetName val="23_07_10_CIVIL_WET4"/>
      <sheetName val="_23_07_10_CIVIL4"/>
      <sheetName val="_23_07_10_MECH-FAB4"/>
      <sheetName val="_23_07_10_MECH-TANK4"/>
      <sheetName val="_22_07_10_N_SHIFT_MECH-FAB4"/>
      <sheetName val="_22_07_10_N_SHIFT_MECH-TANK4"/>
      <sheetName val="_22_07_10_RS_&amp;_SECURITY4"/>
      <sheetName val="22_07_10_CIVIL_WET4"/>
      <sheetName val="_22_07_10_CIVIL4"/>
      <sheetName val="_22_07_10_MECH-FAB4"/>
      <sheetName val="_22_07_10_MECH-TANK4"/>
      <sheetName val="_21_07_10_N_SHIFT_MECH-FAB4"/>
      <sheetName val="_21_07_10_N_SHIFT_MECH-TANK4"/>
      <sheetName val="_21_07_10_RS_&amp;_SECURITY4"/>
      <sheetName val="21_07_10_CIVIL_WET4"/>
      <sheetName val="_21_07_10_CIVIL4"/>
      <sheetName val="_21_07_10_MECH-FAB4"/>
      <sheetName val="_21_07_10_MECH-TANK4"/>
      <sheetName val="_20_07_10_N_SHIFT_MECH-FAB4"/>
      <sheetName val="_20_07_10_N_SHIFT_MECH-TANK4"/>
      <sheetName val="_20_07_10_RS_&amp;_SECURITY4"/>
      <sheetName val="20_07_10_CIVIL_WET4"/>
      <sheetName val="_20_07_10_CIVIL4"/>
      <sheetName val="_20_07_10_MECH-FAB4"/>
      <sheetName val="_20_07_10_MECH-TANK4"/>
      <sheetName val="_19_07_10_N_SHIFT_MECH-FAB4"/>
      <sheetName val="_19_07_10_N_SHIFT_MECH-TANK4"/>
      <sheetName val="_19_07_10_RS_&amp;_SECURITY4"/>
      <sheetName val="19_07_10_CIVIL_WET4"/>
      <sheetName val="_19_07_10_CIVIL4"/>
      <sheetName val="_19_07_10_MECH-FAB4"/>
      <sheetName val="_19_07_10_MECH-TANK4"/>
      <sheetName val="_18_07_10_N_SHIFT_MECH-FAB4"/>
      <sheetName val="_18_07_10_N_SHIFT_MECH-TANK4"/>
      <sheetName val="_18_07_10_RS_&amp;_SECURITY4"/>
      <sheetName val="18_07_10_CIVIL_WET4"/>
      <sheetName val="_18_07_10_CIVIL4"/>
      <sheetName val="_18_07_10_MECH-FAB4"/>
      <sheetName val="_18_07_10_MECH-TANK4"/>
      <sheetName val="_17_07_10_N_SHIFT_MECH-FAB4"/>
      <sheetName val="_17_07_10_N_SHIFT_MECH-TANK4"/>
      <sheetName val="_17_07_10_RS_&amp;_SECURITY4"/>
      <sheetName val="17_07_10_CIVIL_WET4"/>
      <sheetName val="_17_07_10_CIVIL4"/>
      <sheetName val="_17_07_10_MECH-FAB4"/>
      <sheetName val="_17_07_10_MECH-TANK4"/>
      <sheetName val="_16_07_10_N_SHIFT_MECH-FAB3"/>
      <sheetName val="_16_07_10_N_SHIFT_MECH-TANK3"/>
      <sheetName val="_16_07_10_RS_&amp;_SECURITY3"/>
      <sheetName val="16_07_10_CIVIL_WET3"/>
      <sheetName val="_16_07_10_CIVIL3"/>
      <sheetName val="_16_07_10_MECH-FAB3"/>
      <sheetName val="_16_07_10_MECH-TANK3"/>
      <sheetName val="_15_07_10_N_SHIFT_MECH-FAB3"/>
      <sheetName val="_15_07_10_N_SHIFT_MECH-TANK3"/>
      <sheetName val="_15_07_10_RS_&amp;_SECURITY3"/>
      <sheetName val="15_07_10_CIVIL_WET3"/>
      <sheetName val="_15_07_10_CIVIL3"/>
      <sheetName val="_15_07_10_MECH-FAB3"/>
      <sheetName val="_15_07_10_MECH-TANK3"/>
      <sheetName val="_14_07_10_N_SHIFT_MECH-FAB3"/>
      <sheetName val="_14_07_10_N_SHIFT_MECH-TANK3"/>
      <sheetName val="_14_07_10_RS_&amp;_SECURITY3"/>
      <sheetName val="14_07_10_CIVIL_WET3"/>
      <sheetName val="_14_07_10_CIVIL3"/>
      <sheetName val="_14_07_10_MECH-FAB3"/>
      <sheetName val="_14_07_10_MECH-TANK3"/>
      <sheetName val="_13_07_10_N_SHIFT_MECH-FAB3"/>
      <sheetName val="_13_07_10_N_SHIFT_MECH-TANK3"/>
      <sheetName val="_13_07_10_RS_&amp;_SECURITY3"/>
      <sheetName val="13_07_10_CIVIL_WET3"/>
      <sheetName val="_13_07_10_CIVIL3"/>
      <sheetName val="_13_07_10_MECH-FAB3"/>
      <sheetName val="_13_07_10_MECH-TANK3"/>
      <sheetName val="_12_07_10_N_SHIFT_MECH-FAB3"/>
      <sheetName val="_12_07_10_N_SHIFT_MECH-TANK3"/>
      <sheetName val="_12_07_10_RS_&amp;_SECURITY3"/>
      <sheetName val="12_07_10_CIVIL_WET3"/>
      <sheetName val="_12_07_10_CIVIL3"/>
      <sheetName val="_12_07_10_MECH-FAB3"/>
      <sheetName val="_12_07_10_MECH-TANK3"/>
      <sheetName val="_11_07_10_N_SHIFT_MECH-FAB3"/>
      <sheetName val="_11_07_10_N_SHIFT_MECH-TANK3"/>
      <sheetName val="_11_07_10_RS_&amp;_SECURITY3"/>
      <sheetName val="11_07_10_CIVIL_WET3"/>
      <sheetName val="_11_07_10_CIVIL3"/>
      <sheetName val="_11_07_10_MECH-FAB3"/>
      <sheetName val="_11_07_10_MECH-TANK3"/>
      <sheetName val="_10_07_10_N_SHIFT_MECH-FAB3"/>
      <sheetName val="_10_07_10_N_SHIFT_MECH-TANK3"/>
      <sheetName val="_10_07_10_RS_&amp;_SECURITY3"/>
      <sheetName val="10_07_10_CIVIL_WET3"/>
      <sheetName val="_10_07_10_CIVIL3"/>
      <sheetName val="_10_07_10_MECH-FAB3"/>
      <sheetName val="_10_07_10_MECH-TANK3"/>
      <sheetName val="_09_07_10_N_SHIFT_MECH-FAB3"/>
      <sheetName val="_09_07_10_N_SHIFT_MECH-TANK3"/>
      <sheetName val="_09_07_10_RS_&amp;_SECURITY3"/>
      <sheetName val="09_07_10_CIVIL_WET3"/>
      <sheetName val="_09_07_10_CIVIL3"/>
      <sheetName val="_09_07_10_MECH-FAB3"/>
      <sheetName val="_09_07_10_MECH-TANK3"/>
      <sheetName val="_08_07_10_N_SHIFT_MECH-FAB3"/>
      <sheetName val="_08_07_10_N_SHIFT_MECH-TANK3"/>
      <sheetName val="_08_07_10_RS_&amp;_SECURITY3"/>
      <sheetName val="08_07_10_CIVIL_WET3"/>
      <sheetName val="_08_07_10_CIVIL3"/>
      <sheetName val="_08_07_10_MECH-FAB3"/>
      <sheetName val="_08_07_10_MECH-TANK3"/>
      <sheetName val="_07_07_10_N_SHIFT_MECH-FAB3"/>
      <sheetName val="_07_07_10_N_SHIFT_MECH-TANK3"/>
      <sheetName val="_07_07_10_RS_&amp;_SECURITY3"/>
      <sheetName val="07_07_10_CIVIL_WET3"/>
      <sheetName val="_07_07_10_CIVIL3"/>
      <sheetName val="_07_07_10_MECH-FAB3"/>
      <sheetName val="_07_07_10_MECH-TANK3"/>
      <sheetName val="_06_07_10_N_SHIFT_MECH-FAB3"/>
      <sheetName val="_06_07_10_N_SHIFT_MECH-TANK3"/>
      <sheetName val="_06_07_10_RS_&amp;_SECURITY3"/>
      <sheetName val="06_07_10_CIVIL_WET3"/>
      <sheetName val="_06_07_10_CIVIL3"/>
      <sheetName val="_06_07_10_MECH-FAB3"/>
      <sheetName val="_06_07_10_MECH-TANK3"/>
      <sheetName val="_05_07_10_N_SHIFT_MECH-FAB3"/>
      <sheetName val="_05_07_10_N_SHIFT_MECH-TANK3"/>
      <sheetName val="_05_07_10_RS_&amp;_SECURITY3"/>
      <sheetName val="05_07_10_CIVIL_WET3"/>
      <sheetName val="_05_07_10_CIVIL3"/>
      <sheetName val="_05_07_10_MECH-FAB3"/>
      <sheetName val="_05_07_10_MECH-TANK3"/>
      <sheetName val="_04_07_10_N_SHIFT_MECH-FAB3"/>
      <sheetName val="_04_07_10_N_SHIFT_MECH-TANK3"/>
      <sheetName val="_04_07_10_RS_&amp;_SECURITY3"/>
      <sheetName val="04_07_10_CIVIL_WET3"/>
      <sheetName val="_04_07_10_CIVIL3"/>
      <sheetName val="_04_07_10_MECH-FAB3"/>
      <sheetName val="_04_07_10_MECH-TANK3"/>
      <sheetName val="_03_07_10_N_SHIFT_MECH-FAB3"/>
      <sheetName val="_03_07_10_N_SHIFT_MECH-TANK3"/>
      <sheetName val="_03_07_10_RS_&amp;_SECURITY_3"/>
      <sheetName val="03_07_10_CIVIL_WET_3"/>
      <sheetName val="_03_07_10_CIVIL_3"/>
      <sheetName val="_03_07_10_MECH-FAB_3"/>
      <sheetName val="_03_07_10_MECH-TANK_3"/>
      <sheetName val="_02_07_10_N_SHIFT_MECH-FAB_3"/>
      <sheetName val="_02_07_10_N_SHIFT_MECH-TANK_3"/>
      <sheetName val="_02_07_10_RS_&amp;_SECURITY3"/>
      <sheetName val="02_07_10_CIVIL_WET3"/>
      <sheetName val="_02_07_10_CIVIL3"/>
      <sheetName val="_02_07_10_MECH-FAB3"/>
      <sheetName val="_02_07_10_MECH-TANK3"/>
      <sheetName val="_01_07_10_N_SHIFT_MECH-FAB3"/>
      <sheetName val="_01_07_10_N_SHIFT_MECH-TANK3"/>
      <sheetName val="_01_07_10_RS_&amp;_SECURITY3"/>
      <sheetName val="01_07_10_CIVIL_WET3"/>
      <sheetName val="_01_07_10_CIVIL3"/>
      <sheetName val="_01_07_10_MECH-FAB3"/>
      <sheetName val="_01_07_10_MECH-TANK3"/>
      <sheetName val="_30_06_10_N_SHIFT_MECH-FAB3"/>
      <sheetName val="_30_06_10_N_SHIFT_MECH-TANK3"/>
      <sheetName val="Meas_-Hotel_Part4"/>
      <sheetName val="TBAL9697__group_wise__sdpl3"/>
      <sheetName val="final_abstract3"/>
      <sheetName val="scurve_calc_(2)3"/>
      <sheetName val="Direct_cost_shed_A-2_3"/>
      <sheetName val="Fee_Rate_Summary3"/>
      <sheetName val="Civil_Boq3"/>
      <sheetName val="BOQ_Direct_selling_cost3"/>
      <sheetName val="22_12_20114"/>
      <sheetName val="Contract_Night_Staff3"/>
      <sheetName val="Contract_Day_Staff3"/>
      <sheetName val="Day_Shift3"/>
      <sheetName val="Night_Shift3"/>
      <sheetName val="BOQ_(2)4"/>
      <sheetName val="Fill_this_out_first___3"/>
      <sheetName val="INPUT_SHEET3"/>
      <sheetName val="Civil_Works3"/>
      <sheetName val="Cashflow_projection3"/>
      <sheetName val="Ave_wtd_rates3"/>
      <sheetName val="Material_3"/>
      <sheetName val="Labour_&amp;_Plant3"/>
      <sheetName val="PA-_Consutant_3"/>
      <sheetName val="Item-_Compact3"/>
      <sheetName val="Meas__Hotel_Part3"/>
      <sheetName val="cash_in_flow_Summary_JV_3"/>
      <sheetName val="Cost_Index3"/>
      <sheetName val="1_Civil-RA2"/>
      <sheetName val="St_co_91_5lvl3"/>
      <sheetName val="water_prop_3"/>
      <sheetName val="GR_slab-reinft3"/>
      <sheetName val="Sales_&amp;_Prod3"/>
      <sheetName val="IO_List3"/>
      <sheetName val="DI_Rate_Analysis4"/>
      <sheetName val="Economic_RisingMain__Ph-I4"/>
      <sheetName val="MN_T_B_3"/>
      <sheetName val="F20_Risk_Analysis2"/>
      <sheetName val="Change_Order_Log2"/>
      <sheetName val="2000_MOR2"/>
      <sheetName val="_09_07_10_M顅ᎆ뤀ᨇ԰?缀?3"/>
      <sheetName val="Staff_Acco_3"/>
      <sheetName val="3cd_Annexure2"/>
      <sheetName val="SP_Break_Up3"/>
      <sheetName val="Labour_productivity3"/>
      <sheetName val="Fin__Assumpt__-_Sensitivities2"/>
      <sheetName val="Bill_12"/>
      <sheetName val="Bill_22"/>
      <sheetName val="Bill_32"/>
      <sheetName val="Bill_42"/>
      <sheetName val="Bill_52"/>
      <sheetName val="Bill_62"/>
      <sheetName val="Bill_72"/>
      <sheetName val="INDIGINEOUS_ITEMS_2"/>
      <sheetName val="T-P1,_FINISHES_WORKING_2"/>
      <sheetName val="Assumption_&amp;_Exclusion2"/>
      <sheetName val="Project_Details__3"/>
      <sheetName val="Rate_analysis-_BOQ_1_3"/>
      <sheetName val="Driveway_Beams2"/>
      <sheetName val="Prelims_Breakup4"/>
      <sheetName val="_09_07_10_M顅ᎆ뤀ᨇ԰2"/>
      <sheetName val="_09_07_10_M顅ᎆ뤀ᨇ԰_缀_2"/>
      <sheetName val="Structure_Bills_Qty2"/>
      <sheetName val="Rate_Analysis2"/>
      <sheetName val="Quote_Sheet1"/>
      <sheetName val="External_Doors2"/>
      <sheetName val="Theo_Cons-June'101"/>
      <sheetName val="Eqpmnt_Plng2"/>
      <sheetName val="LABOUR_RATE2"/>
      <sheetName val="Material_Rate2"/>
      <sheetName val="AFAS_1"/>
      <sheetName val="RDS_&amp;_WLD1"/>
      <sheetName val="PA_System1"/>
      <sheetName val="Server_&amp;_PAC_Room1"/>
      <sheetName val="HVAC_BOQ1"/>
      <sheetName val="Assumption_Inputs2"/>
      <sheetName val="DEINKING(ANNEX_1)2"/>
      <sheetName val="Grade_Slab_-12"/>
      <sheetName val="Grade_Slab_-22"/>
      <sheetName val="Grade_slab-32"/>
      <sheetName val="Grade_slab_-42"/>
      <sheetName val="Grade_slab_-52"/>
      <sheetName val="Grade_slab_-62"/>
      <sheetName val="Switch_V162"/>
      <sheetName val="Data_Sheet1"/>
      <sheetName val="Summary_WG1"/>
      <sheetName val="Debits_as_on_12_04_081"/>
      <sheetName val="Phase_12"/>
      <sheetName val="Pacakges_split2"/>
      <sheetName val="AutoOpen_Stub_Data2"/>
      <sheetName val="STAFFSCHED_1"/>
      <sheetName val="Factor_Sheet2"/>
      <sheetName val="Cat_A_Change_Control2"/>
      <sheetName val="Deduction_of_assets1"/>
      <sheetName val="India_F&amp;S_Template1"/>
      <sheetName val="_bus_bay1"/>
      <sheetName val="doq_41"/>
      <sheetName val="doq_21"/>
      <sheetName val="d-safe_specs1"/>
      <sheetName val="Top_Sheet1"/>
      <sheetName val="Col_NUM1"/>
      <sheetName val="COLUMN_RC_1"/>
      <sheetName val="STILT_Floor_Slab_NUM1"/>
      <sheetName val="First_Floor_Slab_RC1"/>
      <sheetName val="FIRST_FLOOR_SLAB_WT_SUMMARY1"/>
      <sheetName val="Stilt_Floor_Beam_NUM1"/>
      <sheetName val="STILT_BEAM_NUM1"/>
      <sheetName val="STILT_BEAM_RC1"/>
      <sheetName val="Stilt_wall_Num1"/>
      <sheetName val="STILT_WALL_RC1"/>
      <sheetName val="Z-DETAILS_ABOVE_RAFT_UPTO_+0_01"/>
      <sheetName val="Z-DETAILS_ABOVE_RAFT_UPTO_+_(21"/>
      <sheetName val="TOTAL_CHECK1"/>
      <sheetName val="TYP___wall_Num1"/>
      <sheetName val="Z-DETAILS_TYP__+2_85_TO_+8_851"/>
      <sheetName val="BLOCK-A_(MEA_SHEET)1"/>
      <sheetName val="Income_Statement1"/>
      <sheetName val="Invoice_Tracker1"/>
      <sheetName val="11B_1"/>
      <sheetName val="Intro_"/>
      <sheetName val="Gate_2"/>
      <sheetName val="ACAD_Finishes1"/>
      <sheetName val="Site_Details1"/>
      <sheetName val="Site_Area_Statement1"/>
      <sheetName val="Blr_hire1"/>
      <sheetName val="PRECAST_lig(tconc_II1"/>
      <sheetName val="14_07_10_CIVIL_W [1"/>
      <sheetName val="Cost_Basis"/>
      <sheetName val="BOQ_LT1"/>
      <sheetName val="VF_Full_Recon"/>
      <sheetName val="Load_Details(B2)1"/>
      <sheetName val="Works_-_Quote_Sheet1"/>
      <sheetName val="MASTER_RATE_ANALYSIS1"/>
      <sheetName val="Name_List"/>
      <sheetName val="Misc__Data"/>
      <sheetName val="__¢&amp;ú5#1"/>
      <sheetName val="__¢&amp;???ú5#???????1"/>
      <sheetName val="RMG_-ABS"/>
      <sheetName val="T_P_-ABS"/>
      <sheetName val="T_P_-MB"/>
      <sheetName val="E_P_R-ABS"/>
      <sheetName val="E__R-MB"/>
      <sheetName val="Bldg_6-ABS"/>
      <sheetName val="Bldg_6-MB"/>
      <sheetName val="Kz_Grid_Press_foundation_ABS"/>
      <sheetName val="Kz_Grid_Press_foundation_meas"/>
      <sheetName val="600-1200T__ABS"/>
      <sheetName val="600-1200T_Meas"/>
      <sheetName val="BSR-II_ABS"/>
      <sheetName val="BSR-II_meas"/>
      <sheetName val="Misc_ABS"/>
      <sheetName val="Misc_MB"/>
      <sheetName val="This_Bill"/>
      <sheetName val="Upto_Previous"/>
      <sheetName val="Up_to_date"/>
      <sheetName val="Grand_Abstract"/>
      <sheetName val="Blank_MB"/>
      <sheetName val="cement_summary"/>
      <sheetName val="Reinforcement_Steel"/>
      <sheetName val="P-I_CEMENT_RECONCILIATION_"/>
      <sheetName val="Ra-38_area_wise_summary"/>
      <sheetName val="P-II_Cement_Reconciliation"/>
      <sheetName val="Ra-16_P-II"/>
      <sheetName val="RA_16-_GH"/>
      <sheetName val="PITP3_COPY"/>
      <sheetName val="Meas_"/>
      <sheetName val="Expenses_Actual_Vs__Budgeted"/>
      <sheetName val="Col_up_to_plinth"/>
      <sheetName val="RCC,Ret__Wall1"/>
      <sheetName val="Deprec_"/>
      <sheetName val="KSt_-_Analysis_"/>
      <sheetName val="Section_Catalogue"/>
      <sheetName val="Customize_Your_Invoice"/>
      <sheetName val="Project_Ignite"/>
      <sheetName val="Raw_Data"/>
      <sheetName val="2_civil-RA"/>
      <sheetName val="08_07_10ⴠ㭮㢝輜"/>
      <sheetName val="Rate_analysis_civil"/>
      <sheetName val="08_07_10헾】??헾⾑"/>
      <sheetName val="Lifts_&amp;_Escal-BOQ"/>
      <sheetName val="FIRE_BOQ"/>
      <sheetName val="ETC_Plant_Cost"/>
      <sheetName val="공사비_내역_(가)"/>
      <sheetName val="CIF_COST_ITEM"/>
      <sheetName val="Fin__Assumpt__-_SensitivitieH"/>
      <sheetName val="08_07_10_CIVIՌ缀"/>
      <sheetName val="Fin__Assumpt__-_Sensitivitie"/>
      <sheetName val="Frango_Work_sheet"/>
      <sheetName val="TCMO_(2)"/>
      <sheetName val="Advance_tax"/>
      <sheetName val="Cashflow_"/>
      <sheetName val="ITDEP_revised"/>
      <sheetName val="Deferred_tax"/>
      <sheetName val="grp_"/>
      <sheetName val="Debtors_Ageing_"/>
      <sheetName val="R_A_"/>
      <sheetName val="Form_6"/>
      <sheetName val="_"/>
      <sheetName val="Array"/>
      <sheetName val="Array (2)"/>
      <sheetName val="abst-of -cost"/>
      <sheetName val="Master data"/>
      <sheetName val="SOR"/>
      <sheetName val="WORK TABLE"/>
      <sheetName val="TEXT"/>
      <sheetName val="sept-plan"/>
      <sheetName val="sheet6"/>
      <sheetName val="7 Other Costs"/>
      <sheetName val="Vind - BtB"/>
      <sheetName val="inter"/>
      <sheetName val="foot-slab reinft"/>
      <sheetName val="General Input"/>
      <sheetName val="E_&amp;_R"/>
      <sheetName val="beam-reinft-machine_rm"/>
      <sheetName val="Cash_Flow_Input_Data_ISC"/>
      <sheetName val="F20_Risk_Analysis4"/>
      <sheetName val="Change_Order_Log4"/>
      <sheetName val="2000_MOR4"/>
      <sheetName val="Driveway_Beams4"/>
      <sheetName val="Structure_Bills_Qty4"/>
      <sheetName val="INDIGINEOUS_ITEMS_4"/>
      <sheetName val="3cd_Annexure4"/>
      <sheetName val="Rate_Analysis4"/>
      <sheetName val="Fin__Assumpt__-_Sensitivities4"/>
      <sheetName val="Bill_14"/>
      <sheetName val="Bill_24"/>
      <sheetName val="Bill_34"/>
      <sheetName val="Bill_44"/>
      <sheetName val="Bill_54"/>
      <sheetName val="Bill_64"/>
      <sheetName val="Bill_74"/>
      <sheetName val="_09_07_10_M顅ᎆ뤀ᨇ԰4"/>
      <sheetName val="_09_07_10_M顅ᎆ뤀ᨇ԰_缀_4"/>
      <sheetName val="1_Civil-RA4"/>
      <sheetName val="Assumption_Inputs4"/>
      <sheetName val="Phase_14"/>
      <sheetName val="Pacakges_split4"/>
      <sheetName val="DEINKING(ANNEX_1)4"/>
      <sheetName val="AutoOpen_Stub_Data4"/>
      <sheetName val="Eqpmnt_Plng4"/>
      <sheetName val="Debits_as_on_12_04_083"/>
      <sheetName val="Data_Sheet3"/>
      <sheetName val="T-P1,_FINISHES_WORKING_4"/>
      <sheetName val="Assumption_&amp;_Exclusion4"/>
      <sheetName val="External_Doors4"/>
      <sheetName val="STAFFSCHED_3"/>
      <sheetName val="LABOUR_RATE4"/>
      <sheetName val="Material_Rate4"/>
      <sheetName val="Switch_V164"/>
      <sheetName val="India_F&amp;S_Template3"/>
      <sheetName val="_bus_bay3"/>
      <sheetName val="doq_43"/>
      <sheetName val="doq_23"/>
      <sheetName val="Grade_Slab_-14"/>
      <sheetName val="Grade_Slab_-24"/>
      <sheetName val="Grade_slab-34"/>
      <sheetName val="Grade_slab_-44"/>
      <sheetName val="Grade_slab_-54"/>
      <sheetName val="Grade_slab_-64"/>
      <sheetName val="Cat_A_Change_Control4"/>
      <sheetName val="Factor_Sheet4"/>
      <sheetName val="Theo_Cons-June'103"/>
      <sheetName val="11B_3"/>
      <sheetName val="ACAD_Finishes3"/>
      <sheetName val="Site_Details3"/>
      <sheetName val="Site_Area_Statement3"/>
      <sheetName val="Summary_WG3"/>
      <sheetName val="BOQ_LT3"/>
      <sheetName val="14_07_10_CIVIL_W [3"/>
      <sheetName val="AFAS_3"/>
      <sheetName val="RDS_&amp;_WLD3"/>
      <sheetName val="PA_System3"/>
      <sheetName val="Server_&amp;_PAC_Room3"/>
      <sheetName val="HVAC_BOQ3"/>
      <sheetName val="Invoice_Tracker3"/>
      <sheetName val="Income_Statement3"/>
      <sheetName val="Load_Details(B2)3"/>
      <sheetName val="Works_-_Quote_Sheet3"/>
      <sheetName val="BLOCK-A_(MEA_SHEET)3"/>
      <sheetName val="Cost_Basis2"/>
      <sheetName val="Top_Sheet3"/>
      <sheetName val="Col_NUM3"/>
      <sheetName val="COLUMN_RC_3"/>
      <sheetName val="STILT_Floor_Slab_NUM3"/>
      <sheetName val="First_Floor_Slab_RC3"/>
      <sheetName val="FIRST_FLOOR_SLAB_WT_SUMMARY3"/>
      <sheetName val="Stilt_Floor_Beam_NUM3"/>
      <sheetName val="STILT_BEAM_NUM3"/>
      <sheetName val="STILT_BEAM_RC3"/>
      <sheetName val="Stilt_wall_Num3"/>
      <sheetName val="STILT_WALL_RC3"/>
      <sheetName val="Z-DETAILS_ABOVE_RAFT_UPTO_+0_03"/>
      <sheetName val="Z-DETAILS_ABOVE_RAFT_UPTO_+_(23"/>
      <sheetName val="TOTAL_CHECK3"/>
      <sheetName val="TYP___wall_Num3"/>
      <sheetName val="Z-DETAILS_TYP__+2_85_TO_+8_853"/>
      <sheetName val="VF_Full_Recon2"/>
      <sheetName val="PITP3_COPY2"/>
      <sheetName val="Meas_2"/>
      <sheetName val="Expenses_Actual_Vs__Budgeted2"/>
      <sheetName val="Col_up_to_plinth2"/>
      <sheetName val="RMG_-ABS2"/>
      <sheetName val="T_P_-ABS2"/>
      <sheetName val="T_P_-MB2"/>
      <sheetName val="E_P_R-ABS2"/>
      <sheetName val="E__R-MB2"/>
      <sheetName val="Bldg_6-ABS2"/>
      <sheetName val="Bldg_6-MB2"/>
      <sheetName val="Kz_Grid_Press_foundation_ABS2"/>
      <sheetName val="Kz_Grid_Press_foundation_meas2"/>
      <sheetName val="600-1200T__ABS2"/>
      <sheetName val="600-1200T_Meas2"/>
      <sheetName val="BSR-II_ABS2"/>
      <sheetName val="BSR-II_meas2"/>
      <sheetName val="Misc_ABS2"/>
      <sheetName val="Misc_MB2"/>
      <sheetName val="This_Bill2"/>
      <sheetName val="Upto_Previous2"/>
      <sheetName val="Up_to_date2"/>
      <sheetName val="Grand_Abstract2"/>
      <sheetName val="Blank_MB2"/>
      <sheetName val="cement_summary2"/>
      <sheetName val="Reinforcement_Steel2"/>
      <sheetName val="P-I_CEMENT_RECONCILIATION_2"/>
      <sheetName val="Ra-38_area_wise_summary2"/>
      <sheetName val="P-II_Cement_Reconciliation2"/>
      <sheetName val="Ra-16_P-II2"/>
      <sheetName val="RA_16-_GH2"/>
      <sheetName val="Name_List2"/>
      <sheetName val="Intro_2"/>
      <sheetName val="Gate_22"/>
      <sheetName val="Project_Ignite2"/>
      <sheetName val="E_&amp;_R2"/>
      <sheetName val="Customize_Your_Invoice2"/>
      <sheetName val="Misc__Data2"/>
      <sheetName val="beam-reinft-machine_rm2"/>
      <sheetName val="Cash_Flow_Input_Data_ISC2"/>
      <sheetName val="Fin__Assumpt__-_SensitivitieH2"/>
      <sheetName val="Project_Ignite1"/>
      <sheetName val="E_&amp;_R1"/>
      <sheetName val="beam-reinft-machine_rm1"/>
      <sheetName val="Cash_Flow_Input_Data_ISC1"/>
      <sheetName val="Fin__Assumpt__-_SensitivitieH1"/>
      <sheetName val="PRECAST_lightconc-II8"/>
      <sheetName val="Cleaning_&amp;_Grubbing8"/>
      <sheetName val="PRECAST_lightconc_II8"/>
      <sheetName val="College_Details8"/>
      <sheetName val="Personal_8"/>
      <sheetName val="jidal_dam8"/>
      <sheetName val="fran_temp8"/>
      <sheetName val="kona_swit8"/>
      <sheetName val="template_(8)8"/>
      <sheetName val="template_(9)8"/>
      <sheetName val="OVER_HEADS8"/>
      <sheetName val="Cover_Sheet8"/>
      <sheetName val="BOQ_REV_A8"/>
      <sheetName val="PTB_(IO)8"/>
      <sheetName val="BMS_8"/>
      <sheetName val="SPT_vs_PHI8"/>
      <sheetName val="TBAL9697_-group_wise__sdpl8"/>
      <sheetName val="Quantity_Schedule7"/>
      <sheetName val="Revenue__Schedule_7"/>
      <sheetName val="Balance_works_-_Direct_Cost7"/>
      <sheetName val="Balance_works_-_Indirect_Cost7"/>
      <sheetName val="Fund_Plan7"/>
      <sheetName val="Bill_of_Resources7"/>
      <sheetName val="SITE_OVERHEADS6"/>
      <sheetName val="labour_coeff6"/>
      <sheetName val="Expenditure_plan6"/>
      <sheetName val="ORDER_BOOKING6"/>
      <sheetName val="Site_Dev_BOQ6"/>
      <sheetName val="beam-reinft-IIInd_floor6"/>
      <sheetName val="M-Book_for_Conc6"/>
      <sheetName val="M-Book_for_FW6"/>
      <sheetName val="Costing_Upto_Mar'11_(2)6"/>
      <sheetName val="Tender_Summary6"/>
      <sheetName val="TAX_BILLS6"/>
      <sheetName val="CASH_BILLS6"/>
      <sheetName val="LABOUR_BILLS6"/>
      <sheetName val="puch_order6"/>
      <sheetName val="Sheet1_(2)6"/>
      <sheetName val="Boq_Block_A6"/>
      <sheetName val="_24_07_10_RS_&amp;_SECURITY6"/>
      <sheetName val="24_07_10_CIVIL_WET6"/>
      <sheetName val="_24_07_10_CIVIL6"/>
      <sheetName val="_24_07_10_MECH-FAB6"/>
      <sheetName val="_24_07_10_MECH-TANK6"/>
      <sheetName val="_23_07_10_N_SHIFT_MECH-FAB6"/>
      <sheetName val="_23_07_10_N_SHIFT_MECH-TANK6"/>
      <sheetName val="_23_07_10_RS_&amp;_SECURITY6"/>
      <sheetName val="23_07_10_CIVIL_WET6"/>
      <sheetName val="_23_07_10_CIVIL6"/>
      <sheetName val="_23_07_10_MECH-FAB6"/>
      <sheetName val="_23_07_10_MECH-TANK6"/>
      <sheetName val="_22_07_10_N_SHIFT_MECH-FAB6"/>
      <sheetName val="_22_07_10_N_SHIFT_MECH-TANK6"/>
      <sheetName val="_22_07_10_RS_&amp;_SECURITY6"/>
      <sheetName val="22_07_10_CIVIL_WET6"/>
      <sheetName val="_22_07_10_CIVIL6"/>
      <sheetName val="_22_07_10_MECH-FAB6"/>
      <sheetName val="_22_07_10_MECH-TANK6"/>
      <sheetName val="_21_07_10_N_SHIFT_MECH-FAB6"/>
      <sheetName val="_21_07_10_N_SHIFT_MECH-TANK6"/>
      <sheetName val="_21_07_10_RS_&amp;_SECURITY6"/>
      <sheetName val="21_07_10_CIVIL_WET6"/>
      <sheetName val="_21_07_10_CIVIL6"/>
      <sheetName val="_21_07_10_MECH-FAB6"/>
      <sheetName val="_21_07_10_MECH-TANK6"/>
      <sheetName val="_20_07_10_N_SHIFT_MECH-FAB6"/>
      <sheetName val="_20_07_10_N_SHIFT_MECH-TANK6"/>
      <sheetName val="_20_07_10_RS_&amp;_SECURITY6"/>
      <sheetName val="20_07_10_CIVIL_WET6"/>
      <sheetName val="_20_07_10_CIVIL6"/>
      <sheetName val="_20_07_10_MECH-FAB6"/>
      <sheetName val="_20_07_10_MECH-TANK6"/>
      <sheetName val="_19_07_10_N_SHIFT_MECH-FAB6"/>
      <sheetName val="_19_07_10_N_SHIFT_MECH-TANK6"/>
      <sheetName val="_19_07_10_RS_&amp;_SECURITY6"/>
      <sheetName val="19_07_10_CIVIL_WET6"/>
      <sheetName val="_19_07_10_CIVIL6"/>
      <sheetName val="_19_07_10_MECH-FAB6"/>
      <sheetName val="_19_07_10_MECH-TANK6"/>
      <sheetName val="_18_07_10_N_SHIFT_MECH-FAB6"/>
      <sheetName val="_18_07_10_N_SHIFT_MECH-TANK6"/>
      <sheetName val="_18_07_10_RS_&amp;_SECURITY6"/>
      <sheetName val="18_07_10_CIVIL_WET6"/>
      <sheetName val="_18_07_10_CIVIL6"/>
      <sheetName val="_18_07_10_MECH-FAB6"/>
      <sheetName val="_18_07_10_MECH-TANK6"/>
      <sheetName val="_17_07_10_N_SHIFT_MECH-FAB6"/>
      <sheetName val="_17_07_10_N_SHIFT_MECH-TANK6"/>
      <sheetName val="_17_07_10_RS_&amp;_SECURITY6"/>
      <sheetName val="17_07_10_CIVIL_WET6"/>
      <sheetName val="_17_07_10_CIVIL6"/>
      <sheetName val="_17_07_10_MECH-FAB6"/>
      <sheetName val="_17_07_10_MECH-TANK6"/>
      <sheetName val="_16_07_10_N_SHIFT_MECH-FAB5"/>
      <sheetName val="_16_07_10_N_SHIFT_MECH-TANK5"/>
      <sheetName val="_16_07_10_RS_&amp;_SECURITY5"/>
      <sheetName val="16_07_10_CIVIL_WET5"/>
      <sheetName val="_16_07_10_CIVIL5"/>
      <sheetName val="_16_07_10_MECH-FAB5"/>
      <sheetName val="_16_07_10_MECH-TANK5"/>
      <sheetName val="_15_07_10_N_SHIFT_MECH-FAB5"/>
      <sheetName val="_15_07_10_N_SHIFT_MECH-TANK5"/>
      <sheetName val="_15_07_10_RS_&amp;_SECURITY5"/>
      <sheetName val="15_07_10_CIVIL_WET5"/>
      <sheetName val="_15_07_10_CIVIL5"/>
      <sheetName val="_15_07_10_MECH-FAB5"/>
      <sheetName val="_15_07_10_MECH-TANK5"/>
      <sheetName val="_14_07_10_N_SHIFT_MECH-FAB5"/>
      <sheetName val="_14_07_10_N_SHIFT_MECH-TANK5"/>
      <sheetName val="_14_07_10_RS_&amp;_SECURITY5"/>
      <sheetName val="14_07_10_CIVIL_WET5"/>
      <sheetName val="_14_07_10_CIVIL5"/>
      <sheetName val="_14_07_10_MECH-FAB5"/>
      <sheetName val="_14_07_10_MECH-TANK5"/>
      <sheetName val="_13_07_10_N_SHIFT_MECH-FAB5"/>
      <sheetName val="_13_07_10_N_SHIFT_MECH-TANK5"/>
      <sheetName val="_13_07_10_RS_&amp;_SECURITY5"/>
      <sheetName val="13_07_10_CIVIL_WET5"/>
      <sheetName val="_13_07_10_CIVIL5"/>
      <sheetName val="_13_07_10_MECH-FAB5"/>
      <sheetName val="_13_07_10_MECH-TANK5"/>
      <sheetName val="_12_07_10_N_SHIFT_MECH-FAB5"/>
      <sheetName val="_12_07_10_N_SHIFT_MECH-TANK5"/>
      <sheetName val="_12_07_10_RS_&amp;_SECURITY5"/>
      <sheetName val="12_07_10_CIVIL_WET5"/>
      <sheetName val="_12_07_10_CIVIL5"/>
      <sheetName val="_12_07_10_MECH-FAB5"/>
      <sheetName val="_12_07_10_MECH-TANK5"/>
      <sheetName val="_11_07_10_N_SHIFT_MECH-FAB5"/>
      <sheetName val="_11_07_10_N_SHIFT_MECH-TANK5"/>
      <sheetName val="_11_07_10_RS_&amp;_SECURITY5"/>
      <sheetName val="11_07_10_CIVIL_WET5"/>
      <sheetName val="_11_07_10_CIVIL5"/>
      <sheetName val="_11_07_10_MECH-FAB5"/>
      <sheetName val="_11_07_10_MECH-TANK5"/>
      <sheetName val="_10_07_10_N_SHIFT_MECH-FAB5"/>
      <sheetName val="_10_07_10_N_SHIFT_MECH-TANK5"/>
      <sheetName val="_10_07_10_RS_&amp;_SECURITY5"/>
      <sheetName val="10_07_10_CIVIL_WET5"/>
      <sheetName val="_10_07_10_CIVIL5"/>
      <sheetName val="_10_07_10_MECH-FAB5"/>
      <sheetName val="_10_07_10_MECH-TANK5"/>
      <sheetName val="_09_07_10_N_SHIFT_MECH-FAB5"/>
      <sheetName val="_09_07_10_N_SHIFT_MECH-TANK5"/>
      <sheetName val="_09_07_10_RS_&amp;_SECURITY5"/>
      <sheetName val="09_07_10_CIVIL_WET5"/>
      <sheetName val="_09_07_10_CIVIL5"/>
      <sheetName val="_09_07_10_MECH-FAB5"/>
      <sheetName val="_09_07_10_MECH-TANK5"/>
      <sheetName val="_08_07_10_N_SHIFT_MECH-FAB5"/>
      <sheetName val="_08_07_10_N_SHIFT_MECH-TANK5"/>
      <sheetName val="_08_07_10_RS_&amp;_SECURITY5"/>
      <sheetName val="08_07_10_CIVIL_WET5"/>
      <sheetName val="_08_07_10_CIVIL5"/>
      <sheetName val="_08_07_10_MECH-FAB5"/>
      <sheetName val="_08_07_10_MECH-TANK5"/>
      <sheetName val="_07_07_10_N_SHIFT_MECH-FAB5"/>
      <sheetName val="_07_07_10_N_SHIFT_MECH-TANK5"/>
      <sheetName val="_07_07_10_RS_&amp;_SECURITY5"/>
      <sheetName val="07_07_10_CIVIL_WET5"/>
      <sheetName val="_07_07_10_CIVIL5"/>
      <sheetName val="_07_07_10_MECH-FAB5"/>
      <sheetName val="_07_07_10_MECH-TANK5"/>
      <sheetName val="_06_07_10_N_SHIFT_MECH-FAB5"/>
      <sheetName val="_06_07_10_N_SHIFT_MECH-TANK5"/>
      <sheetName val="_06_07_10_RS_&amp;_SECURITY5"/>
      <sheetName val="06_07_10_CIVIL_WET5"/>
      <sheetName val="_06_07_10_CIVIL5"/>
      <sheetName val="_06_07_10_MECH-FAB5"/>
      <sheetName val="_06_07_10_MECH-TANK5"/>
      <sheetName val="_05_07_10_N_SHIFT_MECH-FAB5"/>
      <sheetName val="_05_07_10_N_SHIFT_MECH-TANK5"/>
      <sheetName val="_05_07_10_RS_&amp;_SECURITY5"/>
      <sheetName val="05_07_10_CIVIL_WET5"/>
      <sheetName val="_05_07_10_CIVIL5"/>
      <sheetName val="_05_07_10_MECH-FAB5"/>
      <sheetName val="_05_07_10_MECH-TANK5"/>
      <sheetName val="_04_07_10_N_SHIFT_MECH-FAB5"/>
      <sheetName val="_04_07_10_N_SHIFT_MECH-TANK5"/>
      <sheetName val="_04_07_10_RS_&amp;_SECURITY5"/>
      <sheetName val="04_07_10_CIVIL_WET5"/>
      <sheetName val="_04_07_10_CIVIL5"/>
      <sheetName val="_04_07_10_MECH-FAB5"/>
      <sheetName val="_04_07_10_MECH-TANK5"/>
      <sheetName val="_03_07_10_N_SHIFT_MECH-FAB5"/>
      <sheetName val="_03_07_10_N_SHIFT_MECH-TANK5"/>
      <sheetName val="_03_07_10_RS_&amp;_SECURITY_5"/>
      <sheetName val="03_07_10_CIVIL_WET_5"/>
      <sheetName val="_03_07_10_CIVIL_5"/>
      <sheetName val="_03_07_10_MECH-FAB_5"/>
      <sheetName val="_03_07_10_MECH-TANK_5"/>
      <sheetName val="_02_07_10_N_SHIFT_MECH-FAB_5"/>
      <sheetName val="_02_07_10_N_SHIFT_MECH-TANK_5"/>
      <sheetName val="_02_07_10_RS_&amp;_SECURITY5"/>
      <sheetName val="02_07_10_CIVIL_WET5"/>
      <sheetName val="_02_07_10_CIVIL5"/>
      <sheetName val="_02_07_10_MECH-FAB5"/>
      <sheetName val="_02_07_10_MECH-TANK5"/>
      <sheetName val="_01_07_10_N_SHIFT_MECH-FAB5"/>
      <sheetName val="_01_07_10_N_SHIFT_MECH-TANK5"/>
      <sheetName val="_01_07_10_RS_&amp;_SECURITY5"/>
      <sheetName val="01_07_10_CIVIL_WET5"/>
      <sheetName val="_01_07_10_CIVIL5"/>
      <sheetName val="_01_07_10_MECH-FAB5"/>
      <sheetName val="_01_07_10_MECH-TANK5"/>
      <sheetName val="_30_06_10_N_SHIFT_MECH-FAB5"/>
      <sheetName val="_30_06_10_N_SHIFT_MECH-TANK5"/>
      <sheetName val="scurve_calc_(2)5"/>
      <sheetName val="Meas_-Hotel_Part6"/>
      <sheetName val="BOQ_Direct_selling_cost5"/>
      <sheetName val="Direct_cost_shed_A-2_5"/>
      <sheetName val="Contract_Night_Staff5"/>
      <sheetName val="Contract_Day_Staff5"/>
      <sheetName val="Day_Shift5"/>
      <sheetName val="Night_Shift5"/>
      <sheetName val="Ave_wtd_rates5"/>
      <sheetName val="Material_5"/>
      <sheetName val="Labour_&amp;_Plant5"/>
      <sheetName val="22_12_20116"/>
      <sheetName val="BOQ_(2)6"/>
      <sheetName val="Cashflow_projection5"/>
      <sheetName val="PA-_Consutant_5"/>
      <sheetName val="Civil_Boq5"/>
      <sheetName val="Fee_Rate_Summary5"/>
      <sheetName val="Item-_Compact5"/>
      <sheetName val="final_abstract5"/>
      <sheetName val="TBAL9697__group_wise__sdpl5"/>
      <sheetName val="St_co_91_5lvl5"/>
      <sheetName val="Civil_Works5"/>
      <sheetName val="IO_List5"/>
      <sheetName val="Fill_this_out_first___5"/>
      <sheetName val="Meas__Hotel_Part5"/>
      <sheetName val="INPUT_SHEET5"/>
      <sheetName val="DI_Rate_Analysis6"/>
      <sheetName val="Economic_RisingMain__Ph-I6"/>
      <sheetName val="SP_Break_Up5"/>
      <sheetName val="Labour_productivity5"/>
      <sheetName val="_09_07_10_M顅ᎆ뤀ᨇ԰?缀?5"/>
      <sheetName val="Sales_&amp;_Prod5"/>
      <sheetName val="Cost_Index5"/>
      <sheetName val="cash_in_flow_Summary_JV_5"/>
      <sheetName val="water_prop_5"/>
      <sheetName val="GR_slab-reinft5"/>
      <sheetName val="Staff_Acco_5"/>
      <sheetName val="Rate_analysis-_BOQ_1_5"/>
      <sheetName val="MN_T_B_5"/>
      <sheetName val="Project_Details__5"/>
      <sheetName val="F20_Risk_Analysis5"/>
      <sheetName val="Change_Order_Log5"/>
      <sheetName val="2000_MOR5"/>
      <sheetName val="Driveway_Beams5"/>
      <sheetName val="Structure_Bills_Qty5"/>
      <sheetName val="Prelims_Breakup6"/>
      <sheetName val="INDIGINEOUS_ITEMS_5"/>
      <sheetName val="3cd_Annexure5"/>
      <sheetName val="Rate_Analysis5"/>
      <sheetName val="Fin__Assumpt__-_Sensitivities5"/>
      <sheetName val="Bill_15"/>
      <sheetName val="Bill_25"/>
      <sheetName val="Bill_35"/>
      <sheetName val="Bill_45"/>
      <sheetName val="Bill_55"/>
      <sheetName val="Bill_65"/>
      <sheetName val="Bill_75"/>
      <sheetName val="_09_07_10_M顅ᎆ뤀ᨇ԰5"/>
      <sheetName val="_09_07_10_M顅ᎆ뤀ᨇ԰_缀_5"/>
      <sheetName val="1_Civil-RA5"/>
      <sheetName val="Assumption_Inputs5"/>
      <sheetName val="Phase_15"/>
      <sheetName val="Pacakges_split5"/>
      <sheetName val="DEINKING(ANNEX_1)5"/>
      <sheetName val="AutoOpen_Stub_Data5"/>
      <sheetName val="Eqpmnt_Plng5"/>
      <sheetName val="Debits_as_on_12_04_084"/>
      <sheetName val="Data_Sheet4"/>
      <sheetName val="T-P1,_FINISHES_WORKING_5"/>
      <sheetName val="Assumption_&amp;_Exclusion5"/>
      <sheetName val="External_Doors5"/>
      <sheetName val="STAFFSCHED_4"/>
      <sheetName val="LABOUR_RATE5"/>
      <sheetName val="Material_Rate5"/>
      <sheetName val="Switch_V165"/>
      <sheetName val="India_F&amp;S_Template4"/>
      <sheetName val="_bus_bay4"/>
      <sheetName val="doq_44"/>
      <sheetName val="doq_24"/>
      <sheetName val="Grade_Slab_-15"/>
      <sheetName val="Grade_Slab_-25"/>
      <sheetName val="Grade_slab-35"/>
      <sheetName val="Grade_slab_-45"/>
      <sheetName val="Grade_slab_-55"/>
      <sheetName val="Grade_slab_-65"/>
      <sheetName val="Cat_A_Change_Control5"/>
      <sheetName val="Factor_Sheet5"/>
      <sheetName val="Theo_Cons-June'104"/>
      <sheetName val="11B_4"/>
      <sheetName val="ACAD_Finishes4"/>
      <sheetName val="Site_Details4"/>
      <sheetName val="Site_Area_Statement4"/>
      <sheetName val="Summary_WG4"/>
      <sheetName val="BOQ_LT4"/>
      <sheetName val="14_07_10_CIVIL_W [4"/>
      <sheetName val="AFAS_4"/>
      <sheetName val="RDS_&amp;_WLD4"/>
      <sheetName val="PA_System4"/>
      <sheetName val="Server_&amp;_PAC_Room4"/>
      <sheetName val="HVAC_BOQ4"/>
      <sheetName val="Invoice_Tracker4"/>
      <sheetName val="Income_Statement4"/>
      <sheetName val="Load_Details(B2)4"/>
      <sheetName val="Works_-_Quote_Sheet4"/>
      <sheetName val="BLOCK-A_(MEA_SHEET)4"/>
      <sheetName val="Cost_Basis3"/>
      <sheetName val="Top_Sheet4"/>
      <sheetName val="Col_NUM4"/>
      <sheetName val="COLUMN_RC_4"/>
      <sheetName val="STILT_Floor_Slab_NUM4"/>
      <sheetName val="First_Floor_Slab_RC4"/>
      <sheetName val="FIRST_FLOOR_SLAB_WT_SUMMARY4"/>
      <sheetName val="Stilt_Floor_Beam_NUM4"/>
      <sheetName val="STILT_BEAM_NUM4"/>
      <sheetName val="STILT_BEAM_RC4"/>
      <sheetName val="Stilt_wall_Num4"/>
      <sheetName val="STILT_WALL_RC4"/>
      <sheetName val="Z-DETAILS_ABOVE_RAFT_UPTO_+0_04"/>
      <sheetName val="Z-DETAILS_ABOVE_RAFT_UPTO_+_(24"/>
      <sheetName val="TOTAL_CHECK4"/>
      <sheetName val="TYP___wall_Num4"/>
      <sheetName val="Z-DETAILS_TYP__+2_85_TO_+8_854"/>
      <sheetName val="d-safe_specs3"/>
      <sheetName val="Deduction_of_assets3"/>
      <sheetName val="Blr_hire3"/>
      <sheetName val="PRECAST_lig(tconc_II3"/>
      <sheetName val="VF_Full_Recon3"/>
      <sheetName val="PITP3_COPY3"/>
      <sheetName val="Meas_3"/>
      <sheetName val="Expenses_Actual_Vs__Budgeted3"/>
      <sheetName val="Col_up_to_plinth3"/>
      <sheetName val="MASTER_RATE_ANALYSIS3"/>
      <sheetName val="RMG_-ABS3"/>
      <sheetName val="T_P_-ABS3"/>
      <sheetName val="T_P_-MB3"/>
      <sheetName val="E_P_R-ABS3"/>
      <sheetName val="E__R-MB3"/>
      <sheetName val="Bldg_6-ABS3"/>
      <sheetName val="Bldg_6-MB3"/>
      <sheetName val="Kz_Grid_Press_foundation_ABS3"/>
      <sheetName val="Kz_Grid_Press_foundation_meas3"/>
      <sheetName val="600-1200T__ABS3"/>
      <sheetName val="600-1200T_Meas3"/>
      <sheetName val="BSR-II_ABS3"/>
      <sheetName val="BSR-II_meas3"/>
      <sheetName val="Misc_ABS3"/>
      <sheetName val="Misc_MB3"/>
      <sheetName val="This_Bill3"/>
      <sheetName val="Upto_Previous3"/>
      <sheetName val="Up_to_date3"/>
      <sheetName val="Grand_Abstract3"/>
      <sheetName val="Blank_MB3"/>
      <sheetName val="cement_summary3"/>
      <sheetName val="Reinforcement_Steel3"/>
      <sheetName val="P-I_CEMENT_RECONCILIATION_3"/>
      <sheetName val="Ra-38_area_wise_summary3"/>
      <sheetName val="P-II_Cement_Reconciliation3"/>
      <sheetName val="Ra-16_P-II3"/>
      <sheetName val="RA_16-_GH3"/>
      <sheetName val="Quote_Sheet3"/>
      <sheetName val="RCC,Ret__Wall3"/>
      <sheetName val="Name_List3"/>
      <sheetName val="Intro_3"/>
      <sheetName val="Gate_23"/>
      <sheetName val="Project_Ignite3"/>
      <sheetName val="E_&amp;_R3"/>
      <sheetName val="Customize_Your_Invoice3"/>
      <sheetName val="Misc__Data3"/>
      <sheetName val="beam-reinft-machine_rm3"/>
      <sheetName val="Cash_Flow_Input_Data_ISC3"/>
      <sheetName val="Fin__Assumpt__-_SensitivitieH3"/>
      <sheetName val="PRECAST_lightconc-II9"/>
      <sheetName val="Cleaning_&amp;_Grubbing9"/>
      <sheetName val="PRECAST_lightconc_II9"/>
      <sheetName val="College_Details9"/>
      <sheetName val="Personal_9"/>
      <sheetName val="jidal_dam9"/>
      <sheetName val="fran_temp9"/>
      <sheetName val="kona_swit9"/>
      <sheetName val="template_(8)9"/>
      <sheetName val="template_(9)9"/>
      <sheetName val="OVER_HEADS9"/>
      <sheetName val="Cover_Sheet9"/>
      <sheetName val="BOQ_REV_A9"/>
      <sheetName val="PTB_(IO)9"/>
      <sheetName val="BMS_9"/>
      <sheetName val="SPT_vs_PHI9"/>
      <sheetName val="TBAL9697_-group_wise__sdpl9"/>
      <sheetName val="Quantity_Schedule8"/>
      <sheetName val="Revenue__Schedule_8"/>
      <sheetName val="Balance_works_-_Direct_Cost8"/>
      <sheetName val="Balance_works_-_Indirect_Cost8"/>
      <sheetName val="Fund_Plan8"/>
      <sheetName val="Bill_of_Resources8"/>
      <sheetName val="SITE_OVERHEADS7"/>
      <sheetName val="labour_coeff7"/>
      <sheetName val="Expenditure_plan7"/>
      <sheetName val="ORDER_BOOKING7"/>
      <sheetName val="Site_Dev_BOQ7"/>
      <sheetName val="beam-reinft-IIInd_floor7"/>
      <sheetName val="M-Book_for_Conc7"/>
      <sheetName val="M-Book_for_FW7"/>
      <sheetName val="Costing_Upto_Mar'11_(2)7"/>
      <sheetName val="Tender_Summary7"/>
      <sheetName val="TAX_BILLS7"/>
      <sheetName val="CASH_BILLS7"/>
      <sheetName val="LABOUR_BILLS7"/>
      <sheetName val="puch_order7"/>
      <sheetName val="Sheet1_(2)7"/>
      <sheetName val="Boq_Block_A7"/>
      <sheetName val="_24_07_10_RS_&amp;_SECURITY7"/>
      <sheetName val="24_07_10_CIVIL_WET7"/>
      <sheetName val="_24_07_10_CIVIL7"/>
      <sheetName val="_24_07_10_MECH-FAB7"/>
      <sheetName val="_24_07_10_MECH-TANK7"/>
      <sheetName val="_23_07_10_N_SHIFT_MECH-FAB7"/>
      <sheetName val="_23_07_10_N_SHIFT_MECH-TANK7"/>
      <sheetName val="_23_07_10_RS_&amp;_SECURITY7"/>
      <sheetName val="23_07_10_CIVIL_WET7"/>
      <sheetName val="_23_07_10_CIVIL7"/>
      <sheetName val="_23_07_10_MECH-FAB7"/>
      <sheetName val="_23_07_10_MECH-TANK7"/>
      <sheetName val="_22_07_10_N_SHIFT_MECH-FAB7"/>
      <sheetName val="_22_07_10_N_SHIFT_MECH-TANK7"/>
      <sheetName val="_22_07_10_RS_&amp;_SECURITY7"/>
      <sheetName val="22_07_10_CIVIL_WET7"/>
      <sheetName val="_22_07_10_CIVIL7"/>
      <sheetName val="_22_07_10_MECH-FAB7"/>
      <sheetName val="_22_07_10_MECH-TANK7"/>
      <sheetName val="_21_07_10_N_SHIFT_MECH-FAB7"/>
      <sheetName val="_21_07_10_N_SHIFT_MECH-TANK7"/>
      <sheetName val="_21_07_10_RS_&amp;_SECURITY7"/>
      <sheetName val="21_07_10_CIVIL_WET7"/>
      <sheetName val="_21_07_10_CIVIL7"/>
      <sheetName val="_21_07_10_MECH-FAB7"/>
      <sheetName val="_21_07_10_MECH-TANK7"/>
      <sheetName val="_20_07_10_N_SHIFT_MECH-FAB7"/>
      <sheetName val="_20_07_10_N_SHIFT_MECH-TANK7"/>
      <sheetName val="_20_07_10_RS_&amp;_SECURITY7"/>
      <sheetName val="20_07_10_CIVIL_WET7"/>
      <sheetName val="_20_07_10_CIVIL7"/>
      <sheetName val="_20_07_10_MECH-FAB7"/>
      <sheetName val="_20_07_10_MECH-TANK7"/>
      <sheetName val="_19_07_10_N_SHIFT_MECH-FAB7"/>
      <sheetName val="_19_07_10_N_SHIFT_MECH-TANK7"/>
      <sheetName val="_19_07_10_RS_&amp;_SECURITY7"/>
      <sheetName val="19_07_10_CIVIL_WET7"/>
      <sheetName val="_19_07_10_CIVIL7"/>
      <sheetName val="_19_07_10_MECH-FAB7"/>
      <sheetName val="_19_07_10_MECH-TANK7"/>
      <sheetName val="_18_07_10_N_SHIFT_MECH-FAB7"/>
      <sheetName val="_18_07_10_N_SHIFT_MECH-TANK7"/>
      <sheetName val="_18_07_10_RS_&amp;_SECURITY7"/>
      <sheetName val="18_07_10_CIVIL_WET7"/>
      <sheetName val="_18_07_10_CIVIL7"/>
      <sheetName val="_18_07_10_MECH-FAB7"/>
      <sheetName val="_18_07_10_MECH-TANK7"/>
      <sheetName val="_17_07_10_N_SHIFT_MECH-FAB7"/>
      <sheetName val="_17_07_10_N_SHIFT_MECH-TANK7"/>
      <sheetName val="_17_07_10_RS_&amp;_SECURITY7"/>
      <sheetName val="17_07_10_CIVIL_WET7"/>
      <sheetName val="_17_07_10_CIVIL7"/>
      <sheetName val="_17_07_10_MECH-FAB7"/>
      <sheetName val="_17_07_10_MECH-TANK7"/>
      <sheetName val="_16_07_10_N_SHIFT_MECH-FAB6"/>
      <sheetName val="_16_07_10_N_SHIFT_MECH-TANK6"/>
      <sheetName val="_16_07_10_RS_&amp;_SECURITY6"/>
      <sheetName val="16_07_10_CIVIL_WET6"/>
      <sheetName val="_16_07_10_CIVIL6"/>
      <sheetName val="_16_07_10_MECH-FAB6"/>
      <sheetName val="_16_07_10_MECH-TANK6"/>
      <sheetName val="_15_07_10_N_SHIFT_MECH-FAB6"/>
      <sheetName val="_15_07_10_N_SHIFT_MECH-TANK6"/>
      <sheetName val="_15_07_10_RS_&amp;_SECURITY6"/>
      <sheetName val="15_07_10_CIVIL_WET6"/>
      <sheetName val="_15_07_10_CIVIL6"/>
      <sheetName val="_15_07_10_MECH-FAB6"/>
      <sheetName val="_15_07_10_MECH-TANK6"/>
      <sheetName val="_14_07_10_N_SHIFT_MECH-FAB6"/>
      <sheetName val="_14_07_10_N_SHIFT_MECH-TANK6"/>
      <sheetName val="_14_07_10_RS_&amp;_SECURITY6"/>
      <sheetName val="14_07_10_CIVIL_WET6"/>
      <sheetName val="_14_07_10_CIVIL6"/>
      <sheetName val="_14_07_10_MECH-FAB6"/>
      <sheetName val="_14_07_10_MECH-TANK6"/>
      <sheetName val="_13_07_10_N_SHIFT_MECH-FAB6"/>
      <sheetName val="_13_07_10_N_SHIFT_MECH-TANK6"/>
      <sheetName val="_13_07_10_RS_&amp;_SECURITY6"/>
      <sheetName val="13_07_10_CIVIL_WET6"/>
      <sheetName val="_13_07_10_CIVIL6"/>
      <sheetName val="_13_07_10_MECH-FAB6"/>
      <sheetName val="_13_07_10_MECH-TANK6"/>
      <sheetName val="_12_07_10_N_SHIFT_MECH-FAB6"/>
      <sheetName val="_12_07_10_N_SHIFT_MECH-TANK6"/>
      <sheetName val="_12_07_10_RS_&amp;_SECURITY6"/>
      <sheetName val="12_07_10_CIVIL_WET6"/>
      <sheetName val="_12_07_10_CIVIL6"/>
      <sheetName val="_12_07_10_MECH-FAB6"/>
      <sheetName val="_12_07_10_MECH-TANK6"/>
      <sheetName val="_11_07_10_N_SHIFT_MECH-FAB6"/>
      <sheetName val="_11_07_10_N_SHIFT_MECH-TANK6"/>
      <sheetName val="_11_07_10_RS_&amp;_SECURITY6"/>
      <sheetName val="11_07_10_CIVIL_WET6"/>
      <sheetName val="_11_07_10_CIVIL6"/>
      <sheetName val="_11_07_10_MECH-FAB6"/>
      <sheetName val="_11_07_10_MECH-TANK6"/>
      <sheetName val="_10_07_10_N_SHIFT_MECH-FAB6"/>
      <sheetName val="_10_07_10_N_SHIFT_MECH-TANK6"/>
      <sheetName val="_10_07_10_RS_&amp;_SECURITY6"/>
      <sheetName val="10_07_10_CIVIL_WET6"/>
      <sheetName val="_10_07_10_CIVIL6"/>
      <sheetName val="_10_07_10_MECH-FAB6"/>
      <sheetName val="_10_07_10_MECH-TANK6"/>
      <sheetName val="_09_07_10_N_SHIFT_MECH-FAB6"/>
      <sheetName val="_09_07_10_N_SHIFT_MECH-TANK6"/>
      <sheetName val="_09_07_10_RS_&amp;_SECURITY6"/>
      <sheetName val="09_07_10_CIVIL_WET6"/>
      <sheetName val="_09_07_10_CIVIL6"/>
      <sheetName val="_09_07_10_MECH-FAB6"/>
      <sheetName val="_09_07_10_MECH-TANK6"/>
      <sheetName val="_08_07_10_N_SHIFT_MECH-FAB6"/>
      <sheetName val="_08_07_10_N_SHIFT_MECH-TANK6"/>
      <sheetName val="_08_07_10_RS_&amp;_SECURITY6"/>
      <sheetName val="08_07_10_CIVIL_WET6"/>
      <sheetName val="_08_07_10_CIVIL6"/>
      <sheetName val="_08_07_10_MECH-FAB6"/>
      <sheetName val="_08_07_10_MECH-TANK6"/>
      <sheetName val="_07_07_10_N_SHIFT_MECH-FAB6"/>
      <sheetName val="_07_07_10_N_SHIFT_MECH-TANK6"/>
      <sheetName val="_07_07_10_RS_&amp;_SECURITY6"/>
      <sheetName val="07_07_10_CIVIL_WET6"/>
      <sheetName val="_07_07_10_CIVIL6"/>
      <sheetName val="_07_07_10_MECH-FAB6"/>
      <sheetName val="_07_07_10_MECH-TANK6"/>
      <sheetName val="_06_07_10_N_SHIFT_MECH-FAB6"/>
      <sheetName val="_06_07_10_N_SHIFT_MECH-TANK6"/>
      <sheetName val="_06_07_10_RS_&amp;_SECURITY6"/>
      <sheetName val="06_07_10_CIVIL_WET6"/>
      <sheetName val="_06_07_10_CIVIL6"/>
      <sheetName val="_06_07_10_MECH-FAB6"/>
      <sheetName val="_06_07_10_MECH-TANK6"/>
      <sheetName val="_05_07_10_N_SHIFT_MECH-FAB6"/>
      <sheetName val="_05_07_10_N_SHIFT_MECH-TANK6"/>
      <sheetName val="_05_07_10_RS_&amp;_SECURITY6"/>
      <sheetName val="05_07_10_CIVIL_WET6"/>
      <sheetName val="_05_07_10_CIVIL6"/>
      <sheetName val="_05_07_10_MECH-FAB6"/>
      <sheetName val="_05_07_10_MECH-TANK6"/>
      <sheetName val="_04_07_10_N_SHIFT_MECH-FAB6"/>
      <sheetName val="_04_07_10_N_SHIFT_MECH-TANK6"/>
      <sheetName val="_04_07_10_RS_&amp;_SECURITY6"/>
      <sheetName val="04_07_10_CIVIL_WET6"/>
      <sheetName val="_04_07_10_CIVIL6"/>
      <sheetName val="_04_07_10_MECH-FAB6"/>
      <sheetName val="_04_07_10_MECH-TANK6"/>
      <sheetName val="_03_07_10_N_SHIFT_MECH-FAB6"/>
      <sheetName val="_03_07_10_N_SHIFT_MECH-TANK6"/>
      <sheetName val="_03_07_10_RS_&amp;_SECURITY_6"/>
      <sheetName val="03_07_10_CIVIL_WET_6"/>
      <sheetName val="_03_07_10_CIVIL_6"/>
      <sheetName val="_03_07_10_MECH-FAB_6"/>
      <sheetName val="_03_07_10_MECH-TANK_6"/>
      <sheetName val="_02_07_10_N_SHIFT_MECH-FAB_6"/>
      <sheetName val="_02_07_10_N_SHIFT_MECH-TANK_6"/>
      <sheetName val="_02_07_10_RS_&amp;_SECURITY6"/>
      <sheetName val="02_07_10_CIVIL_WET6"/>
      <sheetName val="_02_07_10_CIVIL6"/>
      <sheetName val="_02_07_10_MECH-FAB6"/>
      <sheetName val="_02_07_10_MECH-TANK6"/>
      <sheetName val="_01_07_10_N_SHIFT_MECH-FAB6"/>
      <sheetName val="_01_07_10_N_SHIFT_MECH-TANK6"/>
      <sheetName val="_01_07_10_RS_&amp;_SECURITY6"/>
      <sheetName val="01_07_10_CIVIL_WET6"/>
      <sheetName val="_01_07_10_CIVIL6"/>
      <sheetName val="_01_07_10_MECH-FAB6"/>
      <sheetName val="_01_07_10_MECH-TANK6"/>
      <sheetName val="_30_06_10_N_SHIFT_MECH-FAB6"/>
      <sheetName val="_30_06_10_N_SHIFT_MECH-TANK6"/>
      <sheetName val="scurve_calc_(2)6"/>
      <sheetName val="Meas_-Hotel_Part7"/>
      <sheetName val="BOQ_Direct_selling_cost6"/>
      <sheetName val="Direct_cost_shed_A-2_6"/>
      <sheetName val="Contract_Night_Staff6"/>
      <sheetName val="Contract_Day_Staff6"/>
      <sheetName val="Day_Shift6"/>
      <sheetName val="Night_Shift6"/>
      <sheetName val="Ave_wtd_rates6"/>
      <sheetName val="Material_6"/>
      <sheetName val="Labour_&amp;_Plant6"/>
      <sheetName val="22_12_20117"/>
      <sheetName val="BOQ_(2)7"/>
      <sheetName val="Cashflow_projection6"/>
      <sheetName val="PA-_Consutant_6"/>
      <sheetName val="Civil_Boq6"/>
      <sheetName val="Fee_Rate_Summary6"/>
      <sheetName val="Item-_Compact6"/>
      <sheetName val="final_abstract6"/>
      <sheetName val="TBAL9697__group_wise__sdpl6"/>
      <sheetName val="St_co_91_5lvl6"/>
      <sheetName val="Civil_Works6"/>
      <sheetName val="IO_List6"/>
      <sheetName val="Fill_this_out_first___6"/>
      <sheetName val="Meas__Hotel_Part6"/>
      <sheetName val="INPUT_SHEET6"/>
      <sheetName val="DI_Rate_Analysis7"/>
      <sheetName val="Economic_RisingMain__Ph-I7"/>
      <sheetName val="SP_Break_Up6"/>
      <sheetName val="Labour_productivity6"/>
      <sheetName val="_09_07_10_M顅ᎆ뤀ᨇ԰?缀?6"/>
      <sheetName val="Sales_&amp;_Prod6"/>
      <sheetName val="Cost_Index6"/>
      <sheetName val="cash_in_flow_Summary_JV_6"/>
      <sheetName val="water_prop_6"/>
      <sheetName val="GR_slab-reinft6"/>
      <sheetName val="Staff_Acco_6"/>
      <sheetName val="Rate_analysis-_BOQ_1_6"/>
      <sheetName val="MN_T_B_6"/>
      <sheetName val="Project_Details__6"/>
      <sheetName val="F20_Risk_Analysis6"/>
      <sheetName val="Change_Order_Log6"/>
      <sheetName val="2000_MOR6"/>
      <sheetName val="Driveway_Beams6"/>
      <sheetName val="Structure_Bills_Qty6"/>
      <sheetName val="Prelims_Breakup7"/>
      <sheetName val="INDIGINEOUS_ITEMS_6"/>
      <sheetName val="3cd_Annexure6"/>
      <sheetName val="Rate_Analysis6"/>
      <sheetName val="Fin__Assumpt__-_Sensitivities6"/>
      <sheetName val="Bill_16"/>
      <sheetName val="Bill_26"/>
      <sheetName val="Bill_36"/>
      <sheetName val="Bill_46"/>
      <sheetName val="Bill_56"/>
      <sheetName val="Bill_66"/>
      <sheetName val="Bill_76"/>
      <sheetName val="_09_07_10_M顅ᎆ뤀ᨇ԰6"/>
      <sheetName val="_09_07_10_M顅ᎆ뤀ᨇ԰_缀_6"/>
      <sheetName val="1_Civil-RA6"/>
      <sheetName val="Assumption_Inputs6"/>
      <sheetName val="Phase_16"/>
      <sheetName val="Pacakges_split6"/>
      <sheetName val="DEINKING(ANNEX_1)6"/>
      <sheetName val="AutoOpen_Stub_Data6"/>
      <sheetName val="Eqpmnt_Plng6"/>
      <sheetName val="Debits_as_on_12_04_085"/>
      <sheetName val="Data_Sheet5"/>
      <sheetName val="T-P1,_FINISHES_WORKING_6"/>
      <sheetName val="Assumption_&amp;_Exclusion6"/>
      <sheetName val="External_Doors6"/>
      <sheetName val="STAFFSCHED_5"/>
      <sheetName val="LABOUR_RATE6"/>
      <sheetName val="Material_Rate6"/>
      <sheetName val="Switch_V166"/>
      <sheetName val="India_F&amp;S_Template5"/>
      <sheetName val="_bus_bay5"/>
      <sheetName val="doq_45"/>
      <sheetName val="doq_25"/>
      <sheetName val="Grade_Slab_-16"/>
      <sheetName val="Grade_Slab_-26"/>
      <sheetName val="Grade_slab-36"/>
      <sheetName val="Grade_slab_-46"/>
      <sheetName val="Grade_slab_-56"/>
      <sheetName val="Grade_slab_-66"/>
      <sheetName val="Cat_A_Change_Control6"/>
      <sheetName val="Factor_Sheet6"/>
      <sheetName val="Theo_Cons-June'105"/>
      <sheetName val="11B_5"/>
      <sheetName val="ACAD_Finishes5"/>
      <sheetName val="Site_Details5"/>
      <sheetName val="Site_Area_Statement5"/>
      <sheetName val="Summary_WG5"/>
      <sheetName val="BOQ_LT5"/>
      <sheetName val="14_07_10_CIVIL_W [5"/>
      <sheetName val="AFAS_5"/>
      <sheetName val="RDS_&amp;_WLD5"/>
      <sheetName val="PA_System5"/>
      <sheetName val="Server_&amp;_PAC_Room5"/>
      <sheetName val="HVAC_BOQ5"/>
      <sheetName val="Invoice_Tracker5"/>
      <sheetName val="Income_Statement5"/>
      <sheetName val="Load_Details(B2)5"/>
      <sheetName val="Works_-_Quote_Sheet5"/>
      <sheetName val="BLOCK-A_(MEA_SHEET)5"/>
      <sheetName val="Cost_Basis4"/>
      <sheetName val="Top_Sheet5"/>
      <sheetName val="Col_NUM5"/>
      <sheetName val="COLUMN_RC_5"/>
      <sheetName val="STILT_Floor_Slab_NUM5"/>
      <sheetName val="First_Floor_Slab_RC5"/>
      <sheetName val="FIRST_FLOOR_SLAB_WT_SUMMARY5"/>
      <sheetName val="Stilt_Floor_Beam_NUM5"/>
      <sheetName val="STILT_BEAM_NUM5"/>
      <sheetName val="STILT_BEAM_RC5"/>
      <sheetName val="Stilt_wall_Num5"/>
      <sheetName val="STILT_WALL_RC5"/>
      <sheetName val="Z-DETAILS_ABOVE_RAFT_UPTO_+0_06"/>
      <sheetName val="Z-DETAILS_ABOVE_RAFT_UPTO_+_(25"/>
      <sheetName val="TOTAL_CHECK5"/>
      <sheetName val="TYP___wall_Num5"/>
      <sheetName val="Z-DETAILS_TYP__+2_85_TO_+8_855"/>
      <sheetName val="d-safe_specs4"/>
      <sheetName val="Deduction_of_assets4"/>
      <sheetName val="Blr_hire4"/>
      <sheetName val="PRECAST_lig(tconc_II4"/>
      <sheetName val="VF_Full_Recon4"/>
      <sheetName val="PITP3_COPY4"/>
      <sheetName val="Meas_4"/>
      <sheetName val="Expenses_Actual_Vs__Budgeted4"/>
      <sheetName val="Col_up_to_plinth4"/>
      <sheetName val="MASTER_RATE_ANALYSIS4"/>
      <sheetName val="RMG_-ABS4"/>
      <sheetName val="T_P_-ABS4"/>
      <sheetName val="T_P_-MB4"/>
      <sheetName val="E_P_R-ABS4"/>
      <sheetName val="E__R-MB4"/>
      <sheetName val="Bldg_6-ABS4"/>
      <sheetName val="Bldg_6-MB4"/>
      <sheetName val="Kz_Grid_Press_foundation_ABS4"/>
      <sheetName val="Kz_Grid_Press_foundation_meas4"/>
      <sheetName val="600-1200T__ABS4"/>
      <sheetName val="600-1200T_Meas4"/>
      <sheetName val="BSR-II_ABS4"/>
      <sheetName val="BSR-II_meas4"/>
      <sheetName val="Misc_ABS4"/>
      <sheetName val="Misc_MB4"/>
      <sheetName val="This_Bill4"/>
      <sheetName val="Upto_Previous4"/>
      <sheetName val="Up_to_date4"/>
      <sheetName val="Grand_Abstract4"/>
      <sheetName val="Blank_MB4"/>
      <sheetName val="cement_summary4"/>
      <sheetName val="Reinforcement_Steel4"/>
      <sheetName val="P-I_CEMENT_RECONCILIATION_4"/>
      <sheetName val="Ra-38_area_wise_summary4"/>
      <sheetName val="P-II_Cement_Reconciliation4"/>
      <sheetName val="Ra-16_P-II4"/>
      <sheetName val="RA_16-_GH4"/>
      <sheetName val="Quote_Sheet4"/>
      <sheetName val="RCC,Ret__Wall4"/>
      <sheetName val="Name_List4"/>
      <sheetName val="Intro_4"/>
      <sheetName val="Gate_24"/>
      <sheetName val="Project_Ignite4"/>
      <sheetName val="E_&amp;_R4"/>
      <sheetName val="Customize_Your_Invoice4"/>
      <sheetName val="Misc__Data4"/>
      <sheetName val="beam-reinft-machine_rm4"/>
      <sheetName val="Cash_Flow_Input_Data_ISC4"/>
      <sheetName val="Fin__Assumpt__-_SensitivitieH4"/>
      <sheetName val="PRECAST_lightconc-II10"/>
      <sheetName val="Cleaning_&amp;_Grubbing10"/>
      <sheetName val="PRECAST_lightconc_II10"/>
      <sheetName val="College_Details10"/>
      <sheetName val="Personal_10"/>
      <sheetName val="jidal_dam10"/>
      <sheetName val="fran_temp10"/>
      <sheetName val="kona_swit10"/>
      <sheetName val="template_(8)10"/>
      <sheetName val="template_(9)10"/>
      <sheetName val="OVER_HEADS10"/>
      <sheetName val="Cover_Sheet10"/>
      <sheetName val="BOQ_REV_A10"/>
      <sheetName val="PTB_(IO)10"/>
      <sheetName val="BMS_10"/>
      <sheetName val="SPT_vs_PHI10"/>
      <sheetName val="TBAL9697_-group_wise__sdpl10"/>
      <sheetName val="Quantity_Schedule9"/>
      <sheetName val="Revenue__Schedule_9"/>
      <sheetName val="Balance_works_-_Direct_Cost9"/>
      <sheetName val="Balance_works_-_Indirect_Cost9"/>
      <sheetName val="Fund_Plan9"/>
      <sheetName val="Bill_of_Resources9"/>
      <sheetName val="SITE_OVERHEADS8"/>
      <sheetName val="labour_coeff8"/>
      <sheetName val="Expenditure_plan8"/>
      <sheetName val="ORDER_BOOKING8"/>
      <sheetName val="Site_Dev_BOQ8"/>
      <sheetName val="beam-reinft-IIInd_floor8"/>
      <sheetName val="M-Book_for_Conc8"/>
      <sheetName val="M-Book_for_FW8"/>
      <sheetName val="Costing_Upto_Mar'11_(2)8"/>
      <sheetName val="Tender_Summary8"/>
      <sheetName val="TAX_BILLS8"/>
      <sheetName val="CASH_BILLS8"/>
      <sheetName val="LABOUR_BILLS8"/>
      <sheetName val="puch_order8"/>
      <sheetName val="Sheet1_(2)8"/>
      <sheetName val="Boq_Block_A8"/>
      <sheetName val="_24_07_10_RS_&amp;_SECURITY8"/>
      <sheetName val="24_07_10_CIVIL_WET8"/>
      <sheetName val="_24_07_10_CIVIL8"/>
      <sheetName val="_24_07_10_MECH-FAB8"/>
      <sheetName val="_24_07_10_MECH-TANK8"/>
      <sheetName val="_23_07_10_N_SHIFT_MECH-FAB8"/>
      <sheetName val="_23_07_10_N_SHIFT_MECH-TANK8"/>
      <sheetName val="_23_07_10_RS_&amp;_SECURITY8"/>
      <sheetName val="23_07_10_CIVIL_WET8"/>
      <sheetName val="_23_07_10_CIVIL8"/>
      <sheetName val="_23_07_10_MECH-FAB8"/>
      <sheetName val="_23_07_10_MECH-TANK8"/>
      <sheetName val="_22_07_10_N_SHIFT_MECH-FAB8"/>
      <sheetName val="_22_07_10_N_SHIFT_MECH-TANK8"/>
      <sheetName val="_22_07_10_RS_&amp;_SECURITY8"/>
      <sheetName val="22_07_10_CIVIL_WET8"/>
      <sheetName val="_22_07_10_CIVIL8"/>
      <sheetName val="_22_07_10_MECH-FAB8"/>
      <sheetName val="_22_07_10_MECH-TANK8"/>
      <sheetName val="_21_07_10_N_SHIFT_MECH-FAB8"/>
      <sheetName val="_21_07_10_N_SHIFT_MECH-TANK8"/>
      <sheetName val="_21_07_10_RS_&amp;_SECURITY8"/>
      <sheetName val="21_07_10_CIVIL_WET8"/>
      <sheetName val="_21_07_10_CIVIL8"/>
      <sheetName val="_21_07_10_MECH-FAB8"/>
      <sheetName val="_21_07_10_MECH-TANK8"/>
      <sheetName val="_20_07_10_N_SHIFT_MECH-FAB8"/>
      <sheetName val="_20_07_10_N_SHIFT_MECH-TANK8"/>
      <sheetName val="_20_07_10_RS_&amp;_SECURITY8"/>
      <sheetName val="20_07_10_CIVIL_WET8"/>
      <sheetName val="_20_07_10_CIVIL8"/>
      <sheetName val="_20_07_10_MECH-FAB8"/>
      <sheetName val="_20_07_10_MECH-TANK8"/>
      <sheetName val="_19_07_10_N_SHIFT_MECH-FAB8"/>
      <sheetName val="_19_07_10_N_SHIFT_MECH-TANK8"/>
      <sheetName val="_19_07_10_RS_&amp;_SECURITY8"/>
      <sheetName val="19_07_10_CIVIL_WET8"/>
      <sheetName val="_19_07_10_CIVIL8"/>
      <sheetName val="_19_07_10_MECH-FAB8"/>
      <sheetName val="_19_07_10_MECH-TANK8"/>
      <sheetName val="_18_07_10_N_SHIFT_MECH-FAB8"/>
      <sheetName val="_18_07_10_N_SHIFT_MECH-TANK8"/>
      <sheetName val="_18_07_10_RS_&amp;_SECURITY8"/>
      <sheetName val="18_07_10_CIVIL_WET8"/>
      <sheetName val="_18_07_10_CIVIL8"/>
      <sheetName val="_18_07_10_MECH-FAB8"/>
      <sheetName val="_18_07_10_MECH-TANK8"/>
      <sheetName val="_17_07_10_N_SHIFT_MECH-FAB8"/>
      <sheetName val="_17_07_10_N_SHIFT_MECH-TANK8"/>
      <sheetName val="_17_07_10_RS_&amp;_SECURITY8"/>
      <sheetName val="17_07_10_CIVIL_WET8"/>
      <sheetName val="_17_07_10_CIVIL8"/>
      <sheetName val="_17_07_10_MECH-FAB8"/>
      <sheetName val="_17_07_10_MECH-TANK8"/>
      <sheetName val="_16_07_10_N_SHIFT_MECH-FAB7"/>
      <sheetName val="_16_07_10_N_SHIFT_MECH-TANK7"/>
      <sheetName val="_16_07_10_RS_&amp;_SECURITY7"/>
      <sheetName val="16_07_10_CIVIL_WET7"/>
      <sheetName val="_16_07_10_CIVIL7"/>
      <sheetName val="_16_07_10_MECH-FAB7"/>
      <sheetName val="_16_07_10_MECH-TANK7"/>
      <sheetName val="_15_07_10_N_SHIFT_MECH-FAB7"/>
      <sheetName val="_15_07_10_N_SHIFT_MECH-TANK7"/>
      <sheetName val="_15_07_10_RS_&amp;_SECURITY7"/>
      <sheetName val="15_07_10_CIVIL_WET7"/>
      <sheetName val="_15_07_10_CIVIL7"/>
      <sheetName val="_15_07_10_MECH-FAB7"/>
      <sheetName val="_15_07_10_MECH-TANK7"/>
      <sheetName val="_14_07_10_N_SHIFT_MECH-FAB7"/>
      <sheetName val="_14_07_10_N_SHIFT_MECH-TANK7"/>
      <sheetName val="_14_07_10_RS_&amp;_SECURITY7"/>
      <sheetName val="14_07_10_CIVIL_WET7"/>
      <sheetName val="_14_07_10_CIVIL7"/>
      <sheetName val="_14_07_10_MECH-FAB7"/>
      <sheetName val="_14_07_10_MECH-TANK7"/>
      <sheetName val="_13_07_10_N_SHIFT_MECH-FAB7"/>
      <sheetName val="_13_07_10_N_SHIFT_MECH-TANK7"/>
      <sheetName val="_13_07_10_RS_&amp;_SECURITY7"/>
      <sheetName val="13_07_10_CIVIL_WET7"/>
      <sheetName val="_13_07_10_CIVIL7"/>
      <sheetName val="_13_07_10_MECH-FAB7"/>
      <sheetName val="_13_07_10_MECH-TANK7"/>
      <sheetName val="_12_07_10_N_SHIFT_MECH-FAB7"/>
      <sheetName val="_12_07_10_N_SHIFT_MECH-TANK7"/>
      <sheetName val="_12_07_10_RS_&amp;_SECURITY7"/>
      <sheetName val="12_07_10_CIVIL_WET7"/>
      <sheetName val="_12_07_10_CIVIL7"/>
      <sheetName val="_12_07_10_MECH-FAB7"/>
      <sheetName val="_12_07_10_MECH-TANK7"/>
      <sheetName val="_11_07_10_N_SHIFT_MECH-FAB7"/>
      <sheetName val="_11_07_10_N_SHIFT_MECH-TANK7"/>
      <sheetName val="_11_07_10_RS_&amp;_SECURITY7"/>
      <sheetName val="11_07_10_CIVIL_WET7"/>
      <sheetName val="_11_07_10_CIVIL7"/>
      <sheetName val="_11_07_10_MECH-FAB7"/>
      <sheetName val="_11_07_10_MECH-TANK7"/>
      <sheetName val="_10_07_10_N_SHIFT_MECH-FAB7"/>
      <sheetName val="_10_07_10_N_SHIFT_MECH-TANK7"/>
      <sheetName val="_10_07_10_RS_&amp;_SECURITY7"/>
      <sheetName val="10_07_10_CIVIL_WET7"/>
      <sheetName val="_10_07_10_CIVIL7"/>
      <sheetName val="_10_07_10_MECH-FAB7"/>
      <sheetName val="_10_07_10_MECH-TANK7"/>
      <sheetName val="_09_07_10_N_SHIFT_MECH-FAB7"/>
      <sheetName val="_09_07_10_N_SHIFT_MECH-TANK7"/>
      <sheetName val="_09_07_10_RS_&amp;_SECURITY7"/>
      <sheetName val="09_07_10_CIVIL_WET7"/>
      <sheetName val="_09_07_10_CIVIL7"/>
      <sheetName val="_09_07_10_MECH-FAB7"/>
      <sheetName val="_09_07_10_MECH-TANK7"/>
      <sheetName val="_08_07_10_N_SHIFT_MECH-FAB7"/>
      <sheetName val="_08_07_10_N_SHIFT_MECH-TANK7"/>
      <sheetName val="_08_07_10_RS_&amp;_SECURITY7"/>
      <sheetName val="08_07_10_CIVIL_WET7"/>
      <sheetName val="_08_07_10_CIVIL7"/>
      <sheetName val="_08_07_10_MECH-FAB7"/>
      <sheetName val="_08_07_10_MECH-TANK7"/>
      <sheetName val="_07_07_10_N_SHIFT_MECH-FAB7"/>
      <sheetName val="_07_07_10_N_SHIFT_MECH-TANK7"/>
      <sheetName val="_07_07_10_RS_&amp;_SECURITY7"/>
      <sheetName val="07_07_10_CIVIL_WET7"/>
      <sheetName val="_07_07_10_CIVIL7"/>
      <sheetName val="_07_07_10_MECH-FAB7"/>
      <sheetName val="_07_07_10_MECH-TANK7"/>
      <sheetName val="_06_07_10_N_SHIFT_MECH-FAB7"/>
      <sheetName val="_06_07_10_N_SHIFT_MECH-TANK7"/>
      <sheetName val="_06_07_10_RS_&amp;_SECURITY7"/>
      <sheetName val="06_07_10_CIVIL_WET7"/>
      <sheetName val="_06_07_10_CIVIL7"/>
      <sheetName val="_06_07_10_MECH-FAB7"/>
      <sheetName val="_06_07_10_MECH-TANK7"/>
      <sheetName val="_05_07_10_N_SHIFT_MECH-FAB7"/>
      <sheetName val="_05_07_10_N_SHIFT_MECH-TANK7"/>
      <sheetName val="_05_07_10_RS_&amp;_SECURITY7"/>
      <sheetName val="05_07_10_CIVIL_WET7"/>
      <sheetName val="_05_07_10_CIVIL7"/>
      <sheetName val="_05_07_10_MECH-FAB7"/>
      <sheetName val="_05_07_10_MECH-TANK7"/>
      <sheetName val="_04_07_10_N_SHIFT_MECH-FAB7"/>
      <sheetName val="_04_07_10_N_SHIFT_MECH-TANK7"/>
      <sheetName val="_04_07_10_RS_&amp;_SECURITY7"/>
      <sheetName val="04_07_10_CIVIL_WET7"/>
      <sheetName val="_04_07_10_CIVIL7"/>
      <sheetName val="_04_07_10_MECH-FAB7"/>
      <sheetName val="_04_07_10_MECH-TANK7"/>
      <sheetName val="_03_07_10_N_SHIFT_MECH-FAB7"/>
      <sheetName val="_03_07_10_N_SHIFT_MECH-TANK7"/>
      <sheetName val="_03_07_10_RS_&amp;_SECURITY_7"/>
      <sheetName val="03_07_10_CIVIL_WET_7"/>
      <sheetName val="_03_07_10_CIVIL_7"/>
      <sheetName val="_03_07_10_MECH-FAB_7"/>
      <sheetName val="_03_07_10_MECH-TANK_7"/>
      <sheetName val="_02_07_10_N_SHIFT_MECH-FAB_7"/>
      <sheetName val="_02_07_10_N_SHIFT_MECH-TANK_7"/>
      <sheetName val="_02_07_10_RS_&amp;_SECURITY7"/>
      <sheetName val="02_07_10_CIVIL_WET7"/>
      <sheetName val="_02_07_10_CIVIL7"/>
      <sheetName val="_02_07_10_MECH-FAB7"/>
      <sheetName val="_02_07_10_MECH-TANK7"/>
      <sheetName val="_01_07_10_N_SHIFT_MECH-FAB7"/>
      <sheetName val="_01_07_10_N_SHIFT_MECH-TANK7"/>
      <sheetName val="_01_07_10_RS_&amp;_SECURITY7"/>
      <sheetName val="01_07_10_CIVIL_WET7"/>
      <sheetName val="_01_07_10_CIVIL7"/>
      <sheetName val="_01_07_10_MECH-FAB7"/>
      <sheetName val="_01_07_10_MECH-TANK7"/>
      <sheetName val="_30_06_10_N_SHIFT_MECH-FAB7"/>
      <sheetName val="_30_06_10_N_SHIFT_MECH-TANK7"/>
      <sheetName val="scurve_calc_(2)7"/>
      <sheetName val="Meas_-Hotel_Part8"/>
      <sheetName val="BOQ_Direct_selling_cost7"/>
      <sheetName val="Direct_cost_shed_A-2_7"/>
      <sheetName val="Contract_Night_Staff7"/>
      <sheetName val="Contract_Day_Staff7"/>
      <sheetName val="Day_Shift7"/>
      <sheetName val="Night_Shift7"/>
      <sheetName val="Ave_wtd_rates7"/>
      <sheetName val="Material_7"/>
      <sheetName val="Labour_&amp;_Plant7"/>
      <sheetName val="22_12_20118"/>
      <sheetName val="BOQ_(2)8"/>
      <sheetName val="Cashflow_projection7"/>
      <sheetName val="PA-_Consutant_7"/>
      <sheetName val="Civil_Boq7"/>
      <sheetName val="Fee_Rate_Summary7"/>
      <sheetName val="Item-_Compact7"/>
      <sheetName val="final_abstract7"/>
      <sheetName val="TBAL9697__group_wise__sdpl7"/>
      <sheetName val="St_co_91_5lvl7"/>
      <sheetName val="Civil_Works7"/>
      <sheetName val="IO_List7"/>
      <sheetName val="Fill_this_out_first___7"/>
      <sheetName val="Meas__Hotel_Part7"/>
      <sheetName val="INPUT_SHEET7"/>
      <sheetName val="DI_Rate_Analysis8"/>
      <sheetName val="Economic_RisingMain__Ph-I8"/>
      <sheetName val="SP_Break_Up7"/>
      <sheetName val="Labour_productivity7"/>
      <sheetName val="_09_07_10_M顅ᎆ뤀ᨇ԰?缀?7"/>
      <sheetName val="Sales_&amp;_Prod7"/>
      <sheetName val="Cost_Index7"/>
      <sheetName val="cash_in_flow_Summary_JV_7"/>
      <sheetName val="water_prop_7"/>
      <sheetName val="GR_slab-reinft7"/>
      <sheetName val="Staff_Acco_7"/>
      <sheetName val="Rate_analysis-_BOQ_1_7"/>
      <sheetName val="MN_T_B_7"/>
      <sheetName val="Project_Details__7"/>
      <sheetName val="F20_Risk_Analysis7"/>
      <sheetName val="Change_Order_Log7"/>
      <sheetName val="2000_MOR7"/>
      <sheetName val="Driveway_Beams7"/>
      <sheetName val="Structure_Bills_Qty7"/>
      <sheetName val="Prelims_Breakup8"/>
      <sheetName val="INDIGINEOUS_ITEMS_7"/>
      <sheetName val="3cd_Annexure7"/>
      <sheetName val="Rate_Analysis7"/>
      <sheetName val="Fin__Assumpt__-_Sensitivities7"/>
      <sheetName val="Bill_17"/>
      <sheetName val="Bill_27"/>
      <sheetName val="Bill_37"/>
      <sheetName val="Bill_47"/>
      <sheetName val="Bill_57"/>
      <sheetName val="Bill_67"/>
      <sheetName val="Bill_77"/>
      <sheetName val="_09_07_10_M顅ᎆ뤀ᨇ԰7"/>
      <sheetName val="_09_07_10_M顅ᎆ뤀ᨇ԰_缀_7"/>
      <sheetName val="1_Civil-RA7"/>
      <sheetName val="Assumption_Inputs7"/>
      <sheetName val="Phase_17"/>
      <sheetName val="Pacakges_split7"/>
      <sheetName val="DEINKING(ANNEX_1)7"/>
      <sheetName val="AutoOpen_Stub_Data7"/>
      <sheetName val="Eqpmnt_Plng7"/>
      <sheetName val="Debits_as_on_12_04_086"/>
      <sheetName val="Data_Sheet6"/>
      <sheetName val="T-P1,_FINISHES_WORKING_7"/>
      <sheetName val="Assumption_&amp;_Exclusion7"/>
      <sheetName val="External_Doors7"/>
      <sheetName val="STAFFSCHED_6"/>
      <sheetName val="LABOUR_RATE7"/>
      <sheetName val="Material_Rate7"/>
      <sheetName val="Switch_V167"/>
      <sheetName val="India_F&amp;S_Template6"/>
      <sheetName val="_bus_bay6"/>
      <sheetName val="doq_46"/>
      <sheetName val="doq_26"/>
      <sheetName val="Grade_Slab_-17"/>
      <sheetName val="Grade_Slab_-27"/>
      <sheetName val="Grade_slab-37"/>
      <sheetName val="Grade_slab_-47"/>
      <sheetName val="Grade_slab_-57"/>
      <sheetName val="Grade_slab_-67"/>
      <sheetName val="Cat_A_Change_Control7"/>
      <sheetName val="Factor_Sheet7"/>
      <sheetName val="Theo_Cons-June'106"/>
      <sheetName val="11B_6"/>
      <sheetName val="ACAD_Finishes6"/>
      <sheetName val="Site_Details6"/>
      <sheetName val="Site_Area_Statement6"/>
      <sheetName val="Summary_WG6"/>
      <sheetName val="BOQ_LT6"/>
      <sheetName val="14_07_10_CIVIL_W [6"/>
      <sheetName val="AFAS_6"/>
      <sheetName val="RDS_&amp;_WLD6"/>
      <sheetName val="PA_System6"/>
      <sheetName val="Server_&amp;_PAC_Room6"/>
      <sheetName val="HVAC_BOQ6"/>
      <sheetName val="Invoice_Tracker6"/>
      <sheetName val="Income_Statement6"/>
      <sheetName val="Load_Details(B2)6"/>
      <sheetName val="Works_-_Quote_Sheet6"/>
      <sheetName val="BLOCK-A_(MEA_SHEET)6"/>
      <sheetName val="Cost_Basis5"/>
      <sheetName val="Top_Sheet6"/>
      <sheetName val="Col_NUM6"/>
      <sheetName val="COLUMN_RC_6"/>
      <sheetName val="STILT_Floor_Slab_NUM6"/>
      <sheetName val="First_Floor_Slab_RC6"/>
      <sheetName val="FIRST_FLOOR_SLAB_WT_SUMMARY6"/>
      <sheetName val="Stilt_Floor_Beam_NUM6"/>
      <sheetName val="STILT_BEAM_NUM6"/>
      <sheetName val="STILT_BEAM_RC6"/>
      <sheetName val="Stilt_wall_Num6"/>
      <sheetName val="STILT_WALL_RC6"/>
      <sheetName val="Z-DETAILS_ABOVE_RAFT_UPTO_+0_07"/>
      <sheetName val="Z-DETAILS_ABOVE_RAFT_UPTO_+_(26"/>
      <sheetName val="TOTAL_CHECK6"/>
      <sheetName val="TYP___wall_Num6"/>
      <sheetName val="Z-DETAILS_TYP__+2_85_TO_+8_856"/>
      <sheetName val="d-safe_specs5"/>
      <sheetName val="Deduction_of_assets5"/>
      <sheetName val="Blr_hire5"/>
      <sheetName val="PRECAST_lig(tconc_II5"/>
      <sheetName val="VF_Full_Recon5"/>
      <sheetName val="PITP3_COPY5"/>
      <sheetName val="Meas_5"/>
      <sheetName val="Expenses_Actual_Vs__Budgeted5"/>
      <sheetName val="Col_up_to_plinth5"/>
      <sheetName val="MASTER_RATE_ANALYSIS5"/>
      <sheetName val="RMG_-ABS5"/>
      <sheetName val="T_P_-ABS5"/>
      <sheetName val="T_P_-MB5"/>
      <sheetName val="E_P_R-ABS5"/>
      <sheetName val="E__R-MB5"/>
      <sheetName val="Bldg_6-ABS5"/>
      <sheetName val="Bldg_6-MB5"/>
      <sheetName val="Kz_Grid_Press_foundation_ABS5"/>
      <sheetName val="Kz_Grid_Press_foundation_meas5"/>
      <sheetName val="600-1200T__ABS5"/>
      <sheetName val="600-1200T_Meas5"/>
      <sheetName val="BSR-II_ABS5"/>
      <sheetName val="BSR-II_meas5"/>
      <sheetName val="Misc_ABS5"/>
      <sheetName val="Misc_MB5"/>
      <sheetName val="This_Bill5"/>
      <sheetName val="Upto_Previous5"/>
      <sheetName val="Up_to_date5"/>
      <sheetName val="Grand_Abstract5"/>
      <sheetName val="Blank_MB5"/>
      <sheetName val="cement_summary5"/>
      <sheetName val="Reinforcement_Steel5"/>
      <sheetName val="P-I_CEMENT_RECONCILIATION_5"/>
      <sheetName val="Ra-38_area_wise_summary5"/>
      <sheetName val="P-II_Cement_Reconciliation5"/>
      <sheetName val="Ra-16_P-II5"/>
      <sheetName val="RA_16-_GH5"/>
      <sheetName val="Quote_Sheet5"/>
      <sheetName val="RCC,Ret__Wall5"/>
      <sheetName val="Name_List5"/>
      <sheetName val="Intro_5"/>
      <sheetName val="Gate_25"/>
      <sheetName val="Project_Ignite5"/>
      <sheetName val="E_&amp;_R5"/>
      <sheetName val="Customize_Your_Invoice5"/>
      <sheetName val="Misc__Data5"/>
      <sheetName val="beam-reinft-machine_rm5"/>
      <sheetName val="Cash_Flow_Input_Data_ISC5"/>
      <sheetName val="Fin__Assumpt__-_SensitivitieH5"/>
      <sheetName val="PRECAST_lightconc-II11"/>
      <sheetName val="Cleaning_&amp;_Grubbing11"/>
      <sheetName val="PRECAST_lightconc_II11"/>
      <sheetName val="College_Details11"/>
      <sheetName val="Personal_11"/>
      <sheetName val="jidal_dam11"/>
      <sheetName val="fran_temp11"/>
      <sheetName val="kona_swit11"/>
      <sheetName val="template_(8)11"/>
      <sheetName val="template_(9)11"/>
      <sheetName val="OVER_HEADS11"/>
      <sheetName val="Cover_Sheet11"/>
      <sheetName val="BOQ_REV_A11"/>
      <sheetName val="PTB_(IO)11"/>
      <sheetName val="BMS_11"/>
      <sheetName val="SPT_vs_PHI11"/>
      <sheetName val="TBAL9697_-group_wise__sdpl11"/>
      <sheetName val="Quantity_Schedule10"/>
      <sheetName val="Revenue__Schedule_10"/>
      <sheetName val="Balance_works_-_Direct_Cost10"/>
      <sheetName val="Balance_works_-_Indirect_Cost10"/>
      <sheetName val="Fund_Plan10"/>
      <sheetName val="Bill_of_Resources10"/>
      <sheetName val="SITE_OVERHEADS9"/>
      <sheetName val="labour_coeff9"/>
      <sheetName val="Expenditure_plan9"/>
      <sheetName val="ORDER_BOOKING9"/>
      <sheetName val="Site_Dev_BOQ9"/>
      <sheetName val="beam-reinft-IIInd_floor9"/>
      <sheetName val="M-Book_for_Conc9"/>
      <sheetName val="M-Book_for_FW9"/>
      <sheetName val="Costing_Upto_Mar'11_(2)9"/>
      <sheetName val="Tender_Summary9"/>
      <sheetName val="TAX_BILLS9"/>
      <sheetName val="CASH_BILLS9"/>
      <sheetName val="LABOUR_BILLS9"/>
      <sheetName val="puch_order9"/>
      <sheetName val="Sheet1_(2)9"/>
      <sheetName val="Boq_Block_A9"/>
      <sheetName val="_24_07_10_RS_&amp;_SECURITY9"/>
      <sheetName val="24_07_10_CIVIL_WET9"/>
      <sheetName val="_24_07_10_CIVIL9"/>
      <sheetName val="_24_07_10_MECH-FAB9"/>
      <sheetName val="_24_07_10_MECH-TANK9"/>
      <sheetName val="_23_07_10_N_SHIFT_MECH-FAB9"/>
      <sheetName val="_23_07_10_N_SHIFT_MECH-TANK9"/>
      <sheetName val="_23_07_10_RS_&amp;_SECURITY9"/>
      <sheetName val="23_07_10_CIVIL_WET9"/>
      <sheetName val="_23_07_10_CIVIL9"/>
      <sheetName val="_23_07_10_MECH-FAB9"/>
      <sheetName val="_23_07_10_MECH-TANK9"/>
      <sheetName val="_22_07_10_N_SHIFT_MECH-FAB9"/>
      <sheetName val="_22_07_10_N_SHIFT_MECH-TANK9"/>
      <sheetName val="_22_07_10_RS_&amp;_SECURITY9"/>
      <sheetName val="22_07_10_CIVIL_WET9"/>
      <sheetName val="_22_07_10_CIVIL9"/>
      <sheetName val="_22_07_10_MECH-FAB9"/>
      <sheetName val="_22_07_10_MECH-TANK9"/>
      <sheetName val="_21_07_10_N_SHIFT_MECH-FAB9"/>
      <sheetName val="_21_07_10_N_SHIFT_MECH-TANK9"/>
      <sheetName val="_21_07_10_RS_&amp;_SECURITY9"/>
      <sheetName val="21_07_10_CIVIL_WET9"/>
      <sheetName val="_21_07_10_CIVIL9"/>
      <sheetName val="_21_07_10_MECH-FAB9"/>
      <sheetName val="_21_07_10_MECH-TANK9"/>
      <sheetName val="_20_07_10_N_SHIFT_MECH-FAB9"/>
      <sheetName val="_20_07_10_N_SHIFT_MECH-TANK9"/>
      <sheetName val="_20_07_10_RS_&amp;_SECURITY9"/>
      <sheetName val="20_07_10_CIVIL_WET9"/>
      <sheetName val="_20_07_10_CIVIL9"/>
      <sheetName val="_20_07_10_MECH-FAB9"/>
      <sheetName val="_20_07_10_MECH-TANK9"/>
      <sheetName val="_19_07_10_N_SHIFT_MECH-FAB9"/>
      <sheetName val="_19_07_10_N_SHIFT_MECH-TANK9"/>
      <sheetName val="_19_07_10_RS_&amp;_SECURITY9"/>
      <sheetName val="19_07_10_CIVIL_WET9"/>
      <sheetName val="_19_07_10_CIVIL9"/>
      <sheetName val="_19_07_10_MECH-FAB9"/>
      <sheetName val="_19_07_10_MECH-TANK9"/>
      <sheetName val="_18_07_10_N_SHIFT_MECH-FAB9"/>
      <sheetName val="_18_07_10_N_SHIFT_MECH-TANK9"/>
      <sheetName val="_18_07_10_RS_&amp;_SECURITY9"/>
      <sheetName val="18_07_10_CIVIL_WET9"/>
      <sheetName val="_18_07_10_CIVIL9"/>
      <sheetName val="_18_07_10_MECH-FAB9"/>
      <sheetName val="_18_07_10_MECH-TANK9"/>
      <sheetName val="_17_07_10_N_SHIFT_MECH-FAB9"/>
      <sheetName val="_17_07_10_N_SHIFT_MECH-TANK9"/>
      <sheetName val="_17_07_10_RS_&amp;_SECURITY9"/>
      <sheetName val="17_07_10_CIVIL_WET9"/>
      <sheetName val="_17_07_10_CIVIL9"/>
      <sheetName val="_17_07_10_MECH-FAB9"/>
      <sheetName val="_17_07_10_MECH-TANK9"/>
      <sheetName val="_16_07_10_N_SHIFT_MECH-FAB8"/>
      <sheetName val="_16_07_10_N_SHIFT_MECH-TANK8"/>
      <sheetName val="_16_07_10_RS_&amp;_SECURITY8"/>
      <sheetName val="16_07_10_CIVIL_WET8"/>
      <sheetName val="_16_07_10_CIVIL8"/>
      <sheetName val="_16_07_10_MECH-FAB8"/>
      <sheetName val="_16_07_10_MECH-TANK8"/>
      <sheetName val="_15_07_10_N_SHIFT_MECH-FAB8"/>
      <sheetName val="_15_07_10_N_SHIFT_MECH-TANK8"/>
      <sheetName val="_15_07_10_RS_&amp;_SECURITY8"/>
      <sheetName val="15_07_10_CIVIL_WET8"/>
      <sheetName val="_15_07_10_CIVIL8"/>
      <sheetName val="_15_07_10_MECH-FAB8"/>
      <sheetName val="_15_07_10_MECH-TANK8"/>
      <sheetName val="_14_07_10_N_SHIFT_MECH-FAB8"/>
      <sheetName val="_14_07_10_N_SHIFT_MECH-TANK8"/>
      <sheetName val="_14_07_10_RS_&amp;_SECURITY8"/>
      <sheetName val="14_07_10_CIVIL_WET8"/>
      <sheetName val="_14_07_10_CIVIL8"/>
      <sheetName val="_14_07_10_MECH-FAB8"/>
      <sheetName val="_14_07_10_MECH-TANK8"/>
      <sheetName val="_13_07_10_N_SHIFT_MECH-FAB8"/>
      <sheetName val="_13_07_10_N_SHIFT_MECH-TANK8"/>
      <sheetName val="_13_07_10_RS_&amp;_SECURITY8"/>
      <sheetName val="13_07_10_CIVIL_WET8"/>
      <sheetName val="_13_07_10_CIVIL8"/>
      <sheetName val="_13_07_10_MECH-FAB8"/>
      <sheetName val="_13_07_10_MECH-TANK8"/>
      <sheetName val="_12_07_10_N_SHIFT_MECH-FAB8"/>
      <sheetName val="_12_07_10_N_SHIFT_MECH-TANK8"/>
      <sheetName val="_12_07_10_RS_&amp;_SECURITY8"/>
      <sheetName val="12_07_10_CIVIL_WET8"/>
      <sheetName val="_12_07_10_CIVIL8"/>
      <sheetName val="_12_07_10_MECH-FAB8"/>
      <sheetName val="_12_07_10_MECH-TANK8"/>
      <sheetName val="_11_07_10_N_SHIFT_MECH-FAB8"/>
      <sheetName val="_11_07_10_N_SHIFT_MECH-TANK8"/>
      <sheetName val="_11_07_10_RS_&amp;_SECURITY8"/>
      <sheetName val="11_07_10_CIVIL_WET8"/>
      <sheetName val="_11_07_10_CIVIL8"/>
      <sheetName val="_11_07_10_MECH-FAB8"/>
      <sheetName val="_11_07_10_MECH-TANK8"/>
      <sheetName val="_10_07_10_N_SHIFT_MECH-FAB8"/>
      <sheetName val="_10_07_10_N_SHIFT_MECH-TANK8"/>
      <sheetName val="_10_07_10_RS_&amp;_SECURITY8"/>
      <sheetName val="10_07_10_CIVIL_WET8"/>
      <sheetName val="_10_07_10_CIVIL8"/>
      <sheetName val="_10_07_10_MECH-FAB8"/>
      <sheetName val="_10_07_10_MECH-TANK8"/>
      <sheetName val="_09_07_10_N_SHIFT_MECH-FAB8"/>
      <sheetName val="_09_07_10_N_SHIFT_MECH-TANK8"/>
      <sheetName val="_09_07_10_RS_&amp;_SECURITY8"/>
      <sheetName val="09_07_10_CIVIL_WET8"/>
      <sheetName val="_09_07_10_CIVIL8"/>
      <sheetName val="_09_07_10_MECH-FAB8"/>
      <sheetName val="_09_07_10_MECH-TANK8"/>
      <sheetName val="_08_07_10_N_SHIFT_MECH-FAB8"/>
      <sheetName val="_08_07_10_N_SHIFT_MECH-TANK8"/>
      <sheetName val="_08_07_10_RS_&amp;_SECURITY8"/>
      <sheetName val="08_07_10_CIVIL_WET8"/>
      <sheetName val="_08_07_10_CIVIL8"/>
      <sheetName val="_08_07_10_MECH-FAB8"/>
      <sheetName val="_08_07_10_MECH-TANK8"/>
      <sheetName val="_07_07_10_N_SHIFT_MECH-FAB8"/>
      <sheetName val="_07_07_10_N_SHIFT_MECH-TANK8"/>
      <sheetName val="_07_07_10_RS_&amp;_SECURITY8"/>
      <sheetName val="07_07_10_CIVIL_WET8"/>
      <sheetName val="_07_07_10_CIVIL8"/>
      <sheetName val="_07_07_10_MECH-FAB8"/>
      <sheetName val="_07_07_10_MECH-TANK8"/>
      <sheetName val="_06_07_10_N_SHIFT_MECH-FAB8"/>
      <sheetName val="_06_07_10_N_SHIFT_MECH-TANK8"/>
      <sheetName val="_06_07_10_RS_&amp;_SECURITY8"/>
      <sheetName val="06_07_10_CIVIL_WET8"/>
      <sheetName val="_06_07_10_CIVIL8"/>
      <sheetName val="_06_07_10_MECH-FAB8"/>
      <sheetName val="_06_07_10_MECH-TANK8"/>
      <sheetName val="_05_07_10_N_SHIFT_MECH-FAB8"/>
      <sheetName val="_05_07_10_N_SHIFT_MECH-TANK8"/>
      <sheetName val="_05_07_10_RS_&amp;_SECURITY8"/>
      <sheetName val="05_07_10_CIVIL_WET8"/>
      <sheetName val="_05_07_10_CIVIL8"/>
      <sheetName val="_05_07_10_MECH-FAB8"/>
      <sheetName val="_05_07_10_MECH-TANK8"/>
      <sheetName val="_04_07_10_N_SHIFT_MECH-FAB8"/>
      <sheetName val="_04_07_10_N_SHIFT_MECH-TANK8"/>
      <sheetName val="_04_07_10_RS_&amp;_SECURITY8"/>
      <sheetName val="04_07_10_CIVIL_WET8"/>
      <sheetName val="_04_07_10_CIVIL8"/>
      <sheetName val="_04_07_10_MECH-FAB8"/>
      <sheetName val="_04_07_10_MECH-TANK8"/>
      <sheetName val="_03_07_10_N_SHIFT_MECH-FAB8"/>
      <sheetName val="_03_07_10_N_SHIFT_MECH-TANK8"/>
      <sheetName val="_03_07_10_RS_&amp;_SECURITY_8"/>
      <sheetName val="03_07_10_CIVIL_WET_8"/>
      <sheetName val="_03_07_10_CIVIL_8"/>
      <sheetName val="_03_07_10_MECH-FAB_8"/>
      <sheetName val="_03_07_10_MECH-TANK_8"/>
      <sheetName val="_02_07_10_N_SHIFT_MECH-FAB_8"/>
      <sheetName val="_02_07_10_N_SHIFT_MECH-TANK_8"/>
      <sheetName val="_02_07_10_RS_&amp;_SECURITY8"/>
      <sheetName val="02_07_10_CIVIL_WET8"/>
      <sheetName val="_02_07_10_CIVIL8"/>
      <sheetName val="_02_07_10_MECH-FAB8"/>
      <sheetName val="_02_07_10_MECH-TANK8"/>
      <sheetName val="_01_07_10_N_SHIFT_MECH-FAB8"/>
      <sheetName val="_01_07_10_N_SHIFT_MECH-TANK8"/>
      <sheetName val="_01_07_10_RS_&amp;_SECURITY8"/>
      <sheetName val="01_07_10_CIVIL_WET8"/>
      <sheetName val="_01_07_10_CIVIL8"/>
      <sheetName val="_01_07_10_MECH-FAB8"/>
      <sheetName val="_01_07_10_MECH-TANK8"/>
      <sheetName val="_30_06_10_N_SHIFT_MECH-FAB8"/>
      <sheetName val="_30_06_10_N_SHIFT_MECH-TANK8"/>
      <sheetName val="scurve_calc_(2)8"/>
      <sheetName val="Meas_-Hotel_Part9"/>
      <sheetName val="BOQ_Direct_selling_cost8"/>
      <sheetName val="Direct_cost_shed_A-2_8"/>
      <sheetName val="Contract_Night_Staff8"/>
      <sheetName val="Contract_Day_Staff8"/>
      <sheetName val="Day_Shift8"/>
      <sheetName val="Night_Shift8"/>
      <sheetName val="Ave_wtd_rates8"/>
      <sheetName val="Material_8"/>
      <sheetName val="Labour_&amp;_Plant8"/>
      <sheetName val="22_12_20119"/>
      <sheetName val="BOQ_(2)9"/>
      <sheetName val="Cashflow_projection8"/>
      <sheetName val="PA-_Consutant_8"/>
      <sheetName val="Civil_Boq8"/>
      <sheetName val="Fee_Rate_Summary8"/>
      <sheetName val="Item-_Compact8"/>
      <sheetName val="final_abstract8"/>
      <sheetName val="TBAL9697__group_wise__sdpl8"/>
      <sheetName val="St_co_91_5lvl8"/>
      <sheetName val="Civil_Works8"/>
      <sheetName val="IO_List8"/>
      <sheetName val="Fill_this_out_first___8"/>
      <sheetName val="Meas__Hotel_Part8"/>
      <sheetName val="INPUT_SHEET8"/>
      <sheetName val="DI_Rate_Analysis9"/>
      <sheetName val="Economic_RisingMain__Ph-I9"/>
      <sheetName val="SP_Break_Up8"/>
      <sheetName val="Labour_productivity8"/>
      <sheetName val="_09_07_10_M顅ᎆ뤀ᨇ԰?缀?8"/>
      <sheetName val="Sales_&amp;_Prod8"/>
      <sheetName val="Cost_Index8"/>
      <sheetName val="cash_in_flow_Summary_JV_8"/>
      <sheetName val="water_prop_8"/>
      <sheetName val="GR_slab-reinft8"/>
      <sheetName val="Staff_Acco_8"/>
      <sheetName val="Rate_analysis-_BOQ_1_8"/>
      <sheetName val="MN_T_B_8"/>
      <sheetName val="Project_Details__8"/>
      <sheetName val="F20_Risk_Analysis8"/>
      <sheetName val="Change_Order_Log8"/>
      <sheetName val="2000_MOR8"/>
      <sheetName val="Driveway_Beams8"/>
      <sheetName val="Structure_Bills_Qty8"/>
      <sheetName val="Prelims_Breakup9"/>
      <sheetName val="INDIGINEOUS_ITEMS_8"/>
      <sheetName val="3cd_Annexure8"/>
      <sheetName val="Rate_Analysis8"/>
      <sheetName val="Fin__Assumpt__-_Sensitivities8"/>
      <sheetName val="Bill_18"/>
      <sheetName val="Bill_28"/>
      <sheetName val="Bill_38"/>
      <sheetName val="Bill_48"/>
      <sheetName val="Bill_58"/>
      <sheetName val="Bill_68"/>
      <sheetName val="Bill_78"/>
      <sheetName val="_09_07_10_M顅ᎆ뤀ᨇ԰8"/>
      <sheetName val="_09_07_10_M顅ᎆ뤀ᨇ԰_缀_8"/>
      <sheetName val="1_Civil-RA8"/>
      <sheetName val="Assumption_Inputs8"/>
      <sheetName val="Phase_18"/>
      <sheetName val="Pacakges_split8"/>
      <sheetName val="DEINKING(ANNEX_1)8"/>
      <sheetName val="AutoOpen_Stub_Data8"/>
      <sheetName val="Eqpmnt_Plng8"/>
      <sheetName val="Debits_as_on_12_04_087"/>
      <sheetName val="Data_Sheet7"/>
      <sheetName val="T-P1,_FINISHES_WORKING_8"/>
      <sheetName val="Assumption_&amp;_Exclusion8"/>
      <sheetName val="External_Doors8"/>
      <sheetName val="STAFFSCHED_7"/>
      <sheetName val="LABOUR_RATE8"/>
      <sheetName val="Material_Rate8"/>
      <sheetName val="Switch_V168"/>
      <sheetName val="India_F&amp;S_Template7"/>
      <sheetName val="_bus_bay7"/>
      <sheetName val="doq_47"/>
      <sheetName val="doq_27"/>
      <sheetName val="Grade_Slab_-18"/>
      <sheetName val="Grade_Slab_-28"/>
      <sheetName val="Grade_slab-38"/>
      <sheetName val="Grade_slab_-48"/>
      <sheetName val="Grade_slab_-58"/>
      <sheetName val="Grade_slab_-68"/>
      <sheetName val="Cat_A_Change_Control8"/>
      <sheetName val="Factor_Sheet8"/>
      <sheetName val="Theo_Cons-June'107"/>
      <sheetName val="11B_7"/>
      <sheetName val="ACAD_Finishes7"/>
      <sheetName val="Site_Details7"/>
      <sheetName val="Site_Area_Statement7"/>
      <sheetName val="Summary_WG7"/>
      <sheetName val="BOQ_LT7"/>
      <sheetName val="14_07_10_CIVIL_W [7"/>
      <sheetName val="AFAS_7"/>
      <sheetName val="RDS_&amp;_WLD7"/>
      <sheetName val="PA_System7"/>
      <sheetName val="Server_&amp;_PAC_Room7"/>
      <sheetName val="HVAC_BOQ7"/>
      <sheetName val="Invoice_Tracker7"/>
      <sheetName val="Income_Statement7"/>
      <sheetName val="Load_Details(B2)7"/>
      <sheetName val="Works_-_Quote_Sheet7"/>
      <sheetName val="BLOCK-A_(MEA_SHEET)7"/>
      <sheetName val="Cost_Basis6"/>
      <sheetName val="Top_Sheet7"/>
      <sheetName val="Col_NUM7"/>
      <sheetName val="COLUMN_RC_7"/>
      <sheetName val="STILT_Floor_Slab_NUM7"/>
      <sheetName val="First_Floor_Slab_RC7"/>
      <sheetName val="FIRST_FLOOR_SLAB_WT_SUMMARY7"/>
      <sheetName val="Stilt_Floor_Beam_NUM7"/>
      <sheetName val="STILT_BEAM_NUM7"/>
      <sheetName val="STILT_BEAM_RC7"/>
      <sheetName val="Stilt_wall_Num7"/>
      <sheetName val="STILT_WALL_RC7"/>
      <sheetName val="Z-DETAILS_ABOVE_RAFT_UPTO_+0_08"/>
      <sheetName val="Z-DETAILS_ABOVE_RAFT_UPTO_+_(27"/>
      <sheetName val="TOTAL_CHECK7"/>
      <sheetName val="TYP___wall_Num7"/>
      <sheetName val="Z-DETAILS_TYP__+2_85_TO_+8_857"/>
      <sheetName val="d-safe_specs6"/>
      <sheetName val="Deduction_of_assets6"/>
      <sheetName val="Blr_hire6"/>
      <sheetName val="PRECAST_lig(tconc_II6"/>
      <sheetName val="VF_Full_Recon6"/>
      <sheetName val="PITP3_COPY6"/>
      <sheetName val="Meas_6"/>
      <sheetName val="Expenses_Actual_Vs__Budgeted6"/>
      <sheetName val="Col_up_to_plinth6"/>
      <sheetName val="MASTER_RATE_ANALYSIS6"/>
      <sheetName val="RMG_-ABS6"/>
      <sheetName val="T_P_-ABS6"/>
      <sheetName val="T_P_-MB6"/>
      <sheetName val="E_P_R-ABS6"/>
      <sheetName val="E__R-MB6"/>
      <sheetName val="Bldg_6-ABS6"/>
      <sheetName val="Bldg_6-MB6"/>
      <sheetName val="Kz_Grid_Press_foundation_ABS6"/>
      <sheetName val="Kz_Grid_Press_foundation_meas6"/>
      <sheetName val="600-1200T__ABS6"/>
      <sheetName val="600-1200T_Meas6"/>
      <sheetName val="BSR-II_ABS6"/>
      <sheetName val="BSR-II_meas6"/>
      <sheetName val="Misc_ABS6"/>
      <sheetName val="Misc_MB6"/>
      <sheetName val="This_Bill6"/>
      <sheetName val="Upto_Previous6"/>
      <sheetName val="Up_to_date6"/>
      <sheetName val="Grand_Abstract6"/>
      <sheetName val="Blank_MB6"/>
      <sheetName val="cement_summary6"/>
      <sheetName val="Reinforcement_Steel6"/>
      <sheetName val="P-I_CEMENT_RECONCILIATION_6"/>
      <sheetName val="Ra-38_area_wise_summary6"/>
      <sheetName val="P-II_Cement_Reconciliation6"/>
      <sheetName val="Ra-16_P-II6"/>
      <sheetName val="RA_16-_GH6"/>
      <sheetName val="Quote_Sheet6"/>
      <sheetName val="RCC,Ret__Wall6"/>
      <sheetName val="Name_List6"/>
      <sheetName val="Intro_6"/>
      <sheetName val="Gate_26"/>
      <sheetName val="Project_Ignite6"/>
      <sheetName val="E_&amp;_R6"/>
      <sheetName val="Customize_Your_Invoice6"/>
      <sheetName val="Misc__Data6"/>
      <sheetName val="beam-reinft-machine_rm6"/>
      <sheetName val="Cash_Flow_Input_Data_ISC6"/>
      <sheetName val="Fin__Assumpt__-_SensitivitieH6"/>
      <sheetName val="PRECAST_lightconc-II12"/>
      <sheetName val="Cleaning_&amp;_Grubbing12"/>
      <sheetName val="PRECAST_lightconc_II12"/>
      <sheetName val="College_Details12"/>
      <sheetName val="Personal_12"/>
      <sheetName val="jidal_dam12"/>
      <sheetName val="fran_temp12"/>
      <sheetName val="kona_swit12"/>
      <sheetName val="template_(8)12"/>
      <sheetName val="template_(9)12"/>
      <sheetName val="OVER_HEADS12"/>
      <sheetName val="Cover_Sheet12"/>
      <sheetName val="BOQ_REV_A12"/>
      <sheetName val="PTB_(IO)12"/>
      <sheetName val="BMS_12"/>
      <sheetName val="SPT_vs_PHI12"/>
      <sheetName val="TBAL9697_-group_wise__sdpl12"/>
      <sheetName val="Quantity_Schedule11"/>
      <sheetName val="Revenue__Schedule_11"/>
      <sheetName val="Balance_works_-_Direct_Cost11"/>
      <sheetName val="Balance_works_-_Indirect_Cost11"/>
      <sheetName val="Fund_Plan11"/>
      <sheetName val="Bill_of_Resources11"/>
      <sheetName val="SITE_OVERHEADS10"/>
      <sheetName val="labour_coeff10"/>
      <sheetName val="Expenditure_plan10"/>
      <sheetName val="ORDER_BOOKING10"/>
      <sheetName val="Site_Dev_BOQ10"/>
      <sheetName val="beam-reinft-IIInd_floor10"/>
      <sheetName val="M-Book_for_Conc10"/>
      <sheetName val="M-Book_for_FW10"/>
      <sheetName val="Costing_Upto_Mar'11_(2)10"/>
      <sheetName val="Tender_Summary10"/>
      <sheetName val="TAX_BILLS10"/>
      <sheetName val="CASH_BILLS10"/>
      <sheetName val="LABOUR_BILLS10"/>
      <sheetName val="puch_order10"/>
      <sheetName val="Sheet1_(2)10"/>
      <sheetName val="Boq_Block_A10"/>
      <sheetName val="_24_07_10_RS_&amp;_SECURITY10"/>
      <sheetName val="24_07_10_CIVIL_WET10"/>
      <sheetName val="_24_07_10_CIVIL10"/>
      <sheetName val="_24_07_10_MECH-FAB10"/>
      <sheetName val="_24_07_10_MECH-TANK10"/>
      <sheetName val="_23_07_10_N_SHIFT_MECH-FAB10"/>
      <sheetName val="_23_07_10_N_SHIFT_MECH-TANK10"/>
      <sheetName val="_23_07_10_RS_&amp;_SECURITY10"/>
      <sheetName val="23_07_10_CIVIL_WET10"/>
      <sheetName val="_23_07_10_CIVIL10"/>
      <sheetName val="_23_07_10_MECH-FAB10"/>
      <sheetName val="_23_07_10_MECH-TANK10"/>
      <sheetName val="_22_07_10_N_SHIFT_MECH-FAB10"/>
      <sheetName val="_22_07_10_N_SHIFT_MECH-TANK10"/>
      <sheetName val="_22_07_10_RS_&amp;_SECURITY10"/>
      <sheetName val="22_07_10_CIVIL_WET10"/>
      <sheetName val="_22_07_10_CIVIL10"/>
      <sheetName val="_22_07_10_MECH-FAB10"/>
      <sheetName val="_22_07_10_MECH-TANK10"/>
      <sheetName val="_21_07_10_N_SHIFT_MECH-FAB10"/>
      <sheetName val="_21_07_10_N_SHIFT_MECH-TANK10"/>
      <sheetName val="_21_07_10_RS_&amp;_SECURITY10"/>
      <sheetName val="21_07_10_CIVIL_WET10"/>
      <sheetName val="_21_07_10_CIVIL10"/>
      <sheetName val="_21_07_10_MECH-FAB10"/>
      <sheetName val="_21_07_10_MECH-TANK10"/>
      <sheetName val="_20_07_10_N_SHIFT_MECH-FAB10"/>
      <sheetName val="_20_07_10_N_SHIFT_MECH-TANK10"/>
      <sheetName val="_20_07_10_RS_&amp;_SECURITY10"/>
      <sheetName val="20_07_10_CIVIL_WET10"/>
      <sheetName val="_20_07_10_CIVIL10"/>
      <sheetName val="_20_07_10_MECH-FAB10"/>
      <sheetName val="_20_07_10_MECH-TANK10"/>
      <sheetName val="_19_07_10_N_SHIFT_MECH-FAB10"/>
      <sheetName val="_19_07_10_N_SHIFT_MECH-TANK10"/>
      <sheetName val="_19_07_10_RS_&amp;_SECURITY10"/>
      <sheetName val="19_07_10_CIVIL_WET10"/>
      <sheetName val="_19_07_10_CIVIL10"/>
      <sheetName val="_19_07_10_MECH-FAB10"/>
      <sheetName val="_19_07_10_MECH-TANK10"/>
      <sheetName val="_18_07_10_N_SHIFT_MECH-FAB10"/>
      <sheetName val="_18_07_10_N_SHIFT_MECH-TANK10"/>
      <sheetName val="_18_07_10_RS_&amp;_SECURITY10"/>
      <sheetName val="18_07_10_CIVIL_WET10"/>
      <sheetName val="_18_07_10_CIVIL10"/>
      <sheetName val="_18_07_10_MECH-FAB10"/>
      <sheetName val="_18_07_10_MECH-TANK10"/>
      <sheetName val="_17_07_10_N_SHIFT_MECH-FAB10"/>
      <sheetName val="_17_07_10_N_SHIFT_MECH-TANK10"/>
      <sheetName val="_17_07_10_RS_&amp;_SECURITY10"/>
      <sheetName val="17_07_10_CIVIL_WET10"/>
      <sheetName val="_17_07_10_CIVIL10"/>
      <sheetName val="_17_07_10_MECH-FAB10"/>
      <sheetName val="_17_07_10_MECH-TANK10"/>
      <sheetName val="_16_07_10_N_SHIFT_MECH-FAB9"/>
      <sheetName val="_16_07_10_N_SHIFT_MECH-TANK9"/>
      <sheetName val="_16_07_10_RS_&amp;_SECURITY9"/>
      <sheetName val="16_07_10_CIVIL_WET9"/>
      <sheetName val="_16_07_10_CIVIL9"/>
      <sheetName val="_16_07_10_MECH-FAB9"/>
      <sheetName val="_16_07_10_MECH-TANK9"/>
      <sheetName val="_15_07_10_N_SHIFT_MECH-FAB9"/>
      <sheetName val="_15_07_10_N_SHIFT_MECH-TANK9"/>
      <sheetName val="_15_07_10_RS_&amp;_SECURITY9"/>
      <sheetName val="15_07_10_CIVIL_WET9"/>
      <sheetName val="_15_07_10_CIVIL9"/>
      <sheetName val="_15_07_10_MECH-FAB9"/>
      <sheetName val="_15_07_10_MECH-TANK9"/>
      <sheetName val="_14_07_10_N_SHIFT_MECH-FAB9"/>
      <sheetName val="_14_07_10_N_SHIFT_MECH-TANK9"/>
      <sheetName val="_14_07_10_RS_&amp;_SECURITY9"/>
      <sheetName val="14_07_10_CIVIL_WET9"/>
      <sheetName val="_14_07_10_CIVIL9"/>
      <sheetName val="_14_07_10_MECH-FAB9"/>
      <sheetName val="_14_07_10_MECH-TANK9"/>
      <sheetName val="_13_07_10_N_SHIFT_MECH-FAB9"/>
      <sheetName val="_13_07_10_N_SHIFT_MECH-TANK9"/>
      <sheetName val="_13_07_10_RS_&amp;_SECURITY9"/>
      <sheetName val="13_07_10_CIVIL_WET9"/>
      <sheetName val="_13_07_10_CIVIL9"/>
      <sheetName val="_13_07_10_MECH-FAB9"/>
      <sheetName val="_13_07_10_MECH-TANK9"/>
      <sheetName val="_12_07_10_N_SHIFT_MECH-FAB9"/>
      <sheetName val="_12_07_10_N_SHIFT_MECH-TANK9"/>
      <sheetName val="_12_07_10_RS_&amp;_SECURITY9"/>
      <sheetName val="12_07_10_CIVIL_WET9"/>
      <sheetName val="_12_07_10_CIVIL9"/>
      <sheetName val="_12_07_10_MECH-FAB9"/>
      <sheetName val="_12_07_10_MECH-TANK9"/>
      <sheetName val="_11_07_10_N_SHIFT_MECH-FAB9"/>
      <sheetName val="_11_07_10_N_SHIFT_MECH-TANK9"/>
      <sheetName val="_11_07_10_RS_&amp;_SECURITY9"/>
      <sheetName val="11_07_10_CIVIL_WET9"/>
      <sheetName val="_11_07_10_CIVIL9"/>
      <sheetName val="_11_07_10_MECH-FAB9"/>
      <sheetName val="_11_07_10_MECH-TANK9"/>
      <sheetName val="_10_07_10_N_SHIFT_MECH-FAB9"/>
      <sheetName val="_10_07_10_N_SHIFT_MECH-TANK9"/>
      <sheetName val="_10_07_10_RS_&amp;_SECURITY9"/>
      <sheetName val="10_07_10_CIVIL_WET9"/>
      <sheetName val="_10_07_10_CIVIL9"/>
      <sheetName val="_10_07_10_MECH-FAB9"/>
      <sheetName val="_10_07_10_MECH-TANK9"/>
      <sheetName val="_09_07_10_N_SHIFT_MECH-FAB9"/>
      <sheetName val="_09_07_10_N_SHIFT_MECH-TANK9"/>
      <sheetName val="_09_07_10_RS_&amp;_SECURITY9"/>
      <sheetName val="09_07_10_CIVIL_WET9"/>
      <sheetName val="_09_07_10_CIVIL9"/>
      <sheetName val="_09_07_10_MECH-FAB9"/>
      <sheetName val="_09_07_10_MECH-TANK9"/>
      <sheetName val="_08_07_10_N_SHIFT_MECH-FAB9"/>
      <sheetName val="_08_07_10_N_SHIFT_MECH-TANK9"/>
      <sheetName val="_08_07_10_RS_&amp;_SECURITY9"/>
      <sheetName val="08_07_10_CIVIL_WET9"/>
      <sheetName val="_08_07_10_CIVIL9"/>
      <sheetName val="_08_07_10_MECH-FAB9"/>
      <sheetName val="_08_07_10_MECH-TANK9"/>
      <sheetName val="_07_07_10_N_SHIFT_MECH-FAB9"/>
      <sheetName val="_07_07_10_N_SHIFT_MECH-TANK9"/>
      <sheetName val="_07_07_10_RS_&amp;_SECURITY9"/>
      <sheetName val="07_07_10_CIVIL_WET9"/>
      <sheetName val="_07_07_10_CIVIL9"/>
      <sheetName val="_07_07_10_MECH-FAB9"/>
      <sheetName val="_07_07_10_MECH-TANK9"/>
      <sheetName val="_06_07_10_N_SHIFT_MECH-FAB9"/>
      <sheetName val="_06_07_10_N_SHIFT_MECH-TANK9"/>
      <sheetName val="_06_07_10_RS_&amp;_SECURITY9"/>
      <sheetName val="06_07_10_CIVIL_WET9"/>
      <sheetName val="_06_07_10_CIVIL9"/>
      <sheetName val="_06_07_10_MECH-FAB9"/>
      <sheetName val="_06_07_10_MECH-TANK9"/>
      <sheetName val="_05_07_10_N_SHIFT_MECH-FAB9"/>
      <sheetName val="_05_07_10_N_SHIFT_MECH-TANK9"/>
      <sheetName val="_05_07_10_RS_&amp;_SECURITY9"/>
      <sheetName val="05_07_10_CIVIL_WET9"/>
      <sheetName val="_05_07_10_CIVIL9"/>
      <sheetName val="_05_07_10_MECH-FAB9"/>
      <sheetName val="_05_07_10_MECH-TANK9"/>
      <sheetName val="_04_07_10_N_SHIFT_MECH-FAB9"/>
      <sheetName val="_04_07_10_N_SHIFT_MECH-TANK9"/>
      <sheetName val="_04_07_10_RS_&amp;_SECURITY9"/>
      <sheetName val="04_07_10_CIVIL_WET9"/>
      <sheetName val="_04_07_10_CIVIL9"/>
      <sheetName val="_04_07_10_MECH-FAB9"/>
      <sheetName val="_04_07_10_MECH-TANK9"/>
      <sheetName val="_03_07_10_N_SHIFT_MECH-FAB9"/>
      <sheetName val="_03_07_10_N_SHIFT_MECH-TANK9"/>
      <sheetName val="_03_07_10_RS_&amp;_SECURITY_9"/>
      <sheetName val="03_07_10_CIVIL_WET_9"/>
      <sheetName val="_03_07_10_CIVIL_9"/>
      <sheetName val="_03_07_10_MECH-FAB_9"/>
      <sheetName val="_03_07_10_MECH-TANK_9"/>
      <sheetName val="_02_07_10_N_SHIFT_MECH-FAB_9"/>
      <sheetName val="_02_07_10_N_SHIFT_MECH-TANK_9"/>
      <sheetName val="_02_07_10_RS_&amp;_SECURITY9"/>
      <sheetName val="02_07_10_CIVIL_WET9"/>
      <sheetName val="_02_07_10_CIVIL9"/>
      <sheetName val="_02_07_10_MECH-FAB9"/>
      <sheetName val="_02_07_10_MECH-TANK9"/>
      <sheetName val="_01_07_10_N_SHIFT_MECH-FAB9"/>
      <sheetName val="_01_07_10_N_SHIFT_MECH-TANK9"/>
      <sheetName val="_01_07_10_RS_&amp;_SECURITY9"/>
      <sheetName val="01_07_10_CIVIL_WET9"/>
      <sheetName val="_01_07_10_CIVIL9"/>
      <sheetName val="_01_07_10_MECH-FAB9"/>
      <sheetName val="_01_07_10_MECH-TANK9"/>
      <sheetName val="_30_06_10_N_SHIFT_MECH-FAB9"/>
      <sheetName val="_30_06_10_N_SHIFT_MECH-TANK9"/>
      <sheetName val="scurve_calc_(2)9"/>
      <sheetName val="Meas_-Hotel_Part10"/>
      <sheetName val="BOQ_Direct_selling_cost9"/>
      <sheetName val="Direct_cost_shed_A-2_9"/>
      <sheetName val="Contract_Night_Staff9"/>
      <sheetName val="Contract_Day_Staff9"/>
      <sheetName val="Day_Shift9"/>
      <sheetName val="Night_Shift9"/>
      <sheetName val="Ave_wtd_rates9"/>
      <sheetName val="Material_9"/>
      <sheetName val="Labour_&amp;_Plant9"/>
      <sheetName val="22_12_201110"/>
      <sheetName val="BOQ_(2)10"/>
      <sheetName val="Cashflow_projection9"/>
      <sheetName val="PA-_Consutant_9"/>
      <sheetName val="Civil_Boq9"/>
      <sheetName val="Fee_Rate_Summary9"/>
      <sheetName val="Item-_Compact9"/>
      <sheetName val="final_abstract9"/>
      <sheetName val="TBAL9697__group_wise__sdpl9"/>
      <sheetName val="St_co_91_5lvl9"/>
      <sheetName val="Civil_Works9"/>
      <sheetName val="IO_List9"/>
      <sheetName val="Fill_this_out_first___9"/>
      <sheetName val="Meas__Hotel_Part9"/>
      <sheetName val="INPUT_SHEET9"/>
      <sheetName val="DI_Rate_Analysis10"/>
      <sheetName val="Economic_RisingMain__Ph-I10"/>
      <sheetName val="SP_Break_Up9"/>
      <sheetName val="Labour_productivity9"/>
      <sheetName val="_09_07_10_M顅ᎆ뤀ᨇ԰?缀?9"/>
      <sheetName val="Sales_&amp;_Prod9"/>
      <sheetName val="Cost_Index9"/>
      <sheetName val="cash_in_flow_Summary_JV_9"/>
      <sheetName val="water_prop_9"/>
      <sheetName val="GR_slab-reinft9"/>
      <sheetName val="Staff_Acco_9"/>
      <sheetName val="Rate_analysis-_BOQ_1_9"/>
      <sheetName val="MN_T_B_9"/>
      <sheetName val="Project_Details__9"/>
      <sheetName val="F20_Risk_Analysis9"/>
      <sheetName val="Change_Order_Log9"/>
      <sheetName val="2000_MOR9"/>
      <sheetName val="Driveway_Beams9"/>
      <sheetName val="Structure_Bills_Qty9"/>
      <sheetName val="Prelims_Breakup10"/>
      <sheetName val="INDIGINEOUS_ITEMS_9"/>
      <sheetName val="3cd_Annexure9"/>
      <sheetName val="Rate_Analysis9"/>
      <sheetName val="Fin__Assumpt__-_Sensitivities9"/>
      <sheetName val="Bill_19"/>
      <sheetName val="Bill_29"/>
      <sheetName val="Bill_39"/>
      <sheetName val="Bill_49"/>
      <sheetName val="Bill_59"/>
      <sheetName val="Bill_69"/>
      <sheetName val="Bill_79"/>
      <sheetName val="_09_07_10_M顅ᎆ뤀ᨇ԰9"/>
      <sheetName val="_09_07_10_M顅ᎆ뤀ᨇ԰_缀_9"/>
      <sheetName val="1_Civil-RA9"/>
      <sheetName val="Assumption_Inputs9"/>
      <sheetName val="Phase_19"/>
      <sheetName val="Pacakges_split9"/>
      <sheetName val="DEINKING(ANNEX_1)9"/>
      <sheetName val="AutoOpen_Stub_Data9"/>
      <sheetName val="Eqpmnt_Plng9"/>
      <sheetName val="Debits_as_on_12_04_088"/>
      <sheetName val="Data_Sheet8"/>
      <sheetName val="T-P1,_FINISHES_WORKING_9"/>
      <sheetName val="Assumption_&amp;_Exclusion9"/>
      <sheetName val="External_Doors9"/>
      <sheetName val="STAFFSCHED_8"/>
      <sheetName val="LABOUR_RATE9"/>
      <sheetName val="Material_Rate9"/>
      <sheetName val="Switch_V169"/>
      <sheetName val="India_F&amp;S_Template8"/>
      <sheetName val="_bus_bay8"/>
      <sheetName val="doq_48"/>
      <sheetName val="doq_28"/>
      <sheetName val="Grade_Slab_-19"/>
      <sheetName val="Grade_Slab_-29"/>
      <sheetName val="Grade_slab-39"/>
      <sheetName val="Grade_slab_-49"/>
      <sheetName val="Grade_slab_-59"/>
      <sheetName val="Grade_slab_-69"/>
      <sheetName val="Cat_A_Change_Control9"/>
      <sheetName val="Factor_Sheet9"/>
      <sheetName val="Theo_Cons-June'108"/>
      <sheetName val="11B_8"/>
      <sheetName val="ACAD_Finishes8"/>
      <sheetName val="Site_Details8"/>
      <sheetName val="Site_Area_Statement8"/>
      <sheetName val="Summary_WG8"/>
      <sheetName val="BOQ_LT8"/>
      <sheetName val="14_07_10_CIVIL_W [8"/>
      <sheetName val="AFAS_8"/>
      <sheetName val="RDS_&amp;_WLD8"/>
      <sheetName val="PA_System8"/>
      <sheetName val="Server_&amp;_PAC_Room8"/>
      <sheetName val="HVAC_BOQ8"/>
      <sheetName val="Invoice_Tracker8"/>
      <sheetName val="Income_Statement8"/>
      <sheetName val="Load_Details(B2)8"/>
      <sheetName val="Works_-_Quote_Sheet8"/>
      <sheetName val="BLOCK-A_(MEA_SHEET)8"/>
      <sheetName val="Cost_Basis7"/>
      <sheetName val="Top_Sheet8"/>
      <sheetName val="Col_NUM8"/>
      <sheetName val="COLUMN_RC_8"/>
      <sheetName val="STILT_Floor_Slab_NUM8"/>
      <sheetName val="First_Floor_Slab_RC8"/>
      <sheetName val="FIRST_FLOOR_SLAB_WT_SUMMARY8"/>
      <sheetName val="Stilt_Floor_Beam_NUM8"/>
      <sheetName val="STILT_BEAM_NUM8"/>
      <sheetName val="STILT_BEAM_RC8"/>
      <sheetName val="Stilt_wall_Num8"/>
      <sheetName val="STILT_WALL_RC8"/>
      <sheetName val="Z-DETAILS_ABOVE_RAFT_UPTO_+0_09"/>
      <sheetName val="Z-DETAILS_ABOVE_RAFT_UPTO_+_(28"/>
      <sheetName val="TOTAL_CHECK8"/>
      <sheetName val="TYP___wall_Num8"/>
      <sheetName val="Z-DETAILS_TYP__+2_85_TO_+8_858"/>
      <sheetName val="d-safe_specs7"/>
      <sheetName val="Deduction_of_assets7"/>
      <sheetName val="Blr_hire7"/>
      <sheetName val="PRECAST_lig(tconc_II7"/>
      <sheetName val="VF_Full_Recon7"/>
      <sheetName val="PITP3_COPY7"/>
      <sheetName val="Meas_7"/>
      <sheetName val="Expenses_Actual_Vs__Budgeted7"/>
      <sheetName val="Col_up_to_plinth7"/>
      <sheetName val="MASTER_RATE_ANALYSIS7"/>
      <sheetName val="RMG_-ABS7"/>
      <sheetName val="T_P_-ABS7"/>
      <sheetName val="T_P_-MB7"/>
      <sheetName val="E_P_R-ABS7"/>
      <sheetName val="E__R-MB7"/>
      <sheetName val="Bldg_6-ABS7"/>
      <sheetName val="Bldg_6-MB7"/>
      <sheetName val="Kz_Grid_Press_foundation_ABS7"/>
      <sheetName val="Kz_Grid_Press_foundation_meas7"/>
      <sheetName val="600-1200T__ABS7"/>
      <sheetName val="600-1200T_Meas7"/>
      <sheetName val="BSR-II_ABS7"/>
      <sheetName val="BSR-II_meas7"/>
      <sheetName val="Misc_ABS7"/>
      <sheetName val="Misc_MB7"/>
      <sheetName val="This_Bill7"/>
      <sheetName val="Upto_Previous7"/>
      <sheetName val="Up_to_date7"/>
      <sheetName val="Grand_Abstract7"/>
      <sheetName val="Blank_MB7"/>
      <sheetName val="cement_summary7"/>
      <sheetName val="Reinforcement_Steel7"/>
      <sheetName val="P-I_CEMENT_RECONCILIATION_7"/>
      <sheetName val="Ra-38_area_wise_summary7"/>
      <sheetName val="P-II_Cement_Reconciliation7"/>
      <sheetName val="Ra-16_P-II7"/>
      <sheetName val="RA_16-_GH7"/>
      <sheetName val="Quote_Sheet7"/>
      <sheetName val="RCC,Ret__Wall7"/>
      <sheetName val="Name_List7"/>
      <sheetName val="Intro_7"/>
      <sheetName val="Gate_27"/>
      <sheetName val="Project_Ignite7"/>
      <sheetName val="E_&amp;_R7"/>
      <sheetName val="Customize_Your_Invoice7"/>
      <sheetName val="Misc__Data7"/>
      <sheetName val="beam-reinft-machine_rm7"/>
      <sheetName val="Cash_Flow_Input_Data_ISC7"/>
      <sheetName val="Fin__Assumpt__-_SensitivitieH7"/>
      <sheetName val="PRECAST_lightconc-II13"/>
      <sheetName val="Cleaning_&amp;_Grubbing13"/>
      <sheetName val="PRECAST_lightconc_II13"/>
      <sheetName val="College_Details13"/>
      <sheetName val="Personal_13"/>
      <sheetName val="jidal_dam13"/>
      <sheetName val="fran_temp13"/>
      <sheetName val="kona_swit13"/>
      <sheetName val="template_(8)13"/>
      <sheetName val="template_(9)13"/>
      <sheetName val="OVER_HEADS13"/>
      <sheetName val="Cover_Sheet13"/>
      <sheetName val="BOQ_REV_A13"/>
      <sheetName val="PTB_(IO)13"/>
      <sheetName val="BMS_13"/>
      <sheetName val="SPT_vs_PHI13"/>
      <sheetName val="TBAL9697_-group_wise__sdpl13"/>
      <sheetName val="Quantity_Schedule12"/>
      <sheetName val="Revenue__Schedule_12"/>
      <sheetName val="Balance_works_-_Direct_Cost12"/>
      <sheetName val="Balance_works_-_Indirect_Cost12"/>
      <sheetName val="Fund_Plan12"/>
      <sheetName val="Bill_of_Resources12"/>
      <sheetName val="SITE_OVERHEADS11"/>
      <sheetName val="labour_coeff11"/>
      <sheetName val="Expenditure_plan11"/>
      <sheetName val="ORDER_BOOKING11"/>
      <sheetName val="Site_Dev_BOQ11"/>
      <sheetName val="beam-reinft-IIInd_floor11"/>
      <sheetName val="M-Book_for_Conc11"/>
      <sheetName val="M-Book_for_FW11"/>
      <sheetName val="Costing_Upto_Mar'11_(2)11"/>
      <sheetName val="Tender_Summary11"/>
      <sheetName val="TAX_BILLS11"/>
      <sheetName val="CASH_BILLS11"/>
      <sheetName val="LABOUR_BILLS11"/>
      <sheetName val="puch_order11"/>
      <sheetName val="Sheet1_(2)11"/>
      <sheetName val="Boq_Block_A11"/>
      <sheetName val="_24_07_10_RS_&amp;_SECURITY11"/>
      <sheetName val="24_07_10_CIVIL_WET11"/>
      <sheetName val="_24_07_10_CIVIL11"/>
      <sheetName val="_24_07_10_MECH-FAB11"/>
      <sheetName val="_24_07_10_MECH-TANK11"/>
      <sheetName val="_23_07_10_N_SHIFT_MECH-FAB11"/>
      <sheetName val="_23_07_10_N_SHIFT_MECH-TANK11"/>
      <sheetName val="_23_07_10_RS_&amp;_SECURITY11"/>
      <sheetName val="23_07_10_CIVIL_WET11"/>
      <sheetName val="_23_07_10_CIVIL11"/>
      <sheetName val="_23_07_10_MECH-FAB11"/>
      <sheetName val="_23_07_10_MECH-TANK11"/>
      <sheetName val="_22_07_10_N_SHIFT_MECH-FAB11"/>
      <sheetName val="_22_07_10_N_SHIFT_MECH-TANK11"/>
      <sheetName val="_22_07_10_RS_&amp;_SECURITY11"/>
      <sheetName val="22_07_10_CIVIL_WET11"/>
      <sheetName val="_22_07_10_CIVIL11"/>
      <sheetName val="_22_07_10_MECH-FAB11"/>
      <sheetName val="_22_07_10_MECH-TANK11"/>
      <sheetName val="_21_07_10_N_SHIFT_MECH-FAB11"/>
      <sheetName val="_21_07_10_N_SHIFT_MECH-TANK11"/>
      <sheetName val="_21_07_10_RS_&amp;_SECURITY11"/>
      <sheetName val="21_07_10_CIVIL_WET11"/>
      <sheetName val="_21_07_10_CIVIL11"/>
      <sheetName val="_21_07_10_MECH-FAB11"/>
      <sheetName val="_21_07_10_MECH-TANK11"/>
      <sheetName val="_20_07_10_N_SHIFT_MECH-FAB11"/>
      <sheetName val="_20_07_10_N_SHIFT_MECH-TANK11"/>
      <sheetName val="_20_07_10_RS_&amp;_SECURITY11"/>
      <sheetName val="20_07_10_CIVIL_WET11"/>
      <sheetName val="_20_07_10_CIVIL11"/>
      <sheetName val="_20_07_10_MECH-FAB11"/>
      <sheetName val="_20_07_10_MECH-TANK11"/>
      <sheetName val="_19_07_10_N_SHIFT_MECH-FAB11"/>
      <sheetName val="_19_07_10_N_SHIFT_MECH-TANK11"/>
      <sheetName val="_19_07_10_RS_&amp;_SECURITY11"/>
      <sheetName val="19_07_10_CIVIL_WET11"/>
      <sheetName val="_19_07_10_CIVIL11"/>
      <sheetName val="_19_07_10_MECH-FAB11"/>
      <sheetName val="_19_07_10_MECH-TANK11"/>
      <sheetName val="_18_07_10_N_SHIFT_MECH-FAB11"/>
      <sheetName val="_18_07_10_N_SHIFT_MECH-TANK11"/>
      <sheetName val="_18_07_10_RS_&amp;_SECURITY11"/>
      <sheetName val="18_07_10_CIVIL_WET11"/>
      <sheetName val="_18_07_10_CIVIL11"/>
      <sheetName val="_18_07_10_MECH-FAB11"/>
      <sheetName val="_18_07_10_MECH-TANK11"/>
      <sheetName val="_17_07_10_N_SHIFT_MECH-FAB11"/>
      <sheetName val="_17_07_10_N_SHIFT_MECH-TANK11"/>
      <sheetName val="_17_07_10_RS_&amp;_SECURITY11"/>
      <sheetName val="17_07_10_CIVIL_WET11"/>
      <sheetName val="_17_07_10_CIVIL11"/>
      <sheetName val="_17_07_10_MECH-FAB11"/>
      <sheetName val="_17_07_10_MECH-TANK11"/>
      <sheetName val="_16_07_10_N_SHIFT_MECH-FAB10"/>
      <sheetName val="_16_07_10_N_SHIFT_MECH-TANK10"/>
      <sheetName val="_16_07_10_RS_&amp;_SECURITY10"/>
      <sheetName val="16_07_10_CIVIL_WET10"/>
      <sheetName val="_16_07_10_CIVIL10"/>
      <sheetName val="_16_07_10_MECH-FAB10"/>
      <sheetName val="_16_07_10_MECH-TANK10"/>
      <sheetName val="_15_07_10_N_SHIFT_MECH-FAB10"/>
      <sheetName val="_15_07_10_N_SHIFT_MECH-TANK10"/>
      <sheetName val="_15_07_10_RS_&amp;_SECURITY10"/>
      <sheetName val="15_07_10_CIVIL_WET10"/>
      <sheetName val="_15_07_10_CIVIL10"/>
      <sheetName val="_15_07_10_MECH-FAB10"/>
      <sheetName val="_15_07_10_MECH-TANK10"/>
      <sheetName val="_14_07_10_N_SHIFT_MECH-FAB10"/>
      <sheetName val="_14_07_10_N_SHIFT_MECH-TANK10"/>
      <sheetName val="_14_07_10_RS_&amp;_SECURITY10"/>
      <sheetName val="14_07_10_CIVIL_WET10"/>
      <sheetName val="_14_07_10_CIVIL10"/>
      <sheetName val="_14_07_10_MECH-FAB10"/>
      <sheetName val="_14_07_10_MECH-TANK10"/>
      <sheetName val="_13_07_10_N_SHIFT_MECH-FAB10"/>
      <sheetName val="_13_07_10_N_SHIFT_MECH-TANK10"/>
      <sheetName val="_13_07_10_RS_&amp;_SECURITY10"/>
      <sheetName val="13_07_10_CIVIL_WET10"/>
      <sheetName val="_13_07_10_CIVIL10"/>
      <sheetName val="_13_07_10_MECH-FAB10"/>
      <sheetName val="_13_07_10_MECH-TANK10"/>
      <sheetName val="_12_07_10_N_SHIFT_MECH-FAB10"/>
      <sheetName val="_12_07_10_N_SHIFT_MECH-TANK10"/>
      <sheetName val="_12_07_10_RS_&amp;_SECURITY10"/>
      <sheetName val="12_07_10_CIVIL_WET10"/>
      <sheetName val="_12_07_10_CIVIL10"/>
      <sheetName val="_12_07_10_MECH-FAB10"/>
      <sheetName val="_12_07_10_MECH-TANK10"/>
      <sheetName val="_11_07_10_N_SHIFT_MECH-FAB10"/>
      <sheetName val="_11_07_10_N_SHIFT_MECH-TANK10"/>
      <sheetName val="_11_07_10_RS_&amp;_SECURITY10"/>
      <sheetName val="11_07_10_CIVIL_WET10"/>
      <sheetName val="_11_07_10_CIVIL10"/>
      <sheetName val="_11_07_10_MECH-FAB10"/>
      <sheetName val="_11_07_10_MECH-TANK10"/>
      <sheetName val="_10_07_10_N_SHIFT_MECH-FAB10"/>
      <sheetName val="_10_07_10_N_SHIFT_MECH-TANK10"/>
      <sheetName val="_10_07_10_RS_&amp;_SECURITY10"/>
      <sheetName val="10_07_10_CIVIL_WET10"/>
      <sheetName val="_10_07_10_CIVIL10"/>
      <sheetName val="_10_07_10_MECH-FAB10"/>
      <sheetName val="_10_07_10_MECH-TANK10"/>
      <sheetName val="_09_07_10_N_SHIFT_MECH-FAB10"/>
      <sheetName val="_09_07_10_N_SHIFT_MECH-TANK10"/>
      <sheetName val="_09_07_10_RS_&amp;_SECURITY10"/>
      <sheetName val="09_07_10_CIVIL_WET10"/>
      <sheetName val="_09_07_10_CIVIL10"/>
      <sheetName val="_09_07_10_MECH-FAB10"/>
      <sheetName val="_09_07_10_MECH-TANK10"/>
      <sheetName val="_08_07_10_N_SHIFT_MECH-FAB10"/>
      <sheetName val="_08_07_10_N_SHIFT_MECH-TANK10"/>
      <sheetName val="_08_07_10_RS_&amp;_SECURITY10"/>
      <sheetName val="08_07_10_CIVIL_WET10"/>
      <sheetName val="_08_07_10_CIVIL10"/>
      <sheetName val="_08_07_10_MECH-FAB10"/>
      <sheetName val="_08_07_10_MECH-TANK10"/>
      <sheetName val="_07_07_10_N_SHIFT_MECH-FAB10"/>
      <sheetName val="_07_07_10_N_SHIFT_MECH-TANK10"/>
      <sheetName val="_07_07_10_RS_&amp;_SECURITY10"/>
      <sheetName val="07_07_10_CIVIL_WET10"/>
      <sheetName val="_07_07_10_CIVIL10"/>
      <sheetName val="_07_07_10_MECH-FAB10"/>
      <sheetName val="_07_07_10_MECH-TANK10"/>
      <sheetName val="_06_07_10_N_SHIFT_MECH-FAB10"/>
      <sheetName val="_06_07_10_N_SHIFT_MECH-TANK10"/>
      <sheetName val="_06_07_10_RS_&amp;_SECURITY10"/>
      <sheetName val="06_07_10_CIVIL_WET10"/>
      <sheetName val="_06_07_10_CIVIL10"/>
      <sheetName val="_06_07_10_MECH-FAB10"/>
      <sheetName val="_06_07_10_MECH-TANK10"/>
      <sheetName val="_05_07_10_N_SHIFT_MECH-FAB10"/>
      <sheetName val="_05_07_10_N_SHIFT_MECH-TANK10"/>
      <sheetName val="_05_07_10_RS_&amp;_SECURITY10"/>
      <sheetName val="05_07_10_CIVIL_WET10"/>
      <sheetName val="_05_07_10_CIVIL10"/>
      <sheetName val="_05_07_10_MECH-FAB10"/>
      <sheetName val="_05_07_10_MECH-TANK10"/>
      <sheetName val="_04_07_10_N_SHIFT_MECH-FAB10"/>
      <sheetName val="_04_07_10_N_SHIFT_MECH-TANK10"/>
      <sheetName val="_04_07_10_RS_&amp;_SECURITY10"/>
      <sheetName val="04_07_10_CIVIL_WET10"/>
      <sheetName val="_04_07_10_CIVIL10"/>
      <sheetName val="_04_07_10_MECH-FAB10"/>
      <sheetName val="_04_07_10_MECH-TANK10"/>
      <sheetName val="_03_07_10_N_SHIFT_MECH-FAB10"/>
      <sheetName val="_03_07_10_N_SHIFT_MECH-TANK10"/>
      <sheetName val="_03_07_10_RS_&amp;_SECURITY_10"/>
      <sheetName val="03_07_10_CIVIL_WET_10"/>
      <sheetName val="_03_07_10_CIVIL_10"/>
      <sheetName val="_03_07_10_MECH-FAB_10"/>
      <sheetName val="_03_07_10_MECH-TANK_10"/>
      <sheetName val="_02_07_10_N_SHIFT_MECH-FAB_10"/>
      <sheetName val="_02_07_10_N_SHIFT_MECH-TANK_10"/>
      <sheetName val="_02_07_10_RS_&amp;_SECURITY10"/>
      <sheetName val="02_07_10_CIVIL_WET10"/>
      <sheetName val="_02_07_10_CIVIL10"/>
      <sheetName val="_02_07_10_MECH-FAB10"/>
      <sheetName val="_02_07_10_MECH-TANK10"/>
      <sheetName val="_01_07_10_N_SHIFT_MECH-FAB10"/>
      <sheetName val="_01_07_10_N_SHIFT_MECH-TANK10"/>
      <sheetName val="_01_07_10_RS_&amp;_SECURITY10"/>
      <sheetName val="01_07_10_CIVIL_WET10"/>
      <sheetName val="_01_07_10_CIVIL10"/>
      <sheetName val="_01_07_10_MECH-FAB10"/>
      <sheetName val="_01_07_10_MECH-TANK10"/>
      <sheetName val="_30_06_10_N_SHIFT_MECH-FAB10"/>
      <sheetName val="_30_06_10_N_SHIFT_MECH-TANK10"/>
      <sheetName val="scurve_calc_(2)10"/>
      <sheetName val="Meas_-Hotel_Part11"/>
      <sheetName val="BOQ_Direct_selling_cost10"/>
      <sheetName val="Direct_cost_shed_A-2_10"/>
      <sheetName val="Contract_Night_Staff10"/>
      <sheetName val="Contract_Day_Staff10"/>
      <sheetName val="Day_Shift10"/>
      <sheetName val="Night_Shift10"/>
      <sheetName val="Ave_wtd_rates10"/>
      <sheetName val="Material_10"/>
      <sheetName val="Labour_&amp;_Plant10"/>
      <sheetName val="22_12_201111"/>
      <sheetName val="BOQ_(2)11"/>
      <sheetName val="Cashflow_projection10"/>
      <sheetName val="PA-_Consutant_10"/>
      <sheetName val="Civil_Boq10"/>
      <sheetName val="Fee_Rate_Summary10"/>
      <sheetName val="Item-_Compact10"/>
      <sheetName val="final_abstract10"/>
      <sheetName val="TBAL9697__group_wise__sdpl10"/>
      <sheetName val="St_co_91_5lvl10"/>
      <sheetName val="Civil_Works10"/>
      <sheetName val="IO_List10"/>
      <sheetName val="Fill_this_out_first___10"/>
      <sheetName val="Meas__Hotel_Part10"/>
      <sheetName val="INPUT_SHEET10"/>
      <sheetName val="DI_Rate_Analysis11"/>
      <sheetName val="Economic_RisingMain__Ph-I11"/>
      <sheetName val="SP_Break_Up10"/>
      <sheetName val="Labour_productivity10"/>
      <sheetName val="_09_07_10_M顅ᎆ뤀ᨇ԰?缀?10"/>
      <sheetName val="Sales_&amp;_Prod10"/>
      <sheetName val="Cost_Index10"/>
      <sheetName val="cash_in_flow_Summary_JV_10"/>
      <sheetName val="water_prop_10"/>
      <sheetName val="GR_slab-reinft10"/>
      <sheetName val="Staff_Acco_10"/>
      <sheetName val="Rate_analysis-_BOQ_1_10"/>
      <sheetName val="MN_T_B_10"/>
      <sheetName val="Project_Details__10"/>
      <sheetName val="F20_Risk_Analysis10"/>
      <sheetName val="Change_Order_Log10"/>
      <sheetName val="2000_MOR10"/>
      <sheetName val="Driveway_Beams10"/>
      <sheetName val="Structure_Bills_Qty10"/>
      <sheetName val="Prelims_Breakup11"/>
      <sheetName val="INDIGINEOUS_ITEMS_10"/>
      <sheetName val="3cd_Annexure10"/>
      <sheetName val="Rate_Analysis10"/>
      <sheetName val="Fin__Assumpt__-_Sensitivities10"/>
      <sheetName val="Bill_110"/>
      <sheetName val="Bill_210"/>
      <sheetName val="Bill_310"/>
      <sheetName val="Bill_410"/>
      <sheetName val="Bill_510"/>
      <sheetName val="Bill_610"/>
      <sheetName val="Bill_710"/>
      <sheetName val="_09_07_10_M顅ᎆ뤀ᨇ԰10"/>
      <sheetName val="_09_07_10_M顅ᎆ뤀ᨇ԰_缀_10"/>
      <sheetName val="1_Civil-RA10"/>
      <sheetName val="Assumption_Inputs10"/>
      <sheetName val="Phase_110"/>
      <sheetName val="Pacakges_split10"/>
      <sheetName val="DEINKING(ANNEX_1)10"/>
      <sheetName val="AutoOpen_Stub_Data10"/>
      <sheetName val="Eqpmnt_Plng10"/>
      <sheetName val="Debits_as_on_12_04_089"/>
      <sheetName val="Data_Sheet9"/>
      <sheetName val="T-P1,_FINISHES_WORKING_10"/>
      <sheetName val="Assumption_&amp;_Exclusion10"/>
      <sheetName val="External_Doors10"/>
      <sheetName val="STAFFSCHED_9"/>
      <sheetName val="LABOUR_RATE10"/>
      <sheetName val="Material_Rate10"/>
      <sheetName val="Switch_V1610"/>
      <sheetName val="India_F&amp;S_Template9"/>
      <sheetName val="_bus_bay9"/>
      <sheetName val="doq_49"/>
      <sheetName val="doq_29"/>
      <sheetName val="Grade_Slab_-110"/>
      <sheetName val="Grade_Slab_-210"/>
      <sheetName val="Grade_slab-310"/>
      <sheetName val="Grade_slab_-410"/>
      <sheetName val="Grade_slab_-510"/>
      <sheetName val="Grade_slab_-610"/>
      <sheetName val="Cat_A_Change_Control10"/>
      <sheetName val="Factor_Sheet10"/>
      <sheetName val="Theo_Cons-June'109"/>
      <sheetName val="11B_9"/>
      <sheetName val="ACAD_Finishes9"/>
      <sheetName val="Site_Details9"/>
      <sheetName val="Site_Area_Statement9"/>
      <sheetName val="Summary_WG9"/>
      <sheetName val="BOQ_LT9"/>
      <sheetName val="14_07_10_CIVIL_W [9"/>
      <sheetName val="AFAS_9"/>
      <sheetName val="RDS_&amp;_WLD9"/>
      <sheetName val="PA_System9"/>
      <sheetName val="Server_&amp;_PAC_Room9"/>
      <sheetName val="HVAC_BOQ9"/>
      <sheetName val="Invoice_Tracker9"/>
      <sheetName val="Income_Statement9"/>
      <sheetName val="Load_Details(B2)9"/>
      <sheetName val="Works_-_Quote_Sheet9"/>
      <sheetName val="BLOCK-A_(MEA_SHEET)9"/>
      <sheetName val="Cost_Basis8"/>
      <sheetName val="Top_Sheet9"/>
      <sheetName val="Col_NUM9"/>
      <sheetName val="COLUMN_RC_9"/>
      <sheetName val="STILT_Floor_Slab_NUM9"/>
      <sheetName val="First_Floor_Slab_RC9"/>
      <sheetName val="FIRST_FLOOR_SLAB_WT_SUMMARY9"/>
      <sheetName val="Stilt_Floor_Beam_NUM9"/>
      <sheetName val="STILT_BEAM_NUM9"/>
      <sheetName val="STILT_BEAM_RC9"/>
      <sheetName val="Stilt_wall_Num9"/>
      <sheetName val="STILT_WALL_RC9"/>
      <sheetName val="Z-DETAILS_ABOVE_RAFT_UPTO_+0_10"/>
      <sheetName val="Z-DETAILS_ABOVE_RAFT_UPTO_+_(29"/>
      <sheetName val="TOTAL_CHECK9"/>
      <sheetName val="TYP___wall_Num9"/>
      <sheetName val="Z-DETAILS_TYP__+2_85_TO_+8_859"/>
      <sheetName val="d-safe_specs8"/>
      <sheetName val="Deduction_of_assets8"/>
      <sheetName val="Blr_hire8"/>
      <sheetName val="PRECAST_lig(tconc_II8"/>
      <sheetName val="VF_Full_Recon8"/>
      <sheetName val="PITP3_COPY8"/>
      <sheetName val="Meas_8"/>
      <sheetName val="Expenses_Actual_Vs__Budgeted8"/>
      <sheetName val="Col_up_to_plinth8"/>
      <sheetName val="MASTER_RATE_ANALYSIS8"/>
      <sheetName val="RMG_-ABS8"/>
      <sheetName val="T_P_-ABS8"/>
      <sheetName val="T_P_-MB8"/>
      <sheetName val="E_P_R-ABS8"/>
      <sheetName val="E__R-MB8"/>
      <sheetName val="Bldg_6-ABS8"/>
      <sheetName val="Bldg_6-MB8"/>
      <sheetName val="Kz_Grid_Press_foundation_ABS8"/>
      <sheetName val="Kz_Grid_Press_foundation_meas8"/>
      <sheetName val="600-1200T__ABS8"/>
      <sheetName val="600-1200T_Meas8"/>
      <sheetName val="BSR-II_ABS8"/>
      <sheetName val="BSR-II_meas8"/>
      <sheetName val="Misc_ABS8"/>
      <sheetName val="Misc_MB8"/>
      <sheetName val="This_Bill8"/>
      <sheetName val="Upto_Previous8"/>
      <sheetName val="Up_to_date8"/>
      <sheetName val="Grand_Abstract8"/>
      <sheetName val="Blank_MB8"/>
      <sheetName val="cement_summary8"/>
      <sheetName val="Reinforcement_Steel8"/>
      <sheetName val="P-I_CEMENT_RECONCILIATION_8"/>
      <sheetName val="Ra-38_area_wise_summary8"/>
      <sheetName val="P-II_Cement_Reconciliation8"/>
      <sheetName val="Ra-16_P-II8"/>
      <sheetName val="RA_16-_GH8"/>
      <sheetName val="Quote_Sheet8"/>
      <sheetName val="RCC,Ret__Wall8"/>
      <sheetName val="Name_List8"/>
      <sheetName val="Intro_8"/>
      <sheetName val="Gate_28"/>
      <sheetName val="Project_Ignite8"/>
      <sheetName val="E_&amp;_R8"/>
      <sheetName val="Customize_Your_Invoice8"/>
      <sheetName val="Misc__Data8"/>
      <sheetName val="beam-reinft-machine_rm8"/>
      <sheetName val="Cash_Flow_Input_Data_ISC8"/>
      <sheetName val="Fin__Assumpt__-_SensitivitieH8"/>
      <sheetName val="PRECAST_lightconc-II19"/>
      <sheetName val="Cleaning_&amp;_Grubbing19"/>
      <sheetName val="PRECAST_lightconc_II19"/>
      <sheetName val="College_Details19"/>
      <sheetName val="Personal_19"/>
      <sheetName val="jidal_dam19"/>
      <sheetName val="fran_temp19"/>
      <sheetName val="kona_swit19"/>
      <sheetName val="template_(8)19"/>
      <sheetName val="template_(9)19"/>
      <sheetName val="OVER_HEADS19"/>
      <sheetName val="Cover_Sheet19"/>
      <sheetName val="BOQ_REV_A19"/>
      <sheetName val="PTB_(IO)19"/>
      <sheetName val="BMS_19"/>
      <sheetName val="SPT_vs_PHI19"/>
      <sheetName val="TBAL9697_-group_wise__sdpl19"/>
      <sheetName val="Quantity_Schedule18"/>
      <sheetName val="Revenue__Schedule_18"/>
      <sheetName val="Balance_works_-_Direct_Cost18"/>
      <sheetName val="Balance_works_-_Indirect_Cost18"/>
      <sheetName val="Fund_Plan18"/>
      <sheetName val="Bill_of_Resources18"/>
      <sheetName val="SITE_OVERHEADS17"/>
      <sheetName val="labour_coeff17"/>
      <sheetName val="Expenditure_plan17"/>
      <sheetName val="ORDER_BOOKING17"/>
      <sheetName val="Site_Dev_BOQ17"/>
      <sheetName val="beam-reinft-IIInd_floor17"/>
      <sheetName val="M-Book_for_Conc17"/>
      <sheetName val="M-Book_for_FW17"/>
      <sheetName val="Costing_Upto_Mar'11_(2)17"/>
      <sheetName val="Tender_Summary17"/>
      <sheetName val="TAX_BILLS17"/>
      <sheetName val="CASH_BILLS17"/>
      <sheetName val="LABOUR_BILLS17"/>
      <sheetName val="puch_order17"/>
      <sheetName val="Sheet1_(2)17"/>
      <sheetName val="Boq_Block_A17"/>
      <sheetName val="_24_07_10_RS_&amp;_SECURITY17"/>
      <sheetName val="24_07_10_CIVIL_WET17"/>
      <sheetName val="_24_07_10_CIVIL17"/>
      <sheetName val="_24_07_10_MECH-FAB17"/>
      <sheetName val="_24_07_10_MECH-TANK17"/>
      <sheetName val="_23_07_10_N_SHIFT_MECH-FAB17"/>
      <sheetName val="_23_07_10_N_SHIFT_MECH-TANK17"/>
      <sheetName val="_23_07_10_RS_&amp;_SECURITY17"/>
      <sheetName val="23_07_10_CIVIL_WET17"/>
      <sheetName val="_23_07_10_CIVIL17"/>
      <sheetName val="_23_07_10_MECH-FAB17"/>
      <sheetName val="_23_07_10_MECH-TANK17"/>
      <sheetName val="_22_07_10_N_SHIFT_MECH-FAB17"/>
      <sheetName val="_22_07_10_N_SHIFT_MECH-TANK17"/>
      <sheetName val="_22_07_10_RS_&amp;_SECURITY17"/>
      <sheetName val="22_07_10_CIVIL_WET17"/>
      <sheetName val="_22_07_10_CIVIL17"/>
      <sheetName val="_22_07_10_MECH-FAB17"/>
      <sheetName val="_22_07_10_MECH-TANK17"/>
      <sheetName val="_21_07_10_N_SHIFT_MECH-FAB17"/>
      <sheetName val="_21_07_10_N_SHIFT_MECH-TANK17"/>
      <sheetName val="_21_07_10_RS_&amp;_SECURITY17"/>
      <sheetName val="21_07_10_CIVIL_WET17"/>
      <sheetName val="_21_07_10_CIVIL17"/>
      <sheetName val="_21_07_10_MECH-FAB17"/>
      <sheetName val="_21_07_10_MECH-TANK17"/>
      <sheetName val="_20_07_10_N_SHIFT_MECH-FAB17"/>
      <sheetName val="_20_07_10_N_SHIFT_MECH-TANK17"/>
      <sheetName val="_20_07_10_RS_&amp;_SECURITY17"/>
      <sheetName val="20_07_10_CIVIL_WET17"/>
      <sheetName val="_20_07_10_CIVIL17"/>
      <sheetName val="_20_07_10_MECH-FAB17"/>
      <sheetName val="_20_07_10_MECH-TANK17"/>
      <sheetName val="_19_07_10_N_SHIFT_MECH-FAB17"/>
      <sheetName val="_19_07_10_N_SHIFT_MECH-TANK17"/>
      <sheetName val="_19_07_10_RS_&amp;_SECURITY17"/>
      <sheetName val="19_07_10_CIVIL_WET17"/>
      <sheetName val="_19_07_10_CIVIL17"/>
      <sheetName val="_19_07_10_MECH-FAB17"/>
      <sheetName val="_19_07_10_MECH-TANK17"/>
      <sheetName val="_18_07_10_N_SHIFT_MECH-FAB17"/>
      <sheetName val="_18_07_10_N_SHIFT_MECH-TANK17"/>
      <sheetName val="_18_07_10_RS_&amp;_SECURITY17"/>
      <sheetName val="18_07_10_CIVIL_WET17"/>
      <sheetName val="_18_07_10_CIVIL17"/>
      <sheetName val="_18_07_10_MECH-FAB17"/>
      <sheetName val="_18_07_10_MECH-TANK17"/>
      <sheetName val="_17_07_10_N_SHIFT_MECH-FAB17"/>
      <sheetName val="_17_07_10_N_SHIFT_MECH-TANK17"/>
      <sheetName val="_17_07_10_RS_&amp;_SECURITY17"/>
      <sheetName val="17_07_10_CIVIL_WET17"/>
      <sheetName val="_17_07_10_CIVIL17"/>
      <sheetName val="_17_07_10_MECH-FAB17"/>
      <sheetName val="_17_07_10_MECH-TANK17"/>
      <sheetName val="_16_07_10_N_SHIFT_MECH-FAB16"/>
      <sheetName val="_16_07_10_N_SHIFT_MECH-TANK16"/>
      <sheetName val="_16_07_10_RS_&amp;_SECURITY16"/>
      <sheetName val="16_07_10_CIVIL_WET16"/>
      <sheetName val="_16_07_10_CIVIL16"/>
      <sheetName val="_16_07_10_MECH-FAB16"/>
      <sheetName val="_16_07_10_MECH-TANK16"/>
      <sheetName val="_15_07_10_N_SHIFT_MECH-FAB16"/>
      <sheetName val="_15_07_10_N_SHIFT_MECH-TANK16"/>
      <sheetName val="_15_07_10_RS_&amp;_SECURITY16"/>
      <sheetName val="15_07_10_CIVIL_WET16"/>
      <sheetName val="_15_07_10_CIVIL16"/>
      <sheetName val="_15_07_10_MECH-FAB16"/>
      <sheetName val="_15_07_10_MECH-TANK16"/>
      <sheetName val="_14_07_10_N_SHIFT_MECH-FAB16"/>
      <sheetName val="_14_07_10_N_SHIFT_MECH-TANK16"/>
      <sheetName val="_14_07_10_RS_&amp;_SECURITY16"/>
      <sheetName val="14_07_10_CIVIL_WET16"/>
      <sheetName val="_14_07_10_CIVIL16"/>
      <sheetName val="_14_07_10_MECH-FAB16"/>
      <sheetName val="_14_07_10_MECH-TANK16"/>
      <sheetName val="_13_07_10_N_SHIFT_MECH-FAB16"/>
      <sheetName val="_13_07_10_N_SHIFT_MECH-TANK16"/>
      <sheetName val="_13_07_10_RS_&amp;_SECURITY16"/>
      <sheetName val="13_07_10_CIVIL_WET16"/>
      <sheetName val="_13_07_10_CIVIL16"/>
      <sheetName val="_13_07_10_MECH-FAB16"/>
      <sheetName val="_13_07_10_MECH-TANK16"/>
      <sheetName val="_12_07_10_N_SHIFT_MECH-FAB16"/>
      <sheetName val="_12_07_10_N_SHIFT_MECH-TANK16"/>
      <sheetName val="_12_07_10_RS_&amp;_SECURITY16"/>
      <sheetName val="12_07_10_CIVIL_WET16"/>
      <sheetName val="_12_07_10_CIVIL16"/>
      <sheetName val="_12_07_10_MECH-FAB16"/>
      <sheetName val="_12_07_10_MECH-TANK16"/>
      <sheetName val="_11_07_10_N_SHIFT_MECH-FAB16"/>
      <sheetName val="_11_07_10_N_SHIFT_MECH-TANK16"/>
      <sheetName val="_11_07_10_RS_&amp;_SECURITY16"/>
      <sheetName val="11_07_10_CIVIL_WET16"/>
      <sheetName val="_11_07_10_CIVIL16"/>
      <sheetName val="_11_07_10_MECH-FAB16"/>
      <sheetName val="_11_07_10_MECH-TANK16"/>
      <sheetName val="_10_07_10_N_SHIFT_MECH-FAB16"/>
      <sheetName val="_10_07_10_N_SHIFT_MECH-TANK16"/>
      <sheetName val="_10_07_10_RS_&amp;_SECURITY16"/>
      <sheetName val="10_07_10_CIVIL_WET16"/>
      <sheetName val="_10_07_10_CIVIL16"/>
      <sheetName val="_10_07_10_MECH-FAB16"/>
      <sheetName val="_10_07_10_MECH-TANK16"/>
      <sheetName val="_09_07_10_N_SHIFT_MECH-FAB16"/>
      <sheetName val="_09_07_10_N_SHIFT_MECH-TANK16"/>
      <sheetName val="_09_07_10_RS_&amp;_SECURITY16"/>
      <sheetName val="09_07_10_CIVIL_WET16"/>
      <sheetName val="_09_07_10_CIVIL16"/>
      <sheetName val="_09_07_10_MECH-FAB16"/>
      <sheetName val="_09_07_10_MECH-TANK16"/>
      <sheetName val="_08_07_10_N_SHIFT_MECH-FAB16"/>
      <sheetName val="_08_07_10_N_SHIFT_MECH-TANK16"/>
      <sheetName val="_08_07_10_RS_&amp;_SECURITY16"/>
      <sheetName val="08_07_10_CIVIL_WET16"/>
      <sheetName val="_08_07_10_CIVIL16"/>
      <sheetName val="_08_07_10_MECH-FAB16"/>
      <sheetName val="_08_07_10_MECH-TANK16"/>
      <sheetName val="_07_07_10_N_SHIFT_MECH-FAB16"/>
      <sheetName val="_07_07_10_N_SHIFT_MECH-TANK16"/>
      <sheetName val="_07_07_10_RS_&amp;_SECURITY16"/>
      <sheetName val="07_07_10_CIVIL_WET16"/>
      <sheetName val="_07_07_10_CIVIL16"/>
      <sheetName val="_07_07_10_MECH-FAB16"/>
      <sheetName val="_07_07_10_MECH-TANK16"/>
      <sheetName val="_06_07_10_N_SHIFT_MECH-FAB16"/>
      <sheetName val="_06_07_10_N_SHIFT_MECH-TANK16"/>
      <sheetName val="_06_07_10_RS_&amp;_SECURITY16"/>
      <sheetName val="06_07_10_CIVIL_WET16"/>
      <sheetName val="_06_07_10_CIVIL16"/>
      <sheetName val="_06_07_10_MECH-FAB16"/>
      <sheetName val="_06_07_10_MECH-TANK16"/>
      <sheetName val="_05_07_10_N_SHIFT_MECH-FAB16"/>
      <sheetName val="_05_07_10_N_SHIFT_MECH-TANK16"/>
      <sheetName val="_05_07_10_RS_&amp;_SECURITY16"/>
      <sheetName val="05_07_10_CIVIL_WET16"/>
      <sheetName val="_05_07_10_CIVIL16"/>
      <sheetName val="_05_07_10_MECH-FAB16"/>
      <sheetName val="_05_07_10_MECH-TANK16"/>
      <sheetName val="_04_07_10_N_SHIFT_MECH-FAB16"/>
      <sheetName val="_04_07_10_N_SHIFT_MECH-TANK16"/>
      <sheetName val="_04_07_10_RS_&amp;_SECURITY16"/>
      <sheetName val="04_07_10_CIVIL_WET16"/>
      <sheetName val="_04_07_10_CIVIL16"/>
      <sheetName val="_04_07_10_MECH-FAB16"/>
      <sheetName val="_04_07_10_MECH-TANK16"/>
      <sheetName val="_03_07_10_N_SHIFT_MECH-FAB16"/>
      <sheetName val="_03_07_10_N_SHIFT_MECH-TANK16"/>
      <sheetName val="_03_07_10_RS_&amp;_SECURITY_16"/>
      <sheetName val="03_07_10_CIVIL_WET_16"/>
      <sheetName val="_03_07_10_CIVIL_16"/>
      <sheetName val="_03_07_10_MECH-FAB_16"/>
      <sheetName val="_03_07_10_MECH-TANK_16"/>
      <sheetName val="_02_07_10_N_SHIFT_MECH-FAB_16"/>
      <sheetName val="_02_07_10_N_SHIFT_MECH-TANK_16"/>
      <sheetName val="_02_07_10_RS_&amp;_SECURITY16"/>
      <sheetName val="02_07_10_CIVIL_WET16"/>
      <sheetName val="_02_07_10_CIVIL16"/>
      <sheetName val="_02_07_10_MECH-FAB16"/>
      <sheetName val="_02_07_10_MECH-TANK16"/>
      <sheetName val="_01_07_10_N_SHIFT_MECH-FAB16"/>
      <sheetName val="_01_07_10_N_SHIFT_MECH-TANK16"/>
      <sheetName val="_01_07_10_RS_&amp;_SECURITY16"/>
      <sheetName val="01_07_10_CIVIL_WET16"/>
      <sheetName val="_01_07_10_CIVIL16"/>
      <sheetName val="_01_07_10_MECH-FAB16"/>
      <sheetName val="_01_07_10_MECH-TANK16"/>
      <sheetName val="_30_06_10_N_SHIFT_MECH-FAB16"/>
      <sheetName val="_30_06_10_N_SHIFT_MECH-TANK16"/>
      <sheetName val="scurve_calc_(2)16"/>
      <sheetName val="Meas_-Hotel_Part17"/>
      <sheetName val="BOQ_Direct_selling_cost16"/>
      <sheetName val="Direct_cost_shed_A-2_16"/>
      <sheetName val="Contract_Night_Staff16"/>
      <sheetName val="Contract_Day_Staff16"/>
      <sheetName val="Day_Shift16"/>
      <sheetName val="Night_Shift16"/>
      <sheetName val="Ave_wtd_rates16"/>
      <sheetName val="Material_16"/>
      <sheetName val="Labour_&amp;_Plant16"/>
      <sheetName val="22_12_201117"/>
      <sheetName val="BOQ_(2)17"/>
      <sheetName val="Cashflow_projection16"/>
      <sheetName val="PA-_Consutant_16"/>
      <sheetName val="Civil_Boq16"/>
      <sheetName val="Fee_Rate_Summary16"/>
      <sheetName val="Item-_Compact16"/>
      <sheetName val="final_abstract16"/>
      <sheetName val="TBAL9697__group_wise__sdpl16"/>
      <sheetName val="St_co_91_5lvl16"/>
      <sheetName val="Civil_Works16"/>
      <sheetName val="IO_List16"/>
      <sheetName val="Fill_this_out_first___16"/>
      <sheetName val="Meas__Hotel_Part16"/>
      <sheetName val="INPUT_SHEET16"/>
      <sheetName val="DI_Rate_Analysis17"/>
      <sheetName val="Economic_RisingMain__Ph-I17"/>
      <sheetName val="SP_Break_Up16"/>
      <sheetName val="Labour_productivity16"/>
      <sheetName val="_09_07_10_M顅ᎆ뤀ᨇ԰?缀?16"/>
      <sheetName val="Sales_&amp;_Prod16"/>
      <sheetName val="Cost_Index16"/>
      <sheetName val="cash_in_flow_Summary_JV_16"/>
      <sheetName val="water_prop_16"/>
      <sheetName val="GR_slab-reinft16"/>
      <sheetName val="Staff_Acco_16"/>
      <sheetName val="Rate_analysis-_BOQ_1_16"/>
      <sheetName val="MN_T_B_16"/>
      <sheetName val="Project_Details__16"/>
      <sheetName val="F20_Risk_Analysis16"/>
      <sheetName val="Change_Order_Log16"/>
      <sheetName val="2000_MOR16"/>
      <sheetName val="Driveway_Beams16"/>
      <sheetName val="Structure_Bills_Qty16"/>
      <sheetName val="Prelims_Breakup17"/>
      <sheetName val="INDIGINEOUS_ITEMS_16"/>
      <sheetName val="3cd_Annexure16"/>
      <sheetName val="Rate_Analysis16"/>
      <sheetName val="Fin__Assumpt__-_Sensitivities16"/>
      <sheetName val="Bill_116"/>
      <sheetName val="Bill_216"/>
      <sheetName val="Bill_316"/>
      <sheetName val="Bill_416"/>
      <sheetName val="Bill_516"/>
      <sheetName val="Bill_616"/>
      <sheetName val="Bill_716"/>
      <sheetName val="_09_07_10_M顅ᎆ뤀ᨇ԰16"/>
      <sheetName val="_09_07_10_M顅ᎆ뤀ᨇ԰_缀_16"/>
      <sheetName val="1_Civil-RA16"/>
      <sheetName val="Assumption_Inputs16"/>
      <sheetName val="Phase_116"/>
      <sheetName val="Pacakges_split16"/>
      <sheetName val="DEINKING(ANNEX_1)16"/>
      <sheetName val="AutoOpen_Stub_Data16"/>
      <sheetName val="Eqpmnt_Plng16"/>
      <sheetName val="Debits_as_on_12_04_0815"/>
      <sheetName val="Data_Sheet15"/>
      <sheetName val="T-P1,_FINISHES_WORKING_16"/>
      <sheetName val="Assumption_&amp;_Exclusion16"/>
      <sheetName val="External_Doors16"/>
      <sheetName val="STAFFSCHED_15"/>
      <sheetName val="LABOUR_RATE16"/>
      <sheetName val="Material_Rate16"/>
      <sheetName val="Switch_V1616"/>
      <sheetName val="India_F&amp;S_Template15"/>
      <sheetName val="_bus_bay15"/>
      <sheetName val="doq_415"/>
      <sheetName val="doq_215"/>
      <sheetName val="Grade_Slab_-116"/>
      <sheetName val="Grade_Slab_-216"/>
      <sheetName val="Grade_slab-316"/>
      <sheetName val="Grade_slab_-416"/>
      <sheetName val="Grade_slab_-516"/>
      <sheetName val="Grade_slab_-616"/>
      <sheetName val="Cat_A_Change_Control16"/>
      <sheetName val="Factor_Sheet16"/>
      <sheetName val="Theo_Cons-June'1015"/>
      <sheetName val="11B_15"/>
      <sheetName val="ACAD_Finishes15"/>
      <sheetName val="Site_Details15"/>
      <sheetName val="Site_Area_Statement15"/>
      <sheetName val="Summary_WG15"/>
      <sheetName val="BOQ_LT15"/>
      <sheetName val="14_07_10_CIVIL_W [15"/>
      <sheetName val="AFAS_15"/>
      <sheetName val="RDS_&amp;_WLD15"/>
      <sheetName val="PA_System15"/>
      <sheetName val="Server_&amp;_PAC_Room15"/>
      <sheetName val="HVAC_BOQ15"/>
      <sheetName val="Invoice_Tracker15"/>
      <sheetName val="Income_Statement15"/>
      <sheetName val="Load_Details(B2)15"/>
      <sheetName val="Works_-_Quote_Sheet15"/>
      <sheetName val="BLOCK-A_(MEA_SHEET)15"/>
      <sheetName val="Cost_Basis14"/>
      <sheetName val="Top_Sheet15"/>
      <sheetName val="Col_NUM15"/>
      <sheetName val="COLUMN_RC_15"/>
      <sheetName val="STILT_Floor_Slab_NUM15"/>
      <sheetName val="First_Floor_Slab_RC15"/>
      <sheetName val="FIRST_FLOOR_SLAB_WT_SUMMARY15"/>
      <sheetName val="Stilt_Floor_Beam_NUM15"/>
      <sheetName val="STILT_BEAM_NUM15"/>
      <sheetName val="STILT_BEAM_RC15"/>
      <sheetName val="Stilt_wall_Num15"/>
      <sheetName val="STILT_WALL_RC15"/>
      <sheetName val="Z-DETAILS_ABOVE_RAFT_UPTO_+0_16"/>
      <sheetName val="Z-DETAILS_ABOVE_RAFT_UPTO_+_(15"/>
      <sheetName val="TOTAL_CHECK15"/>
      <sheetName val="TYP___wall_Num15"/>
      <sheetName val="Z-DETAILS_TYP__+2_85_TO_+8_8515"/>
      <sheetName val="d-safe_specs14"/>
      <sheetName val="Deduction_of_assets14"/>
      <sheetName val="Blr_hire14"/>
      <sheetName val="PRECAST_lig(tconc_II14"/>
      <sheetName val="VF_Full_Recon14"/>
      <sheetName val="PITP3_COPY14"/>
      <sheetName val="Meas_14"/>
      <sheetName val="Expenses_Actual_Vs__Budgeted14"/>
      <sheetName val="Col_up_to_plinth14"/>
      <sheetName val="MASTER_RATE_ANALYSIS14"/>
      <sheetName val="RMG_-ABS14"/>
      <sheetName val="T_P_-ABS14"/>
      <sheetName val="T_P_-MB14"/>
      <sheetName val="E_P_R-ABS14"/>
      <sheetName val="E__R-MB14"/>
      <sheetName val="Bldg_6-ABS14"/>
      <sheetName val="Bldg_6-MB14"/>
      <sheetName val="Kz_Grid_Press_foundation_ABS14"/>
      <sheetName val="Kz_Grid_Press_foundation_meas14"/>
      <sheetName val="600-1200T__ABS14"/>
      <sheetName val="600-1200T_Meas14"/>
      <sheetName val="BSR-II_ABS14"/>
      <sheetName val="BSR-II_meas14"/>
      <sheetName val="Misc_ABS14"/>
      <sheetName val="Misc_MB14"/>
      <sheetName val="This_Bill14"/>
      <sheetName val="Upto_Previous14"/>
      <sheetName val="Up_to_date14"/>
      <sheetName val="Grand_Abstract14"/>
      <sheetName val="Blank_MB14"/>
      <sheetName val="cement_summary14"/>
      <sheetName val="Reinforcement_Steel14"/>
      <sheetName val="P-I_CEMENT_RECONCILIATION_14"/>
      <sheetName val="Ra-38_area_wise_summary14"/>
      <sheetName val="P-II_Cement_Reconciliation14"/>
      <sheetName val="Ra-16_P-II14"/>
      <sheetName val="RA_16-_GH14"/>
      <sheetName val="Quote_Sheet14"/>
      <sheetName val="RCC,Ret__Wall14"/>
      <sheetName val="Name_List14"/>
      <sheetName val="Intro_14"/>
      <sheetName val="Gate_214"/>
      <sheetName val="Project_Ignite14"/>
      <sheetName val="E_&amp;_R14"/>
      <sheetName val="Customize_Your_Invoice14"/>
      <sheetName val="Misc__Data14"/>
      <sheetName val="beam-reinft-machine_rm14"/>
      <sheetName val="Cash_Flow_Input_Data_ISC14"/>
      <sheetName val="Fin__Assumpt__-_SensitivitieH14"/>
      <sheetName val="PRECAST_lightconc-II15"/>
      <sheetName val="Cleaning_&amp;_Grubbing15"/>
      <sheetName val="PRECAST_lightconc_II15"/>
      <sheetName val="College_Details15"/>
      <sheetName val="Personal_15"/>
      <sheetName val="jidal_dam15"/>
      <sheetName val="fran_temp15"/>
      <sheetName val="kona_swit15"/>
      <sheetName val="template_(8)15"/>
      <sheetName val="template_(9)15"/>
      <sheetName val="OVER_HEADS15"/>
      <sheetName val="Cover_Sheet15"/>
      <sheetName val="BOQ_REV_A15"/>
      <sheetName val="PTB_(IO)15"/>
      <sheetName val="BMS_15"/>
      <sheetName val="SPT_vs_PHI15"/>
      <sheetName val="TBAL9697_-group_wise__sdpl15"/>
      <sheetName val="Quantity_Schedule14"/>
      <sheetName val="Revenue__Schedule_14"/>
      <sheetName val="Balance_works_-_Direct_Cost14"/>
      <sheetName val="Balance_works_-_Indirect_Cost14"/>
      <sheetName val="Fund_Plan14"/>
      <sheetName val="Bill_of_Resources14"/>
      <sheetName val="SITE_OVERHEADS13"/>
      <sheetName val="labour_coeff13"/>
      <sheetName val="Expenditure_plan13"/>
      <sheetName val="ORDER_BOOKING13"/>
      <sheetName val="Site_Dev_BOQ13"/>
      <sheetName val="beam-reinft-IIInd_floor13"/>
      <sheetName val="M-Book_for_Conc13"/>
      <sheetName val="M-Book_for_FW13"/>
      <sheetName val="Costing_Upto_Mar'11_(2)13"/>
      <sheetName val="Tender_Summary13"/>
      <sheetName val="TAX_BILLS13"/>
      <sheetName val="CASH_BILLS13"/>
      <sheetName val="LABOUR_BILLS13"/>
      <sheetName val="puch_order13"/>
      <sheetName val="Sheet1_(2)13"/>
      <sheetName val="Boq_Block_A13"/>
      <sheetName val="_24_07_10_RS_&amp;_SECURITY13"/>
      <sheetName val="24_07_10_CIVIL_WET13"/>
      <sheetName val="_24_07_10_CIVIL13"/>
      <sheetName val="_24_07_10_MECH-FAB13"/>
      <sheetName val="_24_07_10_MECH-TANK13"/>
      <sheetName val="_23_07_10_N_SHIFT_MECH-FAB13"/>
      <sheetName val="_23_07_10_N_SHIFT_MECH-TANK13"/>
      <sheetName val="_23_07_10_RS_&amp;_SECURITY13"/>
      <sheetName val="23_07_10_CIVIL_WET13"/>
      <sheetName val="_23_07_10_CIVIL13"/>
      <sheetName val="_23_07_10_MECH-FAB13"/>
      <sheetName val="_23_07_10_MECH-TANK13"/>
      <sheetName val="_22_07_10_N_SHIFT_MECH-FAB13"/>
      <sheetName val="_22_07_10_N_SHIFT_MECH-TANK13"/>
      <sheetName val="_22_07_10_RS_&amp;_SECURITY13"/>
      <sheetName val="22_07_10_CIVIL_WET13"/>
      <sheetName val="_22_07_10_CIVIL13"/>
      <sheetName val="_22_07_10_MECH-FAB13"/>
      <sheetName val="_22_07_10_MECH-TANK13"/>
      <sheetName val="_21_07_10_N_SHIFT_MECH-FAB13"/>
      <sheetName val="_21_07_10_N_SHIFT_MECH-TANK13"/>
      <sheetName val="_21_07_10_RS_&amp;_SECURITY13"/>
      <sheetName val="21_07_10_CIVIL_WET13"/>
      <sheetName val="_21_07_10_CIVIL13"/>
      <sheetName val="_21_07_10_MECH-FAB13"/>
      <sheetName val="_21_07_10_MECH-TANK13"/>
      <sheetName val="_20_07_10_N_SHIFT_MECH-FAB13"/>
      <sheetName val="_20_07_10_N_SHIFT_MECH-TANK13"/>
      <sheetName val="_20_07_10_RS_&amp;_SECURITY13"/>
      <sheetName val="20_07_10_CIVIL_WET13"/>
      <sheetName val="_20_07_10_CIVIL13"/>
      <sheetName val="_20_07_10_MECH-FAB13"/>
      <sheetName val="_20_07_10_MECH-TANK13"/>
      <sheetName val="_19_07_10_N_SHIFT_MECH-FAB13"/>
      <sheetName val="_19_07_10_N_SHIFT_MECH-TANK13"/>
      <sheetName val="_19_07_10_RS_&amp;_SECURITY13"/>
      <sheetName val="19_07_10_CIVIL_WET13"/>
      <sheetName val="_19_07_10_CIVIL13"/>
      <sheetName val="_19_07_10_MECH-FAB13"/>
      <sheetName val="_19_07_10_MECH-TANK13"/>
      <sheetName val="_18_07_10_N_SHIFT_MECH-FAB13"/>
      <sheetName val="_18_07_10_N_SHIFT_MECH-TANK13"/>
      <sheetName val="_18_07_10_RS_&amp;_SECURITY13"/>
      <sheetName val="18_07_10_CIVIL_WET13"/>
      <sheetName val="_18_07_10_CIVIL13"/>
      <sheetName val="_18_07_10_MECH-FAB13"/>
      <sheetName val="_18_07_10_MECH-TANK13"/>
      <sheetName val="_17_07_10_N_SHIFT_MECH-FAB13"/>
      <sheetName val="_17_07_10_N_SHIFT_MECH-TANK13"/>
      <sheetName val="_17_07_10_RS_&amp;_SECURITY13"/>
      <sheetName val="17_07_10_CIVIL_WET13"/>
      <sheetName val="_17_07_10_CIVIL13"/>
      <sheetName val="_17_07_10_MECH-FAB13"/>
      <sheetName val="_17_07_10_MECH-TANK13"/>
      <sheetName val="_16_07_10_N_SHIFT_MECH-FAB12"/>
      <sheetName val="_16_07_10_N_SHIFT_MECH-TANK12"/>
      <sheetName val="_16_07_10_RS_&amp;_SECURITY12"/>
      <sheetName val="16_07_10_CIVIL_WET12"/>
      <sheetName val="_16_07_10_CIVIL12"/>
      <sheetName val="_16_07_10_MECH-FAB12"/>
      <sheetName val="_16_07_10_MECH-TANK12"/>
      <sheetName val="_15_07_10_N_SHIFT_MECH-FAB12"/>
      <sheetName val="_15_07_10_N_SHIFT_MECH-TANK12"/>
      <sheetName val="_15_07_10_RS_&amp;_SECURITY12"/>
      <sheetName val="15_07_10_CIVIL_WET12"/>
      <sheetName val="_15_07_10_CIVIL12"/>
      <sheetName val="_15_07_10_MECH-FAB12"/>
      <sheetName val="_15_07_10_MECH-TANK12"/>
      <sheetName val="_14_07_10_N_SHIFT_MECH-FAB12"/>
      <sheetName val="_14_07_10_N_SHIFT_MECH-TANK12"/>
      <sheetName val="_14_07_10_RS_&amp;_SECURITY12"/>
      <sheetName val="14_07_10_CIVIL_WET12"/>
      <sheetName val="_14_07_10_CIVIL12"/>
      <sheetName val="_14_07_10_MECH-FAB12"/>
      <sheetName val="_14_07_10_MECH-TANK12"/>
      <sheetName val="_13_07_10_N_SHIFT_MECH-FAB12"/>
      <sheetName val="_13_07_10_N_SHIFT_MECH-TANK12"/>
      <sheetName val="_13_07_10_RS_&amp;_SECURITY12"/>
      <sheetName val="13_07_10_CIVIL_WET12"/>
      <sheetName val="_13_07_10_CIVIL12"/>
      <sheetName val="_13_07_10_MECH-FAB12"/>
      <sheetName val="_13_07_10_MECH-TANK12"/>
      <sheetName val="_12_07_10_N_SHIFT_MECH-FAB12"/>
      <sheetName val="_12_07_10_N_SHIFT_MECH-TANK12"/>
      <sheetName val="_12_07_10_RS_&amp;_SECURITY12"/>
      <sheetName val="12_07_10_CIVIL_WET12"/>
      <sheetName val="_12_07_10_CIVIL12"/>
      <sheetName val="_12_07_10_MECH-FAB12"/>
      <sheetName val="_12_07_10_MECH-TANK12"/>
      <sheetName val="_11_07_10_N_SHIFT_MECH-FAB12"/>
      <sheetName val="_11_07_10_N_SHIFT_MECH-TANK12"/>
      <sheetName val="_11_07_10_RS_&amp;_SECURITY12"/>
      <sheetName val="11_07_10_CIVIL_WET12"/>
      <sheetName val="_11_07_10_CIVIL12"/>
      <sheetName val="_11_07_10_MECH-FAB12"/>
      <sheetName val="_11_07_10_MECH-TANK12"/>
      <sheetName val="_10_07_10_N_SHIFT_MECH-FAB12"/>
      <sheetName val="_10_07_10_N_SHIFT_MECH-TANK12"/>
      <sheetName val="_10_07_10_RS_&amp;_SECURITY12"/>
      <sheetName val="10_07_10_CIVIL_WET12"/>
      <sheetName val="_10_07_10_CIVIL12"/>
      <sheetName val="_10_07_10_MECH-FAB12"/>
      <sheetName val="_10_07_10_MECH-TANK12"/>
      <sheetName val="_09_07_10_N_SHIFT_MECH-FAB12"/>
      <sheetName val="_09_07_10_N_SHIFT_MECH-TANK12"/>
      <sheetName val="_09_07_10_RS_&amp;_SECURITY12"/>
      <sheetName val="09_07_10_CIVIL_WET12"/>
      <sheetName val="_09_07_10_CIVIL12"/>
      <sheetName val="_09_07_10_MECH-FAB12"/>
      <sheetName val="_09_07_10_MECH-TANK12"/>
      <sheetName val="_08_07_10_N_SHIFT_MECH-FAB12"/>
      <sheetName val="_08_07_10_N_SHIFT_MECH-TANK12"/>
      <sheetName val="_08_07_10_RS_&amp;_SECURITY12"/>
      <sheetName val="08_07_10_CIVIL_WET12"/>
      <sheetName val="_08_07_10_CIVIL12"/>
      <sheetName val="_08_07_10_MECH-FAB12"/>
      <sheetName val="_08_07_10_MECH-TANK12"/>
      <sheetName val="_07_07_10_N_SHIFT_MECH-FAB12"/>
      <sheetName val="_07_07_10_N_SHIFT_MECH-TANK12"/>
      <sheetName val="_07_07_10_RS_&amp;_SECURITY12"/>
      <sheetName val="07_07_10_CIVIL_WET12"/>
      <sheetName val="_07_07_10_CIVIL12"/>
      <sheetName val="_07_07_10_MECH-FAB12"/>
      <sheetName val="_07_07_10_MECH-TANK12"/>
      <sheetName val="_06_07_10_N_SHIFT_MECH-FAB12"/>
      <sheetName val="_06_07_10_N_SHIFT_MECH-TANK12"/>
      <sheetName val="_06_07_10_RS_&amp;_SECURITY12"/>
      <sheetName val="06_07_10_CIVIL_WET12"/>
      <sheetName val="_06_07_10_CIVIL12"/>
      <sheetName val="_06_07_10_MECH-FAB12"/>
      <sheetName val="_06_07_10_MECH-TANK12"/>
      <sheetName val="_05_07_10_N_SHIFT_MECH-FAB12"/>
      <sheetName val="_05_07_10_N_SHIFT_MECH-TANK12"/>
      <sheetName val="_05_07_10_RS_&amp;_SECURITY12"/>
      <sheetName val="05_07_10_CIVIL_WET12"/>
      <sheetName val="_05_07_10_CIVIL12"/>
      <sheetName val="_05_07_10_MECH-FAB12"/>
      <sheetName val="_05_07_10_MECH-TANK12"/>
      <sheetName val="_04_07_10_N_SHIFT_MECH-FAB12"/>
      <sheetName val="_04_07_10_N_SHIFT_MECH-TANK12"/>
      <sheetName val="_04_07_10_RS_&amp;_SECURITY12"/>
      <sheetName val="04_07_10_CIVIL_WET12"/>
      <sheetName val="_04_07_10_CIVIL12"/>
      <sheetName val="_04_07_10_MECH-FAB12"/>
      <sheetName val="_04_07_10_MECH-TANK12"/>
      <sheetName val="_03_07_10_N_SHIFT_MECH-FAB12"/>
      <sheetName val="_03_07_10_N_SHIFT_MECH-TANK12"/>
      <sheetName val="_03_07_10_RS_&amp;_SECURITY_12"/>
      <sheetName val="03_07_10_CIVIL_WET_12"/>
      <sheetName val="_03_07_10_CIVIL_12"/>
      <sheetName val="_03_07_10_MECH-FAB_12"/>
      <sheetName val="_03_07_10_MECH-TANK_12"/>
      <sheetName val="_02_07_10_N_SHIFT_MECH-FAB_12"/>
      <sheetName val="_02_07_10_N_SHIFT_MECH-TANK_12"/>
      <sheetName val="_02_07_10_RS_&amp;_SECURITY12"/>
      <sheetName val="02_07_10_CIVIL_WET12"/>
      <sheetName val="_02_07_10_CIVIL12"/>
      <sheetName val="_02_07_10_MECH-FAB12"/>
      <sheetName val="_02_07_10_MECH-TANK12"/>
      <sheetName val="_01_07_10_N_SHIFT_MECH-FAB12"/>
      <sheetName val="_01_07_10_N_SHIFT_MECH-TANK12"/>
      <sheetName val="_01_07_10_RS_&amp;_SECURITY12"/>
      <sheetName val="01_07_10_CIVIL_WET12"/>
      <sheetName val="_01_07_10_CIVIL12"/>
      <sheetName val="_01_07_10_MECH-FAB12"/>
      <sheetName val="_01_07_10_MECH-TANK12"/>
      <sheetName val="_30_06_10_N_SHIFT_MECH-FAB12"/>
      <sheetName val="_30_06_10_N_SHIFT_MECH-TANK12"/>
      <sheetName val="scurve_calc_(2)12"/>
      <sheetName val="Meas_-Hotel_Part13"/>
      <sheetName val="BOQ_Direct_selling_cost12"/>
      <sheetName val="Direct_cost_shed_A-2_12"/>
      <sheetName val="Contract_Night_Staff12"/>
      <sheetName val="Contract_Day_Staff12"/>
      <sheetName val="Day_Shift12"/>
      <sheetName val="Night_Shift12"/>
      <sheetName val="Ave_wtd_rates12"/>
      <sheetName val="Material_12"/>
      <sheetName val="Labour_&amp;_Plant12"/>
      <sheetName val="22_12_201113"/>
      <sheetName val="BOQ_(2)13"/>
      <sheetName val="Cashflow_projection12"/>
      <sheetName val="PA-_Consutant_12"/>
      <sheetName val="Civil_Boq12"/>
      <sheetName val="Fee_Rate_Summary12"/>
      <sheetName val="Item-_Compact12"/>
      <sheetName val="final_abstract12"/>
      <sheetName val="TBAL9697__group_wise__sdpl12"/>
      <sheetName val="St_co_91_5lvl12"/>
      <sheetName val="Civil_Works12"/>
      <sheetName val="IO_List12"/>
      <sheetName val="Fill_this_out_first___12"/>
      <sheetName val="Meas__Hotel_Part12"/>
      <sheetName val="INPUT_SHEET12"/>
      <sheetName val="DI_Rate_Analysis13"/>
      <sheetName val="Economic_RisingMain__Ph-I13"/>
      <sheetName val="SP_Break_Up12"/>
      <sheetName val="Labour_productivity12"/>
      <sheetName val="_09_07_10_M顅ᎆ뤀ᨇ԰?缀?12"/>
      <sheetName val="Sales_&amp;_Prod12"/>
      <sheetName val="Cost_Index12"/>
      <sheetName val="cash_in_flow_Summary_JV_12"/>
      <sheetName val="water_prop_12"/>
      <sheetName val="GR_slab-reinft12"/>
      <sheetName val="Staff_Acco_12"/>
      <sheetName val="Rate_analysis-_BOQ_1_12"/>
      <sheetName val="MN_T_B_12"/>
      <sheetName val="Project_Details__12"/>
      <sheetName val="F20_Risk_Analysis12"/>
      <sheetName val="Change_Order_Log12"/>
      <sheetName val="2000_MOR12"/>
      <sheetName val="Driveway_Beams12"/>
      <sheetName val="Structure_Bills_Qty12"/>
      <sheetName val="Prelims_Breakup13"/>
      <sheetName val="INDIGINEOUS_ITEMS_12"/>
      <sheetName val="3cd_Annexure12"/>
      <sheetName val="Rate_Analysis12"/>
      <sheetName val="Fin__Assumpt__-_Sensitivities12"/>
      <sheetName val="Bill_112"/>
      <sheetName val="Bill_212"/>
      <sheetName val="Bill_312"/>
      <sheetName val="Bill_412"/>
      <sheetName val="Bill_512"/>
      <sheetName val="Bill_612"/>
      <sheetName val="Bill_712"/>
      <sheetName val="_09_07_10_M顅ᎆ뤀ᨇ԰12"/>
      <sheetName val="_09_07_10_M顅ᎆ뤀ᨇ԰_缀_12"/>
      <sheetName val="1_Civil-RA12"/>
      <sheetName val="Assumption_Inputs12"/>
      <sheetName val="Phase_112"/>
      <sheetName val="Pacakges_split12"/>
      <sheetName val="DEINKING(ANNEX_1)12"/>
      <sheetName val="AutoOpen_Stub_Data12"/>
      <sheetName val="Eqpmnt_Plng12"/>
      <sheetName val="Debits_as_on_12_04_0811"/>
      <sheetName val="Data_Sheet11"/>
      <sheetName val="T-P1,_FINISHES_WORKING_12"/>
      <sheetName val="Assumption_&amp;_Exclusion12"/>
      <sheetName val="External_Doors12"/>
      <sheetName val="STAFFSCHED_11"/>
      <sheetName val="LABOUR_RATE12"/>
      <sheetName val="Material_Rate12"/>
      <sheetName val="Switch_V1612"/>
      <sheetName val="India_F&amp;S_Template11"/>
      <sheetName val="_bus_bay11"/>
      <sheetName val="doq_411"/>
      <sheetName val="doq_211"/>
      <sheetName val="Grade_Slab_-112"/>
      <sheetName val="Grade_Slab_-212"/>
      <sheetName val="Grade_slab-312"/>
      <sheetName val="Grade_slab_-412"/>
      <sheetName val="Grade_slab_-512"/>
      <sheetName val="Grade_slab_-612"/>
      <sheetName val="Cat_A_Change_Control12"/>
      <sheetName val="Factor_Sheet12"/>
      <sheetName val="Theo_Cons-June'1011"/>
      <sheetName val="11B_11"/>
      <sheetName val="ACAD_Finishes11"/>
      <sheetName val="Site_Details11"/>
      <sheetName val="Site_Area_Statement11"/>
      <sheetName val="Summary_WG11"/>
      <sheetName val="BOQ_LT11"/>
      <sheetName val="14_07_10_CIVIL_W [11"/>
      <sheetName val="AFAS_11"/>
      <sheetName val="RDS_&amp;_WLD11"/>
      <sheetName val="PA_System11"/>
      <sheetName val="Server_&amp;_PAC_Room11"/>
      <sheetName val="HVAC_BOQ11"/>
      <sheetName val="Invoice_Tracker11"/>
      <sheetName val="Income_Statement11"/>
      <sheetName val="Load_Details(B2)11"/>
      <sheetName val="Works_-_Quote_Sheet11"/>
      <sheetName val="BLOCK-A_(MEA_SHEET)11"/>
      <sheetName val="Cost_Basis10"/>
      <sheetName val="Top_Sheet11"/>
      <sheetName val="Col_NUM11"/>
      <sheetName val="COLUMN_RC_11"/>
      <sheetName val="STILT_Floor_Slab_NUM11"/>
      <sheetName val="First_Floor_Slab_RC11"/>
      <sheetName val="FIRST_FLOOR_SLAB_WT_SUMMARY11"/>
      <sheetName val="Stilt_Floor_Beam_NUM11"/>
      <sheetName val="STILT_BEAM_NUM11"/>
      <sheetName val="STILT_BEAM_RC11"/>
      <sheetName val="Stilt_wall_Num11"/>
      <sheetName val="STILT_WALL_RC11"/>
      <sheetName val="Z-DETAILS_ABOVE_RAFT_UPTO_+0_12"/>
      <sheetName val="Z-DETAILS_ABOVE_RAFT_UPTO_+_(11"/>
      <sheetName val="TOTAL_CHECK11"/>
      <sheetName val="TYP___wall_Num11"/>
      <sheetName val="Z-DETAILS_TYP__+2_85_TO_+8_8511"/>
      <sheetName val="d-safe_specs10"/>
      <sheetName val="Deduction_of_assets10"/>
      <sheetName val="Blr_hire10"/>
      <sheetName val="PRECAST_lig(tconc_II10"/>
      <sheetName val="VF_Full_Recon10"/>
      <sheetName val="PITP3_COPY10"/>
      <sheetName val="Meas_10"/>
      <sheetName val="Expenses_Actual_Vs__Budgeted10"/>
      <sheetName val="Col_up_to_plinth10"/>
      <sheetName val="MASTER_RATE_ANALYSIS10"/>
      <sheetName val="RMG_-ABS10"/>
      <sheetName val="T_P_-ABS10"/>
      <sheetName val="T_P_-MB10"/>
      <sheetName val="E_P_R-ABS10"/>
      <sheetName val="E__R-MB10"/>
      <sheetName val="Bldg_6-ABS10"/>
      <sheetName val="Bldg_6-MB10"/>
      <sheetName val="Kz_Grid_Press_foundation_ABS10"/>
      <sheetName val="Kz_Grid_Press_foundation_meas10"/>
      <sheetName val="600-1200T__ABS10"/>
      <sheetName val="600-1200T_Meas10"/>
      <sheetName val="BSR-II_ABS10"/>
      <sheetName val="BSR-II_meas10"/>
      <sheetName val="Misc_ABS10"/>
      <sheetName val="Misc_MB10"/>
      <sheetName val="This_Bill10"/>
      <sheetName val="Upto_Previous10"/>
      <sheetName val="Up_to_date10"/>
      <sheetName val="Grand_Abstract10"/>
      <sheetName val="Blank_MB10"/>
      <sheetName val="cement_summary10"/>
      <sheetName val="Reinforcement_Steel10"/>
      <sheetName val="P-I_CEMENT_RECONCILIATION_10"/>
      <sheetName val="Ra-38_area_wise_summary10"/>
      <sheetName val="P-II_Cement_Reconciliation10"/>
      <sheetName val="Ra-16_P-II10"/>
      <sheetName val="RA_16-_GH10"/>
      <sheetName val="Quote_Sheet10"/>
      <sheetName val="RCC,Ret__Wall10"/>
      <sheetName val="Name_List10"/>
      <sheetName val="Intro_10"/>
      <sheetName val="Gate_210"/>
      <sheetName val="Project_Ignite10"/>
      <sheetName val="E_&amp;_R10"/>
      <sheetName val="Customize_Your_Invoice10"/>
      <sheetName val="Misc__Data10"/>
      <sheetName val="beam-reinft-machine_rm10"/>
      <sheetName val="Cash_Flow_Input_Data_ISC10"/>
      <sheetName val="Fin__Assumpt__-_SensitivitieH10"/>
      <sheetName val="PRECAST_lightconc-II14"/>
      <sheetName val="Cleaning_&amp;_Grubbing14"/>
      <sheetName val="PRECAST_lightconc_II14"/>
      <sheetName val="College_Details14"/>
      <sheetName val="Personal_14"/>
      <sheetName val="jidal_dam14"/>
      <sheetName val="fran_temp14"/>
      <sheetName val="kona_swit14"/>
      <sheetName val="template_(8)14"/>
      <sheetName val="template_(9)14"/>
      <sheetName val="OVER_HEADS14"/>
      <sheetName val="Cover_Sheet14"/>
      <sheetName val="BOQ_REV_A14"/>
      <sheetName val="PTB_(IO)14"/>
      <sheetName val="BMS_14"/>
      <sheetName val="SPT_vs_PHI14"/>
      <sheetName val="TBAL9697_-group_wise__sdpl14"/>
      <sheetName val="Quantity_Schedule13"/>
      <sheetName val="Revenue__Schedule_13"/>
      <sheetName val="Balance_works_-_Direct_Cost13"/>
      <sheetName val="Balance_works_-_Indirect_Cost13"/>
      <sheetName val="Fund_Plan13"/>
      <sheetName val="Bill_of_Resources13"/>
      <sheetName val="SITE_OVERHEADS12"/>
      <sheetName val="labour_coeff12"/>
      <sheetName val="Expenditure_plan12"/>
      <sheetName val="ORDER_BOOKING12"/>
      <sheetName val="Site_Dev_BOQ12"/>
      <sheetName val="beam-reinft-IIInd_floor12"/>
      <sheetName val="M-Book_for_Conc12"/>
      <sheetName val="M-Book_for_FW12"/>
      <sheetName val="Costing_Upto_Mar'11_(2)12"/>
      <sheetName val="Tender_Summary12"/>
      <sheetName val="TAX_BILLS12"/>
      <sheetName val="CASH_BILLS12"/>
      <sheetName val="LABOUR_BILLS12"/>
      <sheetName val="puch_order12"/>
      <sheetName val="Sheet1_(2)12"/>
      <sheetName val="Boq_Block_A12"/>
      <sheetName val="_24_07_10_RS_&amp;_SECURITY12"/>
      <sheetName val="24_07_10_CIVIL_WET12"/>
      <sheetName val="_24_07_10_CIVIL12"/>
      <sheetName val="_24_07_10_MECH-FAB12"/>
      <sheetName val="_24_07_10_MECH-TANK12"/>
      <sheetName val="_23_07_10_N_SHIFT_MECH-FAB12"/>
      <sheetName val="_23_07_10_N_SHIFT_MECH-TANK12"/>
      <sheetName val="_23_07_10_RS_&amp;_SECURITY12"/>
      <sheetName val="23_07_10_CIVIL_WET12"/>
      <sheetName val="_23_07_10_CIVIL12"/>
      <sheetName val="_23_07_10_MECH-FAB12"/>
      <sheetName val="_23_07_10_MECH-TANK12"/>
      <sheetName val="_22_07_10_N_SHIFT_MECH-FAB12"/>
      <sheetName val="_22_07_10_N_SHIFT_MECH-TANK12"/>
      <sheetName val="_22_07_10_RS_&amp;_SECURITY12"/>
      <sheetName val="22_07_10_CIVIL_WET12"/>
      <sheetName val="_22_07_10_CIVIL12"/>
      <sheetName val="_22_07_10_MECH-FAB12"/>
      <sheetName val="_22_07_10_MECH-TANK12"/>
      <sheetName val="_21_07_10_N_SHIFT_MECH-FAB12"/>
      <sheetName val="_21_07_10_N_SHIFT_MECH-TANK12"/>
      <sheetName val="_21_07_10_RS_&amp;_SECURITY12"/>
      <sheetName val="21_07_10_CIVIL_WET12"/>
      <sheetName val="_21_07_10_CIVIL12"/>
      <sheetName val="_21_07_10_MECH-FAB12"/>
      <sheetName val="_21_07_10_MECH-TANK12"/>
      <sheetName val="_20_07_10_N_SHIFT_MECH-FAB12"/>
      <sheetName val="_20_07_10_N_SHIFT_MECH-TANK12"/>
      <sheetName val="_20_07_10_RS_&amp;_SECURITY12"/>
      <sheetName val="20_07_10_CIVIL_WET12"/>
      <sheetName val="_20_07_10_CIVIL12"/>
      <sheetName val="_20_07_10_MECH-FAB12"/>
      <sheetName val="_20_07_10_MECH-TANK12"/>
      <sheetName val="_19_07_10_N_SHIFT_MECH-FAB12"/>
      <sheetName val="_19_07_10_N_SHIFT_MECH-TANK12"/>
      <sheetName val="_19_07_10_RS_&amp;_SECURITY12"/>
      <sheetName val="19_07_10_CIVIL_WET12"/>
      <sheetName val="_19_07_10_CIVIL12"/>
      <sheetName val="_19_07_10_MECH-FAB12"/>
      <sheetName val="_19_07_10_MECH-TANK12"/>
      <sheetName val="_18_07_10_N_SHIFT_MECH-FAB12"/>
      <sheetName val="_18_07_10_N_SHIFT_MECH-TANK12"/>
      <sheetName val="_18_07_10_RS_&amp;_SECURITY12"/>
      <sheetName val="18_07_10_CIVIL_WET12"/>
      <sheetName val="_18_07_10_CIVIL12"/>
      <sheetName val="_18_07_10_MECH-FAB12"/>
      <sheetName val="_18_07_10_MECH-TANK12"/>
      <sheetName val="_17_07_10_N_SHIFT_MECH-FAB12"/>
      <sheetName val="_17_07_10_N_SHIFT_MECH-TANK12"/>
      <sheetName val="_17_07_10_RS_&amp;_SECURITY12"/>
      <sheetName val="17_07_10_CIVIL_WET12"/>
      <sheetName val="_17_07_10_CIVIL12"/>
      <sheetName val="_17_07_10_MECH-FAB12"/>
      <sheetName val="_17_07_10_MECH-TANK12"/>
      <sheetName val="_16_07_10_N_SHIFT_MECH-FAB11"/>
      <sheetName val="_16_07_10_N_SHIFT_MECH-TANK11"/>
      <sheetName val="_16_07_10_RS_&amp;_SECURITY11"/>
      <sheetName val="16_07_10_CIVIL_WET11"/>
      <sheetName val="_16_07_10_CIVIL11"/>
      <sheetName val="_16_07_10_MECH-FAB11"/>
      <sheetName val="_16_07_10_MECH-TANK11"/>
      <sheetName val="_15_07_10_N_SHIFT_MECH-FAB11"/>
      <sheetName val="_15_07_10_N_SHIFT_MECH-TANK11"/>
      <sheetName val="_15_07_10_RS_&amp;_SECURITY11"/>
      <sheetName val="15_07_10_CIVIL_WET11"/>
      <sheetName val="_15_07_10_CIVIL11"/>
      <sheetName val="_15_07_10_MECH-FAB11"/>
      <sheetName val="_15_07_10_MECH-TANK11"/>
      <sheetName val="_14_07_10_N_SHIFT_MECH-FAB11"/>
      <sheetName val="_14_07_10_N_SHIFT_MECH-TANK11"/>
      <sheetName val="_14_07_10_RS_&amp;_SECURITY11"/>
      <sheetName val="14_07_10_CIVIL_WET11"/>
      <sheetName val="_14_07_10_CIVIL11"/>
      <sheetName val="_14_07_10_MECH-FAB11"/>
      <sheetName val="_14_07_10_MECH-TANK11"/>
      <sheetName val="_13_07_10_N_SHIFT_MECH-FAB11"/>
      <sheetName val="_13_07_10_N_SHIFT_MECH-TANK11"/>
      <sheetName val="_13_07_10_RS_&amp;_SECURITY11"/>
      <sheetName val="13_07_10_CIVIL_WET11"/>
      <sheetName val="_13_07_10_CIVIL11"/>
      <sheetName val="_13_07_10_MECH-FAB11"/>
      <sheetName val="_13_07_10_MECH-TANK11"/>
      <sheetName val="_12_07_10_N_SHIFT_MECH-FAB11"/>
      <sheetName val="_12_07_10_N_SHIFT_MECH-TANK11"/>
      <sheetName val="_12_07_10_RS_&amp;_SECURITY11"/>
      <sheetName val="12_07_10_CIVIL_WET11"/>
      <sheetName val="_12_07_10_CIVIL11"/>
      <sheetName val="_12_07_10_MECH-FAB11"/>
      <sheetName val="_12_07_10_MECH-TANK11"/>
      <sheetName val="_11_07_10_N_SHIFT_MECH-FAB11"/>
      <sheetName val="_11_07_10_N_SHIFT_MECH-TANK11"/>
      <sheetName val="_11_07_10_RS_&amp;_SECURITY11"/>
      <sheetName val="11_07_10_CIVIL_WET11"/>
      <sheetName val="_11_07_10_CIVIL11"/>
      <sheetName val="_11_07_10_MECH-FAB11"/>
      <sheetName val="_11_07_10_MECH-TANK11"/>
      <sheetName val="_10_07_10_N_SHIFT_MECH-FAB11"/>
      <sheetName val="_10_07_10_N_SHIFT_MECH-TANK11"/>
      <sheetName val="_10_07_10_RS_&amp;_SECURITY11"/>
      <sheetName val="10_07_10_CIVIL_WET11"/>
      <sheetName val="_10_07_10_CIVIL11"/>
      <sheetName val="_10_07_10_MECH-FAB11"/>
      <sheetName val="_10_07_10_MECH-TANK11"/>
      <sheetName val="_09_07_10_N_SHIFT_MECH-FAB11"/>
      <sheetName val="_09_07_10_N_SHIFT_MECH-TANK11"/>
      <sheetName val="_09_07_10_RS_&amp;_SECURITY11"/>
      <sheetName val="09_07_10_CIVIL_WET11"/>
      <sheetName val="_09_07_10_CIVIL11"/>
      <sheetName val="_09_07_10_MECH-FAB11"/>
      <sheetName val="_09_07_10_MECH-TANK11"/>
      <sheetName val="_08_07_10_N_SHIFT_MECH-FAB11"/>
      <sheetName val="_08_07_10_N_SHIFT_MECH-TANK11"/>
      <sheetName val="_08_07_10_RS_&amp;_SECURITY11"/>
      <sheetName val="08_07_10_CIVIL_WET11"/>
      <sheetName val="_08_07_10_CIVIL11"/>
      <sheetName val="_08_07_10_MECH-FAB11"/>
      <sheetName val="_08_07_10_MECH-TANK11"/>
      <sheetName val="_07_07_10_N_SHIFT_MECH-FAB11"/>
      <sheetName val="_07_07_10_N_SHIFT_MECH-TANK11"/>
      <sheetName val="_07_07_10_RS_&amp;_SECURITY11"/>
      <sheetName val="07_07_10_CIVIL_WET11"/>
      <sheetName val="_07_07_10_CIVIL11"/>
      <sheetName val="_07_07_10_MECH-FAB11"/>
      <sheetName val="_07_07_10_MECH-TANK11"/>
      <sheetName val="_06_07_10_N_SHIFT_MECH-FAB11"/>
      <sheetName val="_06_07_10_N_SHIFT_MECH-TANK11"/>
      <sheetName val="_06_07_10_RS_&amp;_SECURITY11"/>
      <sheetName val="06_07_10_CIVIL_WET11"/>
      <sheetName val="_06_07_10_CIVIL11"/>
      <sheetName val="_06_07_10_MECH-FAB11"/>
      <sheetName val="_06_07_10_MECH-TANK11"/>
      <sheetName val="_05_07_10_N_SHIFT_MECH-FAB11"/>
      <sheetName val="_05_07_10_N_SHIFT_MECH-TANK11"/>
      <sheetName val="_05_07_10_RS_&amp;_SECURITY11"/>
      <sheetName val="05_07_10_CIVIL_WET11"/>
      <sheetName val="_05_07_10_CIVIL11"/>
      <sheetName val="_05_07_10_MECH-FAB11"/>
      <sheetName val="_05_07_10_MECH-TANK11"/>
      <sheetName val="_04_07_10_N_SHIFT_MECH-FAB11"/>
      <sheetName val="_04_07_10_N_SHIFT_MECH-TANK11"/>
      <sheetName val="_04_07_10_RS_&amp;_SECURITY11"/>
      <sheetName val="04_07_10_CIVIL_WET11"/>
      <sheetName val="_04_07_10_CIVIL11"/>
      <sheetName val="_04_07_10_MECH-FAB11"/>
      <sheetName val="_04_07_10_MECH-TANK11"/>
      <sheetName val="_03_07_10_N_SHIFT_MECH-FAB11"/>
      <sheetName val="_03_07_10_N_SHIFT_MECH-TANK11"/>
      <sheetName val="_03_07_10_RS_&amp;_SECURITY_11"/>
      <sheetName val="03_07_10_CIVIL_WET_11"/>
      <sheetName val="_03_07_10_CIVIL_11"/>
      <sheetName val="_03_07_10_MECH-FAB_11"/>
      <sheetName val="_03_07_10_MECH-TANK_11"/>
      <sheetName val="_02_07_10_N_SHIFT_MECH-FAB_11"/>
      <sheetName val="_02_07_10_N_SHIFT_MECH-TANK_11"/>
      <sheetName val="_02_07_10_RS_&amp;_SECURITY11"/>
      <sheetName val="02_07_10_CIVIL_WET11"/>
      <sheetName val="_02_07_10_CIVIL11"/>
      <sheetName val="_02_07_10_MECH-FAB11"/>
      <sheetName val="_02_07_10_MECH-TANK11"/>
      <sheetName val="_01_07_10_N_SHIFT_MECH-FAB11"/>
      <sheetName val="_01_07_10_N_SHIFT_MECH-TANK11"/>
      <sheetName val="_01_07_10_RS_&amp;_SECURITY11"/>
      <sheetName val="01_07_10_CIVIL_WET11"/>
      <sheetName val="_01_07_10_CIVIL11"/>
      <sheetName val="_01_07_10_MECH-FAB11"/>
      <sheetName val="_01_07_10_MECH-TANK11"/>
      <sheetName val="_30_06_10_N_SHIFT_MECH-FAB11"/>
      <sheetName val="_30_06_10_N_SHIFT_MECH-TANK11"/>
      <sheetName val="scurve_calc_(2)11"/>
      <sheetName val="Meas_-Hotel_Part12"/>
      <sheetName val="BOQ_Direct_selling_cost11"/>
      <sheetName val="Direct_cost_shed_A-2_11"/>
      <sheetName val="Contract_Night_Staff11"/>
      <sheetName val="Contract_Day_Staff11"/>
      <sheetName val="Day_Shift11"/>
      <sheetName val="Night_Shift11"/>
      <sheetName val="Ave_wtd_rates11"/>
      <sheetName val="Material_11"/>
      <sheetName val="Labour_&amp;_Plant11"/>
      <sheetName val="22_12_201112"/>
      <sheetName val="BOQ_(2)12"/>
      <sheetName val="Cashflow_projection11"/>
      <sheetName val="PA-_Consutant_11"/>
      <sheetName val="Civil_Boq11"/>
      <sheetName val="Fee_Rate_Summary11"/>
      <sheetName val="Item-_Compact11"/>
      <sheetName val="final_abstract11"/>
      <sheetName val="TBAL9697__group_wise__sdpl11"/>
      <sheetName val="St_co_91_5lvl11"/>
      <sheetName val="Civil_Works11"/>
      <sheetName val="IO_List11"/>
      <sheetName val="Fill_this_out_first___11"/>
      <sheetName val="Meas__Hotel_Part11"/>
      <sheetName val="INPUT_SHEET11"/>
      <sheetName val="DI_Rate_Analysis12"/>
      <sheetName val="Economic_RisingMain__Ph-I12"/>
      <sheetName val="SP_Break_Up11"/>
      <sheetName val="Labour_productivity11"/>
      <sheetName val="_09_07_10_M顅ᎆ뤀ᨇ԰?缀?11"/>
      <sheetName val="Sales_&amp;_Prod11"/>
      <sheetName val="Cost_Index11"/>
      <sheetName val="cash_in_flow_Summary_JV_11"/>
      <sheetName val="water_prop_11"/>
      <sheetName val="GR_slab-reinft11"/>
      <sheetName val="Staff_Acco_11"/>
      <sheetName val="Rate_analysis-_BOQ_1_11"/>
      <sheetName val="MN_T_B_11"/>
      <sheetName val="Project_Details__11"/>
      <sheetName val="F20_Risk_Analysis11"/>
      <sheetName val="Change_Order_Log11"/>
      <sheetName val="2000_MOR11"/>
      <sheetName val="Driveway_Beams11"/>
      <sheetName val="Structure_Bills_Qty11"/>
      <sheetName val="Prelims_Breakup12"/>
      <sheetName val="INDIGINEOUS_ITEMS_11"/>
      <sheetName val="3cd_Annexure11"/>
      <sheetName val="Rate_Analysis11"/>
      <sheetName val="Fin__Assumpt__-_Sensitivities11"/>
      <sheetName val="Bill_111"/>
      <sheetName val="Bill_211"/>
      <sheetName val="Bill_311"/>
      <sheetName val="Bill_411"/>
      <sheetName val="Bill_511"/>
      <sheetName val="Bill_611"/>
      <sheetName val="Bill_711"/>
      <sheetName val="_09_07_10_M顅ᎆ뤀ᨇ԰11"/>
      <sheetName val="_09_07_10_M顅ᎆ뤀ᨇ԰_缀_11"/>
      <sheetName val="1_Civil-RA11"/>
      <sheetName val="Assumption_Inputs11"/>
      <sheetName val="Phase_111"/>
      <sheetName val="Pacakges_split11"/>
      <sheetName val="DEINKING(ANNEX_1)11"/>
      <sheetName val="AutoOpen_Stub_Data11"/>
      <sheetName val="Eqpmnt_Plng11"/>
      <sheetName val="Debits_as_on_12_04_0810"/>
      <sheetName val="Data_Sheet10"/>
      <sheetName val="T-P1,_FINISHES_WORKING_11"/>
      <sheetName val="Assumption_&amp;_Exclusion11"/>
      <sheetName val="External_Doors11"/>
      <sheetName val="STAFFSCHED_10"/>
      <sheetName val="LABOUR_RATE11"/>
      <sheetName val="Material_Rate11"/>
      <sheetName val="Switch_V1611"/>
      <sheetName val="India_F&amp;S_Template10"/>
      <sheetName val="_bus_bay10"/>
      <sheetName val="doq_410"/>
      <sheetName val="doq_210"/>
      <sheetName val="Grade_Slab_-111"/>
      <sheetName val="Grade_Slab_-211"/>
      <sheetName val="Grade_slab-311"/>
      <sheetName val="Grade_slab_-411"/>
      <sheetName val="Grade_slab_-511"/>
      <sheetName val="Grade_slab_-611"/>
      <sheetName val="Cat_A_Change_Control11"/>
      <sheetName val="Factor_Sheet11"/>
      <sheetName val="Theo_Cons-June'1010"/>
      <sheetName val="11B_10"/>
      <sheetName val="ACAD_Finishes10"/>
      <sheetName val="Site_Details10"/>
      <sheetName val="Site_Area_Statement10"/>
      <sheetName val="Summary_WG10"/>
      <sheetName val="BOQ_LT10"/>
      <sheetName val="14_07_10_CIVIL_W [10"/>
      <sheetName val="AFAS_10"/>
      <sheetName val="RDS_&amp;_WLD10"/>
      <sheetName val="PA_System10"/>
      <sheetName val="Server_&amp;_PAC_Room10"/>
      <sheetName val="HVAC_BOQ10"/>
      <sheetName val="Invoice_Tracker10"/>
      <sheetName val="Income_Statement10"/>
      <sheetName val="Load_Details(B2)10"/>
      <sheetName val="Works_-_Quote_Sheet10"/>
      <sheetName val="BLOCK-A_(MEA_SHEET)10"/>
      <sheetName val="Cost_Basis9"/>
      <sheetName val="Top_Sheet10"/>
      <sheetName val="Col_NUM10"/>
      <sheetName val="COLUMN_RC_10"/>
      <sheetName val="STILT_Floor_Slab_NUM10"/>
      <sheetName val="First_Floor_Slab_RC10"/>
      <sheetName val="FIRST_FLOOR_SLAB_WT_SUMMARY10"/>
      <sheetName val="Stilt_Floor_Beam_NUM10"/>
      <sheetName val="STILT_BEAM_NUM10"/>
      <sheetName val="STILT_BEAM_RC10"/>
      <sheetName val="Stilt_wall_Num10"/>
      <sheetName val="STILT_WALL_RC10"/>
      <sheetName val="Z-DETAILS_ABOVE_RAFT_UPTO_+0_11"/>
      <sheetName val="Z-DETAILS_ABOVE_RAFT_UPTO_+_(10"/>
      <sheetName val="TOTAL_CHECK10"/>
      <sheetName val="TYP___wall_Num10"/>
      <sheetName val="Z-DETAILS_TYP__+2_85_TO_+8_8510"/>
      <sheetName val="d-safe_specs9"/>
      <sheetName val="Deduction_of_assets9"/>
      <sheetName val="Blr_hire9"/>
      <sheetName val="PRECAST_lig(tconc_II9"/>
      <sheetName val="VF_Full_Recon9"/>
      <sheetName val="PITP3_COPY9"/>
      <sheetName val="Meas_9"/>
      <sheetName val="Expenses_Actual_Vs__Budgeted9"/>
      <sheetName val="Col_up_to_plinth9"/>
      <sheetName val="MASTER_RATE_ANALYSIS9"/>
      <sheetName val="RMG_-ABS9"/>
      <sheetName val="T_P_-ABS9"/>
      <sheetName val="T_P_-MB9"/>
      <sheetName val="E_P_R-ABS9"/>
      <sheetName val="E__R-MB9"/>
      <sheetName val="Bldg_6-ABS9"/>
      <sheetName val="Bldg_6-MB9"/>
      <sheetName val="Kz_Grid_Press_foundation_ABS9"/>
      <sheetName val="Kz_Grid_Press_foundation_meas9"/>
      <sheetName val="600-1200T__ABS9"/>
      <sheetName val="600-1200T_Meas9"/>
      <sheetName val="BSR-II_ABS9"/>
      <sheetName val="BSR-II_meas9"/>
      <sheetName val="Misc_ABS9"/>
      <sheetName val="Misc_MB9"/>
      <sheetName val="This_Bill9"/>
      <sheetName val="Upto_Previous9"/>
      <sheetName val="Up_to_date9"/>
      <sheetName val="Grand_Abstract9"/>
      <sheetName val="Blank_MB9"/>
      <sheetName val="cement_summary9"/>
      <sheetName val="Reinforcement_Steel9"/>
      <sheetName val="P-I_CEMENT_RECONCILIATION_9"/>
      <sheetName val="Ra-38_area_wise_summary9"/>
      <sheetName val="P-II_Cement_Reconciliation9"/>
      <sheetName val="Ra-16_P-II9"/>
      <sheetName val="RA_16-_GH9"/>
      <sheetName val="Quote_Sheet9"/>
      <sheetName val="RCC,Ret__Wall9"/>
      <sheetName val="Name_List9"/>
      <sheetName val="Intro_9"/>
      <sheetName val="Gate_29"/>
      <sheetName val="Project_Ignite9"/>
      <sheetName val="E_&amp;_R9"/>
      <sheetName val="Customize_Your_Invoice9"/>
      <sheetName val="Misc__Data9"/>
      <sheetName val="beam-reinft-machine_rm9"/>
      <sheetName val="Cash_Flow_Input_Data_ISC9"/>
      <sheetName val="Fin__Assumpt__-_SensitivitieH9"/>
      <sheetName val="PRECAST_lightconc-II16"/>
      <sheetName val="Cleaning_&amp;_Grubbing16"/>
      <sheetName val="PRECAST_lightconc_II16"/>
      <sheetName val="College_Details16"/>
      <sheetName val="Personal_16"/>
      <sheetName val="jidal_dam16"/>
      <sheetName val="fran_temp16"/>
      <sheetName val="kona_swit16"/>
      <sheetName val="template_(8)16"/>
      <sheetName val="template_(9)16"/>
      <sheetName val="OVER_HEADS16"/>
      <sheetName val="Cover_Sheet16"/>
      <sheetName val="BOQ_REV_A16"/>
      <sheetName val="PTB_(IO)16"/>
      <sheetName val="BMS_16"/>
      <sheetName val="SPT_vs_PHI16"/>
      <sheetName val="TBAL9697_-group_wise__sdpl16"/>
      <sheetName val="Quantity_Schedule15"/>
      <sheetName val="Revenue__Schedule_15"/>
      <sheetName val="Balance_works_-_Direct_Cost15"/>
      <sheetName val="Balance_works_-_Indirect_Cost15"/>
      <sheetName val="Fund_Plan15"/>
      <sheetName val="Bill_of_Resources15"/>
      <sheetName val="SITE_OVERHEADS14"/>
      <sheetName val="labour_coeff14"/>
      <sheetName val="Expenditure_plan14"/>
      <sheetName val="ORDER_BOOKING14"/>
      <sheetName val="Site_Dev_BOQ14"/>
      <sheetName val="beam-reinft-IIInd_floor14"/>
      <sheetName val="M-Book_for_Conc14"/>
      <sheetName val="M-Book_for_FW14"/>
      <sheetName val="Costing_Upto_Mar'11_(2)14"/>
      <sheetName val="Tender_Summary14"/>
      <sheetName val="TAX_BILLS14"/>
      <sheetName val="CASH_BILLS14"/>
      <sheetName val="LABOUR_BILLS14"/>
      <sheetName val="puch_order14"/>
      <sheetName val="Sheet1_(2)14"/>
      <sheetName val="Boq_Block_A14"/>
      <sheetName val="_24_07_10_RS_&amp;_SECURITY14"/>
      <sheetName val="24_07_10_CIVIL_WET14"/>
      <sheetName val="_24_07_10_CIVIL14"/>
      <sheetName val="_24_07_10_MECH-FAB14"/>
      <sheetName val="_24_07_10_MECH-TANK14"/>
      <sheetName val="_23_07_10_N_SHIFT_MECH-FAB14"/>
      <sheetName val="_23_07_10_N_SHIFT_MECH-TANK14"/>
      <sheetName val="_23_07_10_RS_&amp;_SECURITY14"/>
      <sheetName val="23_07_10_CIVIL_WET14"/>
      <sheetName val="_23_07_10_CIVIL14"/>
      <sheetName val="_23_07_10_MECH-FAB14"/>
      <sheetName val="_23_07_10_MECH-TANK14"/>
      <sheetName val="_22_07_10_N_SHIFT_MECH-FAB14"/>
      <sheetName val="_22_07_10_N_SHIFT_MECH-TANK14"/>
      <sheetName val="_22_07_10_RS_&amp;_SECURITY14"/>
      <sheetName val="22_07_10_CIVIL_WET14"/>
      <sheetName val="_22_07_10_CIVIL14"/>
      <sheetName val="_22_07_10_MECH-FAB14"/>
      <sheetName val="_22_07_10_MECH-TANK14"/>
      <sheetName val="_21_07_10_N_SHIFT_MECH-FAB14"/>
      <sheetName val="_21_07_10_N_SHIFT_MECH-TANK14"/>
      <sheetName val="_21_07_10_RS_&amp;_SECURITY14"/>
      <sheetName val="21_07_10_CIVIL_WET14"/>
      <sheetName val="_21_07_10_CIVIL14"/>
      <sheetName val="_21_07_10_MECH-FAB14"/>
      <sheetName val="_21_07_10_MECH-TANK14"/>
      <sheetName val="_20_07_10_N_SHIFT_MECH-FAB14"/>
      <sheetName val="_20_07_10_N_SHIFT_MECH-TANK14"/>
      <sheetName val="_20_07_10_RS_&amp;_SECURITY14"/>
      <sheetName val="20_07_10_CIVIL_WET14"/>
      <sheetName val="_20_07_10_CIVIL14"/>
      <sheetName val="_20_07_10_MECH-FAB14"/>
      <sheetName val="_20_07_10_MECH-TANK14"/>
      <sheetName val="_19_07_10_N_SHIFT_MECH-FAB14"/>
      <sheetName val="_19_07_10_N_SHIFT_MECH-TANK14"/>
      <sheetName val="_19_07_10_RS_&amp;_SECURITY14"/>
      <sheetName val="19_07_10_CIVIL_WET14"/>
      <sheetName val="_19_07_10_CIVIL14"/>
      <sheetName val="_19_07_10_MECH-FAB14"/>
      <sheetName val="_19_07_10_MECH-TANK14"/>
      <sheetName val="_18_07_10_N_SHIFT_MECH-FAB14"/>
      <sheetName val="_18_07_10_N_SHIFT_MECH-TANK14"/>
      <sheetName val="_18_07_10_RS_&amp;_SECURITY14"/>
      <sheetName val="18_07_10_CIVIL_WET14"/>
      <sheetName val="_18_07_10_CIVIL14"/>
      <sheetName val="_18_07_10_MECH-FAB14"/>
      <sheetName val="_18_07_10_MECH-TANK14"/>
      <sheetName val="_17_07_10_N_SHIFT_MECH-FAB14"/>
      <sheetName val="_17_07_10_N_SHIFT_MECH-TANK14"/>
      <sheetName val="_17_07_10_RS_&amp;_SECURITY14"/>
      <sheetName val="17_07_10_CIVIL_WET14"/>
      <sheetName val="_17_07_10_CIVIL14"/>
      <sheetName val="_17_07_10_MECH-FAB14"/>
      <sheetName val="_17_07_10_MECH-TANK14"/>
      <sheetName val="_16_07_10_N_SHIFT_MECH-FAB13"/>
      <sheetName val="_16_07_10_N_SHIFT_MECH-TANK13"/>
      <sheetName val="_16_07_10_RS_&amp;_SECURITY13"/>
      <sheetName val="16_07_10_CIVIL_WET13"/>
      <sheetName val="_16_07_10_CIVIL13"/>
      <sheetName val="_16_07_10_MECH-FAB13"/>
      <sheetName val="_16_07_10_MECH-TANK13"/>
      <sheetName val="_15_07_10_N_SHIFT_MECH-FAB13"/>
      <sheetName val="_15_07_10_N_SHIFT_MECH-TANK13"/>
      <sheetName val="_15_07_10_RS_&amp;_SECURITY13"/>
      <sheetName val="15_07_10_CIVIL_WET13"/>
      <sheetName val="_15_07_10_CIVIL13"/>
      <sheetName val="_15_07_10_MECH-FAB13"/>
      <sheetName val="_15_07_10_MECH-TANK13"/>
      <sheetName val="_14_07_10_N_SHIFT_MECH-FAB13"/>
      <sheetName val="_14_07_10_N_SHIFT_MECH-TANK13"/>
      <sheetName val="_14_07_10_RS_&amp;_SECURITY13"/>
      <sheetName val="14_07_10_CIVIL_WET13"/>
      <sheetName val="_14_07_10_CIVIL13"/>
      <sheetName val="_14_07_10_MECH-FAB13"/>
      <sheetName val="_14_07_10_MECH-TANK13"/>
      <sheetName val="_13_07_10_N_SHIFT_MECH-FAB13"/>
      <sheetName val="_13_07_10_N_SHIFT_MECH-TANK13"/>
      <sheetName val="_13_07_10_RS_&amp;_SECURITY13"/>
      <sheetName val="13_07_10_CIVIL_WET13"/>
      <sheetName val="_13_07_10_CIVIL13"/>
      <sheetName val="_13_07_10_MECH-FAB13"/>
      <sheetName val="_13_07_10_MECH-TANK13"/>
      <sheetName val="_12_07_10_N_SHIFT_MECH-FAB13"/>
      <sheetName val="_12_07_10_N_SHIFT_MECH-TANK13"/>
      <sheetName val="_12_07_10_RS_&amp;_SECURITY13"/>
      <sheetName val="12_07_10_CIVIL_WET13"/>
      <sheetName val="_12_07_10_CIVIL13"/>
      <sheetName val="_12_07_10_MECH-FAB13"/>
      <sheetName val="_12_07_10_MECH-TANK13"/>
      <sheetName val="_11_07_10_N_SHIFT_MECH-FAB13"/>
      <sheetName val="_11_07_10_N_SHIFT_MECH-TANK13"/>
      <sheetName val="_11_07_10_RS_&amp;_SECURITY13"/>
      <sheetName val="11_07_10_CIVIL_WET13"/>
      <sheetName val="_11_07_10_CIVIL13"/>
      <sheetName val="_11_07_10_MECH-FAB13"/>
      <sheetName val="_11_07_10_MECH-TANK13"/>
      <sheetName val="_10_07_10_N_SHIFT_MECH-FAB13"/>
      <sheetName val="_10_07_10_N_SHIFT_MECH-TANK13"/>
      <sheetName val="_10_07_10_RS_&amp;_SECURITY13"/>
      <sheetName val="10_07_10_CIVIL_WET13"/>
      <sheetName val="_10_07_10_CIVIL13"/>
      <sheetName val="_10_07_10_MECH-FAB13"/>
      <sheetName val="_10_07_10_MECH-TANK13"/>
      <sheetName val="_09_07_10_N_SHIFT_MECH-FAB13"/>
      <sheetName val="_09_07_10_N_SHIFT_MECH-TANK13"/>
      <sheetName val="_09_07_10_RS_&amp;_SECURITY13"/>
      <sheetName val="09_07_10_CIVIL_WET13"/>
      <sheetName val="_09_07_10_CIVIL13"/>
      <sheetName val="_09_07_10_MECH-FAB13"/>
      <sheetName val="_09_07_10_MECH-TANK13"/>
      <sheetName val="_08_07_10_N_SHIFT_MECH-FAB13"/>
      <sheetName val="_08_07_10_N_SHIFT_MECH-TANK13"/>
      <sheetName val="_08_07_10_RS_&amp;_SECURITY13"/>
      <sheetName val="08_07_10_CIVIL_WET13"/>
      <sheetName val="_08_07_10_CIVIL13"/>
      <sheetName val="_08_07_10_MECH-FAB13"/>
      <sheetName val="_08_07_10_MECH-TANK13"/>
      <sheetName val="_07_07_10_N_SHIFT_MECH-FAB13"/>
      <sheetName val="_07_07_10_N_SHIFT_MECH-TANK13"/>
      <sheetName val="_07_07_10_RS_&amp;_SECURITY13"/>
      <sheetName val="07_07_10_CIVIL_WET13"/>
      <sheetName val="_07_07_10_CIVIL13"/>
      <sheetName val="_07_07_10_MECH-FAB13"/>
      <sheetName val="_07_07_10_MECH-TANK13"/>
      <sheetName val="_06_07_10_N_SHIFT_MECH-FAB13"/>
      <sheetName val="_06_07_10_N_SHIFT_MECH-TANK13"/>
      <sheetName val="_06_07_10_RS_&amp;_SECURITY13"/>
      <sheetName val="06_07_10_CIVIL_WET13"/>
      <sheetName val="_06_07_10_CIVIL13"/>
      <sheetName val="_06_07_10_MECH-FAB13"/>
      <sheetName val="_06_07_10_MECH-TANK13"/>
      <sheetName val="_05_07_10_N_SHIFT_MECH-FAB13"/>
      <sheetName val="_05_07_10_N_SHIFT_MECH-TANK13"/>
      <sheetName val="_05_07_10_RS_&amp;_SECURITY13"/>
      <sheetName val="05_07_10_CIVIL_WET13"/>
      <sheetName val="_05_07_10_CIVIL13"/>
      <sheetName val="_05_07_10_MECH-FAB13"/>
      <sheetName val="_05_07_10_MECH-TANK13"/>
      <sheetName val="_04_07_10_N_SHIFT_MECH-FAB13"/>
      <sheetName val="_04_07_10_N_SHIFT_MECH-TANK13"/>
      <sheetName val="_04_07_10_RS_&amp;_SECURITY13"/>
      <sheetName val="04_07_10_CIVIL_WET13"/>
      <sheetName val="_04_07_10_CIVIL13"/>
      <sheetName val="_04_07_10_MECH-FAB13"/>
      <sheetName val="_04_07_10_MECH-TANK13"/>
      <sheetName val="_03_07_10_N_SHIFT_MECH-FAB13"/>
      <sheetName val="_03_07_10_N_SHIFT_MECH-TANK13"/>
      <sheetName val="_03_07_10_RS_&amp;_SECURITY_13"/>
      <sheetName val="03_07_10_CIVIL_WET_13"/>
      <sheetName val="_03_07_10_CIVIL_13"/>
      <sheetName val="_03_07_10_MECH-FAB_13"/>
      <sheetName val="_03_07_10_MECH-TANK_13"/>
      <sheetName val="_02_07_10_N_SHIFT_MECH-FAB_13"/>
      <sheetName val="_02_07_10_N_SHIFT_MECH-TANK_13"/>
      <sheetName val="_02_07_10_RS_&amp;_SECURITY13"/>
      <sheetName val="02_07_10_CIVIL_WET13"/>
      <sheetName val="_02_07_10_CIVIL13"/>
      <sheetName val="_02_07_10_MECH-FAB13"/>
      <sheetName val="_02_07_10_MECH-TANK13"/>
      <sheetName val="_01_07_10_N_SHIFT_MECH-FAB13"/>
      <sheetName val="_01_07_10_N_SHIFT_MECH-TANK13"/>
      <sheetName val="_01_07_10_RS_&amp;_SECURITY13"/>
      <sheetName val="01_07_10_CIVIL_WET13"/>
      <sheetName val="_01_07_10_CIVIL13"/>
      <sheetName val="_01_07_10_MECH-FAB13"/>
      <sheetName val="_01_07_10_MECH-TANK13"/>
      <sheetName val="_30_06_10_N_SHIFT_MECH-FAB13"/>
      <sheetName val="_30_06_10_N_SHIFT_MECH-TANK13"/>
      <sheetName val="scurve_calc_(2)13"/>
      <sheetName val="Meas_-Hotel_Part14"/>
      <sheetName val="BOQ_Direct_selling_cost13"/>
      <sheetName val="Direct_cost_shed_A-2_13"/>
      <sheetName val="Contract_Night_Staff13"/>
      <sheetName val="Contract_Day_Staff13"/>
      <sheetName val="Day_Shift13"/>
      <sheetName val="Night_Shift13"/>
      <sheetName val="Ave_wtd_rates13"/>
      <sheetName val="Material_13"/>
      <sheetName val="Labour_&amp;_Plant13"/>
      <sheetName val="22_12_201114"/>
      <sheetName val="BOQ_(2)14"/>
      <sheetName val="Cashflow_projection13"/>
      <sheetName val="PA-_Consutant_13"/>
      <sheetName val="Civil_Boq13"/>
      <sheetName val="Fee_Rate_Summary13"/>
      <sheetName val="Item-_Compact13"/>
      <sheetName val="final_abstract13"/>
      <sheetName val="TBAL9697__group_wise__sdpl13"/>
      <sheetName val="St_co_91_5lvl13"/>
      <sheetName val="Civil_Works13"/>
      <sheetName val="IO_List13"/>
      <sheetName val="Fill_this_out_first___13"/>
      <sheetName val="Meas__Hotel_Part13"/>
      <sheetName val="INPUT_SHEET13"/>
      <sheetName val="DI_Rate_Analysis14"/>
      <sheetName val="Economic_RisingMain__Ph-I14"/>
      <sheetName val="SP_Break_Up13"/>
      <sheetName val="Labour_productivity13"/>
      <sheetName val="_09_07_10_M顅ᎆ뤀ᨇ԰?缀?13"/>
      <sheetName val="Sales_&amp;_Prod13"/>
      <sheetName val="Cost_Index13"/>
      <sheetName val="cash_in_flow_Summary_JV_13"/>
      <sheetName val="water_prop_13"/>
      <sheetName val="GR_slab-reinft13"/>
      <sheetName val="Staff_Acco_13"/>
      <sheetName val="Rate_analysis-_BOQ_1_13"/>
      <sheetName val="MN_T_B_13"/>
      <sheetName val="Project_Details__13"/>
      <sheetName val="F20_Risk_Analysis13"/>
      <sheetName val="Change_Order_Log13"/>
      <sheetName val="2000_MOR13"/>
      <sheetName val="Driveway_Beams13"/>
      <sheetName val="Structure_Bills_Qty13"/>
      <sheetName val="Prelims_Breakup14"/>
      <sheetName val="INDIGINEOUS_ITEMS_13"/>
      <sheetName val="3cd_Annexure13"/>
      <sheetName val="Rate_Analysis13"/>
      <sheetName val="Fin__Assumpt__-_Sensitivities13"/>
      <sheetName val="Bill_113"/>
      <sheetName val="Bill_213"/>
      <sheetName val="Bill_313"/>
      <sheetName val="Bill_413"/>
      <sheetName val="Bill_513"/>
      <sheetName val="Bill_613"/>
      <sheetName val="Bill_713"/>
      <sheetName val="_09_07_10_M顅ᎆ뤀ᨇ԰13"/>
      <sheetName val="_09_07_10_M顅ᎆ뤀ᨇ԰_缀_13"/>
      <sheetName val="1_Civil-RA13"/>
      <sheetName val="Assumption_Inputs13"/>
      <sheetName val="Phase_113"/>
      <sheetName val="Pacakges_split13"/>
      <sheetName val="DEINKING(ANNEX_1)13"/>
      <sheetName val="AutoOpen_Stub_Data13"/>
      <sheetName val="Eqpmnt_Plng13"/>
      <sheetName val="Debits_as_on_12_04_0812"/>
      <sheetName val="Data_Sheet12"/>
      <sheetName val="T-P1,_FINISHES_WORKING_13"/>
      <sheetName val="Assumption_&amp;_Exclusion13"/>
      <sheetName val="External_Doors13"/>
      <sheetName val="STAFFSCHED_12"/>
      <sheetName val="LABOUR_RATE13"/>
      <sheetName val="Material_Rate13"/>
      <sheetName val="Switch_V1613"/>
      <sheetName val="India_F&amp;S_Template12"/>
      <sheetName val="_bus_bay12"/>
      <sheetName val="doq_412"/>
      <sheetName val="doq_212"/>
      <sheetName val="Grade_Slab_-113"/>
      <sheetName val="Grade_Slab_-213"/>
      <sheetName val="Grade_slab-313"/>
      <sheetName val="Grade_slab_-413"/>
      <sheetName val="Grade_slab_-513"/>
      <sheetName val="Grade_slab_-613"/>
      <sheetName val="Cat_A_Change_Control13"/>
      <sheetName val="Factor_Sheet13"/>
      <sheetName val="Theo_Cons-June'1012"/>
      <sheetName val="11B_12"/>
      <sheetName val="ACAD_Finishes12"/>
      <sheetName val="Site_Details12"/>
      <sheetName val="Site_Area_Statement12"/>
      <sheetName val="Summary_WG12"/>
      <sheetName val="BOQ_LT12"/>
      <sheetName val="14_07_10_CIVIL_W [12"/>
      <sheetName val="AFAS_12"/>
      <sheetName val="RDS_&amp;_WLD12"/>
      <sheetName val="PA_System12"/>
      <sheetName val="Server_&amp;_PAC_Room12"/>
      <sheetName val="HVAC_BOQ12"/>
      <sheetName val="Invoice_Tracker12"/>
      <sheetName val="Income_Statement12"/>
      <sheetName val="Load_Details(B2)12"/>
      <sheetName val="Works_-_Quote_Sheet12"/>
      <sheetName val="BLOCK-A_(MEA_SHEET)12"/>
      <sheetName val="Cost_Basis11"/>
      <sheetName val="Top_Sheet12"/>
      <sheetName val="Col_NUM12"/>
      <sheetName val="COLUMN_RC_12"/>
      <sheetName val="STILT_Floor_Slab_NUM12"/>
      <sheetName val="First_Floor_Slab_RC12"/>
      <sheetName val="FIRST_FLOOR_SLAB_WT_SUMMARY12"/>
      <sheetName val="Stilt_Floor_Beam_NUM12"/>
      <sheetName val="STILT_BEAM_NUM12"/>
      <sheetName val="STILT_BEAM_RC12"/>
      <sheetName val="Stilt_wall_Num12"/>
      <sheetName val="STILT_WALL_RC12"/>
      <sheetName val="Z-DETAILS_ABOVE_RAFT_UPTO_+0_13"/>
      <sheetName val="Z-DETAILS_ABOVE_RAFT_UPTO_+_(12"/>
      <sheetName val="TOTAL_CHECK12"/>
      <sheetName val="TYP___wall_Num12"/>
      <sheetName val="Z-DETAILS_TYP__+2_85_TO_+8_8512"/>
      <sheetName val="d-safe_specs11"/>
      <sheetName val="Deduction_of_assets11"/>
      <sheetName val="Blr_hire11"/>
      <sheetName val="PRECAST_lig(tconc_II11"/>
      <sheetName val="VF_Full_Recon11"/>
      <sheetName val="PITP3_COPY11"/>
      <sheetName val="Meas_11"/>
      <sheetName val="Expenses_Actual_Vs__Budgeted11"/>
      <sheetName val="Col_up_to_plinth11"/>
      <sheetName val="MASTER_RATE_ANALYSIS11"/>
      <sheetName val="RMG_-ABS11"/>
      <sheetName val="T_P_-ABS11"/>
      <sheetName val="T_P_-MB11"/>
      <sheetName val="E_P_R-ABS11"/>
      <sheetName val="E__R-MB11"/>
      <sheetName val="Bldg_6-ABS11"/>
      <sheetName val="Bldg_6-MB11"/>
      <sheetName val="Kz_Grid_Press_foundation_ABS11"/>
      <sheetName val="Kz_Grid_Press_foundation_meas11"/>
      <sheetName val="600-1200T__ABS11"/>
      <sheetName val="600-1200T_Meas11"/>
      <sheetName val="BSR-II_ABS11"/>
      <sheetName val="BSR-II_meas11"/>
      <sheetName val="Misc_ABS11"/>
      <sheetName val="Misc_MB11"/>
      <sheetName val="This_Bill11"/>
      <sheetName val="Upto_Previous11"/>
      <sheetName val="Up_to_date11"/>
      <sheetName val="Grand_Abstract11"/>
      <sheetName val="Blank_MB11"/>
      <sheetName val="cement_summary11"/>
      <sheetName val="Reinforcement_Steel11"/>
      <sheetName val="P-I_CEMENT_RECONCILIATION_11"/>
      <sheetName val="Ra-38_area_wise_summary11"/>
      <sheetName val="P-II_Cement_Reconciliation11"/>
      <sheetName val="Ra-16_P-II11"/>
      <sheetName val="RA_16-_GH11"/>
      <sheetName val="Quote_Sheet11"/>
      <sheetName val="RCC,Ret__Wall11"/>
      <sheetName val="Name_List11"/>
      <sheetName val="Intro_11"/>
      <sheetName val="Gate_211"/>
      <sheetName val="Project_Ignite11"/>
      <sheetName val="E_&amp;_R11"/>
      <sheetName val="Customize_Your_Invoice11"/>
      <sheetName val="Misc__Data11"/>
      <sheetName val="beam-reinft-machine_rm11"/>
      <sheetName val="Cash_Flow_Input_Data_ISC11"/>
      <sheetName val="Fin__Assumpt__-_SensitivitieH11"/>
      <sheetName val="PRECAST_lightconc-II17"/>
      <sheetName val="Cleaning_&amp;_Grubbing17"/>
      <sheetName val="PRECAST_lightconc_II17"/>
      <sheetName val="College_Details17"/>
      <sheetName val="Personal_17"/>
      <sheetName val="jidal_dam17"/>
      <sheetName val="fran_temp17"/>
      <sheetName val="kona_swit17"/>
      <sheetName val="template_(8)17"/>
      <sheetName val="template_(9)17"/>
      <sheetName val="OVER_HEADS17"/>
      <sheetName val="Cover_Sheet17"/>
      <sheetName val="BOQ_REV_A17"/>
      <sheetName val="PTB_(IO)17"/>
      <sheetName val="BMS_17"/>
      <sheetName val="SPT_vs_PHI17"/>
      <sheetName val="TBAL9697_-group_wise__sdpl17"/>
      <sheetName val="Quantity_Schedule16"/>
      <sheetName val="Revenue__Schedule_16"/>
      <sheetName val="Balance_works_-_Direct_Cost16"/>
      <sheetName val="Balance_works_-_Indirect_Cost16"/>
      <sheetName val="Fund_Plan16"/>
      <sheetName val="Bill_of_Resources16"/>
      <sheetName val="SITE_OVERHEADS15"/>
      <sheetName val="labour_coeff15"/>
      <sheetName val="Expenditure_plan15"/>
      <sheetName val="ORDER_BOOKING15"/>
      <sheetName val="Site_Dev_BOQ15"/>
      <sheetName val="beam-reinft-IIInd_floor15"/>
      <sheetName val="M-Book_for_Conc15"/>
      <sheetName val="M-Book_for_FW15"/>
      <sheetName val="Costing_Upto_Mar'11_(2)15"/>
      <sheetName val="Tender_Summary15"/>
      <sheetName val="TAX_BILLS15"/>
      <sheetName val="CASH_BILLS15"/>
      <sheetName val="LABOUR_BILLS15"/>
      <sheetName val="puch_order15"/>
      <sheetName val="Sheet1_(2)15"/>
      <sheetName val="Boq_Block_A15"/>
      <sheetName val="_24_07_10_RS_&amp;_SECURITY15"/>
      <sheetName val="24_07_10_CIVIL_WET15"/>
      <sheetName val="_24_07_10_CIVIL15"/>
      <sheetName val="_24_07_10_MECH-FAB15"/>
      <sheetName val="_24_07_10_MECH-TANK15"/>
      <sheetName val="_23_07_10_N_SHIFT_MECH-FAB15"/>
      <sheetName val="_23_07_10_N_SHIFT_MECH-TANK15"/>
      <sheetName val="_23_07_10_RS_&amp;_SECURITY15"/>
      <sheetName val="23_07_10_CIVIL_WET15"/>
      <sheetName val="_23_07_10_CIVIL15"/>
      <sheetName val="_23_07_10_MECH-FAB15"/>
      <sheetName val="_23_07_10_MECH-TANK15"/>
      <sheetName val="_22_07_10_N_SHIFT_MECH-FAB15"/>
      <sheetName val="_22_07_10_N_SHIFT_MECH-TANK15"/>
      <sheetName val="_22_07_10_RS_&amp;_SECURITY15"/>
      <sheetName val="22_07_10_CIVIL_WET15"/>
      <sheetName val="_22_07_10_CIVIL15"/>
      <sheetName val="_22_07_10_MECH-FAB15"/>
      <sheetName val="_22_07_10_MECH-TANK15"/>
      <sheetName val="_21_07_10_N_SHIFT_MECH-FAB15"/>
      <sheetName val="_21_07_10_N_SHIFT_MECH-TANK15"/>
      <sheetName val="_21_07_10_RS_&amp;_SECURITY15"/>
      <sheetName val="21_07_10_CIVIL_WET15"/>
      <sheetName val="_21_07_10_CIVIL15"/>
      <sheetName val="_21_07_10_MECH-FAB15"/>
      <sheetName val="_21_07_10_MECH-TANK15"/>
      <sheetName val="_20_07_10_N_SHIFT_MECH-FAB15"/>
      <sheetName val="_20_07_10_N_SHIFT_MECH-TANK15"/>
      <sheetName val="_20_07_10_RS_&amp;_SECURITY15"/>
      <sheetName val="20_07_10_CIVIL_WET15"/>
      <sheetName val="_20_07_10_CIVIL15"/>
      <sheetName val="_20_07_10_MECH-FAB15"/>
      <sheetName val="_20_07_10_MECH-TANK15"/>
      <sheetName val="_19_07_10_N_SHIFT_MECH-FAB15"/>
      <sheetName val="_19_07_10_N_SHIFT_MECH-TANK15"/>
      <sheetName val="_19_07_10_RS_&amp;_SECURITY15"/>
      <sheetName val="19_07_10_CIVIL_WET15"/>
      <sheetName val="_19_07_10_CIVIL15"/>
      <sheetName val="_19_07_10_MECH-FAB15"/>
      <sheetName val="_19_07_10_MECH-TANK15"/>
      <sheetName val="_18_07_10_N_SHIFT_MECH-FAB15"/>
      <sheetName val="_18_07_10_N_SHIFT_MECH-TANK15"/>
      <sheetName val="_18_07_10_RS_&amp;_SECURITY15"/>
      <sheetName val="18_07_10_CIVIL_WET15"/>
      <sheetName val="_18_07_10_CIVIL15"/>
      <sheetName val="_18_07_10_MECH-FAB15"/>
      <sheetName val="_18_07_10_MECH-TANK15"/>
      <sheetName val="_17_07_10_N_SHIFT_MECH-FAB15"/>
      <sheetName val="_17_07_10_N_SHIFT_MECH-TANK15"/>
      <sheetName val="_17_07_10_RS_&amp;_SECURITY15"/>
      <sheetName val="17_07_10_CIVIL_WET15"/>
      <sheetName val="_17_07_10_CIVIL15"/>
      <sheetName val="_17_07_10_MECH-FAB15"/>
      <sheetName val="_17_07_10_MECH-TANK15"/>
      <sheetName val="_16_07_10_N_SHIFT_MECH-FAB14"/>
      <sheetName val="_16_07_10_N_SHIFT_MECH-TANK14"/>
      <sheetName val="_16_07_10_RS_&amp;_SECURITY14"/>
      <sheetName val="16_07_10_CIVIL_WET14"/>
      <sheetName val="_16_07_10_CIVIL14"/>
      <sheetName val="_16_07_10_MECH-FAB14"/>
      <sheetName val="_16_07_10_MECH-TANK14"/>
      <sheetName val="_15_07_10_N_SHIFT_MECH-FAB14"/>
      <sheetName val="_15_07_10_N_SHIFT_MECH-TANK14"/>
      <sheetName val="_15_07_10_RS_&amp;_SECURITY14"/>
      <sheetName val="15_07_10_CIVIL_WET14"/>
      <sheetName val="_15_07_10_CIVIL14"/>
      <sheetName val="_15_07_10_MECH-FAB14"/>
      <sheetName val="_15_07_10_MECH-TANK14"/>
      <sheetName val="_14_07_10_N_SHIFT_MECH-FAB14"/>
      <sheetName val="_14_07_10_N_SHIFT_MECH-TANK14"/>
      <sheetName val="_14_07_10_RS_&amp;_SECURITY14"/>
      <sheetName val="14_07_10_CIVIL_WET14"/>
      <sheetName val="_14_07_10_CIVIL14"/>
      <sheetName val="_14_07_10_MECH-FAB14"/>
      <sheetName val="_14_07_10_MECH-TANK14"/>
      <sheetName val="_13_07_10_N_SHIFT_MECH-FAB14"/>
      <sheetName val="_13_07_10_N_SHIFT_MECH-TANK14"/>
      <sheetName val="_13_07_10_RS_&amp;_SECURITY14"/>
      <sheetName val="13_07_10_CIVIL_WET14"/>
      <sheetName val="_13_07_10_CIVIL14"/>
      <sheetName val="_13_07_10_MECH-FAB14"/>
      <sheetName val="_13_07_10_MECH-TANK14"/>
      <sheetName val="_12_07_10_N_SHIFT_MECH-FAB14"/>
      <sheetName val="_12_07_10_N_SHIFT_MECH-TANK14"/>
      <sheetName val="_12_07_10_RS_&amp;_SECURITY14"/>
      <sheetName val="12_07_10_CIVIL_WET14"/>
      <sheetName val="_12_07_10_CIVIL14"/>
      <sheetName val="_12_07_10_MECH-FAB14"/>
      <sheetName val="_12_07_10_MECH-TANK14"/>
      <sheetName val="_11_07_10_N_SHIFT_MECH-FAB14"/>
      <sheetName val="_11_07_10_N_SHIFT_MECH-TANK14"/>
      <sheetName val="_11_07_10_RS_&amp;_SECURITY14"/>
      <sheetName val="11_07_10_CIVIL_WET14"/>
      <sheetName val="_11_07_10_CIVIL14"/>
      <sheetName val="_11_07_10_MECH-FAB14"/>
      <sheetName val="_11_07_10_MECH-TANK14"/>
      <sheetName val="_10_07_10_N_SHIFT_MECH-FAB14"/>
      <sheetName val="_10_07_10_N_SHIFT_MECH-TANK14"/>
      <sheetName val="_10_07_10_RS_&amp;_SECURITY14"/>
      <sheetName val="10_07_10_CIVIL_WET14"/>
      <sheetName val="_10_07_10_CIVIL14"/>
      <sheetName val="_10_07_10_MECH-FAB14"/>
      <sheetName val="_10_07_10_MECH-TANK14"/>
      <sheetName val="_09_07_10_N_SHIFT_MECH-FAB14"/>
      <sheetName val="_09_07_10_N_SHIFT_MECH-TANK14"/>
      <sheetName val="_09_07_10_RS_&amp;_SECURITY14"/>
      <sheetName val="09_07_10_CIVIL_WET14"/>
      <sheetName val="_09_07_10_CIVIL14"/>
      <sheetName val="_09_07_10_MECH-FAB14"/>
      <sheetName val="_09_07_10_MECH-TANK14"/>
      <sheetName val="_08_07_10_N_SHIFT_MECH-FAB14"/>
      <sheetName val="_08_07_10_N_SHIFT_MECH-TANK14"/>
      <sheetName val="_08_07_10_RS_&amp;_SECURITY14"/>
      <sheetName val="08_07_10_CIVIL_WET14"/>
      <sheetName val="_08_07_10_CIVIL14"/>
      <sheetName val="_08_07_10_MECH-FAB14"/>
      <sheetName val="_08_07_10_MECH-TANK14"/>
      <sheetName val="_07_07_10_N_SHIFT_MECH-FAB14"/>
      <sheetName val="_07_07_10_N_SHIFT_MECH-TANK14"/>
      <sheetName val="_07_07_10_RS_&amp;_SECURITY14"/>
      <sheetName val="07_07_10_CIVIL_WET14"/>
      <sheetName val="_07_07_10_CIVIL14"/>
      <sheetName val="_07_07_10_MECH-FAB14"/>
      <sheetName val="_07_07_10_MECH-TANK14"/>
      <sheetName val="_06_07_10_N_SHIFT_MECH-FAB14"/>
      <sheetName val="_06_07_10_N_SHIFT_MECH-TANK14"/>
      <sheetName val="_06_07_10_RS_&amp;_SECURITY14"/>
      <sheetName val="06_07_10_CIVIL_WET14"/>
      <sheetName val="_06_07_10_CIVIL14"/>
      <sheetName val="_06_07_10_MECH-FAB14"/>
      <sheetName val="_06_07_10_MECH-TANK14"/>
      <sheetName val="_05_07_10_N_SHIFT_MECH-FAB14"/>
      <sheetName val="_05_07_10_N_SHIFT_MECH-TANK14"/>
      <sheetName val="_05_07_10_RS_&amp;_SECURITY14"/>
      <sheetName val="05_07_10_CIVIL_WET14"/>
      <sheetName val="_05_07_10_CIVIL14"/>
      <sheetName val="_05_07_10_MECH-FAB14"/>
      <sheetName val="_05_07_10_MECH-TANK14"/>
      <sheetName val="_04_07_10_N_SHIFT_MECH-FAB14"/>
      <sheetName val="_04_07_10_N_SHIFT_MECH-TANK14"/>
      <sheetName val="_04_07_10_RS_&amp;_SECURITY14"/>
      <sheetName val="04_07_10_CIVIL_WET14"/>
      <sheetName val="_04_07_10_CIVIL14"/>
      <sheetName val="_04_07_10_MECH-FAB14"/>
      <sheetName val="_04_07_10_MECH-TANK14"/>
      <sheetName val="_03_07_10_N_SHIFT_MECH-FAB14"/>
      <sheetName val="_03_07_10_N_SHIFT_MECH-TANK14"/>
      <sheetName val="_03_07_10_RS_&amp;_SECURITY_14"/>
      <sheetName val="03_07_10_CIVIL_WET_14"/>
      <sheetName val="_03_07_10_CIVIL_14"/>
      <sheetName val="_03_07_10_MECH-FAB_14"/>
      <sheetName val="_03_07_10_MECH-TANK_14"/>
      <sheetName val="_02_07_10_N_SHIFT_MECH-FAB_14"/>
      <sheetName val="_02_07_10_N_SHIFT_MECH-TANK_14"/>
      <sheetName val="_02_07_10_RS_&amp;_SECURITY14"/>
      <sheetName val="02_07_10_CIVIL_WET14"/>
      <sheetName val="_02_07_10_CIVIL14"/>
      <sheetName val="_02_07_10_MECH-FAB14"/>
      <sheetName val="_02_07_10_MECH-TANK14"/>
      <sheetName val="_01_07_10_N_SHIFT_MECH-FAB14"/>
      <sheetName val="_01_07_10_N_SHIFT_MECH-TANK14"/>
      <sheetName val="_01_07_10_RS_&amp;_SECURITY14"/>
      <sheetName val="01_07_10_CIVIL_WET14"/>
      <sheetName val="_01_07_10_CIVIL14"/>
      <sheetName val="_01_07_10_MECH-FAB14"/>
      <sheetName val="_01_07_10_MECH-TANK14"/>
      <sheetName val="_30_06_10_N_SHIFT_MECH-FAB14"/>
      <sheetName val="_30_06_10_N_SHIFT_MECH-TANK14"/>
      <sheetName val="scurve_calc_(2)14"/>
      <sheetName val="Meas_-Hotel_Part15"/>
      <sheetName val="BOQ_Direct_selling_cost14"/>
      <sheetName val="Direct_cost_shed_A-2_14"/>
      <sheetName val="Contract_Night_Staff14"/>
      <sheetName val="Contract_Day_Staff14"/>
      <sheetName val="Day_Shift14"/>
      <sheetName val="Night_Shift14"/>
      <sheetName val="Ave_wtd_rates14"/>
      <sheetName val="Material_14"/>
      <sheetName val="Labour_&amp;_Plant14"/>
      <sheetName val="22_12_201115"/>
      <sheetName val="BOQ_(2)15"/>
      <sheetName val="Cashflow_projection14"/>
      <sheetName val="PA-_Consutant_14"/>
      <sheetName val="Civil_Boq14"/>
      <sheetName val="Fee_Rate_Summary14"/>
      <sheetName val="Item-_Compact14"/>
      <sheetName val="final_abstract14"/>
      <sheetName val="TBAL9697__group_wise__sdpl14"/>
      <sheetName val="St_co_91_5lvl14"/>
      <sheetName val="Civil_Works14"/>
      <sheetName val="IO_List14"/>
      <sheetName val="Fill_this_out_first___14"/>
      <sheetName val="Meas__Hotel_Part14"/>
      <sheetName val="INPUT_SHEET14"/>
      <sheetName val="DI_Rate_Analysis15"/>
      <sheetName val="Economic_RisingMain__Ph-I15"/>
      <sheetName val="SP_Break_Up14"/>
      <sheetName val="Labour_productivity14"/>
      <sheetName val="_09_07_10_M顅ᎆ뤀ᨇ԰?缀?14"/>
      <sheetName val="Sales_&amp;_Prod14"/>
      <sheetName val="Cost_Index14"/>
      <sheetName val="cash_in_flow_Summary_JV_14"/>
      <sheetName val="water_prop_14"/>
      <sheetName val="GR_slab-reinft14"/>
      <sheetName val="Staff_Acco_14"/>
      <sheetName val="Rate_analysis-_BOQ_1_14"/>
      <sheetName val="MN_T_B_14"/>
      <sheetName val="Project_Details__14"/>
      <sheetName val="F20_Risk_Analysis14"/>
      <sheetName val="Change_Order_Log14"/>
      <sheetName val="2000_MOR14"/>
      <sheetName val="Driveway_Beams14"/>
      <sheetName val="Structure_Bills_Qty14"/>
      <sheetName val="Prelims_Breakup15"/>
      <sheetName val="INDIGINEOUS_ITEMS_14"/>
      <sheetName val="3cd_Annexure14"/>
      <sheetName val="Rate_Analysis14"/>
      <sheetName val="Fin__Assumpt__-_Sensitivities14"/>
      <sheetName val="Bill_114"/>
      <sheetName val="Bill_214"/>
      <sheetName val="Bill_314"/>
      <sheetName val="Bill_414"/>
      <sheetName val="Bill_514"/>
      <sheetName val="Bill_614"/>
      <sheetName val="Bill_714"/>
      <sheetName val="_09_07_10_M顅ᎆ뤀ᨇ԰14"/>
      <sheetName val="_09_07_10_M顅ᎆ뤀ᨇ԰_缀_14"/>
      <sheetName val="1_Civil-RA14"/>
      <sheetName val="Assumption_Inputs14"/>
      <sheetName val="Phase_114"/>
      <sheetName val="Pacakges_split14"/>
      <sheetName val="DEINKING(ANNEX_1)14"/>
      <sheetName val="AutoOpen_Stub_Data14"/>
      <sheetName val="Eqpmnt_Plng14"/>
      <sheetName val="Debits_as_on_12_04_0813"/>
      <sheetName val="Data_Sheet13"/>
      <sheetName val="T-P1,_FINISHES_WORKING_14"/>
      <sheetName val="Assumption_&amp;_Exclusion14"/>
      <sheetName val="External_Doors14"/>
      <sheetName val="STAFFSCHED_13"/>
      <sheetName val="LABOUR_RATE14"/>
      <sheetName val="Material_Rate14"/>
      <sheetName val="Switch_V1614"/>
      <sheetName val="India_F&amp;S_Template13"/>
      <sheetName val="_bus_bay13"/>
      <sheetName val="doq_413"/>
      <sheetName val="doq_213"/>
      <sheetName val="Grade_Slab_-114"/>
      <sheetName val="Grade_Slab_-214"/>
      <sheetName val="Grade_slab-314"/>
      <sheetName val="Grade_slab_-414"/>
      <sheetName val="Grade_slab_-514"/>
      <sheetName val="Grade_slab_-614"/>
      <sheetName val="Cat_A_Change_Control14"/>
      <sheetName val="Factor_Sheet14"/>
      <sheetName val="Theo_Cons-June'1013"/>
      <sheetName val="11B_13"/>
      <sheetName val="ACAD_Finishes13"/>
      <sheetName val="Site_Details13"/>
      <sheetName val="Site_Area_Statement13"/>
      <sheetName val="Summary_WG13"/>
      <sheetName val="BOQ_LT13"/>
      <sheetName val="14_07_10_CIVIL_W [13"/>
      <sheetName val="AFAS_13"/>
      <sheetName val="RDS_&amp;_WLD13"/>
      <sheetName val="PA_System13"/>
      <sheetName val="Server_&amp;_PAC_Room13"/>
      <sheetName val="HVAC_BOQ13"/>
      <sheetName val="Invoice_Tracker13"/>
      <sheetName val="Income_Statement13"/>
      <sheetName val="Load_Details(B2)13"/>
      <sheetName val="Works_-_Quote_Sheet13"/>
      <sheetName val="BLOCK-A_(MEA_SHEET)13"/>
      <sheetName val="Cost_Basis12"/>
      <sheetName val="Top_Sheet13"/>
      <sheetName val="Col_NUM13"/>
      <sheetName val="COLUMN_RC_13"/>
      <sheetName val="STILT_Floor_Slab_NUM13"/>
      <sheetName val="First_Floor_Slab_RC13"/>
      <sheetName val="FIRST_FLOOR_SLAB_WT_SUMMARY13"/>
      <sheetName val="Stilt_Floor_Beam_NUM13"/>
      <sheetName val="STILT_BEAM_NUM13"/>
      <sheetName val="STILT_BEAM_RC13"/>
      <sheetName val="Stilt_wall_Num13"/>
      <sheetName val="STILT_WALL_RC13"/>
      <sheetName val="Z-DETAILS_ABOVE_RAFT_UPTO_+0_14"/>
      <sheetName val="Z-DETAILS_ABOVE_RAFT_UPTO_+_(13"/>
      <sheetName val="TOTAL_CHECK13"/>
      <sheetName val="TYP___wall_Num13"/>
      <sheetName val="Z-DETAILS_TYP__+2_85_TO_+8_8513"/>
      <sheetName val="d-safe_specs12"/>
      <sheetName val="Deduction_of_assets12"/>
      <sheetName val="Blr_hire12"/>
      <sheetName val="PRECAST_lig(tconc_II12"/>
      <sheetName val="VF_Full_Recon12"/>
      <sheetName val="PITP3_COPY12"/>
      <sheetName val="Meas_12"/>
      <sheetName val="Expenses_Actual_Vs__Budgeted12"/>
      <sheetName val="Col_up_to_plinth12"/>
      <sheetName val="MASTER_RATE_ANALYSIS12"/>
      <sheetName val="RMG_-ABS12"/>
      <sheetName val="T_P_-ABS12"/>
      <sheetName val="T_P_-MB12"/>
      <sheetName val="E_P_R-ABS12"/>
      <sheetName val="E__R-MB12"/>
      <sheetName val="Bldg_6-ABS12"/>
      <sheetName val="Bldg_6-MB12"/>
      <sheetName val="Kz_Grid_Press_foundation_ABS12"/>
      <sheetName val="Kz_Grid_Press_foundation_meas12"/>
      <sheetName val="600-1200T__ABS12"/>
      <sheetName val="600-1200T_Meas12"/>
      <sheetName val="BSR-II_ABS12"/>
      <sheetName val="BSR-II_meas12"/>
      <sheetName val="Misc_ABS12"/>
      <sheetName val="Misc_MB12"/>
      <sheetName val="This_Bill12"/>
      <sheetName val="Upto_Previous12"/>
      <sheetName val="Up_to_date12"/>
      <sheetName val="Grand_Abstract12"/>
      <sheetName val="Blank_MB12"/>
      <sheetName val="cement_summary12"/>
      <sheetName val="Reinforcement_Steel12"/>
      <sheetName val="P-I_CEMENT_RECONCILIATION_12"/>
      <sheetName val="Ra-38_area_wise_summary12"/>
      <sheetName val="P-II_Cement_Reconciliation12"/>
      <sheetName val="Ra-16_P-II12"/>
      <sheetName val="RA_16-_GH12"/>
      <sheetName val="Quote_Sheet12"/>
      <sheetName val="RCC,Ret__Wall12"/>
      <sheetName val="Name_List12"/>
      <sheetName val="Intro_12"/>
      <sheetName val="Gate_212"/>
      <sheetName val="Project_Ignite12"/>
      <sheetName val="E_&amp;_R12"/>
      <sheetName val="Customize_Your_Invoice12"/>
      <sheetName val="Misc__Data12"/>
      <sheetName val="beam-reinft-machine_rm12"/>
      <sheetName val="Cash_Flow_Input_Data_ISC12"/>
      <sheetName val="Fin__Assumpt__-_SensitivitieH12"/>
      <sheetName val="PRECAST_lightconc-II18"/>
      <sheetName val="Cleaning_&amp;_Grubbing18"/>
      <sheetName val="PRECAST_lightconc_II18"/>
      <sheetName val="College_Details18"/>
      <sheetName val="Personal_18"/>
      <sheetName val="jidal_dam18"/>
      <sheetName val="fran_temp18"/>
      <sheetName val="kona_swit18"/>
      <sheetName val="template_(8)18"/>
      <sheetName val="template_(9)18"/>
      <sheetName val="OVER_HEADS18"/>
      <sheetName val="Cover_Sheet18"/>
      <sheetName val="BOQ_REV_A18"/>
      <sheetName val="PTB_(IO)18"/>
      <sheetName val="BMS_18"/>
      <sheetName val="SPT_vs_PHI18"/>
      <sheetName val="TBAL9697_-group_wise__sdpl18"/>
      <sheetName val="Quantity_Schedule17"/>
      <sheetName val="Revenue__Schedule_17"/>
      <sheetName val="Balance_works_-_Direct_Cost17"/>
      <sheetName val="Balance_works_-_Indirect_Cost17"/>
      <sheetName val="Fund_Plan17"/>
      <sheetName val="Bill_of_Resources17"/>
      <sheetName val="SITE_OVERHEADS16"/>
      <sheetName val="labour_coeff16"/>
      <sheetName val="Expenditure_plan16"/>
      <sheetName val="ORDER_BOOKING16"/>
      <sheetName val="Site_Dev_BOQ16"/>
      <sheetName val="beam-reinft-IIInd_floor16"/>
      <sheetName val="M-Book_for_Conc16"/>
      <sheetName val="M-Book_for_FW16"/>
      <sheetName val="Costing_Upto_Mar'11_(2)16"/>
      <sheetName val="Tender_Summary16"/>
      <sheetName val="TAX_BILLS16"/>
      <sheetName val="CASH_BILLS16"/>
      <sheetName val="LABOUR_BILLS16"/>
      <sheetName val="puch_order16"/>
      <sheetName val="Sheet1_(2)16"/>
      <sheetName val="Boq_Block_A16"/>
      <sheetName val="_24_07_10_RS_&amp;_SECURITY16"/>
      <sheetName val="24_07_10_CIVIL_WET16"/>
      <sheetName val="_24_07_10_CIVIL16"/>
      <sheetName val="_24_07_10_MECH-FAB16"/>
      <sheetName val="_24_07_10_MECH-TANK16"/>
      <sheetName val="_23_07_10_N_SHIFT_MECH-FAB16"/>
      <sheetName val="_23_07_10_N_SHIFT_MECH-TANK16"/>
      <sheetName val="_23_07_10_RS_&amp;_SECURITY16"/>
      <sheetName val="23_07_10_CIVIL_WET16"/>
      <sheetName val="_23_07_10_CIVIL16"/>
      <sheetName val="_23_07_10_MECH-FAB16"/>
      <sheetName val="_23_07_10_MECH-TANK16"/>
      <sheetName val="_22_07_10_N_SHIFT_MECH-FAB16"/>
      <sheetName val="_22_07_10_N_SHIFT_MECH-TANK16"/>
      <sheetName val="_22_07_10_RS_&amp;_SECURITY16"/>
      <sheetName val="22_07_10_CIVIL_WET16"/>
      <sheetName val="_22_07_10_CIVIL16"/>
      <sheetName val="_22_07_10_MECH-FAB16"/>
      <sheetName val="_22_07_10_MECH-TANK16"/>
      <sheetName val="_21_07_10_N_SHIFT_MECH-FAB16"/>
      <sheetName val="_21_07_10_N_SHIFT_MECH-TANK16"/>
      <sheetName val="_21_07_10_RS_&amp;_SECURITY16"/>
      <sheetName val="21_07_10_CIVIL_WET16"/>
      <sheetName val="_21_07_10_CIVIL16"/>
      <sheetName val="_21_07_10_MECH-FAB16"/>
      <sheetName val="_21_07_10_MECH-TANK16"/>
      <sheetName val="_20_07_10_N_SHIFT_MECH-FAB16"/>
      <sheetName val="_20_07_10_N_SHIFT_MECH-TANK16"/>
      <sheetName val="_20_07_10_RS_&amp;_SECURITY16"/>
      <sheetName val="20_07_10_CIVIL_WET16"/>
      <sheetName val="_20_07_10_CIVIL16"/>
      <sheetName val="_20_07_10_MECH-FAB16"/>
      <sheetName val="_20_07_10_MECH-TANK16"/>
      <sheetName val="_19_07_10_N_SHIFT_MECH-FAB16"/>
      <sheetName val="_19_07_10_N_SHIFT_MECH-TANK16"/>
      <sheetName val="_19_07_10_RS_&amp;_SECURITY16"/>
      <sheetName val="19_07_10_CIVIL_WET16"/>
      <sheetName val="_19_07_10_CIVIL16"/>
      <sheetName val="_19_07_10_MECH-FAB16"/>
      <sheetName val="_19_07_10_MECH-TANK16"/>
      <sheetName val="_18_07_10_N_SHIFT_MECH-FAB16"/>
      <sheetName val="_18_07_10_N_SHIFT_MECH-TANK16"/>
      <sheetName val="_18_07_10_RS_&amp;_SECURITY16"/>
      <sheetName val="18_07_10_CIVIL_WET16"/>
      <sheetName val="_18_07_10_CIVIL16"/>
      <sheetName val="_18_07_10_MECH-FAB16"/>
      <sheetName val="_18_07_10_MECH-TANK16"/>
      <sheetName val="_17_07_10_N_SHIFT_MECH-FAB16"/>
      <sheetName val="_17_07_10_N_SHIFT_MECH-TANK16"/>
      <sheetName val="_17_07_10_RS_&amp;_SECURITY16"/>
      <sheetName val="17_07_10_CIVIL_WET16"/>
      <sheetName val="_17_07_10_CIVIL16"/>
      <sheetName val="_17_07_10_MECH-FAB16"/>
      <sheetName val="_17_07_10_MECH-TANK16"/>
      <sheetName val="_16_07_10_N_SHIFT_MECH-FAB15"/>
      <sheetName val="_16_07_10_N_SHIFT_MECH-TANK15"/>
      <sheetName val="_16_07_10_RS_&amp;_SECURITY15"/>
      <sheetName val="16_07_10_CIVIL_WET15"/>
      <sheetName val="_16_07_10_CIVIL15"/>
      <sheetName val="_16_07_10_MECH-FAB15"/>
      <sheetName val="_16_07_10_MECH-TANK15"/>
      <sheetName val="_15_07_10_N_SHIFT_MECH-FAB15"/>
      <sheetName val="_15_07_10_N_SHIFT_MECH-TANK15"/>
      <sheetName val="_15_07_10_RS_&amp;_SECURITY15"/>
      <sheetName val="15_07_10_CIVIL_WET15"/>
      <sheetName val="_15_07_10_CIVIL15"/>
      <sheetName val="_15_07_10_MECH-FAB15"/>
      <sheetName val="_15_07_10_MECH-TANK15"/>
      <sheetName val="_14_07_10_N_SHIFT_MECH-FAB15"/>
      <sheetName val="_14_07_10_N_SHIFT_MECH-TANK15"/>
      <sheetName val="_14_07_10_RS_&amp;_SECURITY15"/>
      <sheetName val="14_07_10_CIVIL_WET15"/>
      <sheetName val="_14_07_10_CIVIL15"/>
      <sheetName val="_14_07_10_MECH-FAB15"/>
      <sheetName val="_14_07_10_MECH-TANK15"/>
      <sheetName val="_13_07_10_N_SHIFT_MECH-FAB15"/>
      <sheetName val="_13_07_10_N_SHIFT_MECH-TANK15"/>
      <sheetName val="_13_07_10_RS_&amp;_SECURITY15"/>
      <sheetName val="13_07_10_CIVIL_WET15"/>
      <sheetName val="_13_07_10_CIVIL15"/>
      <sheetName val="_13_07_10_MECH-FAB15"/>
      <sheetName val="_13_07_10_MECH-TANK15"/>
      <sheetName val="_12_07_10_N_SHIFT_MECH-FAB15"/>
      <sheetName val="_12_07_10_N_SHIFT_MECH-TANK15"/>
      <sheetName val="_12_07_10_RS_&amp;_SECURITY15"/>
      <sheetName val="12_07_10_CIVIL_WET15"/>
      <sheetName val="_12_07_10_CIVIL15"/>
      <sheetName val="_12_07_10_MECH-FAB15"/>
      <sheetName val="_12_07_10_MECH-TANK15"/>
      <sheetName val="_11_07_10_N_SHIFT_MECH-FAB15"/>
      <sheetName val="_11_07_10_N_SHIFT_MECH-TANK15"/>
      <sheetName val="_11_07_10_RS_&amp;_SECURITY15"/>
      <sheetName val="11_07_10_CIVIL_WET15"/>
      <sheetName val="_11_07_10_CIVIL15"/>
      <sheetName val="_11_07_10_MECH-FAB15"/>
      <sheetName val="_11_07_10_MECH-TANK15"/>
      <sheetName val="_10_07_10_N_SHIFT_MECH-FAB15"/>
      <sheetName val="_10_07_10_N_SHIFT_MECH-TANK15"/>
      <sheetName val="_10_07_10_RS_&amp;_SECURITY15"/>
      <sheetName val="10_07_10_CIVIL_WET15"/>
      <sheetName val="_10_07_10_CIVIL15"/>
      <sheetName val="_10_07_10_MECH-FAB15"/>
      <sheetName val="_10_07_10_MECH-TANK15"/>
      <sheetName val="_09_07_10_N_SHIFT_MECH-FAB15"/>
      <sheetName val="_09_07_10_N_SHIFT_MECH-TANK15"/>
      <sheetName val="_09_07_10_RS_&amp;_SECURITY15"/>
      <sheetName val="09_07_10_CIVIL_WET15"/>
      <sheetName val="_09_07_10_CIVIL15"/>
      <sheetName val="_09_07_10_MECH-FAB15"/>
      <sheetName val="_09_07_10_MECH-TANK15"/>
      <sheetName val="_08_07_10_N_SHIFT_MECH-FAB15"/>
      <sheetName val="_08_07_10_N_SHIFT_MECH-TANK15"/>
      <sheetName val="_08_07_10_RS_&amp;_SECURITY15"/>
      <sheetName val="08_07_10_CIVIL_WET15"/>
      <sheetName val="_08_07_10_CIVIL15"/>
      <sheetName val="_08_07_10_MECH-FAB15"/>
      <sheetName val="_08_07_10_MECH-TANK15"/>
      <sheetName val="_07_07_10_N_SHIFT_MECH-FAB15"/>
      <sheetName val="_07_07_10_N_SHIFT_MECH-TANK15"/>
      <sheetName val="_07_07_10_RS_&amp;_SECURITY15"/>
      <sheetName val="07_07_10_CIVIL_WET15"/>
      <sheetName val="_07_07_10_CIVIL15"/>
      <sheetName val="_07_07_10_MECH-FAB15"/>
      <sheetName val="_07_07_10_MECH-TANK15"/>
      <sheetName val="_06_07_10_N_SHIFT_MECH-FAB15"/>
      <sheetName val="_06_07_10_N_SHIFT_MECH-TANK15"/>
      <sheetName val="_06_07_10_RS_&amp;_SECURITY15"/>
      <sheetName val="06_07_10_CIVIL_WET15"/>
      <sheetName val="_06_07_10_CIVIL15"/>
      <sheetName val="_06_07_10_MECH-FAB15"/>
      <sheetName val="_06_07_10_MECH-TANK15"/>
      <sheetName val="_05_07_10_N_SHIFT_MECH-FAB15"/>
      <sheetName val="_05_07_10_N_SHIFT_MECH-TANK15"/>
      <sheetName val="_05_07_10_RS_&amp;_SECURITY15"/>
      <sheetName val="05_07_10_CIVIL_WET15"/>
      <sheetName val="_05_07_10_CIVIL15"/>
      <sheetName val="_05_07_10_MECH-FAB15"/>
      <sheetName val="_05_07_10_MECH-TANK15"/>
      <sheetName val="_04_07_10_N_SHIFT_MECH-FAB15"/>
      <sheetName val="_04_07_10_N_SHIFT_MECH-TANK15"/>
      <sheetName val="_04_07_10_RS_&amp;_SECURITY15"/>
      <sheetName val="04_07_10_CIVIL_WET15"/>
      <sheetName val="_04_07_10_CIVIL15"/>
      <sheetName val="_04_07_10_MECH-FAB15"/>
      <sheetName val="_04_07_10_MECH-TANK15"/>
      <sheetName val="_03_07_10_N_SHIFT_MECH-FAB15"/>
      <sheetName val="_03_07_10_N_SHIFT_MECH-TANK15"/>
      <sheetName val="_03_07_10_RS_&amp;_SECURITY_15"/>
      <sheetName val="03_07_10_CIVIL_WET_15"/>
      <sheetName val="_03_07_10_CIVIL_15"/>
      <sheetName val="_03_07_10_MECH-FAB_15"/>
      <sheetName val="_03_07_10_MECH-TANK_15"/>
      <sheetName val="_02_07_10_N_SHIFT_MECH-FAB_15"/>
      <sheetName val="_02_07_10_N_SHIFT_MECH-TANK_15"/>
      <sheetName val="_02_07_10_RS_&amp;_SECURITY15"/>
      <sheetName val="02_07_10_CIVIL_WET15"/>
      <sheetName val="_02_07_10_CIVIL15"/>
      <sheetName val="_02_07_10_MECH-FAB15"/>
      <sheetName val="_02_07_10_MECH-TANK15"/>
      <sheetName val="_01_07_10_N_SHIFT_MECH-FAB15"/>
      <sheetName val="_01_07_10_N_SHIFT_MECH-TANK15"/>
      <sheetName val="_01_07_10_RS_&amp;_SECURITY15"/>
      <sheetName val="01_07_10_CIVIL_WET15"/>
      <sheetName val="_01_07_10_CIVIL15"/>
      <sheetName val="_01_07_10_MECH-FAB15"/>
      <sheetName val="_01_07_10_MECH-TANK15"/>
      <sheetName val="_30_06_10_N_SHIFT_MECH-FAB15"/>
      <sheetName val="_30_06_10_N_SHIFT_MECH-TANK15"/>
      <sheetName val="scurve_calc_(2)15"/>
      <sheetName val="Meas_-Hotel_Part16"/>
      <sheetName val="BOQ_Direct_selling_cost15"/>
      <sheetName val="Direct_cost_shed_A-2_15"/>
      <sheetName val="Contract_Night_Staff15"/>
      <sheetName val="Contract_Day_Staff15"/>
      <sheetName val="Day_Shift15"/>
      <sheetName val="Night_Shift15"/>
      <sheetName val="Ave_wtd_rates15"/>
      <sheetName val="Material_15"/>
      <sheetName val="Labour_&amp;_Plant15"/>
      <sheetName val="22_12_201116"/>
      <sheetName val="BOQ_(2)16"/>
      <sheetName val="Cashflow_projection15"/>
      <sheetName val="PA-_Consutant_15"/>
      <sheetName val="Civil_Boq15"/>
      <sheetName val="Fee_Rate_Summary15"/>
      <sheetName val="Item-_Compact15"/>
      <sheetName val="final_abstract15"/>
      <sheetName val="TBAL9697__group_wise__sdpl15"/>
      <sheetName val="St_co_91_5lvl15"/>
      <sheetName val="Civil_Works15"/>
      <sheetName val="IO_List15"/>
      <sheetName val="Fill_this_out_first___15"/>
      <sheetName val="Meas__Hotel_Part15"/>
      <sheetName val="INPUT_SHEET15"/>
      <sheetName val="DI_Rate_Analysis16"/>
      <sheetName val="Economic_RisingMain__Ph-I16"/>
      <sheetName val="SP_Break_Up15"/>
      <sheetName val="Labour_productivity15"/>
      <sheetName val="_09_07_10_M顅ᎆ뤀ᨇ԰?缀?15"/>
      <sheetName val="Sales_&amp;_Prod15"/>
      <sheetName val="Cost_Index15"/>
      <sheetName val="cash_in_flow_Summary_JV_15"/>
      <sheetName val="water_prop_15"/>
      <sheetName val="GR_slab-reinft15"/>
      <sheetName val="Staff_Acco_15"/>
      <sheetName val="Rate_analysis-_BOQ_1_15"/>
      <sheetName val="MN_T_B_15"/>
      <sheetName val="Project_Details__15"/>
      <sheetName val="F20_Risk_Analysis15"/>
      <sheetName val="Change_Order_Log15"/>
      <sheetName val="2000_MOR15"/>
      <sheetName val="Driveway_Beams15"/>
      <sheetName val="Structure_Bills_Qty15"/>
      <sheetName val="Prelims_Breakup16"/>
      <sheetName val="INDIGINEOUS_ITEMS_15"/>
      <sheetName val="3cd_Annexure15"/>
      <sheetName val="Rate_Analysis15"/>
      <sheetName val="Fin__Assumpt__-_Sensitivities15"/>
      <sheetName val="Bill_115"/>
      <sheetName val="Bill_215"/>
      <sheetName val="Bill_315"/>
      <sheetName val="Bill_415"/>
      <sheetName val="Bill_515"/>
      <sheetName val="Bill_615"/>
      <sheetName val="Bill_715"/>
      <sheetName val="_09_07_10_M顅ᎆ뤀ᨇ԰15"/>
      <sheetName val="_09_07_10_M顅ᎆ뤀ᨇ԰_缀_15"/>
      <sheetName val="1_Civil-RA15"/>
      <sheetName val="Assumption_Inputs15"/>
      <sheetName val="Phase_115"/>
      <sheetName val="Pacakges_split15"/>
      <sheetName val="DEINKING(ANNEX_1)15"/>
      <sheetName val="AutoOpen_Stub_Data15"/>
      <sheetName val="Eqpmnt_Plng15"/>
      <sheetName val="Debits_as_on_12_04_0814"/>
      <sheetName val="Data_Sheet14"/>
      <sheetName val="T-P1,_FINISHES_WORKING_15"/>
      <sheetName val="Assumption_&amp;_Exclusion15"/>
      <sheetName val="External_Doors15"/>
      <sheetName val="STAFFSCHED_14"/>
      <sheetName val="LABOUR_RATE15"/>
      <sheetName val="Material_Rate15"/>
      <sheetName val="Switch_V1615"/>
      <sheetName val="India_F&amp;S_Template14"/>
      <sheetName val="_bus_bay14"/>
      <sheetName val="doq_414"/>
      <sheetName val="doq_214"/>
      <sheetName val="Grade_Slab_-115"/>
      <sheetName val="Grade_Slab_-215"/>
      <sheetName val="Grade_slab-315"/>
      <sheetName val="Grade_slab_-415"/>
      <sheetName val="Grade_slab_-515"/>
      <sheetName val="Grade_slab_-615"/>
      <sheetName val="Cat_A_Change_Control15"/>
      <sheetName val="Factor_Sheet15"/>
      <sheetName val="Theo_Cons-June'1014"/>
      <sheetName val="11B_14"/>
      <sheetName val="ACAD_Finishes14"/>
      <sheetName val="Site_Details14"/>
      <sheetName val="Site_Area_Statement14"/>
      <sheetName val="Summary_WG14"/>
      <sheetName val="BOQ_LT14"/>
      <sheetName val="14_07_10_CIVIL_W [14"/>
      <sheetName val="AFAS_14"/>
      <sheetName val="RDS_&amp;_WLD14"/>
      <sheetName val="PA_System14"/>
      <sheetName val="Server_&amp;_PAC_Room14"/>
      <sheetName val="HVAC_BOQ14"/>
      <sheetName val="Invoice_Tracker14"/>
      <sheetName val="Income_Statement14"/>
      <sheetName val="Load_Details(B2)14"/>
      <sheetName val="Works_-_Quote_Sheet14"/>
      <sheetName val="BLOCK-A_(MEA_SHEET)14"/>
      <sheetName val="Cost_Basis13"/>
      <sheetName val="Top_Sheet14"/>
      <sheetName val="Col_NUM14"/>
      <sheetName val="COLUMN_RC_14"/>
      <sheetName val="STILT_Floor_Slab_NUM14"/>
      <sheetName val="First_Floor_Slab_RC14"/>
      <sheetName val="FIRST_FLOOR_SLAB_WT_SUMMARY14"/>
      <sheetName val="Stilt_Floor_Beam_NUM14"/>
      <sheetName val="STILT_BEAM_NUM14"/>
      <sheetName val="STILT_BEAM_RC14"/>
      <sheetName val="Stilt_wall_Num14"/>
      <sheetName val="STILT_WALL_RC14"/>
      <sheetName val="Z-DETAILS_ABOVE_RAFT_UPTO_+0_15"/>
      <sheetName val="Z-DETAILS_ABOVE_RAFT_UPTO_+_(14"/>
      <sheetName val="TOTAL_CHECK14"/>
      <sheetName val="TYP___wall_Num14"/>
      <sheetName val="Z-DETAILS_TYP__+2_85_TO_+8_8514"/>
      <sheetName val="d-safe_specs13"/>
      <sheetName val="Deduction_of_assets13"/>
      <sheetName val="Blr_hire13"/>
      <sheetName val="PRECAST_lig(tconc_II13"/>
      <sheetName val="VF_Full_Recon13"/>
      <sheetName val="PITP3_COPY13"/>
      <sheetName val="Meas_13"/>
      <sheetName val="Expenses_Actual_Vs__Budgeted13"/>
      <sheetName val="Col_up_to_plinth13"/>
      <sheetName val="MASTER_RATE_ANALYSIS13"/>
      <sheetName val="RMG_-ABS13"/>
      <sheetName val="T_P_-ABS13"/>
      <sheetName val="T_P_-MB13"/>
      <sheetName val="E_P_R-ABS13"/>
      <sheetName val="E__R-MB13"/>
      <sheetName val="Bldg_6-ABS13"/>
      <sheetName val="Bldg_6-MB13"/>
      <sheetName val="Kz_Grid_Press_foundation_ABS13"/>
      <sheetName val="Kz_Grid_Press_foundation_meas13"/>
      <sheetName val="600-1200T__ABS13"/>
      <sheetName val="600-1200T_Meas13"/>
      <sheetName val="BSR-II_ABS13"/>
      <sheetName val="BSR-II_meas13"/>
      <sheetName val="Misc_ABS13"/>
      <sheetName val="Misc_MB13"/>
      <sheetName val="This_Bill13"/>
      <sheetName val="Upto_Previous13"/>
      <sheetName val="Up_to_date13"/>
      <sheetName val="Grand_Abstract13"/>
      <sheetName val="Blank_MB13"/>
      <sheetName val="cement_summary13"/>
      <sheetName val="Reinforcement_Steel13"/>
      <sheetName val="P-I_CEMENT_RECONCILIATION_13"/>
      <sheetName val="Ra-38_area_wise_summary13"/>
      <sheetName val="P-II_Cement_Reconciliation13"/>
      <sheetName val="Ra-16_P-II13"/>
      <sheetName val="RA_16-_GH13"/>
      <sheetName val="Quote_Sheet13"/>
      <sheetName val="RCC,Ret__Wall13"/>
      <sheetName val="Name_List13"/>
      <sheetName val="Intro_13"/>
      <sheetName val="Gate_213"/>
      <sheetName val="Project_Ignite13"/>
      <sheetName val="E_&amp;_R13"/>
      <sheetName val="Customize_Your_Invoice13"/>
      <sheetName val="Misc__Data13"/>
      <sheetName val="beam-reinft-machine_rm13"/>
      <sheetName val="Cash_Flow_Input_Data_ISC13"/>
      <sheetName val="Fin__Assumpt__-_SensitivitieH13"/>
      <sheetName val="PRECAST_lightconc-II25"/>
      <sheetName val="Cleaning_&amp;_Grubbing25"/>
      <sheetName val="PRECAST_lightconc_II25"/>
      <sheetName val="College_Details25"/>
      <sheetName val="Personal_25"/>
      <sheetName val="jidal_dam25"/>
      <sheetName val="fran_temp25"/>
      <sheetName val="kona_swit25"/>
      <sheetName val="template_(8)25"/>
      <sheetName val="template_(9)25"/>
      <sheetName val="OVER_HEADS25"/>
      <sheetName val="Cover_Sheet25"/>
      <sheetName val="BOQ_REV_A25"/>
      <sheetName val="PTB_(IO)25"/>
      <sheetName val="BMS_25"/>
      <sheetName val="SPT_vs_PHI25"/>
      <sheetName val="TBAL9697_-group_wise__sdpl25"/>
      <sheetName val="Quantity_Schedule24"/>
      <sheetName val="Revenue__Schedule_24"/>
      <sheetName val="Balance_works_-_Direct_Cost24"/>
      <sheetName val="Balance_works_-_Indirect_Cost24"/>
      <sheetName val="Fund_Plan24"/>
      <sheetName val="Bill_of_Resources24"/>
      <sheetName val="SITE_OVERHEADS23"/>
      <sheetName val="labour_coeff23"/>
      <sheetName val="Expenditure_plan23"/>
      <sheetName val="ORDER_BOOKING23"/>
      <sheetName val="Site_Dev_BOQ23"/>
      <sheetName val="beam-reinft-IIInd_floor23"/>
      <sheetName val="M-Book_for_Conc23"/>
      <sheetName val="M-Book_for_FW23"/>
      <sheetName val="Costing_Upto_Mar'11_(2)23"/>
      <sheetName val="Tender_Summary23"/>
      <sheetName val="TAX_BILLS23"/>
      <sheetName val="CASH_BILLS23"/>
      <sheetName val="LABOUR_BILLS23"/>
      <sheetName val="puch_order23"/>
      <sheetName val="Sheet1_(2)23"/>
      <sheetName val="Boq_Block_A23"/>
      <sheetName val="_24_07_10_RS_&amp;_SECURITY23"/>
      <sheetName val="24_07_10_CIVIL_WET23"/>
      <sheetName val="_24_07_10_CIVIL23"/>
      <sheetName val="_24_07_10_MECH-FAB23"/>
      <sheetName val="_24_07_10_MECH-TANK23"/>
      <sheetName val="_23_07_10_N_SHIFT_MECH-FAB23"/>
      <sheetName val="_23_07_10_N_SHIFT_MECH-TANK23"/>
      <sheetName val="_23_07_10_RS_&amp;_SECURITY23"/>
      <sheetName val="23_07_10_CIVIL_WET23"/>
      <sheetName val="_23_07_10_CIVIL23"/>
      <sheetName val="_23_07_10_MECH-FAB23"/>
      <sheetName val="_23_07_10_MECH-TANK23"/>
      <sheetName val="_22_07_10_N_SHIFT_MECH-FAB23"/>
      <sheetName val="_22_07_10_N_SHIFT_MECH-TANK23"/>
      <sheetName val="_22_07_10_RS_&amp;_SECURITY23"/>
      <sheetName val="22_07_10_CIVIL_WET23"/>
      <sheetName val="_22_07_10_CIVIL23"/>
      <sheetName val="_22_07_10_MECH-FAB23"/>
      <sheetName val="_22_07_10_MECH-TANK23"/>
      <sheetName val="_21_07_10_N_SHIFT_MECH-FAB23"/>
      <sheetName val="_21_07_10_N_SHIFT_MECH-TANK23"/>
      <sheetName val="_21_07_10_RS_&amp;_SECURITY23"/>
      <sheetName val="21_07_10_CIVIL_WET23"/>
      <sheetName val="_21_07_10_CIVIL23"/>
      <sheetName val="_21_07_10_MECH-FAB23"/>
      <sheetName val="_21_07_10_MECH-TANK23"/>
      <sheetName val="_20_07_10_N_SHIFT_MECH-FAB23"/>
      <sheetName val="_20_07_10_N_SHIFT_MECH-TANK23"/>
      <sheetName val="_20_07_10_RS_&amp;_SECURITY23"/>
      <sheetName val="20_07_10_CIVIL_WET23"/>
      <sheetName val="_20_07_10_CIVIL23"/>
      <sheetName val="_20_07_10_MECH-FAB23"/>
      <sheetName val="_20_07_10_MECH-TANK23"/>
      <sheetName val="_19_07_10_N_SHIFT_MECH-FAB23"/>
      <sheetName val="_19_07_10_N_SHIFT_MECH-TANK23"/>
      <sheetName val="_19_07_10_RS_&amp;_SECURITY23"/>
      <sheetName val="19_07_10_CIVIL_WET23"/>
      <sheetName val="_19_07_10_CIVIL23"/>
      <sheetName val="_19_07_10_MECH-FAB23"/>
      <sheetName val="_19_07_10_MECH-TANK23"/>
      <sheetName val="_18_07_10_N_SHIFT_MECH-FAB23"/>
      <sheetName val="_18_07_10_N_SHIFT_MECH-TANK23"/>
      <sheetName val="_18_07_10_RS_&amp;_SECURITY23"/>
      <sheetName val="18_07_10_CIVIL_WET23"/>
      <sheetName val="_18_07_10_CIVIL23"/>
      <sheetName val="_18_07_10_MECH-FAB23"/>
      <sheetName val="_18_07_10_MECH-TANK23"/>
      <sheetName val="_17_07_10_N_SHIFT_MECH-FAB23"/>
      <sheetName val="_17_07_10_N_SHIFT_MECH-TANK23"/>
      <sheetName val="_17_07_10_RS_&amp;_SECURITY23"/>
      <sheetName val="17_07_10_CIVIL_WET23"/>
      <sheetName val="_17_07_10_CIVIL23"/>
      <sheetName val="_17_07_10_MECH-FAB23"/>
      <sheetName val="_17_07_10_MECH-TANK23"/>
      <sheetName val="_16_07_10_N_SHIFT_MECH-FAB22"/>
      <sheetName val="_16_07_10_N_SHIFT_MECH-TANK22"/>
      <sheetName val="_16_07_10_RS_&amp;_SECURITY22"/>
      <sheetName val="16_07_10_CIVIL_WET22"/>
      <sheetName val="_16_07_10_CIVIL22"/>
      <sheetName val="_16_07_10_MECH-FAB22"/>
      <sheetName val="_16_07_10_MECH-TANK22"/>
      <sheetName val="_15_07_10_N_SHIFT_MECH-FAB22"/>
      <sheetName val="_15_07_10_N_SHIFT_MECH-TANK22"/>
      <sheetName val="_15_07_10_RS_&amp;_SECURITY22"/>
      <sheetName val="15_07_10_CIVIL_WET22"/>
      <sheetName val="_15_07_10_CIVIL22"/>
      <sheetName val="_15_07_10_MECH-FAB22"/>
      <sheetName val="_15_07_10_MECH-TANK22"/>
      <sheetName val="_14_07_10_N_SHIFT_MECH-FAB22"/>
      <sheetName val="_14_07_10_N_SHIFT_MECH-TANK22"/>
      <sheetName val="_14_07_10_RS_&amp;_SECURITY22"/>
      <sheetName val="14_07_10_CIVIL_WET22"/>
      <sheetName val="_14_07_10_CIVIL22"/>
      <sheetName val="_14_07_10_MECH-FAB22"/>
      <sheetName val="_14_07_10_MECH-TANK22"/>
      <sheetName val="_13_07_10_N_SHIFT_MECH-FAB22"/>
      <sheetName val="_13_07_10_N_SHIFT_MECH-TANK22"/>
      <sheetName val="_13_07_10_RS_&amp;_SECURITY22"/>
      <sheetName val="13_07_10_CIVIL_WET22"/>
      <sheetName val="_13_07_10_CIVIL22"/>
      <sheetName val="_13_07_10_MECH-FAB22"/>
      <sheetName val="_13_07_10_MECH-TANK22"/>
      <sheetName val="_12_07_10_N_SHIFT_MECH-FAB22"/>
      <sheetName val="_12_07_10_N_SHIFT_MECH-TANK22"/>
      <sheetName val="_12_07_10_RS_&amp;_SECURITY22"/>
      <sheetName val="12_07_10_CIVIL_WET22"/>
      <sheetName val="_12_07_10_CIVIL22"/>
      <sheetName val="_12_07_10_MECH-FAB22"/>
      <sheetName val="_12_07_10_MECH-TANK22"/>
      <sheetName val="_11_07_10_N_SHIFT_MECH-FAB22"/>
      <sheetName val="_11_07_10_N_SHIFT_MECH-TANK22"/>
      <sheetName val="_11_07_10_RS_&amp;_SECURITY22"/>
      <sheetName val="11_07_10_CIVIL_WET22"/>
      <sheetName val="_11_07_10_CIVIL22"/>
      <sheetName val="_11_07_10_MECH-FAB22"/>
      <sheetName val="_11_07_10_MECH-TANK22"/>
      <sheetName val="_10_07_10_N_SHIFT_MECH-FAB22"/>
      <sheetName val="_10_07_10_N_SHIFT_MECH-TANK22"/>
      <sheetName val="_10_07_10_RS_&amp;_SECURITY22"/>
      <sheetName val="10_07_10_CIVIL_WET22"/>
      <sheetName val="_10_07_10_CIVIL22"/>
      <sheetName val="_10_07_10_MECH-FAB22"/>
      <sheetName val="_10_07_10_MECH-TANK22"/>
      <sheetName val="_09_07_10_N_SHIFT_MECH-FAB22"/>
      <sheetName val="_09_07_10_N_SHIFT_MECH-TANK22"/>
      <sheetName val="_09_07_10_RS_&amp;_SECURITY22"/>
      <sheetName val="09_07_10_CIVIL_WET22"/>
      <sheetName val="_09_07_10_CIVIL22"/>
      <sheetName val="_09_07_10_MECH-FAB22"/>
      <sheetName val="_09_07_10_MECH-TANK22"/>
      <sheetName val="_08_07_10_N_SHIFT_MECH-FAB22"/>
      <sheetName val="_08_07_10_N_SHIFT_MECH-TANK22"/>
      <sheetName val="_08_07_10_RS_&amp;_SECURITY22"/>
      <sheetName val="08_07_10_CIVIL_WET22"/>
      <sheetName val="_08_07_10_CIVIL22"/>
      <sheetName val="_08_07_10_MECH-FAB22"/>
      <sheetName val="_08_07_10_MECH-TANK22"/>
      <sheetName val="_07_07_10_N_SHIFT_MECH-FAB22"/>
      <sheetName val="_07_07_10_N_SHIFT_MECH-TANK22"/>
      <sheetName val="_07_07_10_RS_&amp;_SECURITY22"/>
      <sheetName val="07_07_10_CIVIL_WET22"/>
      <sheetName val="_07_07_10_CIVIL22"/>
      <sheetName val="_07_07_10_MECH-FAB22"/>
      <sheetName val="_07_07_10_MECH-TANK22"/>
      <sheetName val="_06_07_10_N_SHIFT_MECH-FAB22"/>
      <sheetName val="_06_07_10_N_SHIFT_MECH-TANK22"/>
      <sheetName val="_06_07_10_RS_&amp;_SECURITY22"/>
      <sheetName val="06_07_10_CIVIL_WET22"/>
      <sheetName val="_06_07_10_CIVIL22"/>
      <sheetName val="_06_07_10_MECH-FAB22"/>
      <sheetName val="_06_07_10_MECH-TANK22"/>
      <sheetName val="_05_07_10_N_SHIFT_MECH-FAB22"/>
      <sheetName val="_05_07_10_N_SHIFT_MECH-TANK22"/>
      <sheetName val="_05_07_10_RS_&amp;_SECURITY22"/>
      <sheetName val="05_07_10_CIVIL_WET22"/>
      <sheetName val="_05_07_10_CIVIL22"/>
      <sheetName val="_05_07_10_MECH-FAB22"/>
      <sheetName val="_05_07_10_MECH-TANK22"/>
      <sheetName val="_04_07_10_N_SHIFT_MECH-FAB22"/>
      <sheetName val="_04_07_10_N_SHIFT_MECH-TANK22"/>
      <sheetName val="_04_07_10_RS_&amp;_SECURITY22"/>
      <sheetName val="04_07_10_CIVIL_WET22"/>
      <sheetName val="_04_07_10_CIVIL22"/>
      <sheetName val="_04_07_10_MECH-FAB22"/>
      <sheetName val="_04_07_10_MECH-TANK22"/>
      <sheetName val="_03_07_10_N_SHIFT_MECH-FAB22"/>
      <sheetName val="_03_07_10_N_SHIFT_MECH-TANK22"/>
      <sheetName val="_03_07_10_RS_&amp;_SECURITY_22"/>
      <sheetName val="03_07_10_CIVIL_WET_22"/>
      <sheetName val="_03_07_10_CIVIL_22"/>
      <sheetName val="_03_07_10_MECH-FAB_22"/>
      <sheetName val="_03_07_10_MECH-TANK_22"/>
      <sheetName val="_02_07_10_N_SHIFT_MECH-FAB_22"/>
      <sheetName val="_02_07_10_N_SHIFT_MECH-TANK_22"/>
      <sheetName val="_02_07_10_RS_&amp;_SECURITY22"/>
      <sheetName val="02_07_10_CIVIL_WET22"/>
      <sheetName val="_02_07_10_CIVIL22"/>
      <sheetName val="_02_07_10_MECH-FAB22"/>
      <sheetName val="_02_07_10_MECH-TANK22"/>
      <sheetName val="_01_07_10_N_SHIFT_MECH-FAB22"/>
      <sheetName val="_01_07_10_N_SHIFT_MECH-TANK22"/>
      <sheetName val="_01_07_10_RS_&amp;_SECURITY22"/>
      <sheetName val="01_07_10_CIVIL_WET22"/>
      <sheetName val="_01_07_10_CIVIL22"/>
      <sheetName val="_01_07_10_MECH-FAB22"/>
      <sheetName val="_01_07_10_MECH-TANK22"/>
      <sheetName val="_30_06_10_N_SHIFT_MECH-FAB22"/>
      <sheetName val="_30_06_10_N_SHIFT_MECH-TANK22"/>
      <sheetName val="scurve_calc_(2)22"/>
      <sheetName val="Meas_-Hotel_Part23"/>
      <sheetName val="BOQ_Direct_selling_cost22"/>
      <sheetName val="Direct_cost_shed_A-2_22"/>
      <sheetName val="Contract_Night_Staff22"/>
      <sheetName val="Contract_Day_Staff22"/>
      <sheetName val="Day_Shift22"/>
      <sheetName val="Night_Shift22"/>
      <sheetName val="Ave_wtd_rates22"/>
      <sheetName val="Material_22"/>
      <sheetName val="Labour_&amp;_Plant22"/>
      <sheetName val="22_12_201123"/>
      <sheetName val="BOQ_(2)23"/>
      <sheetName val="Cashflow_projection22"/>
      <sheetName val="PA-_Consutant_22"/>
      <sheetName val="Civil_Boq22"/>
      <sheetName val="Fee_Rate_Summary22"/>
      <sheetName val="Item-_Compact22"/>
      <sheetName val="final_abstract22"/>
      <sheetName val="TBAL9697__group_wise__sdpl22"/>
      <sheetName val="St_co_91_5lvl22"/>
      <sheetName val="Civil_Works22"/>
      <sheetName val="IO_List22"/>
      <sheetName val="Fill_this_out_first___22"/>
      <sheetName val="Meas__Hotel_Part22"/>
      <sheetName val="INPUT_SHEET22"/>
      <sheetName val="DI_Rate_Analysis23"/>
      <sheetName val="Economic_RisingMain__Ph-I23"/>
      <sheetName val="SP_Break_Up22"/>
      <sheetName val="Labour_productivity22"/>
      <sheetName val="_09_07_10_M顅ᎆ뤀ᨇ԰?缀?22"/>
      <sheetName val="Sales_&amp;_Prod22"/>
      <sheetName val="Cost_Index22"/>
      <sheetName val="cash_in_flow_Summary_JV_22"/>
      <sheetName val="water_prop_22"/>
      <sheetName val="GR_slab-reinft22"/>
      <sheetName val="Staff_Acco_22"/>
      <sheetName val="Rate_analysis-_BOQ_1_22"/>
      <sheetName val="MN_T_B_22"/>
      <sheetName val="Project_Details__22"/>
      <sheetName val="F20_Risk_Analysis22"/>
      <sheetName val="Change_Order_Log22"/>
      <sheetName val="2000_MOR22"/>
      <sheetName val="Driveway_Beams22"/>
      <sheetName val="Structure_Bills_Qty22"/>
      <sheetName val="Prelims_Breakup23"/>
      <sheetName val="INDIGINEOUS_ITEMS_22"/>
      <sheetName val="3cd_Annexure22"/>
      <sheetName val="Rate_Analysis22"/>
      <sheetName val="Fin__Assumpt__-_Sensitivities22"/>
      <sheetName val="Bill_122"/>
      <sheetName val="Bill_222"/>
      <sheetName val="Bill_322"/>
      <sheetName val="Bill_422"/>
      <sheetName val="Bill_522"/>
      <sheetName val="Bill_622"/>
      <sheetName val="Bill_722"/>
      <sheetName val="_09_07_10_M顅ᎆ뤀ᨇ԰22"/>
      <sheetName val="_09_07_10_M顅ᎆ뤀ᨇ԰_缀_22"/>
      <sheetName val="1_Civil-RA22"/>
      <sheetName val="Assumption_Inputs22"/>
      <sheetName val="Phase_122"/>
      <sheetName val="Pacakges_split22"/>
      <sheetName val="DEINKING(ANNEX_1)22"/>
      <sheetName val="AutoOpen_Stub_Data22"/>
      <sheetName val="Eqpmnt_Plng22"/>
      <sheetName val="Debits_as_on_12_04_0821"/>
      <sheetName val="Data_Sheet21"/>
      <sheetName val="T-P1,_FINISHES_WORKING_22"/>
      <sheetName val="Assumption_&amp;_Exclusion22"/>
      <sheetName val="External_Doors22"/>
      <sheetName val="STAFFSCHED_21"/>
      <sheetName val="LABOUR_RATE22"/>
      <sheetName val="Material_Rate22"/>
      <sheetName val="Switch_V1622"/>
      <sheetName val="India_F&amp;S_Template21"/>
      <sheetName val="_bus_bay21"/>
      <sheetName val="doq_421"/>
      <sheetName val="doq_221"/>
      <sheetName val="Grade_Slab_-122"/>
      <sheetName val="Grade_Slab_-222"/>
      <sheetName val="Grade_slab-322"/>
      <sheetName val="Grade_slab_-422"/>
      <sheetName val="Grade_slab_-522"/>
      <sheetName val="Grade_slab_-622"/>
      <sheetName val="Cat_A_Change_Control22"/>
      <sheetName val="Factor_Sheet22"/>
      <sheetName val="Theo_Cons-June'1021"/>
      <sheetName val="11B_21"/>
      <sheetName val="ACAD_Finishes21"/>
      <sheetName val="Site_Details21"/>
      <sheetName val="Site_Area_Statement21"/>
      <sheetName val="Summary_WG21"/>
      <sheetName val="BOQ_LT21"/>
      <sheetName val="14_07_10_CIVIL_W [21"/>
      <sheetName val="AFAS_21"/>
      <sheetName val="RDS_&amp;_WLD21"/>
      <sheetName val="PA_System21"/>
      <sheetName val="Server_&amp;_PAC_Room21"/>
      <sheetName val="HVAC_BOQ21"/>
      <sheetName val="Invoice_Tracker21"/>
      <sheetName val="Income_Statement21"/>
      <sheetName val="Load_Details(B2)21"/>
      <sheetName val="Works_-_Quote_Sheet21"/>
      <sheetName val="BLOCK-A_(MEA_SHEET)21"/>
      <sheetName val="Cost_Basis20"/>
      <sheetName val="Top_Sheet21"/>
      <sheetName val="Col_NUM21"/>
      <sheetName val="COLUMN_RC_21"/>
      <sheetName val="STILT_Floor_Slab_NUM21"/>
      <sheetName val="First_Floor_Slab_RC21"/>
      <sheetName val="FIRST_FLOOR_SLAB_WT_SUMMARY21"/>
      <sheetName val="Stilt_Floor_Beam_NUM21"/>
      <sheetName val="STILT_BEAM_NUM21"/>
      <sheetName val="STILT_BEAM_RC21"/>
      <sheetName val="Stilt_wall_Num21"/>
      <sheetName val="STILT_WALL_RC21"/>
      <sheetName val="Z-DETAILS_ABOVE_RAFT_UPTO_+0_22"/>
      <sheetName val="Z-DETAILS_ABOVE_RAFT_UPTO_+_(30"/>
      <sheetName val="TOTAL_CHECK21"/>
      <sheetName val="TYP___wall_Num21"/>
      <sheetName val="Z-DETAILS_TYP__+2_85_TO_+8_8521"/>
      <sheetName val="d-safe_specs20"/>
      <sheetName val="Deduction_of_assets20"/>
      <sheetName val="Blr_hire20"/>
      <sheetName val="PRECAST_lig(tconc_II20"/>
      <sheetName val="VF_Full_Recon20"/>
      <sheetName val="PITP3_COPY20"/>
      <sheetName val="Meas_20"/>
      <sheetName val="Expenses_Actual_Vs__Budgeted20"/>
      <sheetName val="Col_up_to_plinth20"/>
      <sheetName val="MASTER_RATE_ANALYSIS20"/>
      <sheetName val="RMG_-ABS20"/>
      <sheetName val="T_P_-ABS20"/>
      <sheetName val="T_P_-MB20"/>
      <sheetName val="E_P_R-ABS20"/>
      <sheetName val="E__R-MB20"/>
      <sheetName val="Bldg_6-ABS20"/>
      <sheetName val="Bldg_6-MB20"/>
      <sheetName val="Kz_Grid_Press_foundation_ABS20"/>
      <sheetName val="Kz_Grid_Press_foundation_meas20"/>
      <sheetName val="600-1200T__ABS20"/>
      <sheetName val="600-1200T_Meas20"/>
      <sheetName val="BSR-II_ABS20"/>
      <sheetName val="BSR-II_meas20"/>
      <sheetName val="Misc_ABS20"/>
      <sheetName val="Misc_MB20"/>
      <sheetName val="This_Bill20"/>
      <sheetName val="Upto_Previous20"/>
      <sheetName val="Up_to_date20"/>
      <sheetName val="Grand_Abstract20"/>
      <sheetName val="Blank_MB20"/>
      <sheetName val="cement_summary20"/>
      <sheetName val="Reinforcement_Steel20"/>
      <sheetName val="P-I_CEMENT_RECONCILIATION_20"/>
      <sheetName val="Ra-38_area_wise_summary20"/>
      <sheetName val="P-II_Cement_Reconciliation20"/>
      <sheetName val="Ra-16_P-II20"/>
      <sheetName val="RA_16-_GH20"/>
      <sheetName val="Quote_Sheet20"/>
      <sheetName val="RCC,Ret__Wall20"/>
      <sheetName val="Name_List20"/>
      <sheetName val="Intro_20"/>
      <sheetName val="Gate_220"/>
      <sheetName val="Project_Ignite20"/>
      <sheetName val="E_&amp;_R20"/>
      <sheetName val="Customize_Your_Invoice20"/>
      <sheetName val="Misc__Data20"/>
      <sheetName val="beam-reinft-machine_rm20"/>
      <sheetName val="Cash_Flow_Input_Data_ISC20"/>
      <sheetName val="Fin__Assumpt__-_SensitivitieH20"/>
      <sheetName val="PRECAST_lightconc-II20"/>
      <sheetName val="Cleaning_&amp;_Grubbing20"/>
      <sheetName val="PRECAST_lightconc_II20"/>
      <sheetName val="College_Details20"/>
      <sheetName val="Personal_20"/>
      <sheetName val="jidal_dam20"/>
      <sheetName val="fran_temp20"/>
      <sheetName val="kona_swit20"/>
      <sheetName val="template_(8)20"/>
      <sheetName val="template_(9)20"/>
      <sheetName val="OVER_HEADS20"/>
      <sheetName val="Cover_Sheet20"/>
      <sheetName val="BOQ_REV_A20"/>
      <sheetName val="PTB_(IO)20"/>
      <sheetName val="BMS_20"/>
      <sheetName val="SPT_vs_PHI20"/>
      <sheetName val="TBAL9697_-group_wise__sdpl20"/>
      <sheetName val="Quantity_Schedule19"/>
      <sheetName val="Revenue__Schedule_19"/>
      <sheetName val="Balance_works_-_Direct_Cost19"/>
      <sheetName val="Balance_works_-_Indirect_Cost19"/>
      <sheetName val="Fund_Plan19"/>
      <sheetName val="Bill_of_Resources19"/>
      <sheetName val="SITE_OVERHEADS18"/>
      <sheetName val="labour_coeff18"/>
      <sheetName val="Expenditure_plan18"/>
      <sheetName val="ORDER_BOOKING18"/>
      <sheetName val="Site_Dev_BOQ18"/>
      <sheetName val="beam-reinft-IIInd_floor18"/>
      <sheetName val="M-Book_for_Conc18"/>
      <sheetName val="M-Book_for_FW18"/>
      <sheetName val="Costing_Upto_Mar'11_(2)18"/>
      <sheetName val="Tender_Summary18"/>
      <sheetName val="TAX_BILLS18"/>
      <sheetName val="CASH_BILLS18"/>
      <sheetName val="LABOUR_BILLS18"/>
      <sheetName val="puch_order18"/>
      <sheetName val="Sheet1_(2)18"/>
      <sheetName val="Boq_Block_A18"/>
      <sheetName val="_24_07_10_RS_&amp;_SECURITY18"/>
      <sheetName val="24_07_10_CIVIL_WET18"/>
      <sheetName val="_24_07_10_CIVIL18"/>
      <sheetName val="_24_07_10_MECH-FAB18"/>
      <sheetName val="_24_07_10_MECH-TANK18"/>
      <sheetName val="_23_07_10_N_SHIFT_MECH-FAB18"/>
      <sheetName val="_23_07_10_N_SHIFT_MECH-TANK18"/>
      <sheetName val="_23_07_10_RS_&amp;_SECURITY18"/>
      <sheetName val="23_07_10_CIVIL_WET18"/>
      <sheetName val="_23_07_10_CIVIL18"/>
      <sheetName val="_23_07_10_MECH-FAB18"/>
      <sheetName val="_23_07_10_MECH-TANK18"/>
      <sheetName val="_22_07_10_N_SHIFT_MECH-FAB18"/>
      <sheetName val="_22_07_10_N_SHIFT_MECH-TANK18"/>
      <sheetName val="_22_07_10_RS_&amp;_SECURITY18"/>
      <sheetName val="22_07_10_CIVIL_WET18"/>
      <sheetName val="_22_07_10_CIVIL18"/>
      <sheetName val="_22_07_10_MECH-FAB18"/>
      <sheetName val="_22_07_10_MECH-TANK18"/>
      <sheetName val="_21_07_10_N_SHIFT_MECH-FAB18"/>
      <sheetName val="_21_07_10_N_SHIFT_MECH-TANK18"/>
      <sheetName val="_21_07_10_RS_&amp;_SECURITY18"/>
      <sheetName val="21_07_10_CIVIL_WET18"/>
      <sheetName val="_21_07_10_CIVIL18"/>
      <sheetName val="_21_07_10_MECH-FAB18"/>
      <sheetName val="_21_07_10_MECH-TANK18"/>
      <sheetName val="_20_07_10_N_SHIFT_MECH-FAB18"/>
      <sheetName val="_20_07_10_N_SHIFT_MECH-TANK18"/>
      <sheetName val="_20_07_10_RS_&amp;_SECURITY18"/>
      <sheetName val="20_07_10_CIVIL_WET18"/>
      <sheetName val="_20_07_10_CIVIL18"/>
      <sheetName val="_20_07_10_MECH-FAB18"/>
      <sheetName val="_20_07_10_MECH-TANK18"/>
      <sheetName val="_19_07_10_N_SHIFT_MECH-FAB18"/>
      <sheetName val="_19_07_10_N_SHIFT_MECH-TANK18"/>
      <sheetName val="_19_07_10_RS_&amp;_SECURITY18"/>
      <sheetName val="19_07_10_CIVIL_WET18"/>
      <sheetName val="_19_07_10_CIVIL18"/>
      <sheetName val="_19_07_10_MECH-FAB18"/>
      <sheetName val="_19_07_10_MECH-TANK18"/>
      <sheetName val="_18_07_10_N_SHIFT_MECH-FAB18"/>
      <sheetName val="_18_07_10_N_SHIFT_MECH-TANK18"/>
      <sheetName val="_18_07_10_RS_&amp;_SECURITY18"/>
      <sheetName val="18_07_10_CIVIL_WET18"/>
      <sheetName val="_18_07_10_CIVIL18"/>
      <sheetName val="_18_07_10_MECH-FAB18"/>
      <sheetName val="_18_07_10_MECH-TANK18"/>
      <sheetName val="_17_07_10_N_SHIFT_MECH-FAB18"/>
      <sheetName val="_17_07_10_N_SHIFT_MECH-TANK18"/>
      <sheetName val="_17_07_10_RS_&amp;_SECURITY18"/>
      <sheetName val="17_07_10_CIVIL_WET18"/>
      <sheetName val="_17_07_10_CIVIL18"/>
      <sheetName val="_17_07_10_MECH-FAB18"/>
      <sheetName val="_17_07_10_MECH-TANK18"/>
      <sheetName val="_16_07_10_N_SHIFT_MECH-FAB17"/>
      <sheetName val="_16_07_10_N_SHIFT_MECH-TANK17"/>
      <sheetName val="_16_07_10_RS_&amp;_SECURITY17"/>
      <sheetName val="16_07_10_CIVIL_WET17"/>
      <sheetName val="_16_07_10_CIVIL17"/>
      <sheetName val="_16_07_10_MECH-FAB17"/>
      <sheetName val="_16_07_10_MECH-TANK17"/>
      <sheetName val="_15_07_10_N_SHIFT_MECH-FAB17"/>
      <sheetName val="_15_07_10_N_SHIFT_MECH-TANK17"/>
      <sheetName val="_15_07_10_RS_&amp;_SECURITY17"/>
      <sheetName val="15_07_10_CIVIL_WET17"/>
      <sheetName val="_15_07_10_CIVIL17"/>
      <sheetName val="_15_07_10_MECH-FAB17"/>
      <sheetName val="_15_07_10_MECH-TANK17"/>
      <sheetName val="_14_07_10_N_SHIFT_MECH-FAB17"/>
      <sheetName val="_14_07_10_N_SHIFT_MECH-TANK17"/>
      <sheetName val="_14_07_10_RS_&amp;_SECURITY17"/>
      <sheetName val="14_07_10_CIVIL_WET17"/>
      <sheetName val="_14_07_10_CIVIL17"/>
      <sheetName val="_14_07_10_MECH-FAB17"/>
      <sheetName val="_14_07_10_MECH-TANK17"/>
      <sheetName val="_13_07_10_N_SHIFT_MECH-FAB17"/>
      <sheetName val="_13_07_10_N_SHIFT_MECH-TANK17"/>
      <sheetName val="_13_07_10_RS_&amp;_SECURITY17"/>
      <sheetName val="13_07_10_CIVIL_WET17"/>
      <sheetName val="_13_07_10_CIVIL17"/>
      <sheetName val="_13_07_10_MECH-FAB17"/>
      <sheetName val="_13_07_10_MECH-TANK17"/>
      <sheetName val="_12_07_10_N_SHIFT_MECH-FAB17"/>
      <sheetName val="_12_07_10_N_SHIFT_MECH-TANK17"/>
      <sheetName val="_12_07_10_RS_&amp;_SECURITY17"/>
      <sheetName val="12_07_10_CIVIL_WET17"/>
      <sheetName val="_12_07_10_CIVIL17"/>
      <sheetName val="_12_07_10_MECH-FAB17"/>
      <sheetName val="_12_07_10_MECH-TANK17"/>
      <sheetName val="_11_07_10_N_SHIFT_MECH-FAB17"/>
      <sheetName val="_11_07_10_N_SHIFT_MECH-TANK17"/>
      <sheetName val="_11_07_10_RS_&amp;_SECURITY17"/>
      <sheetName val="11_07_10_CIVIL_WET17"/>
      <sheetName val="_11_07_10_CIVIL17"/>
      <sheetName val="_11_07_10_MECH-FAB17"/>
      <sheetName val="_11_07_10_MECH-TANK17"/>
      <sheetName val="_10_07_10_N_SHIFT_MECH-FAB17"/>
      <sheetName val="_10_07_10_N_SHIFT_MECH-TANK17"/>
      <sheetName val="_10_07_10_RS_&amp;_SECURITY17"/>
      <sheetName val="10_07_10_CIVIL_WET17"/>
      <sheetName val="_10_07_10_CIVIL17"/>
      <sheetName val="_10_07_10_MECH-FAB17"/>
      <sheetName val="_10_07_10_MECH-TANK17"/>
      <sheetName val="_09_07_10_N_SHIFT_MECH-FAB17"/>
      <sheetName val="_09_07_10_N_SHIFT_MECH-TANK17"/>
      <sheetName val="_09_07_10_RS_&amp;_SECURITY17"/>
      <sheetName val="09_07_10_CIVIL_WET17"/>
      <sheetName val="_09_07_10_CIVIL17"/>
      <sheetName val="_09_07_10_MECH-FAB17"/>
      <sheetName val="_09_07_10_MECH-TANK17"/>
      <sheetName val="_08_07_10_N_SHIFT_MECH-FAB17"/>
      <sheetName val="_08_07_10_N_SHIFT_MECH-TANK17"/>
      <sheetName val="_08_07_10_RS_&amp;_SECURITY17"/>
      <sheetName val="08_07_10_CIVIL_WET17"/>
      <sheetName val="_08_07_10_CIVIL17"/>
      <sheetName val="_08_07_10_MECH-FAB17"/>
      <sheetName val="_08_07_10_MECH-TANK17"/>
      <sheetName val="_07_07_10_N_SHIFT_MECH-FAB17"/>
      <sheetName val="_07_07_10_N_SHIFT_MECH-TANK17"/>
      <sheetName val="_07_07_10_RS_&amp;_SECURITY17"/>
      <sheetName val="07_07_10_CIVIL_WET17"/>
      <sheetName val="_07_07_10_CIVIL17"/>
      <sheetName val="_07_07_10_MECH-FAB17"/>
      <sheetName val="_07_07_10_MECH-TANK17"/>
      <sheetName val="_06_07_10_N_SHIFT_MECH-FAB17"/>
      <sheetName val="_06_07_10_N_SHIFT_MECH-TANK17"/>
      <sheetName val="_06_07_10_RS_&amp;_SECURITY17"/>
      <sheetName val="06_07_10_CIVIL_WET17"/>
      <sheetName val="_06_07_10_CIVIL17"/>
      <sheetName val="_06_07_10_MECH-FAB17"/>
      <sheetName val="_06_07_10_MECH-TANK17"/>
      <sheetName val="_05_07_10_N_SHIFT_MECH-FAB17"/>
      <sheetName val="_05_07_10_N_SHIFT_MECH-TANK17"/>
      <sheetName val="_05_07_10_RS_&amp;_SECURITY17"/>
      <sheetName val="05_07_10_CIVIL_WET17"/>
      <sheetName val="_05_07_10_CIVIL17"/>
      <sheetName val="_05_07_10_MECH-FAB17"/>
      <sheetName val="_05_07_10_MECH-TANK17"/>
      <sheetName val="_04_07_10_N_SHIFT_MECH-FAB17"/>
      <sheetName val="_04_07_10_N_SHIFT_MECH-TANK17"/>
      <sheetName val="_04_07_10_RS_&amp;_SECURITY17"/>
      <sheetName val="04_07_10_CIVIL_WET17"/>
      <sheetName val="_04_07_10_CIVIL17"/>
      <sheetName val="_04_07_10_MECH-FAB17"/>
      <sheetName val="_04_07_10_MECH-TANK17"/>
      <sheetName val="_03_07_10_N_SHIFT_MECH-FAB17"/>
      <sheetName val="_03_07_10_N_SHIFT_MECH-TANK17"/>
      <sheetName val="_03_07_10_RS_&amp;_SECURITY_17"/>
      <sheetName val="03_07_10_CIVIL_WET_17"/>
      <sheetName val="_03_07_10_CIVIL_17"/>
      <sheetName val="_03_07_10_MECH-FAB_17"/>
      <sheetName val="_03_07_10_MECH-TANK_17"/>
      <sheetName val="_02_07_10_N_SHIFT_MECH-FAB_17"/>
      <sheetName val="_02_07_10_N_SHIFT_MECH-TANK_17"/>
      <sheetName val="_02_07_10_RS_&amp;_SECURITY17"/>
      <sheetName val="02_07_10_CIVIL_WET17"/>
      <sheetName val="_02_07_10_CIVIL17"/>
      <sheetName val="_02_07_10_MECH-FAB17"/>
      <sheetName val="_02_07_10_MECH-TANK17"/>
      <sheetName val="_01_07_10_N_SHIFT_MECH-FAB17"/>
      <sheetName val="_01_07_10_N_SHIFT_MECH-TANK17"/>
      <sheetName val="_01_07_10_RS_&amp;_SECURITY17"/>
      <sheetName val="01_07_10_CIVIL_WET17"/>
      <sheetName val="_01_07_10_CIVIL17"/>
      <sheetName val="_01_07_10_MECH-FAB17"/>
      <sheetName val="_01_07_10_MECH-TANK17"/>
      <sheetName val="_30_06_10_N_SHIFT_MECH-FAB17"/>
      <sheetName val="_30_06_10_N_SHIFT_MECH-TANK17"/>
      <sheetName val="scurve_calc_(2)17"/>
      <sheetName val="Meas_-Hotel_Part18"/>
      <sheetName val="BOQ_Direct_selling_cost17"/>
      <sheetName val="Direct_cost_shed_A-2_17"/>
      <sheetName val="Contract_Night_Staff17"/>
      <sheetName val="Contract_Day_Staff17"/>
      <sheetName val="Day_Shift17"/>
      <sheetName val="Night_Shift17"/>
      <sheetName val="Ave_wtd_rates17"/>
      <sheetName val="Material_17"/>
      <sheetName val="Labour_&amp;_Plant17"/>
      <sheetName val="22_12_201118"/>
      <sheetName val="BOQ_(2)18"/>
      <sheetName val="Cashflow_projection17"/>
      <sheetName val="PA-_Consutant_17"/>
      <sheetName val="Civil_Boq17"/>
      <sheetName val="Fee_Rate_Summary17"/>
      <sheetName val="Item-_Compact17"/>
      <sheetName val="final_abstract17"/>
      <sheetName val="TBAL9697__group_wise__sdpl17"/>
      <sheetName val="St_co_91_5lvl17"/>
      <sheetName val="Civil_Works17"/>
      <sheetName val="IO_List17"/>
      <sheetName val="Fill_this_out_first___17"/>
      <sheetName val="Meas__Hotel_Part17"/>
      <sheetName val="INPUT_SHEET17"/>
      <sheetName val="DI_Rate_Analysis18"/>
      <sheetName val="Economic_RisingMain__Ph-I18"/>
      <sheetName val="SP_Break_Up17"/>
      <sheetName val="Labour_productivity17"/>
      <sheetName val="_09_07_10_M顅ᎆ뤀ᨇ԰?缀?17"/>
      <sheetName val="Sales_&amp;_Prod17"/>
      <sheetName val="Cost_Index17"/>
      <sheetName val="cash_in_flow_Summary_JV_17"/>
      <sheetName val="water_prop_17"/>
      <sheetName val="GR_slab-reinft17"/>
      <sheetName val="Staff_Acco_17"/>
      <sheetName val="Rate_analysis-_BOQ_1_17"/>
      <sheetName val="MN_T_B_17"/>
      <sheetName val="Project_Details__17"/>
      <sheetName val="F20_Risk_Analysis17"/>
      <sheetName val="Change_Order_Log17"/>
      <sheetName val="2000_MOR17"/>
      <sheetName val="Driveway_Beams17"/>
      <sheetName val="Structure_Bills_Qty17"/>
      <sheetName val="Prelims_Breakup18"/>
      <sheetName val="INDIGINEOUS_ITEMS_17"/>
      <sheetName val="3cd_Annexure17"/>
      <sheetName val="Rate_Analysis17"/>
      <sheetName val="Fin__Assumpt__-_Sensitivities17"/>
      <sheetName val="Bill_117"/>
      <sheetName val="Bill_217"/>
      <sheetName val="Bill_317"/>
      <sheetName val="Bill_417"/>
      <sheetName val="Bill_517"/>
      <sheetName val="Bill_617"/>
      <sheetName val="Bill_717"/>
      <sheetName val="_09_07_10_M顅ᎆ뤀ᨇ԰17"/>
      <sheetName val="_09_07_10_M顅ᎆ뤀ᨇ԰_缀_17"/>
      <sheetName val="1_Civil-RA17"/>
      <sheetName val="Assumption_Inputs17"/>
      <sheetName val="Phase_117"/>
      <sheetName val="Pacakges_split17"/>
      <sheetName val="DEINKING(ANNEX_1)17"/>
      <sheetName val="AutoOpen_Stub_Data17"/>
      <sheetName val="Eqpmnt_Plng17"/>
      <sheetName val="Debits_as_on_12_04_0816"/>
      <sheetName val="Data_Sheet16"/>
      <sheetName val="T-P1,_FINISHES_WORKING_17"/>
      <sheetName val="Assumption_&amp;_Exclusion17"/>
      <sheetName val="External_Doors17"/>
      <sheetName val="STAFFSCHED_16"/>
      <sheetName val="LABOUR_RATE17"/>
      <sheetName val="Material_Rate17"/>
      <sheetName val="Switch_V1617"/>
      <sheetName val="India_F&amp;S_Template16"/>
      <sheetName val="_bus_bay16"/>
      <sheetName val="doq_416"/>
      <sheetName val="doq_216"/>
      <sheetName val="Grade_Slab_-117"/>
      <sheetName val="Grade_Slab_-217"/>
      <sheetName val="Grade_slab-317"/>
      <sheetName val="Grade_slab_-417"/>
      <sheetName val="Grade_slab_-517"/>
      <sheetName val="Grade_slab_-617"/>
      <sheetName val="Cat_A_Change_Control17"/>
      <sheetName val="Factor_Sheet17"/>
      <sheetName val="Theo_Cons-June'1016"/>
      <sheetName val="11B_16"/>
      <sheetName val="ACAD_Finishes16"/>
      <sheetName val="Site_Details16"/>
      <sheetName val="Site_Area_Statement16"/>
      <sheetName val="Summary_WG16"/>
      <sheetName val="BOQ_LT16"/>
      <sheetName val="14_07_10_CIVIL_W [16"/>
      <sheetName val="AFAS_16"/>
      <sheetName val="RDS_&amp;_WLD16"/>
      <sheetName val="PA_System16"/>
      <sheetName val="Server_&amp;_PAC_Room16"/>
      <sheetName val="HVAC_BOQ16"/>
      <sheetName val="Invoice_Tracker16"/>
      <sheetName val="Income_Statement16"/>
      <sheetName val="Load_Details(B2)16"/>
      <sheetName val="Works_-_Quote_Sheet16"/>
      <sheetName val="BLOCK-A_(MEA_SHEET)16"/>
      <sheetName val="Cost_Basis15"/>
      <sheetName val="Top_Sheet16"/>
      <sheetName val="Col_NUM16"/>
      <sheetName val="COLUMN_RC_16"/>
      <sheetName val="STILT_Floor_Slab_NUM16"/>
      <sheetName val="First_Floor_Slab_RC16"/>
      <sheetName val="FIRST_FLOOR_SLAB_WT_SUMMARY16"/>
      <sheetName val="Stilt_Floor_Beam_NUM16"/>
      <sheetName val="STILT_BEAM_NUM16"/>
      <sheetName val="STILT_BEAM_RC16"/>
      <sheetName val="Stilt_wall_Num16"/>
      <sheetName val="STILT_WALL_RC16"/>
      <sheetName val="Z-DETAILS_ABOVE_RAFT_UPTO_+0_17"/>
      <sheetName val="Z-DETAILS_ABOVE_RAFT_UPTO_+_(16"/>
      <sheetName val="TOTAL_CHECK16"/>
      <sheetName val="TYP___wall_Num16"/>
      <sheetName val="Z-DETAILS_TYP__+2_85_TO_+8_8516"/>
      <sheetName val="d-safe_specs15"/>
      <sheetName val="Deduction_of_assets15"/>
      <sheetName val="Blr_hire15"/>
      <sheetName val="PRECAST_lig(tconc_II15"/>
      <sheetName val="VF_Full_Recon15"/>
      <sheetName val="PITP3_COPY15"/>
      <sheetName val="Meas_15"/>
      <sheetName val="Expenses_Actual_Vs__Budgeted15"/>
      <sheetName val="Col_up_to_plinth15"/>
      <sheetName val="MASTER_RATE_ANALYSIS15"/>
      <sheetName val="RMG_-ABS15"/>
      <sheetName val="T_P_-ABS15"/>
      <sheetName val="T_P_-MB15"/>
      <sheetName val="E_P_R-ABS15"/>
      <sheetName val="E__R-MB15"/>
      <sheetName val="Bldg_6-ABS15"/>
      <sheetName val="Bldg_6-MB15"/>
      <sheetName val="Kz_Grid_Press_foundation_ABS15"/>
      <sheetName val="Kz_Grid_Press_foundation_meas15"/>
      <sheetName val="600-1200T__ABS15"/>
      <sheetName val="600-1200T_Meas15"/>
      <sheetName val="BSR-II_ABS15"/>
      <sheetName val="BSR-II_meas15"/>
      <sheetName val="Misc_ABS15"/>
      <sheetName val="Misc_MB15"/>
      <sheetName val="This_Bill15"/>
      <sheetName val="Upto_Previous15"/>
      <sheetName val="Up_to_date15"/>
      <sheetName val="Grand_Abstract15"/>
      <sheetName val="Blank_MB15"/>
      <sheetName val="cement_summary15"/>
      <sheetName val="Reinforcement_Steel15"/>
      <sheetName val="P-I_CEMENT_RECONCILIATION_15"/>
      <sheetName val="Ra-38_area_wise_summary15"/>
      <sheetName val="P-II_Cement_Reconciliation15"/>
      <sheetName val="Ra-16_P-II15"/>
      <sheetName val="RA_16-_GH15"/>
      <sheetName val="Quote_Sheet15"/>
      <sheetName val="RCC,Ret__Wall15"/>
      <sheetName val="Name_List15"/>
      <sheetName val="Intro_15"/>
      <sheetName val="Gate_215"/>
      <sheetName val="Project_Ignite15"/>
      <sheetName val="E_&amp;_R15"/>
      <sheetName val="Customize_Your_Invoice15"/>
      <sheetName val="Misc__Data15"/>
      <sheetName val="beam-reinft-machine_rm15"/>
      <sheetName val="Cash_Flow_Input_Data_ISC15"/>
      <sheetName val="Fin__Assumpt__-_SensitivitieH15"/>
      <sheetName val="PRECAST_lightconc-II21"/>
      <sheetName val="Cleaning_&amp;_Grubbing21"/>
      <sheetName val="PRECAST_lightconc_II21"/>
      <sheetName val="College_Details21"/>
      <sheetName val="Personal_21"/>
      <sheetName val="jidal_dam21"/>
      <sheetName val="fran_temp21"/>
      <sheetName val="kona_swit21"/>
      <sheetName val="template_(8)21"/>
      <sheetName val="template_(9)21"/>
      <sheetName val="OVER_HEADS21"/>
      <sheetName val="Cover_Sheet21"/>
      <sheetName val="BOQ_REV_A21"/>
      <sheetName val="PTB_(IO)21"/>
      <sheetName val="BMS_21"/>
      <sheetName val="SPT_vs_PHI21"/>
      <sheetName val="TBAL9697_-group_wise__sdpl21"/>
      <sheetName val="Quantity_Schedule20"/>
      <sheetName val="Revenue__Schedule_20"/>
      <sheetName val="Balance_works_-_Direct_Cost20"/>
      <sheetName val="Balance_works_-_Indirect_Cost20"/>
      <sheetName val="Fund_Plan20"/>
      <sheetName val="Bill_of_Resources20"/>
      <sheetName val="SITE_OVERHEADS19"/>
      <sheetName val="labour_coeff19"/>
      <sheetName val="Expenditure_plan19"/>
      <sheetName val="ORDER_BOOKING19"/>
      <sheetName val="Site_Dev_BOQ19"/>
      <sheetName val="beam-reinft-IIInd_floor19"/>
      <sheetName val="M-Book_for_Conc19"/>
      <sheetName val="M-Book_for_FW19"/>
      <sheetName val="Costing_Upto_Mar'11_(2)19"/>
      <sheetName val="Tender_Summary19"/>
      <sheetName val="TAX_BILLS19"/>
      <sheetName val="CASH_BILLS19"/>
      <sheetName val="LABOUR_BILLS19"/>
      <sheetName val="puch_order19"/>
      <sheetName val="Sheet1_(2)19"/>
      <sheetName val="Boq_Block_A19"/>
      <sheetName val="_24_07_10_RS_&amp;_SECURITY19"/>
      <sheetName val="24_07_10_CIVIL_WET19"/>
      <sheetName val="_24_07_10_CIVIL19"/>
      <sheetName val="_24_07_10_MECH-FAB19"/>
      <sheetName val="_24_07_10_MECH-TANK19"/>
      <sheetName val="_23_07_10_N_SHIFT_MECH-FAB19"/>
      <sheetName val="_23_07_10_N_SHIFT_MECH-TANK19"/>
      <sheetName val="_23_07_10_RS_&amp;_SECURITY19"/>
      <sheetName val="23_07_10_CIVIL_WET19"/>
      <sheetName val="_23_07_10_CIVIL19"/>
      <sheetName val="_23_07_10_MECH-FAB19"/>
      <sheetName val="_23_07_10_MECH-TANK19"/>
      <sheetName val="_22_07_10_N_SHIFT_MECH-FAB19"/>
      <sheetName val="_22_07_10_N_SHIFT_MECH-TANK19"/>
      <sheetName val="_22_07_10_RS_&amp;_SECURITY19"/>
      <sheetName val="22_07_10_CIVIL_WET19"/>
      <sheetName val="_22_07_10_CIVIL19"/>
      <sheetName val="_22_07_10_MECH-FAB19"/>
      <sheetName val="_22_07_10_MECH-TANK19"/>
      <sheetName val="_21_07_10_N_SHIFT_MECH-FAB19"/>
      <sheetName val="_21_07_10_N_SHIFT_MECH-TANK19"/>
      <sheetName val="_21_07_10_RS_&amp;_SECURITY19"/>
      <sheetName val="21_07_10_CIVIL_WET19"/>
      <sheetName val="_21_07_10_CIVIL19"/>
      <sheetName val="_21_07_10_MECH-FAB19"/>
      <sheetName val="_21_07_10_MECH-TANK19"/>
      <sheetName val="_20_07_10_N_SHIFT_MECH-FAB19"/>
      <sheetName val="_20_07_10_N_SHIFT_MECH-TANK19"/>
      <sheetName val="_20_07_10_RS_&amp;_SECURITY19"/>
      <sheetName val="20_07_10_CIVIL_WET19"/>
      <sheetName val="_20_07_10_CIVIL19"/>
      <sheetName val="_20_07_10_MECH-FAB19"/>
      <sheetName val="_20_07_10_MECH-TANK19"/>
      <sheetName val="_19_07_10_N_SHIFT_MECH-FAB19"/>
      <sheetName val="_19_07_10_N_SHIFT_MECH-TANK19"/>
      <sheetName val="_19_07_10_RS_&amp;_SECURITY19"/>
      <sheetName val="19_07_10_CIVIL_WET19"/>
      <sheetName val="_19_07_10_CIVIL19"/>
      <sheetName val="_19_07_10_MECH-FAB19"/>
      <sheetName val="_19_07_10_MECH-TANK19"/>
      <sheetName val="_18_07_10_N_SHIFT_MECH-FAB19"/>
      <sheetName val="_18_07_10_N_SHIFT_MECH-TANK19"/>
      <sheetName val="_18_07_10_RS_&amp;_SECURITY19"/>
      <sheetName val="18_07_10_CIVIL_WET19"/>
      <sheetName val="_18_07_10_CIVIL19"/>
      <sheetName val="_18_07_10_MECH-FAB19"/>
      <sheetName val="_18_07_10_MECH-TANK19"/>
      <sheetName val="_17_07_10_N_SHIFT_MECH-FAB19"/>
      <sheetName val="_17_07_10_N_SHIFT_MECH-TANK19"/>
      <sheetName val="_17_07_10_RS_&amp;_SECURITY19"/>
      <sheetName val="17_07_10_CIVIL_WET19"/>
      <sheetName val="_17_07_10_CIVIL19"/>
      <sheetName val="_17_07_10_MECH-FAB19"/>
      <sheetName val="_17_07_10_MECH-TANK19"/>
      <sheetName val="_16_07_10_N_SHIFT_MECH-FAB18"/>
      <sheetName val="_16_07_10_N_SHIFT_MECH-TANK18"/>
      <sheetName val="_16_07_10_RS_&amp;_SECURITY18"/>
      <sheetName val="16_07_10_CIVIL_WET18"/>
      <sheetName val="_16_07_10_CIVIL18"/>
      <sheetName val="_16_07_10_MECH-FAB18"/>
      <sheetName val="_16_07_10_MECH-TANK18"/>
      <sheetName val="_15_07_10_N_SHIFT_MECH-FAB18"/>
      <sheetName val="_15_07_10_N_SHIFT_MECH-TANK18"/>
      <sheetName val="_15_07_10_RS_&amp;_SECURITY18"/>
      <sheetName val="15_07_10_CIVIL_WET18"/>
      <sheetName val="_15_07_10_CIVIL18"/>
      <sheetName val="_15_07_10_MECH-FAB18"/>
      <sheetName val="_15_07_10_MECH-TANK18"/>
      <sheetName val="_14_07_10_N_SHIFT_MECH-FAB18"/>
      <sheetName val="_14_07_10_N_SHIFT_MECH-TANK18"/>
      <sheetName val="_14_07_10_RS_&amp;_SECURITY18"/>
      <sheetName val="14_07_10_CIVIL_WET18"/>
      <sheetName val="_14_07_10_CIVIL18"/>
      <sheetName val="_14_07_10_MECH-FAB18"/>
      <sheetName val="_14_07_10_MECH-TANK18"/>
      <sheetName val="_13_07_10_N_SHIFT_MECH-FAB18"/>
      <sheetName val="_13_07_10_N_SHIFT_MECH-TANK18"/>
      <sheetName val="_13_07_10_RS_&amp;_SECURITY18"/>
      <sheetName val="13_07_10_CIVIL_WET18"/>
      <sheetName val="_13_07_10_CIVIL18"/>
      <sheetName val="_13_07_10_MECH-FAB18"/>
      <sheetName val="_13_07_10_MECH-TANK18"/>
      <sheetName val="_12_07_10_N_SHIFT_MECH-FAB18"/>
      <sheetName val="_12_07_10_N_SHIFT_MECH-TANK18"/>
      <sheetName val="_12_07_10_RS_&amp;_SECURITY18"/>
      <sheetName val="12_07_10_CIVIL_WET18"/>
      <sheetName val="_12_07_10_CIVIL18"/>
      <sheetName val="_12_07_10_MECH-FAB18"/>
      <sheetName val="_12_07_10_MECH-TANK18"/>
      <sheetName val="_11_07_10_N_SHIFT_MECH-FAB18"/>
      <sheetName val="_11_07_10_N_SHIFT_MECH-TANK18"/>
      <sheetName val="_11_07_10_RS_&amp;_SECURITY18"/>
      <sheetName val="11_07_10_CIVIL_WET18"/>
      <sheetName val="_11_07_10_CIVIL18"/>
      <sheetName val="_11_07_10_MECH-FAB18"/>
      <sheetName val="_11_07_10_MECH-TANK18"/>
      <sheetName val="_10_07_10_N_SHIFT_MECH-FAB18"/>
      <sheetName val="_10_07_10_N_SHIFT_MECH-TANK18"/>
      <sheetName val="_10_07_10_RS_&amp;_SECURITY18"/>
      <sheetName val="10_07_10_CIVIL_WET18"/>
      <sheetName val="_10_07_10_CIVIL18"/>
      <sheetName val="_10_07_10_MECH-FAB18"/>
      <sheetName val="_10_07_10_MECH-TANK18"/>
      <sheetName val="_09_07_10_N_SHIFT_MECH-FAB18"/>
      <sheetName val="_09_07_10_N_SHIFT_MECH-TANK18"/>
      <sheetName val="_09_07_10_RS_&amp;_SECURITY18"/>
      <sheetName val="09_07_10_CIVIL_WET18"/>
      <sheetName val="_09_07_10_CIVIL18"/>
      <sheetName val="_09_07_10_MECH-FAB18"/>
      <sheetName val="_09_07_10_MECH-TANK18"/>
      <sheetName val="_08_07_10_N_SHIFT_MECH-FAB18"/>
      <sheetName val="_08_07_10_N_SHIFT_MECH-TANK18"/>
      <sheetName val="_08_07_10_RS_&amp;_SECURITY18"/>
      <sheetName val="08_07_10_CIVIL_WET18"/>
      <sheetName val="_08_07_10_CIVIL18"/>
      <sheetName val="_08_07_10_MECH-FAB18"/>
      <sheetName val="_08_07_10_MECH-TANK18"/>
      <sheetName val="_07_07_10_N_SHIFT_MECH-FAB18"/>
      <sheetName val="_07_07_10_N_SHIFT_MECH-TANK18"/>
      <sheetName val="_07_07_10_RS_&amp;_SECURITY18"/>
      <sheetName val="07_07_10_CIVIL_WET18"/>
      <sheetName val="_07_07_10_CIVIL18"/>
      <sheetName val="_07_07_10_MECH-FAB18"/>
      <sheetName val="_07_07_10_MECH-TANK18"/>
      <sheetName val="_06_07_10_N_SHIFT_MECH-FAB18"/>
      <sheetName val="_06_07_10_N_SHIFT_MECH-TANK18"/>
      <sheetName val="_06_07_10_RS_&amp;_SECURITY18"/>
      <sheetName val="06_07_10_CIVIL_WET18"/>
      <sheetName val="_06_07_10_CIVIL18"/>
      <sheetName val="_06_07_10_MECH-FAB18"/>
      <sheetName val="_06_07_10_MECH-TANK18"/>
      <sheetName val="_05_07_10_N_SHIFT_MECH-FAB18"/>
      <sheetName val="_05_07_10_N_SHIFT_MECH-TANK18"/>
      <sheetName val="_05_07_10_RS_&amp;_SECURITY18"/>
      <sheetName val="05_07_10_CIVIL_WET18"/>
      <sheetName val="_05_07_10_CIVIL18"/>
      <sheetName val="_05_07_10_MECH-FAB18"/>
      <sheetName val="_05_07_10_MECH-TANK18"/>
      <sheetName val="_04_07_10_N_SHIFT_MECH-FAB18"/>
      <sheetName val="_04_07_10_N_SHIFT_MECH-TANK18"/>
      <sheetName val="_04_07_10_RS_&amp;_SECURITY18"/>
      <sheetName val="04_07_10_CIVIL_WET18"/>
      <sheetName val="_04_07_10_CIVIL18"/>
      <sheetName val="_04_07_10_MECH-FAB18"/>
      <sheetName val="_04_07_10_MECH-TANK18"/>
      <sheetName val="_03_07_10_N_SHIFT_MECH-FAB18"/>
      <sheetName val="_03_07_10_N_SHIFT_MECH-TANK18"/>
      <sheetName val="_03_07_10_RS_&amp;_SECURITY_18"/>
      <sheetName val="03_07_10_CIVIL_WET_18"/>
      <sheetName val="_03_07_10_CIVIL_18"/>
      <sheetName val="_03_07_10_MECH-FAB_18"/>
      <sheetName val="_03_07_10_MECH-TANK_18"/>
      <sheetName val="_02_07_10_N_SHIFT_MECH-FAB_18"/>
      <sheetName val="_02_07_10_N_SHIFT_MECH-TANK_18"/>
      <sheetName val="_02_07_10_RS_&amp;_SECURITY18"/>
      <sheetName val="02_07_10_CIVIL_WET18"/>
      <sheetName val="_02_07_10_CIVIL18"/>
      <sheetName val="_02_07_10_MECH-FAB18"/>
      <sheetName val="_02_07_10_MECH-TANK18"/>
      <sheetName val="_01_07_10_N_SHIFT_MECH-FAB18"/>
      <sheetName val="_01_07_10_N_SHIFT_MECH-TANK18"/>
      <sheetName val="_01_07_10_RS_&amp;_SECURITY18"/>
      <sheetName val="01_07_10_CIVIL_WET18"/>
      <sheetName val="_01_07_10_CIVIL18"/>
      <sheetName val="_01_07_10_MECH-FAB18"/>
      <sheetName val="_01_07_10_MECH-TANK18"/>
      <sheetName val="_30_06_10_N_SHIFT_MECH-FAB18"/>
      <sheetName val="_30_06_10_N_SHIFT_MECH-TANK18"/>
      <sheetName val="scurve_calc_(2)18"/>
      <sheetName val="Meas_-Hotel_Part19"/>
      <sheetName val="BOQ_Direct_selling_cost18"/>
      <sheetName val="Direct_cost_shed_A-2_18"/>
      <sheetName val="Contract_Night_Staff18"/>
      <sheetName val="Contract_Day_Staff18"/>
      <sheetName val="Day_Shift18"/>
      <sheetName val="Night_Shift18"/>
      <sheetName val="Ave_wtd_rates18"/>
      <sheetName val="Material_18"/>
      <sheetName val="Labour_&amp;_Plant18"/>
      <sheetName val="22_12_201119"/>
      <sheetName val="BOQ_(2)19"/>
      <sheetName val="Cashflow_projection18"/>
      <sheetName val="PA-_Consutant_18"/>
      <sheetName val="Civil_Boq18"/>
      <sheetName val="Fee_Rate_Summary18"/>
      <sheetName val="Item-_Compact18"/>
      <sheetName val="final_abstract18"/>
      <sheetName val="TBAL9697__group_wise__sdpl18"/>
      <sheetName val="St_co_91_5lvl18"/>
      <sheetName val="Civil_Works18"/>
      <sheetName val="IO_List18"/>
      <sheetName val="Fill_this_out_first___18"/>
      <sheetName val="Meas__Hotel_Part18"/>
      <sheetName val="INPUT_SHEET18"/>
      <sheetName val="DI_Rate_Analysis19"/>
      <sheetName val="Economic_RisingMain__Ph-I19"/>
      <sheetName val="SP_Break_Up18"/>
      <sheetName val="Labour_productivity18"/>
      <sheetName val="_09_07_10_M顅ᎆ뤀ᨇ԰?缀?18"/>
      <sheetName val="Sales_&amp;_Prod18"/>
      <sheetName val="Cost_Index18"/>
      <sheetName val="cash_in_flow_Summary_JV_18"/>
      <sheetName val="water_prop_18"/>
      <sheetName val="GR_slab-reinft18"/>
      <sheetName val="Staff_Acco_18"/>
      <sheetName val="Rate_analysis-_BOQ_1_18"/>
      <sheetName val="MN_T_B_18"/>
      <sheetName val="Project_Details__18"/>
      <sheetName val="F20_Risk_Analysis18"/>
      <sheetName val="Change_Order_Log18"/>
      <sheetName val="2000_MOR18"/>
      <sheetName val="Driveway_Beams18"/>
      <sheetName val="Structure_Bills_Qty18"/>
      <sheetName val="Prelims_Breakup19"/>
      <sheetName val="INDIGINEOUS_ITEMS_18"/>
      <sheetName val="3cd_Annexure18"/>
      <sheetName val="Rate_Analysis18"/>
      <sheetName val="Fin__Assumpt__-_Sensitivities18"/>
      <sheetName val="Bill_118"/>
      <sheetName val="Bill_218"/>
      <sheetName val="Bill_318"/>
      <sheetName val="Bill_418"/>
      <sheetName val="Bill_518"/>
      <sheetName val="Bill_618"/>
      <sheetName val="Bill_718"/>
      <sheetName val="_09_07_10_M顅ᎆ뤀ᨇ԰18"/>
      <sheetName val="_09_07_10_M顅ᎆ뤀ᨇ԰_缀_18"/>
      <sheetName val="1_Civil-RA18"/>
      <sheetName val="Assumption_Inputs18"/>
      <sheetName val="Phase_118"/>
      <sheetName val="Pacakges_split18"/>
      <sheetName val="DEINKING(ANNEX_1)18"/>
      <sheetName val="AutoOpen_Stub_Data18"/>
      <sheetName val="Eqpmnt_Plng18"/>
      <sheetName val="Debits_as_on_12_04_0817"/>
      <sheetName val="Data_Sheet17"/>
      <sheetName val="T-P1,_FINISHES_WORKING_18"/>
      <sheetName val="Assumption_&amp;_Exclusion18"/>
      <sheetName val="External_Doors18"/>
      <sheetName val="STAFFSCHED_17"/>
      <sheetName val="LABOUR_RATE18"/>
      <sheetName val="Material_Rate18"/>
      <sheetName val="Switch_V1618"/>
      <sheetName val="India_F&amp;S_Template17"/>
      <sheetName val="_bus_bay17"/>
      <sheetName val="doq_417"/>
      <sheetName val="doq_217"/>
      <sheetName val="Grade_Slab_-118"/>
      <sheetName val="Grade_Slab_-218"/>
      <sheetName val="Grade_slab-318"/>
      <sheetName val="Grade_slab_-418"/>
      <sheetName val="Grade_slab_-518"/>
      <sheetName val="Grade_slab_-618"/>
      <sheetName val="Cat_A_Change_Control18"/>
      <sheetName val="Factor_Sheet18"/>
      <sheetName val="Theo_Cons-June'1017"/>
      <sheetName val="11B_17"/>
      <sheetName val="ACAD_Finishes17"/>
      <sheetName val="Site_Details17"/>
      <sheetName val="Site_Area_Statement17"/>
      <sheetName val="Summary_WG17"/>
      <sheetName val="BOQ_LT17"/>
      <sheetName val="14_07_10_CIVIL_W [17"/>
      <sheetName val="AFAS_17"/>
      <sheetName val="RDS_&amp;_WLD17"/>
      <sheetName val="PA_System17"/>
      <sheetName val="Server_&amp;_PAC_Room17"/>
      <sheetName val="HVAC_BOQ17"/>
      <sheetName val="Invoice_Tracker17"/>
      <sheetName val="Income_Statement17"/>
      <sheetName val="Load_Details(B2)17"/>
      <sheetName val="Works_-_Quote_Sheet17"/>
      <sheetName val="BLOCK-A_(MEA_SHEET)17"/>
      <sheetName val="Cost_Basis16"/>
      <sheetName val="Top_Sheet17"/>
      <sheetName val="Col_NUM17"/>
      <sheetName val="COLUMN_RC_17"/>
      <sheetName val="STILT_Floor_Slab_NUM17"/>
      <sheetName val="First_Floor_Slab_RC17"/>
      <sheetName val="FIRST_FLOOR_SLAB_WT_SUMMARY17"/>
      <sheetName val="Stilt_Floor_Beam_NUM17"/>
      <sheetName val="STILT_BEAM_NUM17"/>
      <sheetName val="STILT_BEAM_RC17"/>
      <sheetName val="Stilt_wall_Num17"/>
      <sheetName val="STILT_WALL_RC17"/>
      <sheetName val="Z-DETAILS_ABOVE_RAFT_UPTO_+0_18"/>
      <sheetName val="Z-DETAILS_ABOVE_RAFT_UPTO_+_(17"/>
      <sheetName val="TOTAL_CHECK17"/>
      <sheetName val="TYP___wall_Num17"/>
      <sheetName val="Z-DETAILS_TYP__+2_85_TO_+8_8517"/>
      <sheetName val="d-safe_specs16"/>
      <sheetName val="Deduction_of_assets16"/>
      <sheetName val="Blr_hire16"/>
      <sheetName val="PRECAST_lig(tconc_II16"/>
      <sheetName val="VF_Full_Recon16"/>
      <sheetName val="PITP3_COPY16"/>
      <sheetName val="Meas_16"/>
      <sheetName val="Expenses_Actual_Vs__Budgeted16"/>
      <sheetName val="Col_up_to_plinth16"/>
      <sheetName val="MASTER_RATE_ANALYSIS16"/>
      <sheetName val="RMG_-ABS16"/>
      <sheetName val="T_P_-ABS16"/>
      <sheetName val="T_P_-MB16"/>
      <sheetName val="E_P_R-ABS16"/>
      <sheetName val="E__R-MB16"/>
      <sheetName val="Bldg_6-ABS16"/>
      <sheetName val="Bldg_6-MB16"/>
      <sheetName val="Kz_Grid_Press_foundation_ABS16"/>
      <sheetName val="Kz_Grid_Press_foundation_meas16"/>
      <sheetName val="600-1200T__ABS16"/>
      <sheetName val="600-1200T_Meas16"/>
      <sheetName val="BSR-II_ABS16"/>
      <sheetName val="BSR-II_meas16"/>
      <sheetName val="Misc_ABS16"/>
      <sheetName val="Misc_MB16"/>
      <sheetName val="This_Bill16"/>
      <sheetName val="Upto_Previous16"/>
      <sheetName val="Up_to_date16"/>
      <sheetName val="Grand_Abstract16"/>
      <sheetName val="Blank_MB16"/>
      <sheetName val="cement_summary16"/>
      <sheetName val="Reinforcement_Steel16"/>
      <sheetName val="P-I_CEMENT_RECONCILIATION_16"/>
      <sheetName val="Ra-38_area_wise_summary16"/>
      <sheetName val="P-II_Cement_Reconciliation16"/>
      <sheetName val="Ra-16_P-II16"/>
      <sheetName val="RA_16-_GH16"/>
      <sheetName val="Quote_Sheet16"/>
      <sheetName val="RCC,Ret__Wall16"/>
      <sheetName val="Name_List16"/>
      <sheetName val="Intro_16"/>
      <sheetName val="Gate_216"/>
      <sheetName val="Project_Ignite16"/>
      <sheetName val="E_&amp;_R16"/>
      <sheetName val="Customize_Your_Invoice16"/>
      <sheetName val="Misc__Data16"/>
      <sheetName val="beam-reinft-machine_rm16"/>
      <sheetName val="Cash_Flow_Input_Data_ISC16"/>
      <sheetName val="Fin__Assumpt__-_SensitivitieH16"/>
      <sheetName val="공사비_내역_(가)3"/>
      <sheetName val="Raw_Data3"/>
      <sheetName val="KSt_-_Analysis_3"/>
      <sheetName val="Section_Catalogue3"/>
      <sheetName val="__¢&amp;ú5#4"/>
      <sheetName val="__¢&amp;???ú5#???????4"/>
      <sheetName val="PRECAST_lightconc-II22"/>
      <sheetName val="Cleaning_&amp;_Grubbing22"/>
      <sheetName val="PRECAST_lightconc_II22"/>
      <sheetName val="College_Details22"/>
      <sheetName val="Personal_22"/>
      <sheetName val="jidal_dam22"/>
      <sheetName val="fran_temp22"/>
      <sheetName val="kona_swit22"/>
      <sheetName val="template_(8)22"/>
      <sheetName val="template_(9)22"/>
      <sheetName val="OVER_HEADS22"/>
      <sheetName val="Cover_Sheet22"/>
      <sheetName val="BOQ_REV_A22"/>
      <sheetName val="PTB_(IO)22"/>
      <sheetName val="BMS_22"/>
      <sheetName val="SPT_vs_PHI22"/>
      <sheetName val="TBAL9697_-group_wise__sdpl22"/>
      <sheetName val="Quantity_Schedule21"/>
      <sheetName val="Revenue__Schedule_21"/>
      <sheetName val="Balance_works_-_Direct_Cost21"/>
      <sheetName val="Balance_works_-_Indirect_Cost21"/>
      <sheetName val="Fund_Plan21"/>
      <sheetName val="Bill_of_Resources21"/>
      <sheetName val="SITE_OVERHEADS20"/>
      <sheetName val="labour_coeff20"/>
      <sheetName val="Expenditure_plan20"/>
      <sheetName val="ORDER_BOOKING20"/>
      <sheetName val="Site_Dev_BOQ20"/>
      <sheetName val="beam-reinft-IIInd_floor20"/>
      <sheetName val="M-Book_for_Conc20"/>
      <sheetName val="M-Book_for_FW20"/>
      <sheetName val="Costing_Upto_Mar'11_(2)20"/>
      <sheetName val="Tender_Summary20"/>
      <sheetName val="TAX_BILLS20"/>
      <sheetName val="CASH_BILLS20"/>
      <sheetName val="LABOUR_BILLS20"/>
      <sheetName val="puch_order20"/>
      <sheetName val="Sheet1_(2)20"/>
      <sheetName val="Boq_Block_A20"/>
      <sheetName val="_24_07_10_RS_&amp;_SECURITY20"/>
      <sheetName val="24_07_10_CIVIL_WET20"/>
      <sheetName val="_24_07_10_CIVIL20"/>
      <sheetName val="_24_07_10_MECH-FAB20"/>
      <sheetName val="_24_07_10_MECH-TANK20"/>
      <sheetName val="_23_07_10_N_SHIFT_MECH-FAB20"/>
      <sheetName val="_23_07_10_N_SHIFT_MECH-TANK20"/>
      <sheetName val="_23_07_10_RS_&amp;_SECURITY20"/>
      <sheetName val="23_07_10_CIVIL_WET20"/>
      <sheetName val="_23_07_10_CIVIL20"/>
      <sheetName val="_23_07_10_MECH-FAB20"/>
      <sheetName val="_23_07_10_MECH-TANK20"/>
      <sheetName val="_22_07_10_N_SHIFT_MECH-FAB20"/>
      <sheetName val="_22_07_10_N_SHIFT_MECH-TANK20"/>
      <sheetName val="_22_07_10_RS_&amp;_SECURITY20"/>
      <sheetName val="22_07_10_CIVIL_WET20"/>
      <sheetName val="_22_07_10_CIVIL20"/>
      <sheetName val="_22_07_10_MECH-FAB20"/>
      <sheetName val="_22_07_10_MECH-TANK20"/>
      <sheetName val="_21_07_10_N_SHIFT_MECH-FAB20"/>
      <sheetName val="_21_07_10_N_SHIFT_MECH-TANK20"/>
      <sheetName val="_21_07_10_RS_&amp;_SECURITY20"/>
      <sheetName val="21_07_10_CIVIL_WET20"/>
      <sheetName val="_21_07_10_CIVIL20"/>
      <sheetName val="_21_07_10_MECH-FAB20"/>
      <sheetName val="_21_07_10_MECH-TANK20"/>
      <sheetName val="_20_07_10_N_SHIFT_MECH-FAB20"/>
      <sheetName val="_20_07_10_N_SHIFT_MECH-TANK20"/>
      <sheetName val="_20_07_10_RS_&amp;_SECURITY20"/>
      <sheetName val="20_07_10_CIVIL_WET20"/>
      <sheetName val="_20_07_10_CIVIL20"/>
      <sheetName val="_20_07_10_MECH-FAB20"/>
      <sheetName val="_20_07_10_MECH-TANK20"/>
      <sheetName val="_19_07_10_N_SHIFT_MECH-FAB20"/>
      <sheetName val="_19_07_10_N_SHIFT_MECH-TANK20"/>
      <sheetName val="_19_07_10_RS_&amp;_SECURITY20"/>
      <sheetName val="19_07_10_CIVIL_WET20"/>
      <sheetName val="_19_07_10_CIVIL20"/>
      <sheetName val="_19_07_10_MECH-FAB20"/>
      <sheetName val="_19_07_10_MECH-TANK20"/>
      <sheetName val="_18_07_10_N_SHIFT_MECH-FAB20"/>
      <sheetName val="_18_07_10_N_SHIFT_MECH-TANK20"/>
      <sheetName val="_18_07_10_RS_&amp;_SECURITY20"/>
      <sheetName val="18_07_10_CIVIL_WET20"/>
      <sheetName val="_18_07_10_CIVIL20"/>
      <sheetName val="_18_07_10_MECH-FAB20"/>
      <sheetName val="_18_07_10_MECH-TANK20"/>
      <sheetName val="_17_07_10_N_SHIFT_MECH-FAB20"/>
      <sheetName val="_17_07_10_N_SHIFT_MECH-TANK20"/>
      <sheetName val="_17_07_10_RS_&amp;_SECURITY20"/>
      <sheetName val="17_07_10_CIVIL_WET20"/>
      <sheetName val="_17_07_10_CIVIL20"/>
      <sheetName val="_17_07_10_MECH-FAB20"/>
      <sheetName val="_17_07_10_MECH-TANK20"/>
      <sheetName val="_16_07_10_N_SHIFT_MECH-FAB19"/>
      <sheetName val="_16_07_10_N_SHIFT_MECH-TANK19"/>
      <sheetName val="_16_07_10_RS_&amp;_SECURITY19"/>
      <sheetName val="16_07_10_CIVIL_WET19"/>
      <sheetName val="_16_07_10_CIVIL19"/>
      <sheetName val="_16_07_10_MECH-FAB19"/>
      <sheetName val="_16_07_10_MECH-TANK19"/>
      <sheetName val="_15_07_10_N_SHIFT_MECH-FAB19"/>
      <sheetName val="_15_07_10_N_SHIFT_MECH-TANK19"/>
      <sheetName val="_15_07_10_RS_&amp;_SECURITY19"/>
      <sheetName val="15_07_10_CIVIL_WET19"/>
      <sheetName val="_15_07_10_CIVIL19"/>
      <sheetName val="_15_07_10_MECH-FAB19"/>
      <sheetName val="_15_07_10_MECH-TANK19"/>
      <sheetName val="_14_07_10_N_SHIFT_MECH-FAB19"/>
      <sheetName val="_14_07_10_N_SHIFT_MECH-TANK19"/>
      <sheetName val="_14_07_10_RS_&amp;_SECURITY19"/>
      <sheetName val="14_07_10_CIVIL_WET19"/>
      <sheetName val="_14_07_10_CIVIL19"/>
      <sheetName val="_14_07_10_MECH-FAB19"/>
      <sheetName val="_14_07_10_MECH-TANK19"/>
      <sheetName val="_13_07_10_N_SHIFT_MECH-FAB19"/>
      <sheetName val="_13_07_10_N_SHIFT_MECH-TANK19"/>
      <sheetName val="_13_07_10_RS_&amp;_SECURITY19"/>
      <sheetName val="13_07_10_CIVIL_WET19"/>
      <sheetName val="_13_07_10_CIVIL19"/>
      <sheetName val="_13_07_10_MECH-FAB19"/>
      <sheetName val="_13_07_10_MECH-TANK19"/>
      <sheetName val="_12_07_10_N_SHIFT_MECH-FAB19"/>
      <sheetName val="_12_07_10_N_SHIFT_MECH-TANK19"/>
      <sheetName val="_12_07_10_RS_&amp;_SECURITY19"/>
      <sheetName val="12_07_10_CIVIL_WET19"/>
      <sheetName val="_12_07_10_CIVIL19"/>
      <sheetName val="_12_07_10_MECH-FAB19"/>
      <sheetName val="_12_07_10_MECH-TANK19"/>
      <sheetName val="_11_07_10_N_SHIFT_MECH-FAB19"/>
      <sheetName val="_11_07_10_N_SHIFT_MECH-TANK19"/>
      <sheetName val="_11_07_10_RS_&amp;_SECURITY19"/>
      <sheetName val="11_07_10_CIVIL_WET19"/>
      <sheetName val="_11_07_10_CIVIL19"/>
      <sheetName val="_11_07_10_MECH-FAB19"/>
      <sheetName val="_11_07_10_MECH-TANK19"/>
      <sheetName val="_10_07_10_N_SHIFT_MECH-FAB19"/>
      <sheetName val="_10_07_10_N_SHIFT_MECH-TANK19"/>
      <sheetName val="_10_07_10_RS_&amp;_SECURITY19"/>
      <sheetName val="10_07_10_CIVIL_WET19"/>
      <sheetName val="_10_07_10_CIVIL19"/>
      <sheetName val="_10_07_10_MECH-FAB19"/>
      <sheetName val="_10_07_10_MECH-TANK19"/>
      <sheetName val="_09_07_10_N_SHIFT_MECH-FAB19"/>
      <sheetName val="_09_07_10_N_SHIFT_MECH-TANK19"/>
      <sheetName val="_09_07_10_RS_&amp;_SECURITY19"/>
      <sheetName val="09_07_10_CIVIL_WET19"/>
      <sheetName val="_09_07_10_CIVIL19"/>
      <sheetName val="_09_07_10_MECH-FAB19"/>
      <sheetName val="_09_07_10_MECH-TANK19"/>
      <sheetName val="_08_07_10_N_SHIFT_MECH-FAB19"/>
      <sheetName val="_08_07_10_N_SHIFT_MECH-TANK19"/>
      <sheetName val="_08_07_10_RS_&amp;_SECURITY19"/>
      <sheetName val="08_07_10_CIVIL_WET19"/>
      <sheetName val="_08_07_10_CIVIL19"/>
      <sheetName val="_08_07_10_MECH-FAB19"/>
      <sheetName val="_08_07_10_MECH-TANK19"/>
      <sheetName val="_07_07_10_N_SHIFT_MECH-FAB19"/>
      <sheetName val="_07_07_10_N_SHIFT_MECH-TANK19"/>
      <sheetName val="_07_07_10_RS_&amp;_SECURITY19"/>
      <sheetName val="07_07_10_CIVIL_WET19"/>
      <sheetName val="_07_07_10_CIVIL19"/>
      <sheetName val="_07_07_10_MECH-FAB19"/>
      <sheetName val="_07_07_10_MECH-TANK19"/>
      <sheetName val="_06_07_10_N_SHIFT_MECH-FAB19"/>
      <sheetName val="_06_07_10_N_SHIFT_MECH-TANK19"/>
      <sheetName val="_06_07_10_RS_&amp;_SECURITY19"/>
      <sheetName val="06_07_10_CIVIL_WET19"/>
      <sheetName val="_06_07_10_CIVIL19"/>
      <sheetName val="_06_07_10_MECH-FAB19"/>
      <sheetName val="_06_07_10_MECH-TANK19"/>
      <sheetName val="_05_07_10_N_SHIFT_MECH-FAB19"/>
      <sheetName val="_05_07_10_N_SHIFT_MECH-TANK19"/>
      <sheetName val="_05_07_10_RS_&amp;_SECURITY19"/>
      <sheetName val="05_07_10_CIVIL_WET19"/>
      <sheetName val="_05_07_10_CIVIL19"/>
      <sheetName val="_05_07_10_MECH-FAB19"/>
      <sheetName val="_05_07_10_MECH-TANK19"/>
      <sheetName val="_04_07_10_N_SHIFT_MECH-FAB19"/>
      <sheetName val="_04_07_10_N_SHIFT_MECH-TANK19"/>
      <sheetName val="_04_07_10_RS_&amp;_SECURITY19"/>
      <sheetName val="04_07_10_CIVIL_WET19"/>
      <sheetName val="_04_07_10_CIVIL19"/>
      <sheetName val="_04_07_10_MECH-FAB19"/>
      <sheetName val="_04_07_10_MECH-TANK19"/>
      <sheetName val="_03_07_10_N_SHIFT_MECH-FAB19"/>
      <sheetName val="_03_07_10_N_SHIFT_MECH-TANK19"/>
      <sheetName val="_03_07_10_RS_&amp;_SECURITY_19"/>
      <sheetName val="03_07_10_CIVIL_WET_19"/>
      <sheetName val="_03_07_10_CIVIL_19"/>
      <sheetName val="_03_07_10_MECH-FAB_19"/>
      <sheetName val="_03_07_10_MECH-TANK_19"/>
      <sheetName val="_02_07_10_N_SHIFT_MECH-FAB_19"/>
      <sheetName val="_02_07_10_N_SHIFT_MECH-TANK_19"/>
      <sheetName val="_02_07_10_RS_&amp;_SECURITY19"/>
      <sheetName val="02_07_10_CIVIL_WET19"/>
      <sheetName val="_02_07_10_CIVIL19"/>
      <sheetName val="_02_07_10_MECH-FAB19"/>
      <sheetName val="_02_07_10_MECH-TANK19"/>
      <sheetName val="_01_07_10_N_SHIFT_MECH-FAB19"/>
      <sheetName val="_01_07_10_N_SHIFT_MECH-TANK19"/>
      <sheetName val="_01_07_10_RS_&amp;_SECURITY19"/>
      <sheetName val="01_07_10_CIVIL_WET19"/>
      <sheetName val="_01_07_10_CIVIL19"/>
      <sheetName val="_01_07_10_MECH-FAB19"/>
      <sheetName val="_01_07_10_MECH-TANK19"/>
      <sheetName val="_30_06_10_N_SHIFT_MECH-FAB19"/>
      <sheetName val="_30_06_10_N_SHIFT_MECH-TANK19"/>
      <sheetName val="scurve_calc_(2)19"/>
      <sheetName val="Meas_-Hotel_Part20"/>
      <sheetName val="BOQ_Direct_selling_cost19"/>
      <sheetName val="Direct_cost_shed_A-2_19"/>
      <sheetName val="Contract_Night_Staff19"/>
      <sheetName val="Contract_Day_Staff19"/>
      <sheetName val="Day_Shift19"/>
      <sheetName val="Night_Shift19"/>
      <sheetName val="Ave_wtd_rates19"/>
      <sheetName val="Material_19"/>
      <sheetName val="Labour_&amp;_Plant19"/>
      <sheetName val="22_12_201120"/>
      <sheetName val="BOQ_(2)20"/>
      <sheetName val="Cashflow_projection19"/>
      <sheetName val="PA-_Consutant_19"/>
      <sheetName val="Civil_Boq19"/>
      <sheetName val="Fee_Rate_Summary19"/>
      <sheetName val="Item-_Compact19"/>
      <sheetName val="final_abstract19"/>
      <sheetName val="TBAL9697__group_wise__sdpl19"/>
      <sheetName val="St_co_91_5lvl19"/>
      <sheetName val="Civil_Works19"/>
      <sheetName val="IO_List19"/>
      <sheetName val="Fill_this_out_first___19"/>
      <sheetName val="Meas__Hotel_Part19"/>
      <sheetName val="INPUT_SHEET19"/>
      <sheetName val="DI_Rate_Analysis20"/>
      <sheetName val="Economic_RisingMain__Ph-I20"/>
      <sheetName val="SP_Break_Up19"/>
      <sheetName val="Labour_productivity19"/>
      <sheetName val="_09_07_10_M顅ᎆ뤀ᨇ԰?缀?19"/>
      <sheetName val="Sales_&amp;_Prod19"/>
      <sheetName val="Cost_Index19"/>
      <sheetName val="cash_in_flow_Summary_JV_19"/>
      <sheetName val="water_prop_19"/>
      <sheetName val="GR_slab-reinft19"/>
      <sheetName val="Staff_Acco_19"/>
      <sheetName val="Rate_analysis-_BOQ_1_19"/>
      <sheetName val="MN_T_B_19"/>
      <sheetName val="Project_Details__19"/>
      <sheetName val="F20_Risk_Analysis19"/>
      <sheetName val="Change_Order_Log19"/>
      <sheetName val="2000_MOR19"/>
      <sheetName val="Driveway_Beams19"/>
      <sheetName val="Structure_Bills_Qty19"/>
      <sheetName val="Prelims_Breakup20"/>
      <sheetName val="INDIGINEOUS_ITEMS_19"/>
      <sheetName val="3cd_Annexure19"/>
      <sheetName val="Rate_Analysis19"/>
      <sheetName val="Fin__Assumpt__-_Sensitivities19"/>
      <sheetName val="Bill_119"/>
      <sheetName val="Bill_219"/>
      <sheetName val="Bill_319"/>
      <sheetName val="Bill_419"/>
      <sheetName val="Bill_519"/>
      <sheetName val="Bill_619"/>
      <sheetName val="Bill_719"/>
      <sheetName val="_09_07_10_M顅ᎆ뤀ᨇ԰19"/>
      <sheetName val="_09_07_10_M顅ᎆ뤀ᨇ԰_缀_19"/>
      <sheetName val="1_Civil-RA19"/>
      <sheetName val="Assumption_Inputs19"/>
      <sheetName val="Phase_119"/>
      <sheetName val="Pacakges_split19"/>
      <sheetName val="DEINKING(ANNEX_1)19"/>
      <sheetName val="AutoOpen_Stub_Data19"/>
      <sheetName val="Eqpmnt_Plng19"/>
      <sheetName val="Debits_as_on_12_04_0818"/>
      <sheetName val="Data_Sheet18"/>
      <sheetName val="T-P1,_FINISHES_WORKING_19"/>
      <sheetName val="Assumption_&amp;_Exclusion19"/>
      <sheetName val="External_Doors19"/>
      <sheetName val="STAFFSCHED_18"/>
      <sheetName val="LABOUR_RATE19"/>
      <sheetName val="Material_Rate19"/>
      <sheetName val="Switch_V1619"/>
      <sheetName val="India_F&amp;S_Template18"/>
      <sheetName val="_bus_bay18"/>
      <sheetName val="doq_418"/>
      <sheetName val="doq_218"/>
      <sheetName val="Grade_Slab_-119"/>
      <sheetName val="Grade_Slab_-219"/>
      <sheetName val="Grade_slab-319"/>
      <sheetName val="Grade_slab_-419"/>
      <sheetName val="Grade_slab_-519"/>
      <sheetName val="Grade_slab_-619"/>
      <sheetName val="Cat_A_Change_Control19"/>
      <sheetName val="Factor_Sheet19"/>
      <sheetName val="Theo_Cons-June'1018"/>
      <sheetName val="11B_18"/>
      <sheetName val="ACAD_Finishes18"/>
      <sheetName val="Site_Details18"/>
      <sheetName val="Site_Area_Statement18"/>
      <sheetName val="Summary_WG18"/>
      <sheetName val="BOQ_LT18"/>
      <sheetName val="14_07_10_CIVIL_W [18"/>
      <sheetName val="AFAS_18"/>
      <sheetName val="RDS_&amp;_WLD18"/>
      <sheetName val="PA_System18"/>
      <sheetName val="Server_&amp;_PAC_Room18"/>
      <sheetName val="HVAC_BOQ18"/>
      <sheetName val="Invoice_Tracker18"/>
      <sheetName val="Income_Statement18"/>
      <sheetName val="Load_Details(B2)18"/>
      <sheetName val="Works_-_Quote_Sheet18"/>
      <sheetName val="BLOCK-A_(MEA_SHEET)18"/>
      <sheetName val="Cost_Basis17"/>
      <sheetName val="Top_Sheet18"/>
      <sheetName val="Col_NUM18"/>
      <sheetName val="COLUMN_RC_18"/>
      <sheetName val="STILT_Floor_Slab_NUM18"/>
      <sheetName val="First_Floor_Slab_RC18"/>
      <sheetName val="FIRST_FLOOR_SLAB_WT_SUMMARY18"/>
      <sheetName val="Stilt_Floor_Beam_NUM18"/>
      <sheetName val="STILT_BEAM_NUM18"/>
      <sheetName val="STILT_BEAM_RC18"/>
      <sheetName val="Stilt_wall_Num18"/>
      <sheetName val="STILT_WALL_RC18"/>
      <sheetName val="Z-DETAILS_ABOVE_RAFT_UPTO_+0_19"/>
      <sheetName val="Z-DETAILS_ABOVE_RAFT_UPTO_+_(18"/>
      <sheetName val="TOTAL_CHECK18"/>
      <sheetName val="TYP___wall_Num18"/>
      <sheetName val="Z-DETAILS_TYP__+2_85_TO_+8_8518"/>
      <sheetName val="d-safe_specs17"/>
      <sheetName val="Deduction_of_assets17"/>
      <sheetName val="Blr_hire17"/>
      <sheetName val="PRECAST_lig(tconc_II17"/>
      <sheetName val="VF_Full_Recon17"/>
      <sheetName val="PITP3_COPY17"/>
      <sheetName val="Meas_17"/>
      <sheetName val="Expenses_Actual_Vs__Budgeted17"/>
      <sheetName val="Col_up_to_plinth17"/>
      <sheetName val="MASTER_RATE_ANALYSIS17"/>
      <sheetName val="RMG_-ABS17"/>
      <sheetName val="T_P_-ABS17"/>
      <sheetName val="T_P_-MB17"/>
      <sheetName val="E_P_R-ABS17"/>
      <sheetName val="E__R-MB17"/>
      <sheetName val="Bldg_6-ABS17"/>
      <sheetName val="Bldg_6-MB17"/>
      <sheetName val="Kz_Grid_Press_foundation_ABS17"/>
      <sheetName val="Kz_Grid_Press_foundation_meas17"/>
      <sheetName val="600-1200T__ABS17"/>
      <sheetName val="600-1200T_Meas17"/>
      <sheetName val="BSR-II_ABS17"/>
      <sheetName val="BSR-II_meas17"/>
      <sheetName val="Misc_ABS17"/>
      <sheetName val="Misc_MB17"/>
      <sheetName val="This_Bill17"/>
      <sheetName val="Upto_Previous17"/>
      <sheetName val="Up_to_date17"/>
      <sheetName val="Grand_Abstract17"/>
      <sheetName val="Blank_MB17"/>
      <sheetName val="cement_summary17"/>
      <sheetName val="Reinforcement_Steel17"/>
      <sheetName val="P-I_CEMENT_RECONCILIATION_17"/>
      <sheetName val="Ra-38_area_wise_summary17"/>
      <sheetName val="P-II_Cement_Reconciliation17"/>
      <sheetName val="Ra-16_P-II17"/>
      <sheetName val="RA_16-_GH17"/>
      <sheetName val="Quote_Sheet17"/>
      <sheetName val="RCC,Ret__Wall17"/>
      <sheetName val="Name_List17"/>
      <sheetName val="Intro_17"/>
      <sheetName val="Gate_217"/>
      <sheetName val="Project_Ignite17"/>
      <sheetName val="E_&amp;_R17"/>
      <sheetName val="Customize_Your_Invoice17"/>
      <sheetName val="Misc__Data17"/>
      <sheetName val="beam-reinft-machine_rm17"/>
      <sheetName val="Cash_Flow_Input_Data_ISC17"/>
      <sheetName val="Fin__Assumpt__-_SensitivitieH17"/>
      <sheetName val="PRECAST_lightconc-II23"/>
      <sheetName val="Cleaning_&amp;_Grubbing23"/>
      <sheetName val="PRECAST_lightconc_II23"/>
      <sheetName val="College_Details23"/>
      <sheetName val="Personal_23"/>
      <sheetName val="jidal_dam23"/>
      <sheetName val="fran_temp23"/>
      <sheetName val="kona_swit23"/>
      <sheetName val="template_(8)23"/>
      <sheetName val="template_(9)23"/>
      <sheetName val="OVER_HEADS23"/>
      <sheetName val="Cover_Sheet23"/>
      <sheetName val="BOQ_REV_A23"/>
      <sheetName val="PTB_(IO)23"/>
      <sheetName val="BMS_23"/>
      <sheetName val="SPT_vs_PHI23"/>
      <sheetName val="TBAL9697_-group_wise__sdpl23"/>
      <sheetName val="Quantity_Schedule22"/>
      <sheetName val="Revenue__Schedule_22"/>
      <sheetName val="Balance_works_-_Direct_Cost22"/>
      <sheetName val="Balance_works_-_Indirect_Cost22"/>
      <sheetName val="Fund_Plan22"/>
      <sheetName val="Bill_of_Resources22"/>
      <sheetName val="SITE_OVERHEADS21"/>
      <sheetName val="labour_coeff21"/>
      <sheetName val="Expenditure_plan21"/>
      <sheetName val="ORDER_BOOKING21"/>
      <sheetName val="Site_Dev_BOQ21"/>
      <sheetName val="beam-reinft-IIInd_floor21"/>
      <sheetName val="M-Book_for_Conc21"/>
      <sheetName val="M-Book_for_FW21"/>
      <sheetName val="Costing_Upto_Mar'11_(2)21"/>
      <sheetName val="Tender_Summary21"/>
      <sheetName val="TAX_BILLS21"/>
      <sheetName val="CASH_BILLS21"/>
      <sheetName val="LABOUR_BILLS21"/>
      <sheetName val="puch_order21"/>
      <sheetName val="Sheet1_(2)21"/>
      <sheetName val="Boq_Block_A21"/>
      <sheetName val="_24_07_10_RS_&amp;_SECURITY21"/>
      <sheetName val="24_07_10_CIVIL_WET21"/>
      <sheetName val="_24_07_10_CIVIL21"/>
      <sheetName val="_24_07_10_MECH-FAB21"/>
      <sheetName val="_24_07_10_MECH-TANK21"/>
      <sheetName val="_23_07_10_N_SHIFT_MECH-FAB21"/>
      <sheetName val="_23_07_10_N_SHIFT_MECH-TANK21"/>
      <sheetName val="_23_07_10_RS_&amp;_SECURITY21"/>
      <sheetName val="23_07_10_CIVIL_WET21"/>
      <sheetName val="_23_07_10_CIVIL21"/>
      <sheetName val="_23_07_10_MECH-FAB21"/>
      <sheetName val="_23_07_10_MECH-TANK21"/>
      <sheetName val="_22_07_10_N_SHIFT_MECH-FAB21"/>
      <sheetName val="_22_07_10_N_SHIFT_MECH-TANK21"/>
      <sheetName val="_22_07_10_RS_&amp;_SECURITY21"/>
      <sheetName val="22_07_10_CIVIL_WET21"/>
      <sheetName val="_22_07_10_CIVIL21"/>
      <sheetName val="_22_07_10_MECH-FAB21"/>
      <sheetName val="_22_07_10_MECH-TANK21"/>
      <sheetName val="_21_07_10_N_SHIFT_MECH-FAB21"/>
      <sheetName val="_21_07_10_N_SHIFT_MECH-TANK21"/>
      <sheetName val="_21_07_10_RS_&amp;_SECURITY21"/>
      <sheetName val="21_07_10_CIVIL_WET21"/>
      <sheetName val="_21_07_10_CIVIL21"/>
      <sheetName val="_21_07_10_MECH-FAB21"/>
      <sheetName val="_21_07_10_MECH-TANK21"/>
      <sheetName val="_20_07_10_N_SHIFT_MECH-FAB21"/>
      <sheetName val="_20_07_10_N_SHIFT_MECH-TANK21"/>
      <sheetName val="_20_07_10_RS_&amp;_SECURITY21"/>
      <sheetName val="20_07_10_CIVIL_WET21"/>
      <sheetName val="_20_07_10_CIVIL21"/>
      <sheetName val="_20_07_10_MECH-FAB21"/>
      <sheetName val="_20_07_10_MECH-TANK21"/>
      <sheetName val="_19_07_10_N_SHIFT_MECH-FAB21"/>
      <sheetName val="_19_07_10_N_SHIFT_MECH-TANK21"/>
      <sheetName val="_19_07_10_RS_&amp;_SECURITY21"/>
      <sheetName val="19_07_10_CIVIL_WET21"/>
      <sheetName val="_19_07_10_CIVIL21"/>
      <sheetName val="_19_07_10_MECH-FAB21"/>
      <sheetName val="_19_07_10_MECH-TANK21"/>
      <sheetName val="_18_07_10_N_SHIFT_MECH-FAB21"/>
      <sheetName val="_18_07_10_N_SHIFT_MECH-TANK21"/>
      <sheetName val="_18_07_10_RS_&amp;_SECURITY21"/>
      <sheetName val="18_07_10_CIVIL_WET21"/>
      <sheetName val="_18_07_10_CIVIL21"/>
      <sheetName val="_18_07_10_MECH-FAB21"/>
      <sheetName val="_18_07_10_MECH-TANK21"/>
      <sheetName val="_17_07_10_N_SHIFT_MECH-FAB21"/>
      <sheetName val="_17_07_10_N_SHIFT_MECH-TANK21"/>
      <sheetName val="_17_07_10_RS_&amp;_SECURITY21"/>
      <sheetName val="17_07_10_CIVIL_WET21"/>
      <sheetName val="_17_07_10_CIVIL21"/>
      <sheetName val="_17_07_10_MECH-FAB21"/>
      <sheetName val="_17_07_10_MECH-TANK21"/>
      <sheetName val="_16_07_10_N_SHIFT_MECH-FAB20"/>
      <sheetName val="_16_07_10_N_SHIFT_MECH-TANK20"/>
      <sheetName val="_16_07_10_RS_&amp;_SECURITY20"/>
      <sheetName val="16_07_10_CIVIL_WET20"/>
      <sheetName val="_16_07_10_CIVIL20"/>
      <sheetName val="_16_07_10_MECH-FAB20"/>
      <sheetName val="_16_07_10_MECH-TANK20"/>
      <sheetName val="_15_07_10_N_SHIFT_MECH-FAB20"/>
      <sheetName val="_15_07_10_N_SHIFT_MECH-TANK20"/>
      <sheetName val="_15_07_10_RS_&amp;_SECURITY20"/>
      <sheetName val="15_07_10_CIVIL_WET20"/>
      <sheetName val="_15_07_10_CIVIL20"/>
      <sheetName val="_15_07_10_MECH-FAB20"/>
      <sheetName val="_15_07_10_MECH-TANK20"/>
      <sheetName val="_14_07_10_N_SHIFT_MECH-FAB20"/>
      <sheetName val="_14_07_10_N_SHIFT_MECH-TANK20"/>
      <sheetName val="_14_07_10_RS_&amp;_SECURITY20"/>
      <sheetName val="14_07_10_CIVIL_WET20"/>
      <sheetName val="_14_07_10_CIVIL20"/>
      <sheetName val="_14_07_10_MECH-FAB20"/>
      <sheetName val="_14_07_10_MECH-TANK20"/>
      <sheetName val="_13_07_10_N_SHIFT_MECH-FAB20"/>
      <sheetName val="_13_07_10_N_SHIFT_MECH-TANK20"/>
      <sheetName val="_13_07_10_RS_&amp;_SECURITY20"/>
      <sheetName val="13_07_10_CIVIL_WET20"/>
      <sheetName val="_13_07_10_CIVIL20"/>
      <sheetName val="_13_07_10_MECH-FAB20"/>
      <sheetName val="_13_07_10_MECH-TANK20"/>
      <sheetName val="_12_07_10_N_SHIFT_MECH-FAB20"/>
      <sheetName val="_12_07_10_N_SHIFT_MECH-TANK20"/>
      <sheetName val="_12_07_10_RS_&amp;_SECURITY20"/>
      <sheetName val="12_07_10_CIVIL_WET20"/>
      <sheetName val="_12_07_10_CIVIL20"/>
      <sheetName val="_12_07_10_MECH-FAB20"/>
      <sheetName val="_12_07_10_MECH-TANK20"/>
      <sheetName val="_11_07_10_N_SHIFT_MECH-FAB20"/>
      <sheetName val="_11_07_10_N_SHIFT_MECH-TANK20"/>
      <sheetName val="_11_07_10_RS_&amp;_SECURITY20"/>
      <sheetName val="11_07_10_CIVIL_WET20"/>
      <sheetName val="_11_07_10_CIVIL20"/>
      <sheetName val="_11_07_10_MECH-FAB20"/>
      <sheetName val="_11_07_10_MECH-TANK20"/>
      <sheetName val="_10_07_10_N_SHIFT_MECH-FAB20"/>
      <sheetName val="_10_07_10_N_SHIFT_MECH-TANK20"/>
      <sheetName val="_10_07_10_RS_&amp;_SECURITY20"/>
      <sheetName val="10_07_10_CIVIL_WET20"/>
      <sheetName val="_10_07_10_CIVIL20"/>
      <sheetName val="_10_07_10_MECH-FAB20"/>
      <sheetName val="_10_07_10_MECH-TANK20"/>
      <sheetName val="_09_07_10_N_SHIFT_MECH-FAB20"/>
      <sheetName val="_09_07_10_N_SHIFT_MECH-TANK20"/>
      <sheetName val="_09_07_10_RS_&amp;_SECURITY20"/>
      <sheetName val="09_07_10_CIVIL_WET20"/>
      <sheetName val="_09_07_10_CIVIL20"/>
      <sheetName val="_09_07_10_MECH-FAB20"/>
      <sheetName val="_09_07_10_MECH-TANK20"/>
      <sheetName val="_08_07_10_N_SHIFT_MECH-FAB20"/>
      <sheetName val="_08_07_10_N_SHIFT_MECH-TANK20"/>
      <sheetName val="_08_07_10_RS_&amp;_SECURITY20"/>
      <sheetName val="08_07_10_CIVIL_WET20"/>
      <sheetName val="_08_07_10_CIVIL20"/>
      <sheetName val="_08_07_10_MECH-FAB20"/>
      <sheetName val="_08_07_10_MECH-TANK20"/>
      <sheetName val="_07_07_10_N_SHIFT_MECH-FAB20"/>
      <sheetName val="_07_07_10_N_SHIFT_MECH-TANK20"/>
      <sheetName val="_07_07_10_RS_&amp;_SECURITY20"/>
      <sheetName val="07_07_10_CIVIL_WET20"/>
      <sheetName val="_07_07_10_CIVIL20"/>
      <sheetName val="_07_07_10_MECH-FAB20"/>
      <sheetName val="_07_07_10_MECH-TANK20"/>
      <sheetName val="_06_07_10_N_SHIFT_MECH-FAB20"/>
      <sheetName val="_06_07_10_N_SHIFT_MECH-TANK20"/>
      <sheetName val="_06_07_10_RS_&amp;_SECURITY20"/>
      <sheetName val="06_07_10_CIVIL_WET20"/>
      <sheetName val="_06_07_10_CIVIL20"/>
      <sheetName val="_06_07_10_MECH-FAB20"/>
      <sheetName val="_06_07_10_MECH-TANK20"/>
      <sheetName val="_05_07_10_N_SHIFT_MECH-FAB20"/>
      <sheetName val="_05_07_10_N_SHIFT_MECH-TANK20"/>
      <sheetName val="_05_07_10_RS_&amp;_SECURITY20"/>
      <sheetName val="05_07_10_CIVIL_WET20"/>
      <sheetName val="_05_07_10_CIVIL20"/>
      <sheetName val="_05_07_10_MECH-FAB20"/>
      <sheetName val="_05_07_10_MECH-TANK20"/>
      <sheetName val="_04_07_10_N_SHIFT_MECH-FAB20"/>
      <sheetName val="_04_07_10_N_SHIFT_MECH-TANK20"/>
      <sheetName val="_04_07_10_RS_&amp;_SECURITY20"/>
      <sheetName val="04_07_10_CIVIL_WET20"/>
      <sheetName val="_04_07_10_CIVIL20"/>
      <sheetName val="_04_07_10_MECH-FAB20"/>
      <sheetName val="_04_07_10_MECH-TANK20"/>
      <sheetName val="_03_07_10_N_SHIFT_MECH-FAB20"/>
      <sheetName val="_03_07_10_N_SHIFT_MECH-TANK20"/>
      <sheetName val="_03_07_10_RS_&amp;_SECURITY_20"/>
      <sheetName val="03_07_10_CIVIL_WET_20"/>
      <sheetName val="_03_07_10_CIVIL_20"/>
      <sheetName val="_03_07_10_MECH-FAB_20"/>
      <sheetName val="_03_07_10_MECH-TANK_20"/>
      <sheetName val="_02_07_10_N_SHIFT_MECH-FAB_20"/>
      <sheetName val="_02_07_10_N_SHIFT_MECH-TANK_20"/>
      <sheetName val="_02_07_10_RS_&amp;_SECURITY20"/>
      <sheetName val="02_07_10_CIVIL_WET20"/>
      <sheetName val="_02_07_10_CIVIL20"/>
      <sheetName val="_02_07_10_MECH-FAB20"/>
      <sheetName val="_02_07_10_MECH-TANK20"/>
      <sheetName val="_01_07_10_N_SHIFT_MECH-FAB20"/>
      <sheetName val="_01_07_10_N_SHIFT_MECH-TANK20"/>
      <sheetName val="_01_07_10_RS_&amp;_SECURITY20"/>
      <sheetName val="01_07_10_CIVIL_WET20"/>
      <sheetName val="_01_07_10_CIVIL20"/>
      <sheetName val="_01_07_10_MECH-FAB20"/>
      <sheetName val="_01_07_10_MECH-TANK20"/>
      <sheetName val="_30_06_10_N_SHIFT_MECH-FAB20"/>
      <sheetName val="_30_06_10_N_SHIFT_MECH-TANK20"/>
      <sheetName val="scurve_calc_(2)20"/>
      <sheetName val="Meas_-Hotel_Part21"/>
      <sheetName val="BOQ_Direct_selling_cost20"/>
      <sheetName val="Direct_cost_shed_A-2_20"/>
      <sheetName val="Contract_Night_Staff20"/>
      <sheetName val="Contract_Day_Staff20"/>
      <sheetName val="Day_Shift20"/>
      <sheetName val="Night_Shift20"/>
      <sheetName val="Ave_wtd_rates20"/>
      <sheetName val="Material_20"/>
      <sheetName val="Labour_&amp;_Plant20"/>
      <sheetName val="22_12_201121"/>
      <sheetName val="BOQ_(2)21"/>
      <sheetName val="Cashflow_projection20"/>
      <sheetName val="PA-_Consutant_20"/>
      <sheetName val="Civil_Boq20"/>
      <sheetName val="Fee_Rate_Summary20"/>
      <sheetName val="Item-_Compact20"/>
      <sheetName val="final_abstract20"/>
      <sheetName val="TBAL9697__group_wise__sdpl20"/>
      <sheetName val="St_co_91_5lvl20"/>
      <sheetName val="Civil_Works20"/>
      <sheetName val="IO_List20"/>
      <sheetName val="Fill_this_out_first___20"/>
      <sheetName val="Meas__Hotel_Part20"/>
      <sheetName val="INPUT_SHEET20"/>
      <sheetName val="DI_Rate_Analysis21"/>
      <sheetName val="Economic_RisingMain__Ph-I21"/>
      <sheetName val="SP_Break_Up20"/>
      <sheetName val="Labour_productivity20"/>
      <sheetName val="_09_07_10_M顅ᎆ뤀ᨇ԰?缀?20"/>
      <sheetName val="Sales_&amp;_Prod20"/>
      <sheetName val="Cost_Index20"/>
      <sheetName val="cash_in_flow_Summary_JV_20"/>
      <sheetName val="water_prop_20"/>
      <sheetName val="GR_slab-reinft20"/>
      <sheetName val="Staff_Acco_20"/>
      <sheetName val="Rate_analysis-_BOQ_1_20"/>
      <sheetName val="MN_T_B_20"/>
      <sheetName val="Project_Details__20"/>
      <sheetName val="F20_Risk_Analysis20"/>
      <sheetName val="Change_Order_Log20"/>
      <sheetName val="2000_MOR20"/>
      <sheetName val="Driveway_Beams20"/>
      <sheetName val="Structure_Bills_Qty20"/>
      <sheetName val="Prelims_Breakup21"/>
      <sheetName val="INDIGINEOUS_ITEMS_20"/>
      <sheetName val="3cd_Annexure20"/>
      <sheetName val="Rate_Analysis20"/>
      <sheetName val="Fin__Assumpt__-_Sensitivities20"/>
      <sheetName val="Bill_120"/>
      <sheetName val="Bill_220"/>
      <sheetName val="Bill_320"/>
      <sheetName val="Bill_420"/>
      <sheetName val="Bill_520"/>
      <sheetName val="Bill_620"/>
      <sheetName val="Bill_720"/>
      <sheetName val="_09_07_10_M顅ᎆ뤀ᨇ԰20"/>
      <sheetName val="_09_07_10_M顅ᎆ뤀ᨇ԰_缀_20"/>
      <sheetName val="1_Civil-RA20"/>
      <sheetName val="Assumption_Inputs20"/>
      <sheetName val="Phase_120"/>
      <sheetName val="Pacakges_split20"/>
      <sheetName val="DEINKING(ANNEX_1)20"/>
      <sheetName val="AutoOpen_Stub_Data20"/>
      <sheetName val="Eqpmnt_Plng20"/>
      <sheetName val="Debits_as_on_12_04_0819"/>
      <sheetName val="Data_Sheet19"/>
      <sheetName val="T-P1,_FINISHES_WORKING_20"/>
      <sheetName val="Assumption_&amp;_Exclusion20"/>
      <sheetName val="External_Doors20"/>
      <sheetName val="STAFFSCHED_19"/>
      <sheetName val="LABOUR_RATE20"/>
      <sheetName val="Material_Rate20"/>
      <sheetName val="Switch_V1620"/>
      <sheetName val="India_F&amp;S_Template19"/>
      <sheetName val="_bus_bay19"/>
      <sheetName val="doq_419"/>
      <sheetName val="doq_219"/>
      <sheetName val="Grade_Slab_-120"/>
      <sheetName val="Grade_Slab_-220"/>
      <sheetName val="Grade_slab-320"/>
      <sheetName val="Grade_slab_-420"/>
      <sheetName val="Grade_slab_-520"/>
      <sheetName val="Grade_slab_-620"/>
      <sheetName val="Cat_A_Change_Control20"/>
      <sheetName val="Factor_Sheet20"/>
      <sheetName val="Theo_Cons-June'1019"/>
      <sheetName val="11B_19"/>
      <sheetName val="ACAD_Finishes19"/>
      <sheetName val="Site_Details19"/>
      <sheetName val="Site_Area_Statement19"/>
      <sheetName val="Summary_WG19"/>
      <sheetName val="BOQ_LT19"/>
      <sheetName val="14_07_10_CIVIL_W [19"/>
      <sheetName val="AFAS_19"/>
      <sheetName val="RDS_&amp;_WLD19"/>
      <sheetName val="PA_System19"/>
      <sheetName val="Server_&amp;_PAC_Room19"/>
      <sheetName val="HVAC_BOQ19"/>
      <sheetName val="Invoice_Tracker19"/>
      <sheetName val="Income_Statement19"/>
      <sheetName val="Load_Details(B2)19"/>
      <sheetName val="Works_-_Quote_Sheet19"/>
      <sheetName val="BLOCK-A_(MEA_SHEET)19"/>
      <sheetName val="Cost_Basis18"/>
      <sheetName val="Top_Sheet19"/>
      <sheetName val="Col_NUM19"/>
      <sheetName val="COLUMN_RC_19"/>
      <sheetName val="STILT_Floor_Slab_NUM19"/>
      <sheetName val="First_Floor_Slab_RC19"/>
      <sheetName val="FIRST_FLOOR_SLAB_WT_SUMMARY19"/>
      <sheetName val="Stilt_Floor_Beam_NUM19"/>
      <sheetName val="STILT_BEAM_NUM19"/>
      <sheetName val="STILT_BEAM_RC19"/>
      <sheetName val="Stilt_wall_Num19"/>
      <sheetName val="STILT_WALL_RC19"/>
      <sheetName val="Z-DETAILS_ABOVE_RAFT_UPTO_+0_20"/>
      <sheetName val="Z-DETAILS_ABOVE_RAFT_UPTO_+_(19"/>
      <sheetName val="TOTAL_CHECK19"/>
      <sheetName val="TYP___wall_Num19"/>
      <sheetName val="Z-DETAILS_TYP__+2_85_TO_+8_8519"/>
      <sheetName val="d-safe_specs18"/>
      <sheetName val="Deduction_of_assets18"/>
      <sheetName val="Blr_hire18"/>
      <sheetName val="PRECAST_lig(tconc_II18"/>
      <sheetName val="VF_Full_Recon18"/>
      <sheetName val="PITP3_COPY18"/>
      <sheetName val="Meas_18"/>
      <sheetName val="Expenses_Actual_Vs__Budgeted18"/>
      <sheetName val="Col_up_to_plinth18"/>
      <sheetName val="MASTER_RATE_ANALYSIS18"/>
      <sheetName val="RMG_-ABS18"/>
      <sheetName val="T_P_-ABS18"/>
      <sheetName val="T_P_-MB18"/>
      <sheetName val="E_P_R-ABS18"/>
      <sheetName val="E__R-MB18"/>
      <sheetName val="Bldg_6-ABS18"/>
      <sheetName val="Bldg_6-MB18"/>
      <sheetName val="Kz_Grid_Press_foundation_ABS18"/>
      <sheetName val="Kz_Grid_Press_foundation_meas18"/>
      <sheetName val="600-1200T__ABS18"/>
      <sheetName val="600-1200T_Meas18"/>
      <sheetName val="BSR-II_ABS18"/>
      <sheetName val="BSR-II_meas18"/>
      <sheetName val="Misc_ABS18"/>
      <sheetName val="Misc_MB18"/>
      <sheetName val="This_Bill18"/>
      <sheetName val="Upto_Previous18"/>
      <sheetName val="Up_to_date18"/>
      <sheetName val="Grand_Abstract18"/>
      <sheetName val="Blank_MB18"/>
      <sheetName val="cement_summary18"/>
      <sheetName val="Reinforcement_Steel18"/>
      <sheetName val="P-I_CEMENT_RECONCILIATION_18"/>
      <sheetName val="Ra-38_area_wise_summary18"/>
      <sheetName val="P-II_Cement_Reconciliation18"/>
      <sheetName val="Ra-16_P-II18"/>
      <sheetName val="RA_16-_GH18"/>
      <sheetName val="Quote_Sheet18"/>
      <sheetName val="RCC,Ret__Wall18"/>
      <sheetName val="Name_List18"/>
      <sheetName val="Intro_18"/>
      <sheetName val="Gate_218"/>
      <sheetName val="Project_Ignite18"/>
      <sheetName val="E_&amp;_R18"/>
      <sheetName val="Customize_Your_Invoice18"/>
      <sheetName val="Misc__Data18"/>
      <sheetName val="beam-reinft-machine_rm18"/>
      <sheetName val="Cash_Flow_Input_Data_ISC18"/>
      <sheetName val="Fin__Assumpt__-_SensitivitieH18"/>
      <sheetName val="공사비_내역_(가)1"/>
      <sheetName val="Raw_Data1"/>
      <sheetName val="PRECAST_lightconc-II24"/>
      <sheetName val="Cleaning_&amp;_Grubbing24"/>
      <sheetName val="PRECAST_lightconc_II24"/>
      <sheetName val="College_Details24"/>
      <sheetName val="Personal_24"/>
      <sheetName val="jidal_dam24"/>
      <sheetName val="fran_temp24"/>
      <sheetName val="kona_swit24"/>
      <sheetName val="template_(8)24"/>
      <sheetName val="template_(9)24"/>
      <sheetName val="OVER_HEADS24"/>
      <sheetName val="Cover_Sheet24"/>
      <sheetName val="BOQ_REV_A24"/>
      <sheetName val="PTB_(IO)24"/>
      <sheetName val="BMS_24"/>
      <sheetName val="SPT_vs_PHI24"/>
      <sheetName val="TBAL9697_-group_wise__sdpl24"/>
      <sheetName val="Quantity_Schedule23"/>
      <sheetName val="Revenue__Schedule_23"/>
      <sheetName val="Balance_works_-_Direct_Cost23"/>
      <sheetName val="Balance_works_-_Indirect_Cost23"/>
      <sheetName val="Fund_Plan23"/>
      <sheetName val="Bill_of_Resources23"/>
      <sheetName val="SITE_OVERHEADS22"/>
      <sheetName val="labour_coeff22"/>
      <sheetName val="Expenditure_plan22"/>
      <sheetName val="ORDER_BOOKING22"/>
      <sheetName val="Site_Dev_BOQ22"/>
      <sheetName val="beam-reinft-IIInd_floor22"/>
      <sheetName val="M-Book_for_Conc22"/>
      <sheetName val="M-Book_for_FW22"/>
      <sheetName val="Costing_Upto_Mar'11_(2)22"/>
      <sheetName val="Tender_Summary22"/>
      <sheetName val="TAX_BILLS22"/>
      <sheetName val="CASH_BILLS22"/>
      <sheetName val="LABOUR_BILLS22"/>
      <sheetName val="puch_order22"/>
      <sheetName val="Sheet1_(2)22"/>
      <sheetName val="Boq_Block_A22"/>
      <sheetName val="_24_07_10_RS_&amp;_SECURITY22"/>
      <sheetName val="24_07_10_CIVIL_WET22"/>
      <sheetName val="_24_07_10_CIVIL22"/>
      <sheetName val="_24_07_10_MECH-FAB22"/>
      <sheetName val="_24_07_10_MECH-TANK22"/>
      <sheetName val="_23_07_10_N_SHIFT_MECH-FAB22"/>
      <sheetName val="_23_07_10_N_SHIFT_MECH-TANK22"/>
      <sheetName val="_23_07_10_RS_&amp;_SECURITY22"/>
      <sheetName val="23_07_10_CIVIL_WET22"/>
      <sheetName val="_23_07_10_CIVIL22"/>
      <sheetName val="_23_07_10_MECH-FAB22"/>
      <sheetName val="_23_07_10_MECH-TANK22"/>
      <sheetName val="_22_07_10_N_SHIFT_MECH-FAB22"/>
      <sheetName val="_22_07_10_N_SHIFT_MECH-TANK22"/>
      <sheetName val="_22_07_10_RS_&amp;_SECURITY22"/>
      <sheetName val="22_07_10_CIVIL_WET22"/>
      <sheetName val="_22_07_10_CIVIL22"/>
      <sheetName val="_22_07_10_MECH-FAB22"/>
      <sheetName val="_22_07_10_MECH-TANK22"/>
      <sheetName val="_21_07_10_N_SHIFT_MECH-FAB22"/>
      <sheetName val="_21_07_10_N_SHIFT_MECH-TANK22"/>
      <sheetName val="_21_07_10_RS_&amp;_SECURITY22"/>
      <sheetName val="21_07_10_CIVIL_WET22"/>
      <sheetName val="_21_07_10_CIVIL22"/>
      <sheetName val="_21_07_10_MECH-FAB22"/>
      <sheetName val="_21_07_10_MECH-TANK22"/>
      <sheetName val="_20_07_10_N_SHIFT_MECH-FAB22"/>
      <sheetName val="_20_07_10_N_SHIFT_MECH-TANK22"/>
      <sheetName val="_20_07_10_RS_&amp;_SECURITY22"/>
      <sheetName val="20_07_10_CIVIL_WET22"/>
      <sheetName val="_20_07_10_CIVIL22"/>
      <sheetName val="_20_07_10_MECH-FAB22"/>
      <sheetName val="_20_07_10_MECH-TANK22"/>
      <sheetName val="_19_07_10_N_SHIFT_MECH-FAB22"/>
      <sheetName val="_19_07_10_N_SHIFT_MECH-TANK22"/>
      <sheetName val="_19_07_10_RS_&amp;_SECURITY22"/>
      <sheetName val="19_07_10_CIVIL_WET22"/>
      <sheetName val="_19_07_10_CIVIL22"/>
      <sheetName val="_19_07_10_MECH-FAB22"/>
      <sheetName val="_19_07_10_MECH-TANK22"/>
      <sheetName val="_18_07_10_N_SHIFT_MECH-FAB22"/>
      <sheetName val="_18_07_10_N_SHIFT_MECH-TANK22"/>
      <sheetName val="_18_07_10_RS_&amp;_SECURITY22"/>
      <sheetName val="18_07_10_CIVIL_WET22"/>
      <sheetName val="_18_07_10_CIVIL22"/>
      <sheetName val="_18_07_10_MECH-FAB22"/>
      <sheetName val="_18_07_10_MECH-TANK22"/>
      <sheetName val="_17_07_10_N_SHIFT_MECH-FAB22"/>
      <sheetName val="_17_07_10_N_SHIFT_MECH-TANK22"/>
      <sheetName val="_17_07_10_RS_&amp;_SECURITY22"/>
      <sheetName val="17_07_10_CIVIL_WET22"/>
      <sheetName val="_17_07_10_CIVIL22"/>
      <sheetName val="_17_07_10_MECH-FAB22"/>
      <sheetName val="_17_07_10_MECH-TANK22"/>
      <sheetName val="_16_07_10_N_SHIFT_MECH-FAB21"/>
      <sheetName val="_16_07_10_N_SHIFT_MECH-TANK21"/>
      <sheetName val="_16_07_10_RS_&amp;_SECURITY21"/>
      <sheetName val="16_07_10_CIVIL_WET21"/>
      <sheetName val="_16_07_10_CIVIL21"/>
      <sheetName val="_16_07_10_MECH-FAB21"/>
      <sheetName val="_16_07_10_MECH-TANK21"/>
      <sheetName val="_15_07_10_N_SHIFT_MECH-FAB21"/>
      <sheetName val="_15_07_10_N_SHIFT_MECH-TANK21"/>
      <sheetName val="_15_07_10_RS_&amp;_SECURITY21"/>
      <sheetName val="15_07_10_CIVIL_WET21"/>
      <sheetName val="_15_07_10_CIVIL21"/>
      <sheetName val="_15_07_10_MECH-FAB21"/>
      <sheetName val="_15_07_10_MECH-TANK21"/>
      <sheetName val="_14_07_10_N_SHIFT_MECH-FAB21"/>
      <sheetName val="_14_07_10_N_SHIFT_MECH-TANK21"/>
      <sheetName val="_14_07_10_RS_&amp;_SECURITY21"/>
      <sheetName val="14_07_10_CIVIL_WET21"/>
      <sheetName val="_14_07_10_CIVIL21"/>
      <sheetName val="_14_07_10_MECH-FAB21"/>
      <sheetName val="_14_07_10_MECH-TANK21"/>
      <sheetName val="_13_07_10_N_SHIFT_MECH-FAB21"/>
      <sheetName val="_13_07_10_N_SHIFT_MECH-TANK21"/>
      <sheetName val="_13_07_10_RS_&amp;_SECURITY21"/>
      <sheetName val="13_07_10_CIVIL_WET21"/>
      <sheetName val="_13_07_10_CIVIL21"/>
      <sheetName val="_13_07_10_MECH-FAB21"/>
      <sheetName val="_13_07_10_MECH-TANK21"/>
      <sheetName val="_12_07_10_N_SHIFT_MECH-FAB21"/>
      <sheetName val="_12_07_10_N_SHIFT_MECH-TANK21"/>
      <sheetName val="_12_07_10_RS_&amp;_SECURITY21"/>
      <sheetName val="12_07_10_CIVIL_WET21"/>
      <sheetName val="_12_07_10_CIVIL21"/>
      <sheetName val="_12_07_10_MECH-FAB21"/>
      <sheetName val="_12_07_10_MECH-TANK21"/>
      <sheetName val="_11_07_10_N_SHIFT_MECH-FAB21"/>
      <sheetName val="_11_07_10_N_SHIFT_MECH-TANK21"/>
      <sheetName val="_11_07_10_RS_&amp;_SECURITY21"/>
      <sheetName val="11_07_10_CIVIL_WET21"/>
      <sheetName val="_11_07_10_CIVIL21"/>
      <sheetName val="_11_07_10_MECH-FAB21"/>
      <sheetName val="_11_07_10_MECH-TANK21"/>
      <sheetName val="_10_07_10_N_SHIFT_MECH-FAB21"/>
      <sheetName val="_10_07_10_N_SHIFT_MECH-TANK21"/>
      <sheetName val="_10_07_10_RS_&amp;_SECURITY21"/>
      <sheetName val="10_07_10_CIVIL_WET21"/>
      <sheetName val="_10_07_10_CIVIL21"/>
      <sheetName val="_10_07_10_MECH-FAB21"/>
      <sheetName val="_10_07_10_MECH-TANK21"/>
      <sheetName val="_09_07_10_N_SHIFT_MECH-FAB21"/>
      <sheetName val="_09_07_10_N_SHIFT_MECH-TANK21"/>
      <sheetName val="_09_07_10_RS_&amp;_SECURITY21"/>
      <sheetName val="09_07_10_CIVIL_WET21"/>
      <sheetName val="_09_07_10_CIVIL21"/>
      <sheetName val="_09_07_10_MECH-FAB21"/>
      <sheetName val="_09_07_10_MECH-TANK21"/>
      <sheetName val="_08_07_10_N_SHIFT_MECH-FAB21"/>
      <sheetName val="_08_07_10_N_SHIFT_MECH-TANK21"/>
      <sheetName val="_08_07_10_RS_&amp;_SECURITY21"/>
      <sheetName val="08_07_10_CIVIL_WET21"/>
      <sheetName val="_08_07_10_CIVIL21"/>
      <sheetName val="_08_07_10_MECH-FAB21"/>
      <sheetName val="_08_07_10_MECH-TANK21"/>
      <sheetName val="_07_07_10_N_SHIFT_MECH-FAB21"/>
      <sheetName val="_07_07_10_N_SHIFT_MECH-TANK21"/>
      <sheetName val="_07_07_10_RS_&amp;_SECURITY21"/>
      <sheetName val="07_07_10_CIVIL_WET21"/>
      <sheetName val="_07_07_10_CIVIL21"/>
      <sheetName val="_07_07_10_MECH-FAB21"/>
      <sheetName val="_07_07_10_MECH-TANK21"/>
      <sheetName val="_06_07_10_N_SHIFT_MECH-FAB21"/>
      <sheetName val="_06_07_10_N_SHIFT_MECH-TANK21"/>
      <sheetName val="_06_07_10_RS_&amp;_SECURITY21"/>
      <sheetName val="06_07_10_CIVIL_WET21"/>
      <sheetName val="_06_07_10_CIVIL21"/>
      <sheetName val="_06_07_10_MECH-FAB21"/>
      <sheetName val="_06_07_10_MECH-TANK21"/>
      <sheetName val="_05_07_10_N_SHIFT_MECH-FAB21"/>
      <sheetName val="_05_07_10_N_SHIFT_MECH-TANK21"/>
      <sheetName val="_05_07_10_RS_&amp;_SECURITY21"/>
      <sheetName val="05_07_10_CIVIL_WET21"/>
      <sheetName val="_05_07_10_CIVIL21"/>
      <sheetName val="_05_07_10_MECH-FAB21"/>
      <sheetName val="_05_07_10_MECH-TANK21"/>
      <sheetName val="_04_07_10_N_SHIFT_MECH-FAB21"/>
      <sheetName val="_04_07_10_N_SHIFT_MECH-TANK21"/>
      <sheetName val="_04_07_10_RS_&amp;_SECURITY21"/>
      <sheetName val="04_07_10_CIVIL_WET21"/>
      <sheetName val="_04_07_10_CIVIL21"/>
      <sheetName val="_04_07_10_MECH-FAB21"/>
      <sheetName val="_04_07_10_MECH-TANK21"/>
      <sheetName val="_03_07_10_N_SHIFT_MECH-FAB21"/>
      <sheetName val="_03_07_10_N_SHIFT_MECH-TANK21"/>
      <sheetName val="_03_07_10_RS_&amp;_SECURITY_21"/>
      <sheetName val="03_07_10_CIVIL_WET_21"/>
      <sheetName val="_03_07_10_CIVIL_21"/>
      <sheetName val="_03_07_10_MECH-FAB_21"/>
      <sheetName val="_03_07_10_MECH-TANK_21"/>
      <sheetName val="_02_07_10_N_SHIFT_MECH-FAB_21"/>
      <sheetName val="_02_07_10_N_SHIFT_MECH-TANK_21"/>
      <sheetName val="_02_07_10_RS_&amp;_SECURITY21"/>
      <sheetName val="02_07_10_CIVIL_WET21"/>
      <sheetName val="_02_07_10_CIVIL21"/>
      <sheetName val="_02_07_10_MECH-FAB21"/>
      <sheetName val="_02_07_10_MECH-TANK21"/>
      <sheetName val="_01_07_10_N_SHIFT_MECH-FAB21"/>
      <sheetName val="_01_07_10_N_SHIFT_MECH-TANK21"/>
      <sheetName val="_01_07_10_RS_&amp;_SECURITY21"/>
      <sheetName val="01_07_10_CIVIL_WET21"/>
      <sheetName val="_01_07_10_CIVIL21"/>
      <sheetName val="_01_07_10_MECH-FAB21"/>
      <sheetName val="_01_07_10_MECH-TANK21"/>
      <sheetName val="_30_06_10_N_SHIFT_MECH-FAB21"/>
      <sheetName val="_30_06_10_N_SHIFT_MECH-TANK21"/>
      <sheetName val="scurve_calc_(2)21"/>
      <sheetName val="Meas_-Hotel_Part22"/>
      <sheetName val="BOQ_Direct_selling_cost21"/>
      <sheetName val="Direct_cost_shed_A-2_21"/>
      <sheetName val="Contract_Night_Staff21"/>
      <sheetName val="Contract_Day_Staff21"/>
      <sheetName val="Day_Shift21"/>
      <sheetName val="Night_Shift21"/>
      <sheetName val="Ave_wtd_rates21"/>
      <sheetName val="Material_21"/>
      <sheetName val="Labour_&amp;_Plant21"/>
      <sheetName val="22_12_201122"/>
      <sheetName val="BOQ_(2)22"/>
      <sheetName val="Cashflow_projection21"/>
      <sheetName val="PA-_Consutant_21"/>
      <sheetName val="Civil_Boq21"/>
      <sheetName val="Fee_Rate_Summary21"/>
      <sheetName val="Item-_Compact21"/>
      <sheetName val="final_abstract21"/>
      <sheetName val="TBAL9697__group_wise__sdpl21"/>
      <sheetName val="St_co_91_5lvl21"/>
      <sheetName val="Civil_Works21"/>
      <sheetName val="IO_List21"/>
      <sheetName val="Fill_this_out_first___21"/>
      <sheetName val="Meas__Hotel_Part21"/>
      <sheetName val="INPUT_SHEET21"/>
      <sheetName val="DI_Rate_Analysis22"/>
      <sheetName val="Economic_RisingMain__Ph-I22"/>
      <sheetName val="SP_Break_Up21"/>
      <sheetName val="Labour_productivity21"/>
      <sheetName val="_09_07_10_M顅ᎆ뤀ᨇ԰?缀?21"/>
      <sheetName val="Sales_&amp;_Prod21"/>
      <sheetName val="Cost_Index21"/>
      <sheetName val="cash_in_flow_Summary_JV_21"/>
      <sheetName val="water_prop_21"/>
      <sheetName val="GR_slab-reinft21"/>
      <sheetName val="Staff_Acco_21"/>
      <sheetName val="Rate_analysis-_BOQ_1_21"/>
      <sheetName val="MN_T_B_21"/>
      <sheetName val="Project_Details__21"/>
      <sheetName val="F20_Risk_Analysis21"/>
      <sheetName val="Change_Order_Log21"/>
      <sheetName val="2000_MOR21"/>
      <sheetName val="Driveway_Beams21"/>
      <sheetName val="Structure_Bills_Qty21"/>
      <sheetName val="Prelims_Breakup22"/>
      <sheetName val="INDIGINEOUS_ITEMS_21"/>
      <sheetName val="3cd_Annexure21"/>
      <sheetName val="Rate_Analysis21"/>
      <sheetName val="Fin__Assumpt__-_Sensitivities21"/>
      <sheetName val="Bill_121"/>
      <sheetName val="Bill_221"/>
      <sheetName val="Bill_321"/>
      <sheetName val="Bill_421"/>
      <sheetName val="Bill_521"/>
      <sheetName val="Bill_621"/>
      <sheetName val="Bill_721"/>
      <sheetName val="_09_07_10_M顅ᎆ뤀ᨇ԰21"/>
      <sheetName val="_09_07_10_M顅ᎆ뤀ᨇ԰_缀_21"/>
      <sheetName val="1_Civil-RA21"/>
      <sheetName val="Assumption_Inputs21"/>
      <sheetName val="Phase_121"/>
      <sheetName val="Pacakges_split21"/>
      <sheetName val="DEINKING(ANNEX_1)21"/>
      <sheetName val="AutoOpen_Stub_Data21"/>
      <sheetName val="Eqpmnt_Plng21"/>
      <sheetName val="Debits_as_on_12_04_0820"/>
      <sheetName val="Data_Sheet20"/>
      <sheetName val="T-P1,_FINISHES_WORKING_21"/>
      <sheetName val="Assumption_&amp;_Exclusion21"/>
      <sheetName val="External_Doors21"/>
      <sheetName val="STAFFSCHED_20"/>
      <sheetName val="LABOUR_RATE21"/>
      <sheetName val="Material_Rate21"/>
      <sheetName val="Switch_V1621"/>
      <sheetName val="India_F&amp;S_Template20"/>
      <sheetName val="_bus_bay20"/>
      <sheetName val="doq_420"/>
      <sheetName val="doq_220"/>
      <sheetName val="Grade_Slab_-121"/>
      <sheetName val="Grade_Slab_-221"/>
      <sheetName val="Grade_slab-321"/>
      <sheetName val="Grade_slab_-421"/>
      <sheetName val="Grade_slab_-521"/>
      <sheetName val="Grade_slab_-621"/>
      <sheetName val="Cat_A_Change_Control21"/>
      <sheetName val="Factor_Sheet21"/>
      <sheetName val="Theo_Cons-June'1020"/>
      <sheetName val="11B_20"/>
      <sheetName val="ACAD_Finishes20"/>
      <sheetName val="Site_Details20"/>
      <sheetName val="Site_Area_Statement20"/>
      <sheetName val="Summary_WG20"/>
      <sheetName val="BOQ_LT20"/>
      <sheetName val="14_07_10_CIVIL_W [20"/>
      <sheetName val="AFAS_20"/>
      <sheetName val="RDS_&amp;_WLD20"/>
      <sheetName val="PA_System20"/>
      <sheetName val="Server_&amp;_PAC_Room20"/>
      <sheetName val="HVAC_BOQ20"/>
      <sheetName val="Invoice_Tracker20"/>
      <sheetName val="Income_Statement20"/>
      <sheetName val="Load_Details(B2)20"/>
      <sheetName val="Works_-_Quote_Sheet20"/>
      <sheetName val="BLOCK-A_(MEA_SHEET)20"/>
      <sheetName val="Cost_Basis19"/>
      <sheetName val="Top_Sheet20"/>
      <sheetName val="Col_NUM20"/>
      <sheetName val="COLUMN_RC_20"/>
      <sheetName val="STILT_Floor_Slab_NUM20"/>
      <sheetName val="First_Floor_Slab_RC20"/>
      <sheetName val="FIRST_FLOOR_SLAB_WT_SUMMARY20"/>
      <sheetName val="Stilt_Floor_Beam_NUM20"/>
      <sheetName val="STILT_BEAM_NUM20"/>
      <sheetName val="STILT_BEAM_RC20"/>
      <sheetName val="Stilt_wall_Num20"/>
      <sheetName val="STILT_WALL_RC20"/>
      <sheetName val="Z-DETAILS_ABOVE_RAFT_UPTO_+0_21"/>
      <sheetName val="Z-DETAILS_ABOVE_RAFT_UPTO_+_(20"/>
      <sheetName val="TOTAL_CHECK20"/>
      <sheetName val="TYP___wall_Num20"/>
      <sheetName val="Z-DETAILS_TYP__+2_85_TO_+8_8520"/>
      <sheetName val="d-safe_specs19"/>
      <sheetName val="Deduction_of_assets19"/>
      <sheetName val="Blr_hire19"/>
      <sheetName val="PRECAST_lig(tconc_II19"/>
      <sheetName val="VF_Full_Recon19"/>
      <sheetName val="PITP3_COPY19"/>
      <sheetName val="Meas_19"/>
      <sheetName val="Expenses_Actual_Vs__Budgeted19"/>
      <sheetName val="Col_up_to_plinth19"/>
      <sheetName val="MASTER_RATE_ANALYSIS19"/>
      <sheetName val="RMG_-ABS19"/>
      <sheetName val="T_P_-ABS19"/>
      <sheetName val="T_P_-MB19"/>
      <sheetName val="E_P_R-ABS19"/>
      <sheetName val="E__R-MB19"/>
      <sheetName val="Bldg_6-ABS19"/>
      <sheetName val="Bldg_6-MB19"/>
      <sheetName val="Kz_Grid_Press_foundation_ABS19"/>
      <sheetName val="Kz_Grid_Press_foundation_meas19"/>
      <sheetName val="600-1200T__ABS19"/>
      <sheetName val="600-1200T_Meas19"/>
      <sheetName val="BSR-II_ABS19"/>
      <sheetName val="BSR-II_meas19"/>
      <sheetName val="Misc_ABS19"/>
      <sheetName val="Misc_MB19"/>
      <sheetName val="This_Bill19"/>
      <sheetName val="Upto_Previous19"/>
      <sheetName val="Up_to_date19"/>
      <sheetName val="Grand_Abstract19"/>
      <sheetName val="Blank_MB19"/>
      <sheetName val="cement_summary19"/>
      <sheetName val="Reinforcement_Steel19"/>
      <sheetName val="P-I_CEMENT_RECONCILIATION_19"/>
      <sheetName val="Ra-38_area_wise_summary19"/>
      <sheetName val="P-II_Cement_Reconciliation19"/>
      <sheetName val="Ra-16_P-II19"/>
      <sheetName val="RA_16-_GH19"/>
      <sheetName val="Quote_Sheet19"/>
      <sheetName val="RCC,Ret__Wall19"/>
      <sheetName val="Name_List19"/>
      <sheetName val="Intro_19"/>
      <sheetName val="Gate_219"/>
      <sheetName val="Project_Ignite19"/>
      <sheetName val="E_&amp;_R19"/>
      <sheetName val="Customize_Your_Invoice19"/>
      <sheetName val="Misc__Data19"/>
      <sheetName val="beam-reinft-machine_rm19"/>
      <sheetName val="Cash_Flow_Input_Data_ISC19"/>
      <sheetName val="Fin__Assumpt__-_SensitivitieH19"/>
      <sheetName val="공사비_내역_(가)2"/>
      <sheetName val="Raw_Data2"/>
      <sheetName val="KSt_-_Analysis_2"/>
      <sheetName val="Section_Catalogue2"/>
      <sheetName val="__¢&amp;ú5#3"/>
      <sheetName val="__¢&amp;???ú5#???????3"/>
      <sheetName val="PRECAST_lightconc-II26"/>
      <sheetName val="Cleaning_&amp;_Grubbing26"/>
      <sheetName val="PRECAST_lightconc_II26"/>
      <sheetName val="College_Details26"/>
      <sheetName val="Personal_26"/>
      <sheetName val="jidal_dam26"/>
      <sheetName val="fran_temp26"/>
      <sheetName val="kona_swit26"/>
      <sheetName val="template_(8)26"/>
      <sheetName val="template_(9)26"/>
      <sheetName val="OVER_HEADS26"/>
      <sheetName val="Cover_Sheet26"/>
      <sheetName val="BOQ_REV_A26"/>
      <sheetName val="PTB_(IO)26"/>
      <sheetName val="BMS_26"/>
      <sheetName val="SPT_vs_PHI26"/>
      <sheetName val="TBAL9697_-group_wise__sdpl26"/>
      <sheetName val="Quantity_Schedule25"/>
      <sheetName val="Revenue__Schedule_25"/>
      <sheetName val="Balance_works_-_Direct_Cost25"/>
      <sheetName val="Balance_works_-_Indirect_Cost25"/>
      <sheetName val="Fund_Plan25"/>
      <sheetName val="Bill_of_Resources25"/>
      <sheetName val="SITE_OVERHEADS24"/>
      <sheetName val="labour_coeff24"/>
      <sheetName val="Expenditure_plan24"/>
      <sheetName val="ORDER_BOOKING24"/>
      <sheetName val="Site_Dev_BOQ24"/>
      <sheetName val="beam-reinft-IIInd_floor24"/>
      <sheetName val="M-Book_for_Conc24"/>
      <sheetName val="M-Book_for_FW24"/>
      <sheetName val="Costing_Upto_Mar'11_(2)24"/>
      <sheetName val="Tender_Summary24"/>
      <sheetName val="TAX_BILLS24"/>
      <sheetName val="CASH_BILLS24"/>
      <sheetName val="LABOUR_BILLS24"/>
      <sheetName val="puch_order24"/>
      <sheetName val="Sheet1_(2)24"/>
      <sheetName val="Boq_Block_A24"/>
      <sheetName val="_24_07_10_RS_&amp;_SECURITY24"/>
      <sheetName val="24_07_10_CIVIL_WET24"/>
      <sheetName val="_24_07_10_CIVIL24"/>
      <sheetName val="_24_07_10_MECH-FAB24"/>
      <sheetName val="_24_07_10_MECH-TANK24"/>
      <sheetName val="_23_07_10_N_SHIFT_MECH-FAB24"/>
      <sheetName val="_23_07_10_N_SHIFT_MECH-TANK24"/>
      <sheetName val="_23_07_10_RS_&amp;_SECURITY24"/>
      <sheetName val="23_07_10_CIVIL_WET24"/>
      <sheetName val="_23_07_10_CIVIL24"/>
      <sheetName val="_23_07_10_MECH-FAB24"/>
      <sheetName val="_23_07_10_MECH-TANK24"/>
      <sheetName val="_22_07_10_N_SHIFT_MECH-FAB24"/>
      <sheetName val="_22_07_10_N_SHIFT_MECH-TANK24"/>
      <sheetName val="_22_07_10_RS_&amp;_SECURITY24"/>
      <sheetName val="22_07_10_CIVIL_WET24"/>
      <sheetName val="_22_07_10_CIVIL24"/>
      <sheetName val="_22_07_10_MECH-FAB24"/>
      <sheetName val="_22_07_10_MECH-TANK24"/>
      <sheetName val="_21_07_10_N_SHIFT_MECH-FAB24"/>
      <sheetName val="_21_07_10_N_SHIFT_MECH-TANK24"/>
      <sheetName val="_21_07_10_RS_&amp;_SECURITY24"/>
      <sheetName val="21_07_10_CIVIL_WET24"/>
      <sheetName val="_21_07_10_CIVIL24"/>
      <sheetName val="_21_07_10_MECH-FAB24"/>
      <sheetName val="_21_07_10_MECH-TANK24"/>
      <sheetName val="_20_07_10_N_SHIFT_MECH-FAB24"/>
      <sheetName val="_20_07_10_N_SHIFT_MECH-TANK24"/>
      <sheetName val="_20_07_10_RS_&amp;_SECURITY24"/>
      <sheetName val="20_07_10_CIVIL_WET24"/>
      <sheetName val="_20_07_10_CIVIL24"/>
      <sheetName val="_20_07_10_MECH-FAB24"/>
      <sheetName val="_20_07_10_MECH-TANK24"/>
      <sheetName val="_19_07_10_N_SHIFT_MECH-FAB24"/>
      <sheetName val="_19_07_10_N_SHIFT_MECH-TANK24"/>
      <sheetName val="_19_07_10_RS_&amp;_SECURITY24"/>
      <sheetName val="19_07_10_CIVIL_WET24"/>
      <sheetName val="_19_07_10_CIVIL24"/>
      <sheetName val="_19_07_10_MECH-FAB24"/>
      <sheetName val="_19_07_10_MECH-TANK24"/>
      <sheetName val="_18_07_10_N_SHIFT_MECH-FAB24"/>
      <sheetName val="_18_07_10_N_SHIFT_MECH-TANK24"/>
      <sheetName val="_18_07_10_RS_&amp;_SECURITY24"/>
      <sheetName val="18_07_10_CIVIL_WET24"/>
      <sheetName val="_18_07_10_CIVIL24"/>
      <sheetName val="_18_07_10_MECH-FAB24"/>
      <sheetName val="_18_07_10_MECH-TANK24"/>
      <sheetName val="_17_07_10_N_SHIFT_MECH-FAB24"/>
      <sheetName val="_17_07_10_N_SHIFT_MECH-TANK24"/>
      <sheetName val="_17_07_10_RS_&amp;_SECURITY24"/>
      <sheetName val="17_07_10_CIVIL_WET24"/>
      <sheetName val="_17_07_10_CIVIL24"/>
      <sheetName val="_17_07_10_MECH-FAB24"/>
      <sheetName val="_17_07_10_MECH-TANK24"/>
      <sheetName val="_16_07_10_N_SHIFT_MECH-FAB23"/>
      <sheetName val="_16_07_10_N_SHIFT_MECH-TANK23"/>
      <sheetName val="_16_07_10_RS_&amp;_SECURITY23"/>
      <sheetName val="16_07_10_CIVIL_WET23"/>
      <sheetName val="_16_07_10_CIVIL23"/>
      <sheetName val="_16_07_10_MECH-FAB23"/>
      <sheetName val="_16_07_10_MECH-TANK23"/>
      <sheetName val="_15_07_10_N_SHIFT_MECH-FAB23"/>
      <sheetName val="_15_07_10_N_SHIFT_MECH-TANK23"/>
      <sheetName val="_15_07_10_RS_&amp;_SECURITY23"/>
      <sheetName val="15_07_10_CIVIL_WET23"/>
      <sheetName val="_15_07_10_CIVIL23"/>
      <sheetName val="_15_07_10_MECH-FAB23"/>
      <sheetName val="_15_07_10_MECH-TANK23"/>
      <sheetName val="_14_07_10_N_SHIFT_MECH-FAB23"/>
      <sheetName val="_14_07_10_N_SHIFT_MECH-TANK23"/>
      <sheetName val="_14_07_10_RS_&amp;_SECURITY23"/>
      <sheetName val="14_07_10_CIVIL_WET23"/>
      <sheetName val="_14_07_10_CIVIL23"/>
      <sheetName val="_14_07_10_MECH-FAB23"/>
      <sheetName val="_14_07_10_MECH-TANK23"/>
      <sheetName val="_13_07_10_N_SHIFT_MECH-FAB23"/>
      <sheetName val="_13_07_10_N_SHIFT_MECH-TANK23"/>
      <sheetName val="_13_07_10_RS_&amp;_SECURITY23"/>
      <sheetName val="13_07_10_CIVIL_WET23"/>
      <sheetName val="_13_07_10_CIVIL23"/>
      <sheetName val="_13_07_10_MECH-FAB23"/>
      <sheetName val="_13_07_10_MECH-TANK23"/>
      <sheetName val="_12_07_10_N_SHIFT_MECH-FAB23"/>
      <sheetName val="_12_07_10_N_SHIFT_MECH-TANK23"/>
      <sheetName val="_12_07_10_RS_&amp;_SECURITY23"/>
      <sheetName val="12_07_10_CIVIL_WET23"/>
      <sheetName val="_12_07_10_CIVIL23"/>
      <sheetName val="_12_07_10_MECH-FAB23"/>
      <sheetName val="_12_07_10_MECH-TANK23"/>
      <sheetName val="_11_07_10_N_SHIFT_MECH-FAB23"/>
      <sheetName val="_11_07_10_N_SHIFT_MECH-TANK23"/>
      <sheetName val="_11_07_10_RS_&amp;_SECURITY23"/>
      <sheetName val="11_07_10_CIVIL_WET23"/>
      <sheetName val="_11_07_10_CIVIL23"/>
      <sheetName val="_11_07_10_MECH-FAB23"/>
      <sheetName val="_11_07_10_MECH-TANK23"/>
      <sheetName val="_10_07_10_N_SHIFT_MECH-FAB23"/>
      <sheetName val="_10_07_10_N_SHIFT_MECH-TANK23"/>
      <sheetName val="_10_07_10_RS_&amp;_SECURITY23"/>
      <sheetName val="10_07_10_CIVIL_WET23"/>
      <sheetName val="_10_07_10_CIVIL23"/>
      <sheetName val="_10_07_10_MECH-FAB23"/>
      <sheetName val="_10_07_10_MECH-TANK23"/>
      <sheetName val="_09_07_10_N_SHIFT_MECH-FAB23"/>
      <sheetName val="_09_07_10_N_SHIFT_MECH-TANK23"/>
      <sheetName val="_09_07_10_RS_&amp;_SECURITY23"/>
      <sheetName val="09_07_10_CIVIL_WET23"/>
      <sheetName val="_09_07_10_CIVIL23"/>
      <sheetName val="_09_07_10_MECH-FAB23"/>
      <sheetName val="_09_07_10_MECH-TANK23"/>
      <sheetName val="_08_07_10_N_SHIFT_MECH-FAB23"/>
      <sheetName val="_08_07_10_N_SHIFT_MECH-TANK23"/>
      <sheetName val="_08_07_10_RS_&amp;_SECURITY23"/>
      <sheetName val="08_07_10_CIVIL_WET23"/>
      <sheetName val="_08_07_10_CIVIL23"/>
      <sheetName val="_08_07_10_MECH-FAB23"/>
      <sheetName val="_08_07_10_MECH-TANK23"/>
      <sheetName val="_07_07_10_N_SHIFT_MECH-FAB23"/>
      <sheetName val="_07_07_10_N_SHIFT_MECH-TANK23"/>
      <sheetName val="_07_07_10_RS_&amp;_SECURITY23"/>
      <sheetName val="07_07_10_CIVIL_WET23"/>
      <sheetName val="_07_07_10_CIVIL23"/>
      <sheetName val="_07_07_10_MECH-FAB23"/>
      <sheetName val="_07_07_10_MECH-TANK23"/>
      <sheetName val="_06_07_10_N_SHIFT_MECH-FAB23"/>
      <sheetName val="_06_07_10_N_SHIFT_MECH-TANK23"/>
      <sheetName val="_06_07_10_RS_&amp;_SECURITY23"/>
      <sheetName val="06_07_10_CIVIL_WET23"/>
      <sheetName val="_06_07_10_CIVIL23"/>
      <sheetName val="_06_07_10_MECH-FAB23"/>
      <sheetName val="_06_07_10_MECH-TANK23"/>
      <sheetName val="_05_07_10_N_SHIFT_MECH-FAB23"/>
      <sheetName val="_05_07_10_N_SHIFT_MECH-TANK23"/>
      <sheetName val="_05_07_10_RS_&amp;_SECURITY23"/>
      <sheetName val="05_07_10_CIVIL_WET23"/>
      <sheetName val="_05_07_10_CIVIL23"/>
      <sheetName val="_05_07_10_MECH-FAB23"/>
      <sheetName val="_05_07_10_MECH-TANK23"/>
      <sheetName val="_04_07_10_N_SHIFT_MECH-FAB23"/>
      <sheetName val="_04_07_10_N_SHIFT_MECH-TANK23"/>
      <sheetName val="_04_07_10_RS_&amp;_SECURITY23"/>
      <sheetName val="04_07_10_CIVIL_WET23"/>
      <sheetName val="_04_07_10_CIVIL23"/>
      <sheetName val="_04_07_10_MECH-FAB23"/>
      <sheetName val="_04_07_10_MECH-TANK23"/>
      <sheetName val="_03_07_10_N_SHIFT_MECH-FAB23"/>
      <sheetName val="_03_07_10_N_SHIFT_MECH-TANK23"/>
      <sheetName val="_03_07_10_RS_&amp;_SECURITY_23"/>
      <sheetName val="03_07_10_CIVIL_WET_23"/>
      <sheetName val="_03_07_10_CIVIL_23"/>
      <sheetName val="_03_07_10_MECH-FAB_23"/>
      <sheetName val="_03_07_10_MECH-TANK_23"/>
      <sheetName val="_02_07_10_N_SHIFT_MECH-FAB_23"/>
      <sheetName val="_02_07_10_N_SHIFT_MECH-TANK_23"/>
      <sheetName val="_02_07_10_RS_&amp;_SECURITY23"/>
      <sheetName val="02_07_10_CIVIL_WET23"/>
      <sheetName val="_02_07_10_CIVIL23"/>
      <sheetName val="_02_07_10_MECH-FAB23"/>
      <sheetName val="_02_07_10_MECH-TANK23"/>
      <sheetName val="_01_07_10_N_SHIFT_MECH-FAB23"/>
      <sheetName val="_01_07_10_N_SHIFT_MECH-TANK23"/>
      <sheetName val="_01_07_10_RS_&amp;_SECURITY23"/>
      <sheetName val="01_07_10_CIVIL_WET23"/>
      <sheetName val="_01_07_10_CIVIL23"/>
      <sheetName val="_01_07_10_MECH-FAB23"/>
      <sheetName val="_01_07_10_MECH-TANK23"/>
      <sheetName val="_30_06_10_N_SHIFT_MECH-FAB23"/>
      <sheetName val="_30_06_10_N_SHIFT_MECH-TANK23"/>
      <sheetName val="scurve_calc_(2)23"/>
      <sheetName val="Meas_-Hotel_Part24"/>
      <sheetName val="BOQ_Direct_selling_cost23"/>
      <sheetName val="Direct_cost_shed_A-2_23"/>
      <sheetName val="Contract_Night_Staff23"/>
      <sheetName val="Contract_Day_Staff23"/>
      <sheetName val="Day_Shift23"/>
      <sheetName val="Night_Shift23"/>
      <sheetName val="Ave_wtd_rates23"/>
      <sheetName val="Material_23"/>
      <sheetName val="Labour_&amp;_Plant23"/>
      <sheetName val="22_12_201124"/>
      <sheetName val="BOQ_(2)24"/>
      <sheetName val="Cashflow_projection23"/>
      <sheetName val="PA-_Consutant_23"/>
      <sheetName val="Civil_Boq23"/>
      <sheetName val="Fee_Rate_Summary23"/>
      <sheetName val="Item-_Compact23"/>
      <sheetName val="final_abstract23"/>
      <sheetName val="TBAL9697__group_wise__sdpl23"/>
      <sheetName val="St_co_91_5lvl23"/>
      <sheetName val="Civil_Works23"/>
      <sheetName val="IO_List23"/>
      <sheetName val="Fill_this_out_first___23"/>
      <sheetName val="Meas__Hotel_Part23"/>
      <sheetName val="INPUT_SHEET23"/>
      <sheetName val="DI_Rate_Analysis24"/>
      <sheetName val="Economic_RisingMain__Ph-I24"/>
      <sheetName val="SP_Break_Up23"/>
      <sheetName val="Labour_productivity23"/>
      <sheetName val="_09_07_10_M顅ᎆ뤀ᨇ԰?缀?23"/>
      <sheetName val="Sales_&amp;_Prod23"/>
      <sheetName val="Cost_Index23"/>
      <sheetName val="cash_in_flow_Summary_JV_23"/>
      <sheetName val="water_prop_23"/>
      <sheetName val="GR_slab-reinft23"/>
      <sheetName val="Staff_Acco_23"/>
      <sheetName val="Rate_analysis-_BOQ_1_23"/>
      <sheetName val="MN_T_B_23"/>
      <sheetName val="Project_Details__23"/>
      <sheetName val="F20_Risk_Analysis23"/>
      <sheetName val="Change_Order_Log23"/>
      <sheetName val="2000_MOR23"/>
      <sheetName val="Driveway_Beams23"/>
      <sheetName val="Structure_Bills_Qty23"/>
      <sheetName val="Prelims_Breakup24"/>
      <sheetName val="INDIGINEOUS_ITEMS_23"/>
      <sheetName val="3cd_Annexure23"/>
      <sheetName val="Rate_Analysis23"/>
      <sheetName val="Fin__Assumpt__-_Sensitivities23"/>
      <sheetName val="Bill_123"/>
      <sheetName val="Bill_223"/>
      <sheetName val="Bill_323"/>
      <sheetName val="Bill_423"/>
      <sheetName val="Bill_523"/>
      <sheetName val="Bill_623"/>
      <sheetName val="Bill_723"/>
      <sheetName val="_09_07_10_M顅ᎆ뤀ᨇ԰23"/>
      <sheetName val="_09_07_10_M顅ᎆ뤀ᨇ԰_缀_23"/>
      <sheetName val="1_Civil-RA23"/>
      <sheetName val="Assumption_Inputs23"/>
      <sheetName val="Phase_123"/>
      <sheetName val="Pacakges_split23"/>
      <sheetName val="DEINKING(ANNEX_1)23"/>
      <sheetName val="AutoOpen_Stub_Data23"/>
      <sheetName val="Eqpmnt_Plng23"/>
      <sheetName val="Debits_as_on_12_04_0822"/>
      <sheetName val="Data_Sheet22"/>
      <sheetName val="T-P1,_FINISHES_WORKING_23"/>
      <sheetName val="Assumption_&amp;_Exclusion23"/>
      <sheetName val="External_Doors23"/>
      <sheetName val="STAFFSCHED_22"/>
      <sheetName val="LABOUR_RATE23"/>
      <sheetName val="Material_Rate23"/>
      <sheetName val="Switch_V1623"/>
      <sheetName val="India_F&amp;S_Template22"/>
      <sheetName val="_bus_bay22"/>
      <sheetName val="doq_422"/>
      <sheetName val="doq_222"/>
      <sheetName val="Grade_Slab_-123"/>
      <sheetName val="Grade_Slab_-223"/>
      <sheetName val="Grade_slab-323"/>
      <sheetName val="Grade_slab_-423"/>
      <sheetName val="Grade_slab_-523"/>
      <sheetName val="Grade_slab_-623"/>
      <sheetName val="Cat_A_Change_Control23"/>
      <sheetName val="Factor_Sheet23"/>
      <sheetName val="Theo_Cons-June'1022"/>
      <sheetName val="11B_22"/>
      <sheetName val="ACAD_Finishes22"/>
      <sheetName val="Site_Details22"/>
      <sheetName val="Site_Area_Statement22"/>
      <sheetName val="Summary_WG22"/>
      <sheetName val="BOQ_LT22"/>
      <sheetName val="14_07_10_CIVIL_W [22"/>
      <sheetName val="AFAS_22"/>
      <sheetName val="RDS_&amp;_WLD22"/>
      <sheetName val="PA_System22"/>
      <sheetName val="Server_&amp;_PAC_Room22"/>
      <sheetName val="HVAC_BOQ22"/>
      <sheetName val="Invoice_Tracker22"/>
      <sheetName val="Income_Statement22"/>
      <sheetName val="Load_Details(B2)22"/>
      <sheetName val="Works_-_Quote_Sheet22"/>
      <sheetName val="BLOCK-A_(MEA_SHEET)22"/>
      <sheetName val="Cost_Basis21"/>
      <sheetName val="Top_Sheet22"/>
      <sheetName val="Col_NUM22"/>
      <sheetName val="COLUMN_RC_22"/>
      <sheetName val="STILT_Floor_Slab_NUM22"/>
      <sheetName val="First_Floor_Slab_RC22"/>
      <sheetName val="FIRST_FLOOR_SLAB_WT_SUMMARY22"/>
      <sheetName val="Stilt_Floor_Beam_NUM22"/>
      <sheetName val="STILT_BEAM_NUM22"/>
      <sheetName val="STILT_BEAM_RC22"/>
      <sheetName val="Stilt_wall_Num22"/>
      <sheetName val="STILT_WALL_RC22"/>
      <sheetName val="Z-DETAILS_ABOVE_RAFT_UPTO_+0_23"/>
      <sheetName val="Z-DETAILS_ABOVE_RAFT_UPTO_+_(31"/>
      <sheetName val="TOTAL_CHECK22"/>
      <sheetName val="TYP___wall_Num22"/>
      <sheetName val="Z-DETAILS_TYP__+2_85_TO_+8_8522"/>
      <sheetName val="d-safe_specs21"/>
      <sheetName val="Deduction_of_assets21"/>
      <sheetName val="Blr_hire21"/>
      <sheetName val="PRECAST_lig(tconc_II21"/>
      <sheetName val="VF_Full_Recon21"/>
      <sheetName val="PITP3_COPY21"/>
      <sheetName val="Meas_21"/>
      <sheetName val="Expenses_Actual_Vs__Budgeted21"/>
      <sheetName val="Col_up_to_plinth21"/>
      <sheetName val="MASTER_RATE_ANALYSIS21"/>
      <sheetName val="RMG_-ABS21"/>
      <sheetName val="T_P_-ABS21"/>
      <sheetName val="T_P_-MB21"/>
      <sheetName val="E_P_R-ABS21"/>
      <sheetName val="E__R-MB21"/>
      <sheetName val="Bldg_6-ABS21"/>
      <sheetName val="Bldg_6-MB21"/>
      <sheetName val="Kz_Grid_Press_foundation_ABS21"/>
      <sheetName val="Kz_Grid_Press_foundation_meas21"/>
      <sheetName val="600-1200T__ABS21"/>
      <sheetName val="600-1200T_Meas21"/>
      <sheetName val="BSR-II_ABS21"/>
      <sheetName val="BSR-II_meas21"/>
      <sheetName val="Misc_ABS21"/>
      <sheetName val="Misc_MB21"/>
      <sheetName val="This_Bill21"/>
      <sheetName val="Upto_Previous21"/>
      <sheetName val="Up_to_date21"/>
      <sheetName val="Grand_Abstract21"/>
      <sheetName val="Blank_MB21"/>
      <sheetName val="cement_summary21"/>
      <sheetName val="Reinforcement_Steel21"/>
      <sheetName val="P-I_CEMENT_RECONCILIATION_21"/>
      <sheetName val="Ra-38_area_wise_summary21"/>
      <sheetName val="P-II_Cement_Reconciliation21"/>
      <sheetName val="Ra-16_P-II21"/>
      <sheetName val="RA_16-_GH21"/>
      <sheetName val="Quote_Sheet21"/>
      <sheetName val="RCC,Ret__Wall21"/>
      <sheetName val="Name_List21"/>
      <sheetName val="Intro_21"/>
      <sheetName val="Gate_221"/>
      <sheetName val="Project_Ignite21"/>
      <sheetName val="E_&amp;_R21"/>
      <sheetName val="Customize_Your_Invoice21"/>
      <sheetName val="Misc__Data21"/>
      <sheetName val="beam-reinft-machine_rm21"/>
      <sheetName val="Cash_Flow_Input_Data_ISC21"/>
      <sheetName val="Fin__Assumpt__-_SensitivitieH21"/>
      <sheetName val="공사비_내역_(가)4"/>
      <sheetName val="Raw_Data4"/>
      <sheetName val="KSt_-_Analysis_4"/>
      <sheetName val="Section_Catalogue4"/>
      <sheetName val="__¢&amp;ú5#5"/>
      <sheetName val="__¢&amp;???ú5#???????5"/>
      <sheetName val="PRECAST_lightconc-II27"/>
      <sheetName val="Cleaning_&amp;_Grubbing27"/>
      <sheetName val="PRECAST_lightconc_II27"/>
      <sheetName val="College_Details27"/>
      <sheetName val="Personal_27"/>
      <sheetName val="jidal_dam27"/>
      <sheetName val="fran_temp27"/>
      <sheetName val="kona_swit27"/>
      <sheetName val="template_(8)27"/>
      <sheetName val="template_(9)27"/>
      <sheetName val="OVER_HEADS27"/>
      <sheetName val="Cover_Sheet27"/>
      <sheetName val="BOQ_REV_A27"/>
      <sheetName val="PTB_(IO)27"/>
      <sheetName val="BMS_27"/>
      <sheetName val="SPT_vs_PHI27"/>
      <sheetName val="TBAL9697_-group_wise__sdpl27"/>
      <sheetName val="Quantity_Schedule26"/>
      <sheetName val="Revenue__Schedule_26"/>
      <sheetName val="Balance_works_-_Direct_Cost26"/>
      <sheetName val="Balance_works_-_Indirect_Cost26"/>
      <sheetName val="Fund_Plan26"/>
      <sheetName val="Bill_of_Resources26"/>
      <sheetName val="SITE_OVERHEADS25"/>
      <sheetName val="labour_coeff25"/>
      <sheetName val="Expenditure_plan25"/>
      <sheetName val="ORDER_BOOKING25"/>
      <sheetName val="Site_Dev_BOQ25"/>
      <sheetName val="beam-reinft-IIInd_floor25"/>
      <sheetName val="M-Book_for_Conc25"/>
      <sheetName val="M-Book_for_FW25"/>
      <sheetName val="Costing_Upto_Mar'11_(2)25"/>
      <sheetName val="Tender_Summary25"/>
      <sheetName val="TAX_BILLS25"/>
      <sheetName val="CASH_BILLS25"/>
      <sheetName val="LABOUR_BILLS25"/>
      <sheetName val="puch_order25"/>
      <sheetName val="Sheet1_(2)25"/>
      <sheetName val="Boq_Block_A25"/>
      <sheetName val="_24_07_10_RS_&amp;_SECURITY25"/>
      <sheetName val="24_07_10_CIVIL_WET25"/>
      <sheetName val="_24_07_10_CIVIL25"/>
      <sheetName val="_24_07_10_MECH-FAB25"/>
      <sheetName val="_24_07_10_MECH-TANK25"/>
      <sheetName val="_23_07_10_N_SHIFT_MECH-FAB25"/>
      <sheetName val="_23_07_10_N_SHIFT_MECH-TANK25"/>
      <sheetName val="_23_07_10_RS_&amp;_SECURITY25"/>
      <sheetName val="23_07_10_CIVIL_WET25"/>
      <sheetName val="_23_07_10_CIVIL25"/>
      <sheetName val="_23_07_10_MECH-FAB25"/>
      <sheetName val="_23_07_10_MECH-TANK25"/>
      <sheetName val="_22_07_10_N_SHIFT_MECH-FAB25"/>
      <sheetName val="_22_07_10_N_SHIFT_MECH-TANK25"/>
      <sheetName val="_22_07_10_RS_&amp;_SECURITY25"/>
      <sheetName val="22_07_10_CIVIL_WET25"/>
      <sheetName val="_22_07_10_CIVIL25"/>
      <sheetName val="_22_07_10_MECH-FAB25"/>
      <sheetName val="_22_07_10_MECH-TANK25"/>
      <sheetName val="_21_07_10_N_SHIFT_MECH-FAB25"/>
      <sheetName val="_21_07_10_N_SHIFT_MECH-TANK25"/>
      <sheetName val="_21_07_10_RS_&amp;_SECURITY25"/>
      <sheetName val="21_07_10_CIVIL_WET25"/>
      <sheetName val="_21_07_10_CIVIL25"/>
      <sheetName val="_21_07_10_MECH-FAB25"/>
      <sheetName val="_21_07_10_MECH-TANK25"/>
      <sheetName val="_20_07_10_N_SHIFT_MECH-FAB25"/>
      <sheetName val="_20_07_10_N_SHIFT_MECH-TANK25"/>
      <sheetName val="_20_07_10_RS_&amp;_SECURITY25"/>
      <sheetName val="20_07_10_CIVIL_WET25"/>
      <sheetName val="_20_07_10_CIVIL25"/>
      <sheetName val="_20_07_10_MECH-FAB25"/>
      <sheetName val="_20_07_10_MECH-TANK25"/>
      <sheetName val="_19_07_10_N_SHIFT_MECH-FAB25"/>
      <sheetName val="_19_07_10_N_SHIFT_MECH-TANK25"/>
      <sheetName val="_19_07_10_RS_&amp;_SECURITY25"/>
      <sheetName val="19_07_10_CIVIL_WET25"/>
      <sheetName val="_19_07_10_CIVIL25"/>
      <sheetName val="_19_07_10_MECH-FAB25"/>
      <sheetName val="_19_07_10_MECH-TANK25"/>
      <sheetName val="_18_07_10_N_SHIFT_MECH-FAB25"/>
      <sheetName val="_18_07_10_N_SHIFT_MECH-TANK25"/>
      <sheetName val="_18_07_10_RS_&amp;_SECURITY25"/>
      <sheetName val="18_07_10_CIVIL_WET25"/>
      <sheetName val="_18_07_10_CIVIL25"/>
      <sheetName val="_18_07_10_MECH-FAB25"/>
      <sheetName val="_18_07_10_MECH-TANK25"/>
      <sheetName val="_17_07_10_N_SHIFT_MECH-FAB25"/>
      <sheetName val="_17_07_10_N_SHIFT_MECH-TANK25"/>
      <sheetName val="_17_07_10_RS_&amp;_SECURITY25"/>
      <sheetName val="17_07_10_CIVIL_WET25"/>
      <sheetName val="_17_07_10_CIVIL25"/>
      <sheetName val="_17_07_10_MECH-FAB25"/>
      <sheetName val="_17_07_10_MECH-TANK25"/>
      <sheetName val="_16_07_10_N_SHIFT_MECH-FAB24"/>
      <sheetName val="_16_07_10_N_SHIFT_MECH-TANK24"/>
      <sheetName val="_16_07_10_RS_&amp;_SECURITY24"/>
      <sheetName val="16_07_10_CIVIL_WET24"/>
      <sheetName val="_16_07_10_CIVIL24"/>
      <sheetName val="_16_07_10_MECH-FAB24"/>
      <sheetName val="_16_07_10_MECH-TANK24"/>
      <sheetName val="_15_07_10_N_SHIFT_MECH-FAB24"/>
      <sheetName val="_15_07_10_N_SHIFT_MECH-TANK24"/>
      <sheetName val="_15_07_10_RS_&amp;_SECURITY24"/>
      <sheetName val="15_07_10_CIVIL_WET24"/>
      <sheetName val="_15_07_10_CIVIL24"/>
      <sheetName val="_15_07_10_MECH-FAB24"/>
      <sheetName val="_15_07_10_MECH-TANK24"/>
      <sheetName val="_14_07_10_N_SHIFT_MECH-FAB24"/>
      <sheetName val="_14_07_10_N_SHIFT_MECH-TANK24"/>
      <sheetName val="_14_07_10_RS_&amp;_SECURITY24"/>
      <sheetName val="14_07_10_CIVIL_WET24"/>
      <sheetName val="_14_07_10_CIVIL24"/>
      <sheetName val="_14_07_10_MECH-FAB24"/>
      <sheetName val="_14_07_10_MECH-TANK24"/>
      <sheetName val="_13_07_10_N_SHIFT_MECH-FAB24"/>
      <sheetName val="_13_07_10_N_SHIFT_MECH-TANK24"/>
      <sheetName val="_13_07_10_RS_&amp;_SECURITY24"/>
      <sheetName val="13_07_10_CIVIL_WET24"/>
      <sheetName val="_13_07_10_CIVIL24"/>
      <sheetName val="_13_07_10_MECH-FAB24"/>
      <sheetName val="_13_07_10_MECH-TANK24"/>
      <sheetName val="_12_07_10_N_SHIFT_MECH-FAB24"/>
      <sheetName val="_12_07_10_N_SHIFT_MECH-TANK24"/>
      <sheetName val="_12_07_10_RS_&amp;_SECURITY24"/>
      <sheetName val="12_07_10_CIVIL_WET24"/>
      <sheetName val="_12_07_10_CIVIL24"/>
      <sheetName val="_12_07_10_MECH-FAB24"/>
      <sheetName val="_12_07_10_MECH-TANK24"/>
      <sheetName val="_11_07_10_N_SHIFT_MECH-FAB24"/>
      <sheetName val="_11_07_10_N_SHIFT_MECH-TANK24"/>
      <sheetName val="_11_07_10_RS_&amp;_SECURITY24"/>
      <sheetName val="11_07_10_CIVIL_WET24"/>
      <sheetName val="_11_07_10_CIVIL24"/>
      <sheetName val="_11_07_10_MECH-FAB24"/>
      <sheetName val="_11_07_10_MECH-TANK24"/>
      <sheetName val="_10_07_10_N_SHIFT_MECH-FAB24"/>
      <sheetName val="_10_07_10_N_SHIFT_MECH-TANK24"/>
      <sheetName val="_10_07_10_RS_&amp;_SECURITY24"/>
      <sheetName val="10_07_10_CIVIL_WET24"/>
      <sheetName val="_10_07_10_CIVIL24"/>
      <sheetName val="_10_07_10_MECH-FAB24"/>
      <sheetName val="_10_07_10_MECH-TANK24"/>
      <sheetName val="_09_07_10_N_SHIFT_MECH-FAB24"/>
      <sheetName val="_09_07_10_N_SHIFT_MECH-TANK24"/>
      <sheetName val="_09_07_10_RS_&amp;_SECURITY24"/>
      <sheetName val="09_07_10_CIVIL_WET24"/>
      <sheetName val="_09_07_10_CIVIL24"/>
      <sheetName val="_09_07_10_MECH-FAB24"/>
      <sheetName val="_09_07_10_MECH-TANK24"/>
      <sheetName val="_08_07_10_N_SHIFT_MECH-FAB24"/>
      <sheetName val="_08_07_10_N_SHIFT_MECH-TANK24"/>
      <sheetName val="_08_07_10_RS_&amp;_SECURITY24"/>
      <sheetName val="08_07_10_CIVIL_WET24"/>
      <sheetName val="_08_07_10_CIVIL24"/>
      <sheetName val="_08_07_10_MECH-FAB24"/>
      <sheetName val="_08_07_10_MECH-TANK24"/>
      <sheetName val="_07_07_10_N_SHIFT_MECH-FAB24"/>
      <sheetName val="_07_07_10_N_SHIFT_MECH-TANK24"/>
      <sheetName val="_07_07_10_RS_&amp;_SECURITY24"/>
      <sheetName val="07_07_10_CIVIL_WET24"/>
      <sheetName val="_07_07_10_CIVIL24"/>
      <sheetName val="_07_07_10_MECH-FAB24"/>
      <sheetName val="_07_07_10_MECH-TANK24"/>
      <sheetName val="_06_07_10_N_SHIFT_MECH-FAB24"/>
      <sheetName val="_06_07_10_N_SHIFT_MECH-TANK24"/>
      <sheetName val="_06_07_10_RS_&amp;_SECURITY24"/>
      <sheetName val="06_07_10_CIVIL_WET24"/>
      <sheetName val="_06_07_10_CIVIL24"/>
      <sheetName val="_06_07_10_MECH-FAB24"/>
      <sheetName val="_06_07_10_MECH-TANK24"/>
      <sheetName val="_05_07_10_N_SHIFT_MECH-FAB24"/>
      <sheetName val="_05_07_10_N_SHIFT_MECH-TANK24"/>
      <sheetName val="_05_07_10_RS_&amp;_SECURITY24"/>
      <sheetName val="05_07_10_CIVIL_WET24"/>
      <sheetName val="_05_07_10_CIVIL24"/>
      <sheetName val="_05_07_10_MECH-FAB24"/>
      <sheetName val="_05_07_10_MECH-TANK24"/>
      <sheetName val="_04_07_10_N_SHIFT_MECH-FAB24"/>
      <sheetName val="_04_07_10_N_SHIFT_MECH-TANK24"/>
      <sheetName val="_04_07_10_RS_&amp;_SECURITY24"/>
      <sheetName val="04_07_10_CIVIL_WET24"/>
      <sheetName val="_04_07_10_CIVIL24"/>
      <sheetName val="_04_07_10_MECH-FAB24"/>
      <sheetName val="_04_07_10_MECH-TANK24"/>
      <sheetName val="_03_07_10_N_SHIFT_MECH-FAB24"/>
      <sheetName val="_03_07_10_N_SHIFT_MECH-TANK24"/>
      <sheetName val="_03_07_10_RS_&amp;_SECURITY_24"/>
      <sheetName val="03_07_10_CIVIL_WET_24"/>
      <sheetName val="_03_07_10_CIVIL_24"/>
      <sheetName val="_03_07_10_MECH-FAB_24"/>
      <sheetName val="_03_07_10_MECH-TANK_24"/>
      <sheetName val="_02_07_10_N_SHIFT_MECH-FAB_24"/>
      <sheetName val="_02_07_10_N_SHIFT_MECH-TANK_24"/>
      <sheetName val="_02_07_10_RS_&amp;_SECURITY24"/>
      <sheetName val="02_07_10_CIVIL_WET24"/>
      <sheetName val="_02_07_10_CIVIL24"/>
      <sheetName val="_02_07_10_MECH-FAB24"/>
      <sheetName val="_02_07_10_MECH-TANK24"/>
      <sheetName val="_01_07_10_N_SHIFT_MECH-FAB24"/>
      <sheetName val="_01_07_10_N_SHIFT_MECH-TANK24"/>
      <sheetName val="_01_07_10_RS_&amp;_SECURITY24"/>
      <sheetName val="01_07_10_CIVIL_WET24"/>
      <sheetName val="_01_07_10_CIVIL24"/>
      <sheetName val="_01_07_10_MECH-FAB24"/>
      <sheetName val="_01_07_10_MECH-TANK24"/>
      <sheetName val="_30_06_10_N_SHIFT_MECH-FAB24"/>
      <sheetName val="_30_06_10_N_SHIFT_MECH-TANK24"/>
      <sheetName val="scurve_calc_(2)24"/>
      <sheetName val="Meas_-Hotel_Part25"/>
      <sheetName val="BOQ_Direct_selling_cost24"/>
      <sheetName val="Direct_cost_shed_A-2_24"/>
      <sheetName val="Contract_Night_Staff24"/>
      <sheetName val="Contract_Day_Staff24"/>
      <sheetName val="Day_Shift24"/>
      <sheetName val="Night_Shift24"/>
      <sheetName val="Ave_wtd_rates24"/>
      <sheetName val="Material_24"/>
      <sheetName val="Labour_&amp;_Plant24"/>
      <sheetName val="22_12_201125"/>
      <sheetName val="BOQ_(2)25"/>
      <sheetName val="Cashflow_projection24"/>
      <sheetName val="PA-_Consutant_24"/>
      <sheetName val="Civil_Boq24"/>
      <sheetName val="Fee_Rate_Summary24"/>
      <sheetName val="Item-_Compact24"/>
      <sheetName val="final_abstract24"/>
      <sheetName val="TBAL9697__group_wise__sdpl24"/>
      <sheetName val="St_co_91_5lvl24"/>
      <sheetName val="Civil_Works24"/>
      <sheetName val="IO_List24"/>
      <sheetName val="Fill_this_out_first___24"/>
      <sheetName val="Meas__Hotel_Part24"/>
      <sheetName val="INPUT_SHEET24"/>
      <sheetName val="DI_Rate_Analysis25"/>
      <sheetName val="Economic_RisingMain__Ph-I25"/>
      <sheetName val="SP_Break_Up24"/>
      <sheetName val="Labour_productivity24"/>
      <sheetName val="_09_07_10_M顅ᎆ뤀ᨇ԰?缀?24"/>
      <sheetName val="Sales_&amp;_Prod24"/>
      <sheetName val="Cost_Index24"/>
      <sheetName val="cash_in_flow_Summary_JV_24"/>
      <sheetName val="water_prop_24"/>
      <sheetName val="GR_slab-reinft24"/>
      <sheetName val="Staff_Acco_24"/>
      <sheetName val="Rate_analysis-_BOQ_1_24"/>
      <sheetName val="MN_T_B_24"/>
      <sheetName val="Project_Details__24"/>
      <sheetName val="F20_Risk_Analysis24"/>
      <sheetName val="Change_Order_Log24"/>
      <sheetName val="2000_MOR24"/>
      <sheetName val="Driveway_Beams24"/>
      <sheetName val="Structure_Bills_Qty24"/>
      <sheetName val="Prelims_Breakup25"/>
      <sheetName val="INDIGINEOUS_ITEMS_24"/>
      <sheetName val="3cd_Annexure24"/>
      <sheetName val="Rate_Analysis24"/>
      <sheetName val="Fin__Assumpt__-_Sensitivities24"/>
      <sheetName val="Bill_124"/>
      <sheetName val="Bill_224"/>
      <sheetName val="Bill_324"/>
      <sheetName val="Bill_424"/>
      <sheetName val="Bill_524"/>
      <sheetName val="Bill_624"/>
      <sheetName val="Bill_724"/>
      <sheetName val="_09_07_10_M顅ᎆ뤀ᨇ԰24"/>
      <sheetName val="_09_07_10_M顅ᎆ뤀ᨇ԰_缀_24"/>
      <sheetName val="1_Civil-RA24"/>
      <sheetName val="Assumption_Inputs24"/>
      <sheetName val="Phase_124"/>
      <sheetName val="Pacakges_split24"/>
      <sheetName val="DEINKING(ANNEX_1)24"/>
      <sheetName val="AutoOpen_Stub_Data24"/>
      <sheetName val="Eqpmnt_Plng24"/>
      <sheetName val="Debits_as_on_12_04_0823"/>
      <sheetName val="Data_Sheet23"/>
      <sheetName val="T-P1,_FINISHES_WORKING_24"/>
      <sheetName val="Assumption_&amp;_Exclusion24"/>
      <sheetName val="External_Doors24"/>
      <sheetName val="STAFFSCHED_23"/>
      <sheetName val="LABOUR_RATE24"/>
      <sheetName val="Material_Rate24"/>
      <sheetName val="Switch_V1624"/>
      <sheetName val="India_F&amp;S_Template23"/>
      <sheetName val="_bus_bay23"/>
      <sheetName val="doq_423"/>
      <sheetName val="doq_223"/>
      <sheetName val="Grade_Slab_-124"/>
      <sheetName val="Grade_Slab_-224"/>
      <sheetName val="Grade_slab-324"/>
      <sheetName val="Grade_slab_-424"/>
      <sheetName val="Grade_slab_-524"/>
      <sheetName val="Grade_slab_-624"/>
      <sheetName val="Cat_A_Change_Control24"/>
      <sheetName val="Factor_Sheet24"/>
      <sheetName val="Theo_Cons-June'1023"/>
      <sheetName val="11B_23"/>
      <sheetName val="ACAD_Finishes23"/>
      <sheetName val="Site_Details23"/>
      <sheetName val="Site_Area_Statement23"/>
      <sheetName val="Summary_WG23"/>
      <sheetName val="BOQ_LT23"/>
      <sheetName val="14_07_10_CIVIL_W [23"/>
      <sheetName val="AFAS_23"/>
      <sheetName val="RDS_&amp;_WLD23"/>
      <sheetName val="PA_System23"/>
      <sheetName val="Server_&amp;_PAC_Room23"/>
      <sheetName val="HVAC_BOQ23"/>
      <sheetName val="Invoice_Tracker23"/>
      <sheetName val="Income_Statement23"/>
      <sheetName val="Load_Details(B2)23"/>
      <sheetName val="Works_-_Quote_Sheet23"/>
      <sheetName val="BLOCK-A_(MEA_SHEET)23"/>
      <sheetName val="Cost_Basis22"/>
      <sheetName val="Top_Sheet23"/>
      <sheetName val="Col_NUM23"/>
      <sheetName val="COLUMN_RC_23"/>
      <sheetName val="STILT_Floor_Slab_NUM23"/>
      <sheetName val="First_Floor_Slab_RC23"/>
      <sheetName val="FIRST_FLOOR_SLAB_WT_SUMMARY23"/>
      <sheetName val="Stilt_Floor_Beam_NUM23"/>
      <sheetName val="STILT_BEAM_NUM23"/>
      <sheetName val="STILT_BEAM_RC23"/>
      <sheetName val="Stilt_wall_Num23"/>
      <sheetName val="STILT_WALL_RC23"/>
      <sheetName val="Z-DETAILS_ABOVE_RAFT_UPTO_+0_24"/>
      <sheetName val="Z-DETAILS_ABOVE_RAFT_UPTO_+_(32"/>
      <sheetName val="TOTAL_CHECK23"/>
      <sheetName val="TYP___wall_Num23"/>
      <sheetName val="Z-DETAILS_TYP__+2_85_TO_+8_8523"/>
      <sheetName val="d-safe_specs22"/>
      <sheetName val="Deduction_of_assets22"/>
      <sheetName val="Blr_hire22"/>
      <sheetName val="PRECAST_lig(tconc_II22"/>
      <sheetName val="VF_Full_Recon22"/>
      <sheetName val="PITP3_COPY22"/>
      <sheetName val="Meas_22"/>
      <sheetName val="Expenses_Actual_Vs__Budgeted22"/>
      <sheetName val="Col_up_to_plinth22"/>
      <sheetName val="MASTER_RATE_ANALYSIS22"/>
      <sheetName val="RMG_-ABS22"/>
      <sheetName val="T_P_-ABS22"/>
      <sheetName val="T_P_-MB22"/>
      <sheetName val="E_P_R-ABS22"/>
      <sheetName val="E__R-MB22"/>
      <sheetName val="Bldg_6-ABS22"/>
      <sheetName val="Bldg_6-MB22"/>
      <sheetName val="Kz_Grid_Press_foundation_ABS22"/>
      <sheetName val="Kz_Grid_Press_foundation_meas22"/>
      <sheetName val="600-1200T__ABS22"/>
      <sheetName val="600-1200T_Meas22"/>
      <sheetName val="BSR-II_ABS22"/>
      <sheetName val="BSR-II_meas22"/>
      <sheetName val="Misc_ABS22"/>
      <sheetName val="Misc_MB22"/>
      <sheetName val="This_Bill22"/>
      <sheetName val="Upto_Previous22"/>
      <sheetName val="Up_to_date22"/>
      <sheetName val="Grand_Abstract22"/>
      <sheetName val="Blank_MB22"/>
      <sheetName val="cement_summary22"/>
      <sheetName val="Reinforcement_Steel22"/>
      <sheetName val="P-I_CEMENT_RECONCILIATION_22"/>
      <sheetName val="Ra-38_area_wise_summary22"/>
      <sheetName val="P-II_Cement_Reconciliation22"/>
      <sheetName val="Ra-16_P-II22"/>
      <sheetName val="RA_16-_GH22"/>
      <sheetName val="Quote_Sheet22"/>
      <sheetName val="RCC,Ret__Wall22"/>
      <sheetName val="Name_List22"/>
      <sheetName val="Intro_22"/>
      <sheetName val="Gate_222"/>
      <sheetName val="Project_Ignite22"/>
      <sheetName val="E_&amp;_R22"/>
      <sheetName val="Customize_Your_Invoice22"/>
      <sheetName val="Misc__Data22"/>
      <sheetName val="beam-reinft-machine_rm22"/>
      <sheetName val="Cash_Flow_Input_Data_ISC22"/>
      <sheetName val="Fin__Assumpt__-_SensitivitieH22"/>
      <sheetName val="공사비_내역_(가)5"/>
      <sheetName val="Raw_Data5"/>
      <sheetName val="KSt_-_Analysis_5"/>
      <sheetName val="Section_Catalogue5"/>
      <sheetName val="__¢&amp;ú5#6"/>
      <sheetName val="__¢&amp;???ú5#???????6"/>
      <sheetName val="COP Final"/>
      <sheetName val="SALA-002"/>
      <sheetName val="ST CODE"/>
      <sheetName val="Jafiliya"/>
      <sheetName val="Oud Metha"/>
      <sheetName val="Port Saeed"/>
      <sheetName val="Al Wasl"/>
      <sheetName val="Zabeel"/>
      <sheetName val="measure"/>
      <sheetName val="Material List "/>
      <sheetName val="Progress"/>
      <sheetName val="OpTrack"/>
      <sheetName val="Erection"/>
      <sheetName val="PointNo.5"/>
      <sheetName val="Cumulative Karnatka Purchase"/>
      <sheetName val="Purchase---"/>
      <sheetName val="Reco- Project wise"/>
      <sheetName val="Purchase head Wise"/>
      <sheetName val="Reco"/>
      <sheetName val="List of Project"/>
      <sheetName val="Sheet5"/>
      <sheetName val="Cumulative Karnatka Purchas (2"/>
      <sheetName val="Pivot table"/>
      <sheetName val="Balustrade"/>
      <sheetName val="Varthur 1"/>
      <sheetName val="dummy"/>
      <sheetName val="PRECAST_lightconc-II28"/>
      <sheetName val="Cleaning_&amp;_Grubbing28"/>
      <sheetName val="PRECAST_lightconc_II28"/>
      <sheetName val="College_Details28"/>
      <sheetName val="Personal_28"/>
      <sheetName val="jidal_dam28"/>
      <sheetName val="fran_temp28"/>
      <sheetName val="kona_swit28"/>
      <sheetName val="template_(8)28"/>
      <sheetName val="template_(9)28"/>
      <sheetName val="OVER_HEADS28"/>
      <sheetName val="Cover_Sheet28"/>
      <sheetName val="BOQ_REV_A28"/>
      <sheetName val="PTB_(IO)28"/>
      <sheetName val="BMS_28"/>
      <sheetName val="SPT_vs_PHI28"/>
      <sheetName val="TBAL9697_-group_wise__sdpl28"/>
      <sheetName val="Quantity_Schedule27"/>
      <sheetName val="Revenue__Schedule_27"/>
      <sheetName val="Balance_works_-_Direct_Cost27"/>
      <sheetName val="Balance_works_-_Indirect_Cost27"/>
      <sheetName val="Fund_Plan27"/>
      <sheetName val="Bill_of_Resources27"/>
      <sheetName val="SITE_OVERHEADS26"/>
      <sheetName val="labour_coeff26"/>
      <sheetName val="Expenditure_plan26"/>
      <sheetName val="ORDER_BOOKING26"/>
      <sheetName val="Site_Dev_BOQ26"/>
      <sheetName val="beam-reinft-IIInd_floor26"/>
      <sheetName val="M-Book_for_Conc26"/>
      <sheetName val="M-Book_for_FW26"/>
      <sheetName val="Costing_Upto_Mar'11_(2)26"/>
      <sheetName val="Tender_Summary26"/>
      <sheetName val="TAX_BILLS26"/>
      <sheetName val="CASH_BILLS26"/>
      <sheetName val="LABOUR_BILLS26"/>
      <sheetName val="puch_order26"/>
      <sheetName val="Sheet1_(2)26"/>
      <sheetName val="Boq_Block_A26"/>
      <sheetName val="_24_07_10_RS_&amp;_SECURITY26"/>
      <sheetName val="24_07_10_CIVIL_WET26"/>
      <sheetName val="_24_07_10_CIVIL26"/>
      <sheetName val="_24_07_10_MECH-FAB26"/>
      <sheetName val="_24_07_10_MECH-TANK26"/>
      <sheetName val="_23_07_10_N_SHIFT_MECH-FAB26"/>
      <sheetName val="_23_07_10_N_SHIFT_MECH-TANK26"/>
      <sheetName val="_23_07_10_RS_&amp;_SECURITY26"/>
      <sheetName val="23_07_10_CIVIL_WET26"/>
      <sheetName val="_23_07_10_CIVIL26"/>
      <sheetName val="_23_07_10_MECH-FAB26"/>
      <sheetName val="_23_07_10_MECH-TANK26"/>
      <sheetName val="_22_07_10_N_SHIFT_MECH-FAB26"/>
      <sheetName val="_22_07_10_N_SHIFT_MECH-TANK26"/>
      <sheetName val="_22_07_10_RS_&amp;_SECURITY26"/>
      <sheetName val="22_07_10_CIVIL_WET26"/>
      <sheetName val="_22_07_10_CIVIL26"/>
      <sheetName val="_22_07_10_MECH-FAB26"/>
      <sheetName val="_22_07_10_MECH-TANK26"/>
      <sheetName val="_21_07_10_N_SHIFT_MECH-FAB26"/>
      <sheetName val="_21_07_10_N_SHIFT_MECH-TANK26"/>
      <sheetName val="_21_07_10_RS_&amp;_SECURITY26"/>
      <sheetName val="21_07_10_CIVIL_WET26"/>
      <sheetName val="_21_07_10_CIVIL26"/>
      <sheetName val="_21_07_10_MECH-FAB26"/>
      <sheetName val="_21_07_10_MECH-TANK26"/>
      <sheetName val="_20_07_10_N_SHIFT_MECH-FAB26"/>
      <sheetName val="_20_07_10_N_SHIFT_MECH-TANK26"/>
      <sheetName val="_20_07_10_RS_&amp;_SECURITY26"/>
      <sheetName val="20_07_10_CIVIL_WET26"/>
      <sheetName val="_20_07_10_CIVIL26"/>
      <sheetName val="_20_07_10_MECH-FAB26"/>
      <sheetName val="_20_07_10_MECH-TANK26"/>
      <sheetName val="_19_07_10_N_SHIFT_MECH-FAB26"/>
      <sheetName val="_19_07_10_N_SHIFT_MECH-TANK26"/>
      <sheetName val="_19_07_10_RS_&amp;_SECURITY26"/>
      <sheetName val="19_07_10_CIVIL_WET26"/>
      <sheetName val="_19_07_10_CIVIL26"/>
      <sheetName val="_19_07_10_MECH-FAB26"/>
      <sheetName val="_19_07_10_MECH-TANK26"/>
      <sheetName val="_18_07_10_N_SHIFT_MECH-FAB26"/>
      <sheetName val="_18_07_10_N_SHIFT_MECH-TANK26"/>
      <sheetName val="_18_07_10_RS_&amp;_SECURITY26"/>
      <sheetName val="18_07_10_CIVIL_WET26"/>
      <sheetName val="_18_07_10_CIVIL26"/>
      <sheetName val="_18_07_10_MECH-FAB26"/>
      <sheetName val="_18_07_10_MECH-TANK26"/>
      <sheetName val="_17_07_10_N_SHIFT_MECH-FAB26"/>
      <sheetName val="_17_07_10_N_SHIFT_MECH-TANK26"/>
      <sheetName val="_17_07_10_RS_&amp;_SECURITY26"/>
      <sheetName val="17_07_10_CIVIL_WET26"/>
      <sheetName val="_17_07_10_CIVIL26"/>
      <sheetName val="_17_07_10_MECH-FAB26"/>
      <sheetName val="_17_07_10_MECH-TANK26"/>
      <sheetName val="_16_07_10_N_SHIFT_MECH-FAB25"/>
      <sheetName val="_16_07_10_N_SHIFT_MECH-TANK25"/>
      <sheetName val="_16_07_10_RS_&amp;_SECURITY25"/>
      <sheetName val="16_07_10_CIVIL_WET25"/>
      <sheetName val="_16_07_10_CIVIL25"/>
      <sheetName val="_16_07_10_MECH-FAB25"/>
      <sheetName val="_16_07_10_MECH-TANK25"/>
      <sheetName val="_15_07_10_N_SHIFT_MECH-FAB25"/>
      <sheetName val="_15_07_10_N_SHIFT_MECH-TANK25"/>
      <sheetName val="_15_07_10_RS_&amp;_SECURITY25"/>
      <sheetName val="15_07_10_CIVIL_WET25"/>
      <sheetName val="_15_07_10_CIVIL25"/>
      <sheetName val="_15_07_10_MECH-FAB25"/>
      <sheetName val="_15_07_10_MECH-TANK25"/>
      <sheetName val="_14_07_10_N_SHIFT_MECH-FAB25"/>
      <sheetName val="_14_07_10_N_SHIFT_MECH-TANK25"/>
      <sheetName val="_14_07_10_RS_&amp;_SECURITY25"/>
      <sheetName val="14_07_10_CIVIL_WET25"/>
      <sheetName val="_14_07_10_CIVIL25"/>
      <sheetName val="_14_07_10_MECH-FAB25"/>
      <sheetName val="_14_07_10_MECH-TANK25"/>
      <sheetName val="_13_07_10_N_SHIFT_MECH-FAB25"/>
      <sheetName val="_13_07_10_N_SHIFT_MECH-TANK25"/>
      <sheetName val="_13_07_10_RS_&amp;_SECURITY25"/>
      <sheetName val="13_07_10_CIVIL_WET25"/>
      <sheetName val="_13_07_10_CIVIL25"/>
      <sheetName val="_13_07_10_MECH-FAB25"/>
      <sheetName val="_13_07_10_MECH-TANK25"/>
      <sheetName val="_12_07_10_N_SHIFT_MECH-FAB25"/>
      <sheetName val="_12_07_10_N_SHIFT_MECH-TANK25"/>
      <sheetName val="_12_07_10_RS_&amp;_SECURITY25"/>
      <sheetName val="12_07_10_CIVIL_WET25"/>
      <sheetName val="_12_07_10_CIVIL25"/>
      <sheetName val="_12_07_10_MECH-FAB25"/>
      <sheetName val="_12_07_10_MECH-TANK25"/>
      <sheetName val="_11_07_10_N_SHIFT_MECH-FAB25"/>
      <sheetName val="_11_07_10_N_SHIFT_MECH-TANK25"/>
      <sheetName val="_11_07_10_RS_&amp;_SECURITY25"/>
      <sheetName val="11_07_10_CIVIL_WET25"/>
      <sheetName val="_11_07_10_CIVIL25"/>
      <sheetName val="_11_07_10_MECH-FAB25"/>
      <sheetName val="_11_07_10_MECH-TANK25"/>
      <sheetName val="_10_07_10_N_SHIFT_MECH-FAB25"/>
      <sheetName val="_10_07_10_N_SHIFT_MECH-TANK25"/>
      <sheetName val="_10_07_10_RS_&amp;_SECURITY25"/>
      <sheetName val="10_07_10_CIVIL_WET25"/>
      <sheetName val="_10_07_10_CIVIL25"/>
      <sheetName val="_10_07_10_MECH-FAB25"/>
      <sheetName val="_10_07_10_MECH-TANK25"/>
      <sheetName val="_09_07_10_N_SHIFT_MECH-FAB25"/>
      <sheetName val="_09_07_10_N_SHIFT_MECH-TANK25"/>
      <sheetName val="_09_07_10_RS_&amp;_SECURITY25"/>
      <sheetName val="09_07_10_CIVIL_WET25"/>
      <sheetName val="_09_07_10_CIVIL25"/>
      <sheetName val="_09_07_10_MECH-FAB25"/>
      <sheetName val="_09_07_10_MECH-TANK25"/>
      <sheetName val="_08_07_10_N_SHIFT_MECH-FAB25"/>
      <sheetName val="_08_07_10_N_SHIFT_MECH-TANK25"/>
      <sheetName val="_08_07_10_RS_&amp;_SECURITY25"/>
      <sheetName val="08_07_10_CIVIL_WET25"/>
      <sheetName val="_08_07_10_CIVIL25"/>
      <sheetName val="_08_07_10_MECH-FAB25"/>
      <sheetName val="_08_07_10_MECH-TANK25"/>
      <sheetName val="_07_07_10_N_SHIFT_MECH-FAB25"/>
      <sheetName val="_07_07_10_N_SHIFT_MECH-TANK25"/>
      <sheetName val="_07_07_10_RS_&amp;_SECURITY25"/>
      <sheetName val="07_07_10_CIVIL_WET25"/>
      <sheetName val="_07_07_10_CIVIL25"/>
      <sheetName val="_07_07_10_MECH-FAB25"/>
      <sheetName val="_07_07_10_MECH-TANK25"/>
      <sheetName val="_06_07_10_N_SHIFT_MECH-FAB25"/>
      <sheetName val="_06_07_10_N_SHIFT_MECH-TANK25"/>
      <sheetName val="_06_07_10_RS_&amp;_SECURITY25"/>
      <sheetName val="06_07_10_CIVIL_WET25"/>
      <sheetName val="_06_07_10_CIVIL25"/>
      <sheetName val="_06_07_10_MECH-FAB25"/>
      <sheetName val="_06_07_10_MECH-TANK25"/>
      <sheetName val="_05_07_10_N_SHIFT_MECH-FAB25"/>
      <sheetName val="_05_07_10_N_SHIFT_MECH-TANK25"/>
      <sheetName val="_05_07_10_RS_&amp;_SECURITY25"/>
      <sheetName val="05_07_10_CIVIL_WET25"/>
      <sheetName val="_05_07_10_CIVIL25"/>
      <sheetName val="_05_07_10_MECH-FAB25"/>
      <sheetName val="_05_07_10_MECH-TANK25"/>
      <sheetName val="_04_07_10_N_SHIFT_MECH-FAB25"/>
      <sheetName val="_04_07_10_N_SHIFT_MECH-TANK25"/>
      <sheetName val="_04_07_10_RS_&amp;_SECURITY25"/>
      <sheetName val="04_07_10_CIVIL_WET25"/>
      <sheetName val="_04_07_10_CIVIL25"/>
      <sheetName val="_04_07_10_MECH-FAB25"/>
      <sheetName val="_04_07_10_MECH-TANK25"/>
      <sheetName val="_03_07_10_N_SHIFT_MECH-FAB25"/>
      <sheetName val="_03_07_10_N_SHIFT_MECH-TANK25"/>
      <sheetName val="_03_07_10_RS_&amp;_SECURITY_25"/>
      <sheetName val="03_07_10_CIVIL_WET_25"/>
      <sheetName val="_03_07_10_CIVIL_25"/>
      <sheetName val="_03_07_10_MECH-FAB_25"/>
      <sheetName val="_03_07_10_MECH-TANK_25"/>
      <sheetName val="_02_07_10_N_SHIFT_MECH-FAB_25"/>
      <sheetName val="_02_07_10_N_SHIFT_MECH-TANK_25"/>
      <sheetName val="_02_07_10_RS_&amp;_SECURITY25"/>
      <sheetName val="02_07_10_CIVIL_WET25"/>
      <sheetName val="_02_07_10_CIVIL25"/>
      <sheetName val="_02_07_10_MECH-FAB25"/>
      <sheetName val="_02_07_10_MECH-TANK25"/>
      <sheetName val="_01_07_10_N_SHIFT_MECH-FAB25"/>
      <sheetName val="_01_07_10_N_SHIFT_MECH-TANK25"/>
      <sheetName val="_01_07_10_RS_&amp;_SECURITY25"/>
      <sheetName val="01_07_10_CIVIL_WET25"/>
      <sheetName val="_01_07_10_CIVIL25"/>
      <sheetName val="_01_07_10_MECH-FAB25"/>
      <sheetName val="_01_07_10_MECH-TANK25"/>
      <sheetName val="_30_06_10_N_SHIFT_MECH-FAB25"/>
      <sheetName val="_30_06_10_N_SHIFT_MECH-TANK25"/>
      <sheetName val="scurve_calc_(2)25"/>
      <sheetName val="Meas_-Hotel_Part26"/>
      <sheetName val="BOQ_Direct_selling_cost25"/>
      <sheetName val="Direct_cost_shed_A-2_25"/>
      <sheetName val="Contract_Night_Staff25"/>
      <sheetName val="Contract_Day_Staff25"/>
      <sheetName val="Day_Shift25"/>
      <sheetName val="Night_Shift25"/>
      <sheetName val="Ave_wtd_rates25"/>
      <sheetName val="Material_25"/>
      <sheetName val="Labour_&amp;_Plant25"/>
      <sheetName val="22_12_201126"/>
      <sheetName val="BOQ_(2)26"/>
      <sheetName val="Cashflow_projection25"/>
      <sheetName val="PA-_Consutant_25"/>
      <sheetName val="Civil_Boq25"/>
      <sheetName val="Fee_Rate_Summary25"/>
      <sheetName val="Item-_Compact25"/>
      <sheetName val="final_abstract25"/>
      <sheetName val="TBAL9697__group_wise__sdpl25"/>
      <sheetName val="St_co_91_5lvl25"/>
      <sheetName val="Civil_Works25"/>
      <sheetName val="IO_List25"/>
      <sheetName val="Fill_this_out_first___25"/>
      <sheetName val="Meas__Hotel_Part25"/>
      <sheetName val="INPUT_SHEET25"/>
      <sheetName val="DI_Rate_Analysis26"/>
      <sheetName val="Economic_RisingMain__Ph-I26"/>
      <sheetName val="SP_Break_Up25"/>
      <sheetName val="Labour_productivity25"/>
      <sheetName val="_09_07_10_M顅ᎆ뤀ᨇ԰?缀?25"/>
      <sheetName val="Sales_&amp;_Prod25"/>
      <sheetName val="Cost_Index25"/>
      <sheetName val="cash_in_flow_Summary_JV_25"/>
      <sheetName val="water_prop_25"/>
      <sheetName val="GR_slab-reinft25"/>
      <sheetName val="Staff_Acco_25"/>
      <sheetName val="Rate_analysis-_BOQ_1_25"/>
      <sheetName val="MN_T_B_25"/>
      <sheetName val="Project_Details__25"/>
      <sheetName val="F20_Risk_Analysis25"/>
      <sheetName val="Change_Order_Log25"/>
      <sheetName val="2000_MOR25"/>
      <sheetName val="Driveway_Beams25"/>
      <sheetName val="Structure_Bills_Qty25"/>
      <sheetName val="Prelims_Breakup26"/>
      <sheetName val="INDIGINEOUS_ITEMS_25"/>
      <sheetName val="3cd_Annexure25"/>
      <sheetName val="Rate_Analysis25"/>
      <sheetName val="Fin__Assumpt__-_Sensitivities25"/>
      <sheetName val="Bill_125"/>
      <sheetName val="Bill_225"/>
      <sheetName val="Bill_325"/>
      <sheetName val="Bill_425"/>
      <sheetName val="Bill_525"/>
      <sheetName val="Bill_625"/>
      <sheetName val="Bill_725"/>
      <sheetName val="_09_07_10_M顅ᎆ뤀ᨇ԰25"/>
      <sheetName val="_09_07_10_M顅ᎆ뤀ᨇ԰_缀_25"/>
      <sheetName val="1_Civil-RA25"/>
      <sheetName val="Assumption_Inputs25"/>
      <sheetName val="Phase_125"/>
      <sheetName val="Pacakges_split25"/>
      <sheetName val="DEINKING(ANNEX_1)25"/>
      <sheetName val="AutoOpen_Stub_Data25"/>
      <sheetName val="Eqpmnt_Plng25"/>
      <sheetName val="Debits_as_on_12_04_0824"/>
      <sheetName val="Data_Sheet24"/>
      <sheetName val="T-P1,_FINISHES_WORKING_25"/>
      <sheetName val="Assumption_&amp;_Exclusion25"/>
      <sheetName val="External_Doors25"/>
      <sheetName val="STAFFSCHED_24"/>
      <sheetName val="LABOUR_RATE25"/>
      <sheetName val="Material_Rate25"/>
      <sheetName val="Switch_V1625"/>
      <sheetName val="India_F&amp;S_Template24"/>
      <sheetName val="_bus_bay24"/>
      <sheetName val="doq_424"/>
      <sheetName val="doq_224"/>
      <sheetName val="Grade_Slab_-125"/>
      <sheetName val="Grade_Slab_-225"/>
      <sheetName val="Grade_slab-325"/>
      <sheetName val="Grade_slab_-425"/>
      <sheetName val="Grade_slab_-525"/>
      <sheetName val="Grade_slab_-625"/>
      <sheetName val="Cat_A_Change_Control25"/>
      <sheetName val="Factor_Sheet25"/>
      <sheetName val="Theo_Cons-June'1024"/>
      <sheetName val="11B_24"/>
      <sheetName val="ACAD_Finishes24"/>
      <sheetName val="Site_Details24"/>
      <sheetName val="Site_Area_Statement24"/>
      <sheetName val="Summary_WG24"/>
      <sheetName val="BOQ_LT24"/>
      <sheetName val="14_07_10_CIVIL_W [24"/>
      <sheetName val="AFAS_24"/>
      <sheetName val="RDS_&amp;_WLD24"/>
      <sheetName val="PA_System24"/>
      <sheetName val="Server_&amp;_PAC_Room24"/>
      <sheetName val="HVAC_BOQ24"/>
      <sheetName val="Invoice_Tracker24"/>
      <sheetName val="Income_Statement24"/>
      <sheetName val="Load_Details(B2)24"/>
      <sheetName val="Works_-_Quote_Sheet24"/>
      <sheetName val="BLOCK-A_(MEA_SHEET)24"/>
      <sheetName val="Cost_Basis23"/>
      <sheetName val="Top_Sheet24"/>
      <sheetName val="Col_NUM24"/>
      <sheetName val="COLUMN_RC_24"/>
      <sheetName val="STILT_Floor_Slab_NUM24"/>
      <sheetName val="First_Floor_Slab_RC24"/>
      <sheetName val="FIRST_FLOOR_SLAB_WT_SUMMARY24"/>
      <sheetName val="Stilt_Floor_Beam_NUM24"/>
      <sheetName val="STILT_BEAM_NUM24"/>
      <sheetName val="STILT_BEAM_RC24"/>
      <sheetName val="Stilt_wall_Num24"/>
      <sheetName val="STILT_WALL_RC24"/>
      <sheetName val="Z-DETAILS_ABOVE_RAFT_UPTO_+0_25"/>
      <sheetName val="Z-DETAILS_ABOVE_RAFT_UPTO_+_(33"/>
      <sheetName val="TOTAL_CHECK24"/>
      <sheetName val="TYP___wall_Num24"/>
      <sheetName val="Z-DETAILS_TYP__+2_85_TO_+8_8524"/>
      <sheetName val="d-safe_specs23"/>
      <sheetName val="Deduction_of_assets23"/>
      <sheetName val="Blr_hire23"/>
      <sheetName val="PRECAST_lig(tconc_II23"/>
      <sheetName val="VF_Full_Recon23"/>
      <sheetName val="PITP3_COPY23"/>
      <sheetName val="Meas_23"/>
      <sheetName val="Expenses_Actual_Vs__Budgeted23"/>
      <sheetName val="Col_up_to_plinth23"/>
      <sheetName val="MASTER_RATE_ANALYSIS23"/>
      <sheetName val="RMG_-ABS23"/>
      <sheetName val="T_P_-ABS23"/>
      <sheetName val="T_P_-MB23"/>
      <sheetName val="E_P_R-ABS23"/>
      <sheetName val="E__R-MB23"/>
      <sheetName val="Bldg_6-ABS23"/>
      <sheetName val="Bldg_6-MB23"/>
      <sheetName val="Kz_Grid_Press_foundation_ABS23"/>
      <sheetName val="Kz_Grid_Press_foundation_meas23"/>
      <sheetName val="600-1200T__ABS23"/>
      <sheetName val="600-1200T_Meas23"/>
      <sheetName val="BSR-II_ABS23"/>
      <sheetName val="BSR-II_meas23"/>
      <sheetName val="Misc_ABS23"/>
      <sheetName val="Misc_MB23"/>
      <sheetName val="This_Bill23"/>
      <sheetName val="Upto_Previous23"/>
      <sheetName val="Up_to_date23"/>
      <sheetName val="Grand_Abstract23"/>
      <sheetName val="Blank_MB23"/>
      <sheetName val="cement_summary23"/>
      <sheetName val="Reinforcement_Steel23"/>
      <sheetName val="P-I_CEMENT_RECONCILIATION_23"/>
      <sheetName val="Ra-38_area_wise_summary23"/>
      <sheetName val="P-II_Cement_Reconciliation23"/>
      <sheetName val="Ra-16_P-II23"/>
      <sheetName val="RA_16-_GH23"/>
      <sheetName val="Quote_Sheet23"/>
      <sheetName val="RCC,Ret__Wall23"/>
      <sheetName val="Name_List23"/>
      <sheetName val="Intro_23"/>
      <sheetName val="Gate_223"/>
      <sheetName val="Project_Ignite23"/>
      <sheetName val="E_&amp;_R23"/>
      <sheetName val="Customize_Your_Invoice23"/>
      <sheetName val="Misc__Data23"/>
      <sheetName val="beam-reinft-machine_rm23"/>
      <sheetName val="Cash_Flow_Input_Data_ISC23"/>
      <sheetName val="Fin__Assumpt__-_SensitivitieH23"/>
      <sheetName val="공사비_내역_(가)6"/>
      <sheetName val="Raw_Data6"/>
      <sheetName val="KSt_-_Analysis_6"/>
      <sheetName val="Section_Catalogue6"/>
      <sheetName val="__¢&amp;ú5#7"/>
      <sheetName val="__¢&amp;???ú5#???????7"/>
      <sheetName val="PRECAST_lightconc-II29"/>
      <sheetName val="Cleaning_&amp;_Grubbing29"/>
      <sheetName val="PRECAST_lightconc_II29"/>
      <sheetName val="College_Details29"/>
      <sheetName val="Personal_29"/>
      <sheetName val="jidal_dam29"/>
      <sheetName val="fran_temp29"/>
      <sheetName val="kona_swit29"/>
      <sheetName val="template_(8)29"/>
      <sheetName val="template_(9)29"/>
      <sheetName val="OVER_HEADS29"/>
      <sheetName val="Cover_Sheet29"/>
      <sheetName val="BOQ_REV_A29"/>
      <sheetName val="PTB_(IO)29"/>
      <sheetName val="BMS_29"/>
      <sheetName val="SPT_vs_PHI29"/>
      <sheetName val="TBAL9697_-group_wise__sdpl29"/>
      <sheetName val="Quantity_Schedule28"/>
      <sheetName val="Revenue__Schedule_28"/>
      <sheetName val="Balance_works_-_Direct_Cost28"/>
      <sheetName val="Balance_works_-_Indirect_Cost28"/>
      <sheetName val="Fund_Plan28"/>
      <sheetName val="Bill_of_Resources28"/>
      <sheetName val="SITE_OVERHEADS27"/>
      <sheetName val="labour_coeff27"/>
      <sheetName val="Expenditure_plan27"/>
      <sheetName val="ORDER_BOOKING27"/>
      <sheetName val="Site_Dev_BOQ27"/>
      <sheetName val="beam-reinft-IIInd_floor27"/>
      <sheetName val="M-Book_for_Conc27"/>
      <sheetName val="M-Book_for_FW27"/>
      <sheetName val="Costing_Upto_Mar'11_(2)27"/>
      <sheetName val="Tender_Summary27"/>
      <sheetName val="TAX_BILLS27"/>
      <sheetName val="CASH_BILLS27"/>
      <sheetName val="LABOUR_BILLS27"/>
      <sheetName val="puch_order27"/>
      <sheetName val="Sheet1_(2)27"/>
      <sheetName val="Boq_Block_A27"/>
      <sheetName val="_24_07_10_RS_&amp;_SECURITY27"/>
      <sheetName val="24_07_10_CIVIL_WET27"/>
      <sheetName val="_24_07_10_CIVIL27"/>
      <sheetName val="_24_07_10_MECH-FAB27"/>
      <sheetName val="_24_07_10_MECH-TANK27"/>
      <sheetName val="_23_07_10_N_SHIFT_MECH-FAB27"/>
      <sheetName val="_23_07_10_N_SHIFT_MECH-TANK27"/>
      <sheetName val="_23_07_10_RS_&amp;_SECURITY27"/>
      <sheetName val="23_07_10_CIVIL_WET27"/>
      <sheetName val="_23_07_10_CIVIL27"/>
      <sheetName val="_23_07_10_MECH-FAB27"/>
      <sheetName val="_23_07_10_MECH-TANK27"/>
      <sheetName val="_22_07_10_N_SHIFT_MECH-FAB27"/>
      <sheetName val="_22_07_10_N_SHIFT_MECH-TANK27"/>
      <sheetName val="_22_07_10_RS_&amp;_SECURITY27"/>
      <sheetName val="22_07_10_CIVIL_WET27"/>
      <sheetName val="_22_07_10_CIVIL27"/>
      <sheetName val="_22_07_10_MECH-FAB27"/>
      <sheetName val="_22_07_10_MECH-TANK27"/>
      <sheetName val="_21_07_10_N_SHIFT_MECH-FAB27"/>
      <sheetName val="_21_07_10_N_SHIFT_MECH-TANK27"/>
      <sheetName val="_21_07_10_RS_&amp;_SECURITY27"/>
      <sheetName val="21_07_10_CIVIL_WET27"/>
      <sheetName val="_21_07_10_CIVIL27"/>
      <sheetName val="_21_07_10_MECH-FAB27"/>
      <sheetName val="_21_07_10_MECH-TANK27"/>
      <sheetName val="_20_07_10_N_SHIFT_MECH-FAB27"/>
      <sheetName val="_20_07_10_N_SHIFT_MECH-TANK27"/>
      <sheetName val="_20_07_10_RS_&amp;_SECURITY27"/>
      <sheetName val="20_07_10_CIVIL_WET27"/>
      <sheetName val="_20_07_10_CIVIL27"/>
      <sheetName val="_20_07_10_MECH-FAB27"/>
      <sheetName val="_20_07_10_MECH-TANK27"/>
      <sheetName val="_19_07_10_N_SHIFT_MECH-FAB27"/>
      <sheetName val="_19_07_10_N_SHIFT_MECH-TANK27"/>
      <sheetName val="_19_07_10_RS_&amp;_SECURITY27"/>
      <sheetName val="19_07_10_CIVIL_WET27"/>
      <sheetName val="_19_07_10_CIVIL27"/>
      <sheetName val="_19_07_10_MECH-FAB27"/>
      <sheetName val="_19_07_10_MECH-TANK27"/>
      <sheetName val="_18_07_10_N_SHIFT_MECH-FAB27"/>
      <sheetName val="_18_07_10_N_SHIFT_MECH-TANK27"/>
      <sheetName val="_18_07_10_RS_&amp;_SECURITY27"/>
      <sheetName val="18_07_10_CIVIL_WET27"/>
      <sheetName val="_18_07_10_CIVIL27"/>
      <sheetName val="_18_07_10_MECH-FAB27"/>
      <sheetName val="_18_07_10_MECH-TANK27"/>
      <sheetName val="_17_07_10_N_SHIFT_MECH-FAB27"/>
      <sheetName val="_17_07_10_N_SHIFT_MECH-TANK27"/>
      <sheetName val="_17_07_10_RS_&amp;_SECURITY27"/>
      <sheetName val="17_07_10_CIVIL_WET27"/>
      <sheetName val="_17_07_10_CIVIL27"/>
      <sheetName val="_17_07_10_MECH-FAB27"/>
      <sheetName val="_17_07_10_MECH-TANK27"/>
      <sheetName val="_16_07_10_N_SHIFT_MECH-FAB26"/>
      <sheetName val="_16_07_10_N_SHIFT_MECH-TANK26"/>
      <sheetName val="_16_07_10_RS_&amp;_SECURITY26"/>
      <sheetName val="16_07_10_CIVIL_WET26"/>
      <sheetName val="_16_07_10_CIVIL26"/>
      <sheetName val="_16_07_10_MECH-FAB26"/>
      <sheetName val="_16_07_10_MECH-TANK26"/>
      <sheetName val="_15_07_10_N_SHIFT_MECH-FAB26"/>
      <sheetName val="_15_07_10_N_SHIFT_MECH-TANK26"/>
      <sheetName val="_15_07_10_RS_&amp;_SECURITY26"/>
      <sheetName val="15_07_10_CIVIL_WET26"/>
      <sheetName val="_15_07_10_CIVIL26"/>
      <sheetName val="_15_07_10_MECH-FAB26"/>
      <sheetName val="_15_07_10_MECH-TANK26"/>
      <sheetName val="_14_07_10_N_SHIFT_MECH-FAB26"/>
      <sheetName val="_14_07_10_N_SHIFT_MECH-TANK26"/>
      <sheetName val="_14_07_10_RS_&amp;_SECURITY26"/>
      <sheetName val="14_07_10_CIVIL_WET26"/>
      <sheetName val="_14_07_10_CIVIL26"/>
      <sheetName val="_14_07_10_MECH-FAB26"/>
      <sheetName val="_14_07_10_MECH-TANK26"/>
      <sheetName val="_13_07_10_N_SHIFT_MECH-FAB26"/>
      <sheetName val="_13_07_10_N_SHIFT_MECH-TANK26"/>
      <sheetName val="_13_07_10_RS_&amp;_SECURITY26"/>
      <sheetName val="13_07_10_CIVIL_WET26"/>
      <sheetName val="_13_07_10_CIVIL26"/>
      <sheetName val="_13_07_10_MECH-FAB26"/>
      <sheetName val="_13_07_10_MECH-TANK26"/>
      <sheetName val="_12_07_10_N_SHIFT_MECH-FAB26"/>
      <sheetName val="_12_07_10_N_SHIFT_MECH-TANK26"/>
      <sheetName val="_12_07_10_RS_&amp;_SECURITY26"/>
      <sheetName val="12_07_10_CIVIL_WET26"/>
      <sheetName val="_12_07_10_CIVIL26"/>
      <sheetName val="_12_07_10_MECH-FAB26"/>
      <sheetName val="_12_07_10_MECH-TANK26"/>
      <sheetName val="_11_07_10_N_SHIFT_MECH-FAB26"/>
      <sheetName val="_11_07_10_N_SHIFT_MECH-TANK26"/>
      <sheetName val="_11_07_10_RS_&amp;_SECURITY26"/>
      <sheetName val="11_07_10_CIVIL_WET26"/>
      <sheetName val="_11_07_10_CIVIL26"/>
      <sheetName val="_11_07_10_MECH-FAB26"/>
      <sheetName val="_11_07_10_MECH-TANK26"/>
      <sheetName val="_10_07_10_N_SHIFT_MECH-FAB26"/>
      <sheetName val="_10_07_10_N_SHIFT_MECH-TANK26"/>
      <sheetName val="_10_07_10_RS_&amp;_SECURITY26"/>
      <sheetName val="10_07_10_CIVIL_WET26"/>
      <sheetName val="_10_07_10_CIVIL26"/>
      <sheetName val="_10_07_10_MECH-FAB26"/>
      <sheetName val="_10_07_10_MECH-TANK26"/>
      <sheetName val="_09_07_10_N_SHIFT_MECH-FAB26"/>
      <sheetName val="_09_07_10_N_SHIFT_MECH-TANK26"/>
      <sheetName val="_09_07_10_RS_&amp;_SECURITY26"/>
      <sheetName val="09_07_10_CIVIL_WET26"/>
      <sheetName val="_09_07_10_CIVIL26"/>
      <sheetName val="_09_07_10_MECH-FAB26"/>
      <sheetName val="_09_07_10_MECH-TANK26"/>
      <sheetName val="_08_07_10_N_SHIFT_MECH-FAB26"/>
      <sheetName val="_08_07_10_N_SHIFT_MECH-TANK26"/>
      <sheetName val="_08_07_10_RS_&amp;_SECURITY26"/>
      <sheetName val="08_07_10_CIVIL_WET26"/>
      <sheetName val="_08_07_10_CIVIL26"/>
      <sheetName val="_08_07_10_MECH-FAB26"/>
      <sheetName val="_08_07_10_MECH-TANK26"/>
      <sheetName val="_07_07_10_N_SHIFT_MECH-FAB26"/>
      <sheetName val="_07_07_10_N_SHIFT_MECH-TANK26"/>
      <sheetName val="_07_07_10_RS_&amp;_SECURITY26"/>
      <sheetName val="07_07_10_CIVIL_WET26"/>
      <sheetName val="_07_07_10_CIVIL26"/>
      <sheetName val="_07_07_10_MECH-FAB26"/>
      <sheetName val="_07_07_10_MECH-TANK26"/>
      <sheetName val="_06_07_10_N_SHIFT_MECH-FAB26"/>
      <sheetName val="_06_07_10_N_SHIFT_MECH-TANK26"/>
      <sheetName val="_06_07_10_RS_&amp;_SECURITY26"/>
      <sheetName val="06_07_10_CIVIL_WET26"/>
      <sheetName val="_06_07_10_CIVIL26"/>
      <sheetName val="_06_07_10_MECH-FAB26"/>
      <sheetName val="_06_07_10_MECH-TANK26"/>
      <sheetName val="_05_07_10_N_SHIFT_MECH-FAB26"/>
      <sheetName val="_05_07_10_N_SHIFT_MECH-TANK26"/>
      <sheetName val="_05_07_10_RS_&amp;_SECURITY26"/>
      <sheetName val="05_07_10_CIVIL_WET26"/>
      <sheetName val="_05_07_10_CIVIL26"/>
      <sheetName val="_05_07_10_MECH-FAB26"/>
      <sheetName val="_05_07_10_MECH-TANK26"/>
      <sheetName val="_04_07_10_N_SHIFT_MECH-FAB26"/>
      <sheetName val="_04_07_10_N_SHIFT_MECH-TANK26"/>
      <sheetName val="_04_07_10_RS_&amp;_SECURITY26"/>
      <sheetName val="04_07_10_CIVIL_WET26"/>
      <sheetName val="_04_07_10_CIVIL26"/>
      <sheetName val="_04_07_10_MECH-FAB26"/>
      <sheetName val="_04_07_10_MECH-TANK26"/>
      <sheetName val="_03_07_10_N_SHIFT_MECH-FAB26"/>
      <sheetName val="_03_07_10_N_SHIFT_MECH-TANK26"/>
      <sheetName val="_03_07_10_RS_&amp;_SECURITY_26"/>
      <sheetName val="03_07_10_CIVIL_WET_26"/>
      <sheetName val="_03_07_10_CIVIL_26"/>
      <sheetName val="_03_07_10_MECH-FAB_26"/>
      <sheetName val="_03_07_10_MECH-TANK_26"/>
      <sheetName val="_02_07_10_N_SHIFT_MECH-FAB_26"/>
      <sheetName val="_02_07_10_N_SHIFT_MECH-TANK_26"/>
      <sheetName val="_02_07_10_RS_&amp;_SECURITY26"/>
      <sheetName val="02_07_10_CIVIL_WET26"/>
      <sheetName val="_02_07_10_CIVIL26"/>
      <sheetName val="_02_07_10_MECH-FAB26"/>
      <sheetName val="_02_07_10_MECH-TANK26"/>
      <sheetName val="_01_07_10_N_SHIFT_MECH-FAB26"/>
      <sheetName val="_01_07_10_N_SHIFT_MECH-TANK26"/>
      <sheetName val="_01_07_10_RS_&amp;_SECURITY26"/>
      <sheetName val="01_07_10_CIVIL_WET26"/>
      <sheetName val="_01_07_10_CIVIL26"/>
      <sheetName val="_01_07_10_MECH-FAB26"/>
      <sheetName val="_01_07_10_MECH-TANK26"/>
      <sheetName val="_30_06_10_N_SHIFT_MECH-FAB26"/>
      <sheetName val="_30_06_10_N_SHIFT_MECH-TANK26"/>
      <sheetName val="scurve_calc_(2)26"/>
      <sheetName val="Meas_-Hotel_Part27"/>
      <sheetName val="BOQ_Direct_selling_cost26"/>
      <sheetName val="Direct_cost_shed_A-2_26"/>
      <sheetName val="Contract_Night_Staff26"/>
      <sheetName val="Contract_Day_Staff26"/>
      <sheetName val="Day_Shift26"/>
      <sheetName val="Night_Shift26"/>
      <sheetName val="Ave_wtd_rates26"/>
      <sheetName val="Material_26"/>
      <sheetName val="Labour_&amp;_Plant26"/>
      <sheetName val="22_12_201127"/>
      <sheetName val="BOQ_(2)27"/>
      <sheetName val="Cashflow_projection26"/>
      <sheetName val="PA-_Consutant_26"/>
      <sheetName val="Civil_Boq26"/>
      <sheetName val="Fee_Rate_Summary26"/>
      <sheetName val="Item-_Compact26"/>
      <sheetName val="final_abstract26"/>
      <sheetName val="TBAL9697__group_wise__sdpl26"/>
      <sheetName val="St_co_91_5lvl26"/>
      <sheetName val="Civil_Works26"/>
      <sheetName val="IO_List26"/>
      <sheetName val="Fill_this_out_first___26"/>
      <sheetName val="Meas__Hotel_Part26"/>
      <sheetName val="INPUT_SHEET26"/>
      <sheetName val="DI_Rate_Analysis27"/>
      <sheetName val="Economic_RisingMain__Ph-I27"/>
      <sheetName val="SP_Break_Up26"/>
      <sheetName val="Labour_productivity26"/>
      <sheetName val="_09_07_10_M顅ᎆ뤀ᨇ԰?缀?26"/>
      <sheetName val="Sales_&amp;_Prod26"/>
      <sheetName val="Cost_Index26"/>
      <sheetName val="cash_in_flow_Summary_JV_26"/>
      <sheetName val="water_prop_26"/>
      <sheetName val="GR_slab-reinft26"/>
      <sheetName val="Staff_Acco_26"/>
      <sheetName val="Rate_analysis-_BOQ_1_26"/>
      <sheetName val="MN_T_B_26"/>
      <sheetName val="Project_Details__26"/>
      <sheetName val="F20_Risk_Analysis26"/>
      <sheetName val="Change_Order_Log26"/>
      <sheetName val="2000_MOR26"/>
      <sheetName val="Driveway_Beams26"/>
      <sheetName val="Structure_Bills_Qty26"/>
      <sheetName val="Prelims_Breakup27"/>
      <sheetName val="INDIGINEOUS_ITEMS_26"/>
      <sheetName val="3cd_Annexure26"/>
      <sheetName val="Rate_Analysis26"/>
      <sheetName val="Fin__Assumpt__-_Sensitivities26"/>
      <sheetName val="Bill_126"/>
      <sheetName val="Bill_226"/>
      <sheetName val="Bill_326"/>
      <sheetName val="Bill_426"/>
      <sheetName val="Bill_526"/>
      <sheetName val="Bill_626"/>
      <sheetName val="Bill_726"/>
      <sheetName val="_09_07_10_M顅ᎆ뤀ᨇ԰26"/>
      <sheetName val="_09_07_10_M顅ᎆ뤀ᨇ԰_缀_26"/>
      <sheetName val="1_Civil-RA26"/>
      <sheetName val="Assumption_Inputs26"/>
      <sheetName val="Phase_126"/>
      <sheetName val="Pacakges_split26"/>
      <sheetName val="DEINKING(ANNEX_1)26"/>
      <sheetName val="AutoOpen_Stub_Data26"/>
      <sheetName val="Eqpmnt_Plng26"/>
      <sheetName val="Debits_as_on_12_04_0825"/>
      <sheetName val="Data_Sheet25"/>
      <sheetName val="T-P1,_FINISHES_WORKING_26"/>
      <sheetName val="Assumption_&amp;_Exclusion26"/>
      <sheetName val="External_Doors26"/>
      <sheetName val="STAFFSCHED_25"/>
      <sheetName val="LABOUR_RATE26"/>
      <sheetName val="Material_Rate26"/>
      <sheetName val="Switch_V1626"/>
      <sheetName val="India_F&amp;S_Template25"/>
      <sheetName val="_bus_bay25"/>
      <sheetName val="doq_425"/>
      <sheetName val="doq_225"/>
      <sheetName val="Grade_Slab_-126"/>
      <sheetName val="Grade_Slab_-226"/>
      <sheetName val="Grade_slab-326"/>
      <sheetName val="Grade_slab_-426"/>
      <sheetName val="Grade_slab_-526"/>
      <sheetName val="Grade_slab_-626"/>
      <sheetName val="Cat_A_Change_Control26"/>
      <sheetName val="Factor_Sheet26"/>
      <sheetName val="Theo_Cons-June'1025"/>
      <sheetName val="11B_25"/>
      <sheetName val="ACAD_Finishes25"/>
      <sheetName val="Site_Details25"/>
      <sheetName val="Site_Area_Statement25"/>
      <sheetName val="Summary_WG25"/>
      <sheetName val="BOQ_LT25"/>
      <sheetName val="14_07_10_CIVIL_W [25"/>
      <sheetName val="AFAS_25"/>
      <sheetName val="RDS_&amp;_WLD25"/>
      <sheetName val="PA_System25"/>
      <sheetName val="Server_&amp;_PAC_Room25"/>
      <sheetName val="HVAC_BOQ25"/>
      <sheetName val="Invoice_Tracker25"/>
      <sheetName val="Income_Statement25"/>
      <sheetName val="Load_Details(B2)25"/>
      <sheetName val="Works_-_Quote_Sheet25"/>
      <sheetName val="BLOCK-A_(MEA_SHEET)25"/>
      <sheetName val="Cost_Basis24"/>
      <sheetName val="Top_Sheet25"/>
      <sheetName val="Col_NUM25"/>
      <sheetName val="COLUMN_RC_25"/>
      <sheetName val="STILT_Floor_Slab_NUM25"/>
      <sheetName val="First_Floor_Slab_RC25"/>
      <sheetName val="FIRST_FLOOR_SLAB_WT_SUMMARY25"/>
      <sheetName val="Stilt_Floor_Beam_NUM25"/>
      <sheetName val="STILT_BEAM_NUM25"/>
      <sheetName val="STILT_BEAM_RC25"/>
      <sheetName val="Stilt_wall_Num25"/>
      <sheetName val="STILT_WALL_RC25"/>
      <sheetName val="Z-DETAILS_ABOVE_RAFT_UPTO_+0_26"/>
      <sheetName val="Z-DETAILS_ABOVE_RAFT_UPTO_+_(34"/>
      <sheetName val="TOTAL_CHECK25"/>
      <sheetName val="TYP___wall_Num25"/>
      <sheetName val="Z-DETAILS_TYP__+2_85_TO_+8_8525"/>
      <sheetName val="d-safe_specs24"/>
      <sheetName val="Deduction_of_assets24"/>
      <sheetName val="Blr_hire24"/>
      <sheetName val="PRECAST_lig(tconc_II24"/>
      <sheetName val="VF_Full_Recon24"/>
      <sheetName val="PITP3_COPY24"/>
      <sheetName val="Meas_24"/>
      <sheetName val="Expenses_Actual_Vs__Budgeted24"/>
      <sheetName val="Col_up_to_plinth24"/>
      <sheetName val="MASTER_RATE_ANALYSIS24"/>
      <sheetName val="RMG_-ABS24"/>
      <sheetName val="T_P_-ABS24"/>
      <sheetName val="T_P_-MB24"/>
      <sheetName val="E_P_R-ABS24"/>
      <sheetName val="E__R-MB24"/>
      <sheetName val="Bldg_6-ABS24"/>
      <sheetName val="Bldg_6-MB24"/>
      <sheetName val="Kz_Grid_Press_foundation_ABS24"/>
      <sheetName val="Kz_Grid_Press_foundation_meas24"/>
      <sheetName val="600-1200T__ABS24"/>
      <sheetName val="600-1200T_Meas24"/>
      <sheetName val="BSR-II_ABS24"/>
      <sheetName val="BSR-II_meas24"/>
      <sheetName val="Misc_ABS24"/>
      <sheetName val="Misc_MB24"/>
      <sheetName val="This_Bill24"/>
      <sheetName val="Upto_Previous24"/>
      <sheetName val="Up_to_date24"/>
      <sheetName val="Grand_Abstract24"/>
      <sheetName val="Blank_MB24"/>
      <sheetName val="cement_summary24"/>
      <sheetName val="Reinforcement_Steel24"/>
      <sheetName val="P-I_CEMENT_RECONCILIATION_24"/>
      <sheetName val="Ra-38_area_wise_summary24"/>
      <sheetName val="P-II_Cement_Reconciliation24"/>
      <sheetName val="Ra-16_P-II24"/>
      <sheetName val="RA_16-_GH24"/>
      <sheetName val="Quote_Sheet24"/>
      <sheetName val="RCC,Ret__Wall24"/>
      <sheetName val="Name_List24"/>
      <sheetName val="Intro_24"/>
      <sheetName val="Gate_224"/>
      <sheetName val="Project_Ignite24"/>
      <sheetName val="Misc__Data24"/>
      <sheetName val="Customize_Your_Invoice24"/>
      <sheetName val="E_&amp;_R24"/>
      <sheetName val="beam-reinft-machine_rm24"/>
      <sheetName val="Cash_Flow_Input_Data_ISC24"/>
      <sheetName val="Fin__Assumpt__-_SensitivitieH24"/>
      <sheetName val="공사비_내역_(가)7"/>
      <sheetName val="Raw_Data7"/>
      <sheetName val="KSt_-_Analysis_7"/>
      <sheetName val="Section_Catalogue7"/>
      <sheetName val="__¢&amp;ú5#8"/>
      <sheetName val="__¢&amp;???ú5#???????8"/>
      <sheetName val="LEVEL_SHEET"/>
      <sheetName val="DI"/>
      <sheetName val="Adimi bldg"/>
      <sheetName val="Pump House"/>
      <sheetName val="Fuel Regu Station"/>
      <sheetName val="0200 Siteworks"/>
      <sheetName val="Form_61"/>
      <sheetName val="Lifts_&amp;_Escal-BOQ1"/>
      <sheetName val="FIRE_BOQ1"/>
      <sheetName val=" 09.07.10 M顅ᎆ뤀ᨇ԰_x0000_v喐"/>
      <sheetName val=" 09.07.10 M顅ᎆ뤀ᨇ԰_x0000_È盰"/>
      <sheetName val="old_serial no."/>
      <sheetName val="tot_ass_9697"/>
      <sheetName val="Keyword"/>
      <sheetName val="SALE&amp;COST"/>
      <sheetName val="GEN_LOOKUPS"/>
      <sheetName val="BL Staff"/>
      <sheetName val=" "/>
      <sheetName val="  ¢_x0002_&amp;_x0000__x0000_"/>
      <sheetName val="œheet3"/>
      <sheetName val="P-II_Cement_Reconkiliation2"/>
      <sheetName val="Temporary"/>
      <sheetName val="ABB"/>
      <sheetName val="GE"/>
      <sheetName val="SC Cost MAR 02"/>
      <sheetName val="Combined Results "/>
      <sheetName val="Cashflow"/>
      <sheetName val="PriceSummary"/>
      <sheetName val="HK"/>
      <sheetName val="Calendar"/>
      <sheetName val="TBEAM"/>
      <sheetName val="Ring Details"/>
      <sheetName val="MFG"/>
      <sheetName val=" _x000a_¢_x0002_&amp;___ú5#_______"/>
      <sheetName val="14.07.10@_x0000__x0003_&amp;_x0000"/>
      <sheetName val="_x0000__x0000__x0000__x0000__x0"/>
      <sheetName val="14.07.10Á_x000c__x0003_&amp;_x0000"/>
      <sheetName val="  ¢_x0002_&amp;_x0000__x0000__x0000"/>
      <sheetName val="14.07.10@^__x0001_&amp;_x0000__x000"/>
      <sheetName val="08.07.10헾】_x0005____x0005__x00"/>
      <sheetName val="08.07.10헾】_x0005___壀&quot;夌&quot;"/>
      <sheetName val="08.07.10헾】_x0005___헾⿂_x0005__x"/>
      <sheetName val="08.07.10헾】_x0005_____懇"/>
      <sheetName val="08.07.10헾】_x0005___ꮸ⽚_x0005__x"/>
      <sheetName val="08.07.10헾】_x0005___丵⼽_x0005__x"/>
      <sheetName val="08.07.10헾】_x0005_____癠_"/>
      <sheetName val="__x000a_¢&amp;___ú5#_______"/>
      <sheetName val="08.07.10헾】_x0005___헾⽀_x0005__x"/>
      <sheetName val="08.07.10헾】_x0005___헾⾑_x0005__x"/>
      <sheetName val="_x0000__x0017__x0000__x0012__x0"/>
      <sheetName val="ᬀᜀሀༀሀ_x0000__x0000__x0000__x000"/>
      <sheetName val="14_07_10@&amp;Ò_"/>
      <sheetName val="¸_;b+_î&lt;î_&amp;&amp;"/>
      <sheetName val="14_07_10_CIVIL_W _"/>
      <sheetName val="08_07_10헾】____菈"/>
      <sheetName val="08_07_10헾】__"/>
      <sheetName val="14_07_10@^_&amp;8"/>
      <sheetName val="Ü5)bÝ_8)6)&amp;&amp;"/>
      <sheetName val="08_07_10헾】__壀&quot;夌&quot;"/>
      <sheetName val=" _x000d_¢_x0002_&amp;_x0000__x0000_"/>
      <sheetName val="08.07.10헾】_x0005___壀$夌$"/>
      <sheetName val=" _x000d_¢_x0002_&amp;___ú5#_______"/>
      <sheetName val="w't table"/>
      <sheetName val="cover page"/>
      <sheetName val="Equipment Master"/>
      <sheetName val="Material Master"/>
      <sheetName val="08.07.10헾】_x0005_??睮は_x0005__x0000_"/>
      <sheetName val="Shuttering Material"/>
      <sheetName val="BBS-Residential"/>
      <sheetName val="Basis"/>
      <sheetName val="Deprec_2"/>
      <sheetName val="Form_62"/>
      <sheetName val="Lifts_&amp;_Escal-BOQ2"/>
      <sheetName val="FIRE_BOQ2"/>
      <sheetName val="leads"/>
      <sheetName val="08.07.10헾】_x0005_?︀ᇕ԰_x0000_缀"/>
      <sheetName val="08.07.10헾】_x0005_?蠄ሹꠀ䁮_xdc02_"/>
      <sheetName val="08.07.10헾】_x0005_?/_x0000_退Ý_x0000_"/>
      <sheetName val="08.07.10헾】_x0005_?蠌ሹ⠀䁫_xdc02_"/>
      <sheetName val="08.07.10헾】_x0005____x0005__x0000__x0000_"/>
      <sheetName val="14.07.10@_x0000__x0003_&amp;_x0000__x0000__x0000_Ò."/>
      <sheetName val="_x0000__x0000__x0000__x0000__x0000__x0000__x0000_8!_x0000_;bÂ_Ò.!_x0000_Ò8!_x0000_&amp;_x0000__x0000__x0000_&amp;_x0000__x0000__x0000_"/>
      <sheetName val="_x0000__x0000__x0000__x0000__x0000__x0000__x0000_¸._x001f__x0000_;b+_î&lt;_x001f__x0000_î._x001f__x0000_&amp;_x0000__x0000__x0000_&amp;_x0000__x0000__x0000_"/>
      <sheetName val="14.07.10@^__x0001_&amp;_x0000__x0000__x0000__x0012_8"/>
      <sheetName val="_x0000__x0000__x0000__x0000__x0000__x0000__x0000_Ü5)_x0000__x001e_bÝ__x0012_8)_x0000__x0012_6)_x0000_&amp;_x0000__x0000__x0000_&amp;_x0000__x0000__x0000_"/>
      <sheetName val="08.07.10헾】_x0005___헾⿂_x0005__x0000_"/>
      <sheetName val="08.07.10헾】_x0005___ꮸ⽚_x0005__x0000_"/>
      <sheetName val="_ ¢&amp;___ú5#_______"/>
      <sheetName val="08.07.10헾】_x0005___丵⼽_x0005__x0000_"/>
      <sheetName val="08.07.10헾】_x0005___헾⽀_x0005__x0000_"/>
      <sheetName val="08.07.10헾】_x0005___헾⾑_x0005__x0000_"/>
      <sheetName val="08.07.10헾】_x0005___헾　_x0005__x0000_"/>
      <sheetName val="collections plan 0401"/>
      <sheetName val="reference"/>
      <sheetName val="DataSheet"/>
      <sheetName val="Variations"/>
      <sheetName val="Criteria"/>
      <sheetName val="_x0017__x0000__x0012__x0000__x000f__x0000__x0012__x0000__x0013__x0000__x001a__x0000__x0013__x0000__x000b__x0000__x0006__x0000__x0011__x0000__x0010__x0000__x0007__x0000__x0003__x0000__x0003_"/>
      <sheetName val="Contract Status"/>
      <sheetName val="Reinforcement"/>
      <sheetName val="Pilling_24"/>
      <sheetName val="Steel-Circular"/>
      <sheetName val="FINOLEX"/>
      <sheetName val="Sheet7"/>
      <sheetName val="08.07.10_x0000__x0000_쪸_x0000__x0000__x0000_㱗褰譬'"/>
      <sheetName val="Model"/>
      <sheetName val="CONSTRUCTION COMPONENT"/>
      <sheetName val="wordsdatþ"/>
      <sheetName val="Summary output"/>
      <sheetName val="ITB COST"/>
      <sheetName val="Interior"/>
      <sheetName val="Electrical"/>
      <sheetName val="Mechanical"/>
      <sheetName val="Fire Hydrant"/>
      <sheetName val="Material Spec."/>
      <sheetName val="Terms &amp; conditions"/>
      <sheetName val="WORD"/>
      <sheetName val="Forecast"/>
      <sheetName val="Database"/>
      <sheetName val="Abstract"/>
      <sheetName val="High Rise Abstract "/>
      <sheetName val="Eartwork Item (1.1.1)"/>
      <sheetName val="Sand Filling Item (1.3)"/>
      <sheetName val="Raft Con. M 40 Item(2.3.1 C)"/>
      <sheetName val="Raft Con. M 40 Item(2.3.1 d)"/>
      <sheetName val="Raft Shut.Item (2.6.1 a)"/>
      <sheetName val="Slab Conc. M 50 2.3.2 f"/>
      <sheetName val="Slab Conc. M 60 Item (2.3.2 d)"/>
      <sheetName val="Slab Conc. M 40 Item (2.3.2 d)"/>
      <sheetName val="Pkg - 3 staircase Kota 2.8.1.4"/>
      <sheetName val="Pkg - 3 staircase Kota 2.8.2.4"/>
      <sheetName val="Slab Shut. Item 2.5.1 (c)"/>
      <sheetName val="Col Conc. M 40 Item 2.3.3(e )"/>
      <sheetName val="Col &amp; Wall Shutt. Item(2.5.1d)"/>
      <sheetName val="Col Conc. M 50 Item 2.3.3(e)"/>
      <sheetName val="Col Conc. M 60 Item 2.3.3(f)"/>
      <sheetName val="Cir. Col. Shutt. Item(2.6.1.g)"/>
      <sheetName val="Bw 115 (3.4.1 a) Flr 1st-15th"/>
      <sheetName val="Bw 115 (3.4.1 b) 16th-28th"/>
      <sheetName val="Bw 115 (3.4.1 c) 29th-Terrace"/>
      <sheetName val="Bw 230 (3.2.1 a) Flr 1st to15th"/>
      <sheetName val="Bw 230 (3.2.1 b) Flr 16 to 28th"/>
      <sheetName val="Bw 230 (3.2.1 c) Flr 29th-Terra"/>
      <sheetName val="Water Tank Wall WP 4.3.2"/>
      <sheetName val="Core Cutting 8.17"/>
      <sheetName val="HT Wall Cemnt Plaster 6.1.1"/>
      <sheetName val="External Wall Cement plaster6.3"/>
      <sheetName val="Ceiling Cement Plaster 6.2"/>
      <sheetName val="Wood Door frame"/>
      <sheetName val="Extra Item 15(Dism. of DF)"/>
      <sheetName val="Anchor Fastner 2.11.1"/>
      <sheetName val="Item 4.1.1Railing (Pckg - 03)"/>
      <sheetName val="IPS Flooring Item 5.6"/>
      <sheetName val="Sunken Water Proofing Item 4.01"/>
      <sheetName val="Sunken Filling Item 4.10"/>
      <sheetName val="Raft Water Proofing Item 4.01A"/>
      <sheetName val="PVC water stop Item 8.8.1"/>
      <sheetName val="HT MS Sleeves 8.13"/>
      <sheetName val="Rebaring Details 2.7.5"/>
      <sheetName val="HT PVC Sleeves 8.14"/>
      <sheetName val="Chipping Item 2.7.6"/>
      <sheetName val="NITO BOND Item 2.7.7"/>
      <sheetName val="IMACO COncrete Item 2.7.8"/>
      <sheetName val="HT MS puddle Flange "/>
      <sheetName val="Full Brk Dismantling Work 9.1"/>
      <sheetName val="Half Brk Dismantling Work 9.2"/>
      <sheetName val="Conc Dismantling Work 9.3"/>
      <sheetName val="Steel Lintel 8.18.1 (i)"/>
      <sheetName val="Steel Lintel8.18.1 (ii)"/>
      <sheetName val="Steel Lintel 8.18.1 (iii)"/>
      <sheetName val="Steel Lintel 8.18.1(iv)"/>
      <sheetName val="Shaft Plaster 6.4"/>
      <sheetName val="White Wash 7.1"/>
      <sheetName val="Gypsum Plaster Wall 6.5.1"/>
      <sheetName val="Gypsum Plaster Ceiling 6.5.2"/>
      <sheetName val="Making of Khura 4.9"/>
      <sheetName val="RWP cutout encasing (13)"/>
      <sheetName val="Extra Item (11)"/>
      <sheetName val="Extra Item (12)"/>
      <sheetName val="BOM"/>
      <sheetName val="08.07.10_x0000__x0000_ⴠ_x0000__"/>
      <sheetName val="08.07.10 CIVIՌ_x0000_缀_x0000__x"/>
      <sheetName val="08.07.10헾】_x0005___헾　_x0005__x"/>
      <sheetName val="08.07.10헾】_x0005___苈ô헾⼤"/>
      <sheetName val="08_07_10헾】__헾⿂"/>
      <sheetName val="08_07_10헾】____懇"/>
      <sheetName val="08_07_10헾】__ꮸ⽚"/>
      <sheetName val="08_07_10헾】__丵⼽"/>
      <sheetName val="08_07_10헾】____癠_"/>
      <sheetName val="08_07_10헾】__헾⽀"/>
      <sheetName val="08_07_10헾】__헾⾑"/>
      <sheetName val="08_07_10헾】__壀$夌$"/>
      <sheetName val="14_07_10_CIVIL_W _1"/>
      <sheetName val="14_07_10_CIVIL_W _3"/>
      <sheetName val="14_07_10_CIVIL_W _2"/>
      <sheetName val="14_07_10_CIVIL_W _4"/>
      <sheetName val="14_07_10_CIVIL_W _5"/>
      <sheetName val="14_07_10_CIVIL_W _6"/>
      <sheetName val="14_07_10_CIVIL_W _7"/>
      <sheetName val="14_07_10_CIVIL_W _8"/>
      <sheetName val="14_07_10_CIVIL_W _9"/>
      <sheetName val="Cable Data"/>
      <sheetName val="Sheet"/>
      <sheetName val="macros"/>
      <sheetName val="08.07.10헾】_x0005____x0005_"/>
      <sheetName val="08.07.10헾】_x0005___헾⿂_x0005_"/>
      <sheetName val="08.07.10헾】_x0005___ꮸ⽚_x0005_"/>
      <sheetName val="08.07.10헾】_x0005___丵⼽_x0005_"/>
      <sheetName val="08.07.10헾】_x0005___헾⽀_x0005_"/>
      <sheetName val="08.07.10헾】_x0005___헾⾑_x0005_"/>
      <sheetName val="B3-B4-B5-_x0006_"/>
      <sheetName val="08.07.10"/>
      <sheetName val="08.07.10 CIVIՌ"/>
      <sheetName val="08.07.10헾】_x0005___헾　_x0005_"/>
      <sheetName val="BLR 1"/>
      <sheetName val="GAS"/>
      <sheetName val="DEAE"/>
      <sheetName val="BLR2"/>
      <sheetName val="BLR3"/>
      <sheetName val="BLR4"/>
      <sheetName val="BLR5"/>
      <sheetName val="DEM"/>
      <sheetName val="SAM"/>
      <sheetName val="CHEM"/>
      <sheetName val="COP"/>
      <sheetName val="Proposal"/>
      <sheetName val="PROCESS"/>
      <sheetName val="변수적용"/>
      <sheetName val="HRSG PRINT"/>
      <sheetName val="CAT_5"/>
      <sheetName val="SCHEDULE"/>
      <sheetName val="Conversions"/>
      <sheetName val="csdim"/>
      <sheetName val="cdsload"/>
      <sheetName val="chsload"/>
      <sheetName val="CLAMP"/>
      <sheetName val="cvsload"/>
      <sheetName val="pipe"/>
      <sheetName val="보일러"/>
      <sheetName val="견적"/>
      <sheetName val="Cost control"/>
      <sheetName val="CondPol"/>
      <sheetName val="banilad"/>
      <sheetName val="Mactan"/>
      <sheetName val="Mandaue"/>
      <sheetName val="CMSBM"/>
      <sheetName val="MSU"/>
      <sheetName val="Eqpmnt Pln"/>
      <sheetName val="Main Abs (3)"/>
      <sheetName val="Main Abs"/>
      <sheetName val="Ltg Abs"/>
      <sheetName val="BBT Abs"/>
      <sheetName val="Cables"/>
      <sheetName val="Ear"/>
      <sheetName val="PC Raceway "/>
      <sheetName val="Raceway Flr GI "/>
      <sheetName val="PERFORATED TRAY"/>
      <sheetName val="bbt"/>
      <sheetName val="Earthing "/>
      <sheetName val="LT Panel"/>
      <sheetName val="Temp Cable"/>
      <sheetName val="Junction Box"/>
      <sheetName val="DB's &amp; MCB's"/>
      <sheetName val="SOCKETS"/>
      <sheetName val="Point Wiring"/>
      <sheetName val="Floor Chipping"/>
      <sheetName val="Light Fixtures"/>
      <sheetName val="Conduit"/>
      <sheetName val="2C 1 SQMM"/>
      <sheetName val="1R 4C 2.5SQMM"/>
      <sheetName val="3c x 2.5(RP) 5.1"/>
      <sheetName val="4c x 6sqmm"/>
      <sheetName val="3c X 2.5 (UPS)"/>
      <sheetName val="3c x 6 sqmm"/>
      <sheetName val="3C X 1.5SQMM"/>
      <sheetName val=" _¢_x0002_&amp;_x0000__x0000_"/>
      <sheetName val="activit-graph  "/>
      <sheetName val="AREAS"/>
      <sheetName val="Sch-3"/>
      <sheetName val="Theme"/>
      <sheetName val="Measurment"/>
      <sheetName val="Material recovery"/>
      <sheetName val="Basic Rates"/>
      <sheetName val="3LBHK RA"/>
      <sheetName val="Main Gate House"/>
      <sheetName val="ICO_budzet_97"/>
      <sheetName val="Infrastructure"/>
      <sheetName val="NetBQ"/>
      <sheetName val="unit.cost."/>
      <sheetName val="14.07.10@^\_x0001_&amp;"/>
      <sheetName val="08.07.10헾】_x0005_??_x0005_"/>
      <sheetName val="08.07.10헾】_x0005_??헾⿂_x0005_"/>
      <sheetName val="08.07.10헾】_x0005_??ꮸ⽚_x0005_"/>
      <sheetName val="08.07.10헾】_x0005_??丵⼽_x0005_"/>
      <sheetName val="08.07.10헾】_x0005_??헾⽀_x0005_"/>
      <sheetName val="08.07.10헾】_x0005_??헾⾑_x0005_"/>
      <sheetName val=" _x000d_¢_x0002_&amp;"/>
      <sheetName val="08.07.10헾】_x0005_??헾　_x0005_"/>
      <sheetName val="Structure Bills Q_x0011__x0000_"/>
      <sheetName val="ༀሀጀᨀᬀᜀ"/>
      <sheetName val="PRECAST_lightconc-II30"/>
      <sheetName val="PRECAST_lightconc_II30"/>
      <sheetName val="College_Details30"/>
      <sheetName val="Personal_30"/>
      <sheetName val="Cleaning_&amp;_Grubbing30"/>
      <sheetName val="jidal_dam30"/>
      <sheetName val="fran_temp30"/>
      <sheetName val="kona_swit30"/>
      <sheetName val="template_(8)30"/>
      <sheetName val="template_(9)30"/>
      <sheetName val="OVER_HEADS30"/>
      <sheetName val="Cover_Sheet30"/>
      <sheetName val="BOQ_REV_A30"/>
      <sheetName val="PTB_(IO)30"/>
      <sheetName val="BMS_30"/>
      <sheetName val="SPT_vs_PHI30"/>
      <sheetName val="TBAL9697_-group_wise__sdpl30"/>
      <sheetName val="Quantity_Schedule29"/>
      <sheetName val="Revenue__Schedule_29"/>
      <sheetName val="Balance_works_-_Direct_Cost29"/>
      <sheetName val="Balance_works_-_Indirect_Cost29"/>
      <sheetName val="Fund_Plan29"/>
      <sheetName val="Bill_of_Resources29"/>
      <sheetName val="beam-reinft-IIInd_floor28"/>
      <sheetName val="Expenditure_plan28"/>
      <sheetName val="ORDER_BOOKING28"/>
      <sheetName val="SITE_OVERHEADS28"/>
      <sheetName val="labour_coeff28"/>
      <sheetName val="Site_Dev_BOQ28"/>
      <sheetName val="Costing_Upto_Mar'11_(2)28"/>
      <sheetName val="Tender_Summary28"/>
      <sheetName val="Boq_Block_A28"/>
      <sheetName val="M-Book_for_Conc28"/>
      <sheetName val="M-Book_for_FW28"/>
      <sheetName val="TAX_BILLS28"/>
      <sheetName val="CASH_BILLS28"/>
      <sheetName val="LABOUR_BILLS28"/>
      <sheetName val="puch_order28"/>
      <sheetName val="Sheet1_(2)28"/>
      <sheetName val="_24_07_10_RS_&amp;_SECURITY28"/>
      <sheetName val="24_07_10_CIVIL_WET28"/>
      <sheetName val="_24_07_10_CIVIL28"/>
      <sheetName val="_24_07_10_MECH-FAB28"/>
      <sheetName val="_24_07_10_MECH-TANK28"/>
      <sheetName val="_23_07_10_N_SHIFT_MECH-FAB28"/>
      <sheetName val="_23_07_10_N_SHIFT_MECH-TANK28"/>
      <sheetName val="_23_07_10_RS_&amp;_SECURITY28"/>
      <sheetName val="23_07_10_CIVIL_WET28"/>
      <sheetName val="_23_07_10_CIVIL28"/>
      <sheetName val="_23_07_10_MECH-FAB28"/>
      <sheetName val="_23_07_10_MECH-TANK28"/>
      <sheetName val="_22_07_10_N_SHIFT_MECH-FAB28"/>
      <sheetName val="_22_07_10_N_SHIFT_MECH-TANK28"/>
      <sheetName val="_22_07_10_RS_&amp;_SECURITY28"/>
      <sheetName val="22_07_10_CIVIL_WET28"/>
      <sheetName val="_22_07_10_CIVIL28"/>
      <sheetName val="_22_07_10_MECH-FAB28"/>
      <sheetName val="_22_07_10_MECH-TANK28"/>
      <sheetName val="_21_07_10_N_SHIFT_MECH-FAB28"/>
      <sheetName val="_21_07_10_N_SHIFT_MECH-TANK28"/>
      <sheetName val="_21_07_10_RS_&amp;_SECURITY28"/>
      <sheetName val="21_07_10_CIVIL_WET28"/>
      <sheetName val="_21_07_10_CIVIL28"/>
      <sheetName val="_21_07_10_MECH-FAB28"/>
      <sheetName val="_21_07_10_MECH-TANK28"/>
      <sheetName val="_20_07_10_N_SHIFT_MECH-FAB28"/>
      <sheetName val="_20_07_10_N_SHIFT_MECH-TANK28"/>
      <sheetName val="_20_07_10_RS_&amp;_SECURITY28"/>
      <sheetName val="20_07_10_CIVIL_WET28"/>
      <sheetName val="_20_07_10_CIVIL28"/>
      <sheetName val="_20_07_10_MECH-FAB28"/>
      <sheetName val="_20_07_10_MECH-TANK28"/>
      <sheetName val="_19_07_10_N_SHIFT_MECH-FAB28"/>
      <sheetName val="_19_07_10_N_SHIFT_MECH-TANK28"/>
      <sheetName val="_19_07_10_RS_&amp;_SECURITY28"/>
      <sheetName val="19_07_10_CIVIL_WET28"/>
      <sheetName val="_19_07_10_CIVIL28"/>
      <sheetName val="_19_07_10_MECH-FAB28"/>
      <sheetName val="_19_07_10_MECH-TANK28"/>
      <sheetName val="_18_07_10_N_SHIFT_MECH-FAB28"/>
      <sheetName val="_18_07_10_N_SHIFT_MECH-TANK28"/>
      <sheetName val="_18_07_10_RS_&amp;_SECURITY28"/>
      <sheetName val="18_07_10_CIVIL_WET28"/>
      <sheetName val="_18_07_10_CIVIL28"/>
      <sheetName val="_18_07_10_MECH-FAB28"/>
      <sheetName val="_18_07_10_MECH-TANK28"/>
      <sheetName val="_17_07_10_N_SHIFT_MECH-FAB28"/>
      <sheetName val="_17_07_10_N_SHIFT_MECH-TANK28"/>
      <sheetName val="_17_07_10_RS_&amp;_SECURITY28"/>
      <sheetName val="17_07_10_CIVIL_WET28"/>
      <sheetName val="_17_07_10_CIVIL28"/>
      <sheetName val="_17_07_10_MECH-FAB28"/>
      <sheetName val="_17_07_10_MECH-TANK28"/>
      <sheetName val="_16_07_10_N_SHIFT_MECH-FAB27"/>
      <sheetName val="_16_07_10_N_SHIFT_MECH-TANK27"/>
      <sheetName val="_16_07_10_RS_&amp;_SECURITY27"/>
      <sheetName val="16_07_10_CIVIL_WET27"/>
      <sheetName val="_16_07_10_CIVIL27"/>
      <sheetName val="_16_07_10_MECH-FAB27"/>
      <sheetName val="_16_07_10_MECH-TANK27"/>
      <sheetName val="_15_07_10_N_SHIFT_MECH-FAB27"/>
      <sheetName val="_15_07_10_N_SHIFT_MECH-TANK27"/>
      <sheetName val="_15_07_10_RS_&amp;_SECURITY27"/>
      <sheetName val="15_07_10_CIVIL_WET27"/>
      <sheetName val="_15_07_10_CIVIL27"/>
      <sheetName val="_15_07_10_MECH-FAB27"/>
      <sheetName val="_15_07_10_MECH-TANK27"/>
      <sheetName val="_14_07_10_N_SHIFT_MECH-FAB27"/>
      <sheetName val="_14_07_10_N_SHIFT_MECH-TANK27"/>
      <sheetName val="_14_07_10_RS_&amp;_SECURITY27"/>
      <sheetName val="14_07_10_CIVIL_WET27"/>
      <sheetName val="_14_07_10_CIVIL27"/>
      <sheetName val="_14_07_10_MECH-FAB27"/>
      <sheetName val="_14_07_10_MECH-TANK27"/>
      <sheetName val="_13_07_10_N_SHIFT_MECH-FAB27"/>
      <sheetName val="_13_07_10_N_SHIFT_MECH-TANK27"/>
      <sheetName val="_13_07_10_RS_&amp;_SECURITY27"/>
      <sheetName val="13_07_10_CIVIL_WET27"/>
      <sheetName val="_13_07_10_CIVIL27"/>
      <sheetName val="_13_07_10_MECH-FAB27"/>
      <sheetName val="_13_07_10_MECH-TANK27"/>
      <sheetName val="_12_07_10_N_SHIFT_MECH-FAB27"/>
      <sheetName val="_12_07_10_N_SHIFT_MECH-TANK27"/>
      <sheetName val="_12_07_10_RS_&amp;_SECURITY27"/>
      <sheetName val="12_07_10_CIVIL_WET27"/>
      <sheetName val="_12_07_10_CIVIL27"/>
      <sheetName val="_12_07_10_MECH-FAB27"/>
      <sheetName val="_12_07_10_MECH-TANK27"/>
      <sheetName val="_11_07_10_N_SHIFT_MECH-FAB27"/>
      <sheetName val="_11_07_10_N_SHIFT_MECH-TANK27"/>
      <sheetName val="_11_07_10_RS_&amp;_SECURITY27"/>
      <sheetName val="11_07_10_CIVIL_WET27"/>
      <sheetName val="_11_07_10_CIVIL27"/>
      <sheetName val="_11_07_10_MECH-FAB27"/>
      <sheetName val="_11_07_10_MECH-TANK27"/>
      <sheetName val="_10_07_10_N_SHIFT_MECH-FAB27"/>
      <sheetName val="_10_07_10_N_SHIFT_MECH-TANK27"/>
      <sheetName val="_10_07_10_RS_&amp;_SECURITY27"/>
      <sheetName val="10_07_10_CIVIL_WET27"/>
      <sheetName val="_10_07_10_CIVIL27"/>
      <sheetName val="_10_07_10_MECH-FAB27"/>
      <sheetName val="_10_07_10_MECH-TANK27"/>
      <sheetName val="_09_07_10_N_SHIFT_MECH-FAB27"/>
      <sheetName val="_09_07_10_N_SHIFT_MECH-TANK27"/>
      <sheetName val="_09_07_10_RS_&amp;_SECURITY27"/>
      <sheetName val="09_07_10_CIVIL_WET27"/>
      <sheetName val="_09_07_10_CIVIL27"/>
      <sheetName val="_09_07_10_MECH-FAB27"/>
      <sheetName val="_09_07_10_MECH-TANK27"/>
      <sheetName val="_08_07_10_N_SHIFT_MECH-FAB27"/>
      <sheetName val="_08_07_10_N_SHIFT_MECH-TANK27"/>
      <sheetName val="_08_07_10_RS_&amp;_SECURITY27"/>
      <sheetName val="08_07_10_CIVIL_WET27"/>
      <sheetName val="_08_07_10_CIVIL27"/>
      <sheetName val="_08_07_10_MECH-FAB27"/>
      <sheetName val="_08_07_10_MECH-TANK27"/>
      <sheetName val="_07_07_10_N_SHIFT_MECH-FAB27"/>
      <sheetName val="_07_07_10_N_SHIFT_MECH-TANK27"/>
      <sheetName val="_07_07_10_RS_&amp;_SECURITY27"/>
      <sheetName val="07_07_10_CIVIL_WET27"/>
      <sheetName val="_07_07_10_CIVIL27"/>
      <sheetName val="_07_07_10_MECH-FAB27"/>
      <sheetName val="_07_07_10_MECH-TANK27"/>
      <sheetName val="_06_07_10_N_SHIFT_MECH-FAB27"/>
      <sheetName val="_06_07_10_N_SHIFT_MECH-TANK27"/>
      <sheetName val="_06_07_10_RS_&amp;_SECURITY27"/>
      <sheetName val="06_07_10_CIVIL_WET27"/>
      <sheetName val="_06_07_10_CIVIL27"/>
      <sheetName val="_06_07_10_MECH-FAB27"/>
      <sheetName val="_06_07_10_MECH-TANK27"/>
      <sheetName val="_05_07_10_N_SHIFT_MECH-FAB27"/>
      <sheetName val="_05_07_10_N_SHIFT_MECH-TANK27"/>
      <sheetName val="_05_07_10_RS_&amp;_SECURITY27"/>
      <sheetName val="05_07_10_CIVIL_WET27"/>
      <sheetName val="_05_07_10_CIVIL27"/>
      <sheetName val="_05_07_10_MECH-FAB27"/>
      <sheetName val="_05_07_10_MECH-TANK27"/>
      <sheetName val="_04_07_10_N_SHIFT_MECH-FAB27"/>
      <sheetName val="_04_07_10_N_SHIFT_MECH-TANK27"/>
      <sheetName val="_04_07_10_RS_&amp;_SECURITY27"/>
      <sheetName val="04_07_10_CIVIL_WET27"/>
      <sheetName val="_04_07_10_CIVIL27"/>
      <sheetName val="_04_07_10_MECH-FAB27"/>
      <sheetName val="_04_07_10_MECH-TANK27"/>
      <sheetName val="_03_07_10_N_SHIFT_MECH-FAB27"/>
      <sheetName val="_03_07_10_N_SHIFT_MECH-TANK27"/>
      <sheetName val="_03_07_10_RS_&amp;_SECURITY_27"/>
      <sheetName val="03_07_10_CIVIL_WET_27"/>
      <sheetName val="_03_07_10_CIVIL_27"/>
      <sheetName val="_03_07_10_MECH-FAB_27"/>
      <sheetName val="_03_07_10_MECH-TANK_27"/>
      <sheetName val="_02_07_10_N_SHIFT_MECH-FAB_27"/>
      <sheetName val="_02_07_10_N_SHIFT_MECH-TANK_27"/>
      <sheetName val="_02_07_10_RS_&amp;_SECURITY27"/>
      <sheetName val="02_07_10_CIVIL_WET27"/>
      <sheetName val="_02_07_10_CIVIL27"/>
      <sheetName val="_02_07_10_MECH-FAB27"/>
      <sheetName val="_02_07_10_MECH-TANK27"/>
      <sheetName val="_01_07_10_N_SHIFT_MECH-FAB27"/>
      <sheetName val="_01_07_10_N_SHIFT_MECH-TANK27"/>
      <sheetName val="_01_07_10_RS_&amp;_SECURITY27"/>
      <sheetName val="01_07_10_CIVIL_WET27"/>
      <sheetName val="_01_07_10_CIVIL27"/>
      <sheetName val="_01_07_10_MECH-FAB27"/>
      <sheetName val="_01_07_10_MECH-TANK27"/>
      <sheetName val="_30_06_10_N_SHIFT_MECH-FAB27"/>
      <sheetName val="_30_06_10_N_SHIFT_MECH-TANK27"/>
      <sheetName val="BOQ_Direct_selling_cost27"/>
      <sheetName val="Meas_-Hotel_Part28"/>
      <sheetName val="scurve_calc_(2)27"/>
      <sheetName val="Contract_Night_Staff27"/>
      <sheetName val="Contract_Day_Staff27"/>
      <sheetName val="Day_Shift27"/>
      <sheetName val="Night_Shift27"/>
      <sheetName val="Direct_cost_shed_A-2_27"/>
      <sheetName val="22_12_201128"/>
      <sheetName val="final_abstract27"/>
      <sheetName val="Fee_Rate_Summary27"/>
      <sheetName val="Civil_Boq27"/>
      <sheetName val="BOQ_(2)28"/>
      <sheetName val="INPUT_SHEET27"/>
      <sheetName val="Ave_wtd_rates27"/>
      <sheetName val="Material_27"/>
      <sheetName val="Labour_&amp;_Plant27"/>
      <sheetName val="Cashflow_projection27"/>
      <sheetName val="PA-_Consutant_27"/>
      <sheetName val="Item-_Compact27"/>
      <sheetName val="Cost_Index27"/>
      <sheetName val="St_co_91_5lvl27"/>
      <sheetName val="Fill_this_out_first___27"/>
      <sheetName val="Meas__Hotel_Part27"/>
      <sheetName val="cash_in_flow_Summary_JV_27"/>
      <sheetName val="water_prop_27"/>
      <sheetName val="GR_slab-reinft27"/>
      <sheetName val="1_Civil-RA27"/>
      <sheetName val="Civil_Works27"/>
      <sheetName val="Sales_&amp;_Prod27"/>
      <sheetName val="IO_List27"/>
      <sheetName val="DI_Rate_Analysis28"/>
      <sheetName val="Economic_RisingMain__Ph-I28"/>
      <sheetName val="TBAL9697__group_wise__sdpl27"/>
      <sheetName val="MN_T_B_27"/>
      <sheetName val="SP_Break_Up27"/>
      <sheetName val="Fin__Assumpt__-_Sensitivities27"/>
      <sheetName val="Bill_127"/>
      <sheetName val="Bill_227"/>
      <sheetName val="Bill_327"/>
      <sheetName val="Bill_427"/>
      <sheetName val="Bill_527"/>
      <sheetName val="Bill_627"/>
      <sheetName val="Bill_727"/>
      <sheetName val="F20_Risk_Analysis27"/>
      <sheetName val="Change_Order_Log27"/>
      <sheetName val="2000_MOR27"/>
      <sheetName val="_09_07_10_M顅ᎆ뤀ᨇ԰?缀?27"/>
      <sheetName val="Staff_Acco_27"/>
      <sheetName val="3cd_Annexure27"/>
      <sheetName val="Labour_productivity27"/>
      <sheetName val="T-P1,_FINISHES_WORKING_27"/>
      <sheetName val="Assumption_&amp;_Exclusion27"/>
      <sheetName val="_09_07_10_M顅ᎆ뤀ᨇ԰27"/>
      <sheetName val="_09_07_10_M顅ᎆ뤀ᨇ԰_缀_27"/>
      <sheetName val="INDIGINEOUS_ITEMS_27"/>
      <sheetName val="Structure_Bills_Qty27"/>
      <sheetName val="Project_Details__27"/>
      <sheetName val="Prelims_Breakup28"/>
      <sheetName val="Rate_analysis-_BOQ_1_27"/>
      <sheetName val="External_Doors27"/>
      <sheetName val="Eqpmnt_Plng27"/>
      <sheetName val="LABOUR_RATE27"/>
      <sheetName val="Material_Rate27"/>
      <sheetName val="Switch_V1627"/>
      <sheetName val="Assumption_Inputs27"/>
      <sheetName val="Driveway_Beams27"/>
      <sheetName val="Rate_Analysis27"/>
      <sheetName val="Phase_127"/>
      <sheetName val="Pacakges_split27"/>
      <sheetName val="DEINKING(ANNEX_1)27"/>
      <sheetName val="Theo_Cons-June'1026"/>
      <sheetName val="AFAS_26"/>
      <sheetName val="RDS_&amp;_WLD26"/>
      <sheetName val="PA_System26"/>
      <sheetName val="Server_&amp;_PAC_Room26"/>
      <sheetName val="HVAC_BOQ26"/>
      <sheetName val="Grade_Slab_-127"/>
      <sheetName val="Grade_Slab_-227"/>
      <sheetName val="Grade_slab-327"/>
      <sheetName val="Grade_slab_-427"/>
      <sheetName val="Grade_slab_-527"/>
      <sheetName val="Grade_slab_-627"/>
      <sheetName val="Factor_Sheet27"/>
      <sheetName val="AutoOpen_Stub_Data27"/>
      <sheetName val="Debits_as_on_12_04_0826"/>
      <sheetName val="Data_Sheet26"/>
      <sheetName val="Cat_A_Change_Control27"/>
      <sheetName val="Summary_WG26"/>
      <sheetName val="STAFFSCHED_26"/>
      <sheetName val="Deduction_of_assets25"/>
      <sheetName val="India_F&amp;S_Template26"/>
      <sheetName val="_bus_bay26"/>
      <sheetName val="doq_426"/>
      <sheetName val="doq_226"/>
      <sheetName val="d-safe_specs25"/>
      <sheetName val="Invoice_Tracker26"/>
      <sheetName val="Intro_25"/>
      <sheetName val="Gate_225"/>
      <sheetName val="BLOCK-A_(MEA_SHEET)26"/>
      <sheetName val="11B_26"/>
      <sheetName val="ACAD_Finishes26"/>
      <sheetName val="Site_Details26"/>
      <sheetName val="Site_Area_Statement26"/>
      <sheetName val="BOQ_LT26"/>
      <sheetName val="14_07_10_CIVIL_W [26"/>
      <sheetName val="Load_Details(B2)26"/>
      <sheetName val="Works_-_Quote_Sheet26"/>
      <sheetName val="Income_Statement26"/>
      <sheetName val="MASTER_RATE_ANALYSIS25"/>
      <sheetName val="Name_List25"/>
      <sheetName val="Top_Sheet26"/>
      <sheetName val="Col_NUM26"/>
      <sheetName val="COLUMN_RC_26"/>
      <sheetName val="STILT_Floor_Slab_NUM26"/>
      <sheetName val="First_Floor_Slab_RC26"/>
      <sheetName val="FIRST_FLOOR_SLAB_WT_SUMMARY26"/>
      <sheetName val="Stilt_Floor_Beam_NUM26"/>
      <sheetName val="STILT_BEAM_NUM26"/>
      <sheetName val="STILT_BEAM_RC26"/>
      <sheetName val="Stilt_wall_Num26"/>
      <sheetName val="STILT_WALL_RC26"/>
      <sheetName val="Z-DETAILS_ABOVE_RAFT_UPTO_+0_27"/>
      <sheetName val="Z-DETAILS_ABOVE_RAFT_UPTO_+_(35"/>
      <sheetName val="TOTAL_CHECK26"/>
      <sheetName val="TYP___wall_Num26"/>
      <sheetName val="Z-DETAILS_TYP__+2_85_TO_+8_8526"/>
      <sheetName val="Cost_Basis25"/>
      <sheetName val="Blr_hire25"/>
      <sheetName val="PRECAST_lig(tconc_II25"/>
      <sheetName val="Quote_Sheet25"/>
      <sheetName val="VF_Full_Recon25"/>
      <sheetName val="Project_Ignite25"/>
      <sheetName val="PITP3_COPY25"/>
      <sheetName val="Meas_25"/>
      <sheetName val="Expenses_Actual_Vs__Budgeted25"/>
      <sheetName val="Col_up_to_plinth25"/>
      <sheetName val="Misc__Data25"/>
      <sheetName val="Customize_Your_Invoice25"/>
      <sheetName val="Fin__Assumpt__-_SensitivitieH25"/>
      <sheetName val="Fin__Assumpt__-_Sensitivitie1"/>
      <sheetName val="RCC,Ret__Wall25"/>
      <sheetName val="precast_RC_element"/>
      <sheetName val="beam-reinft-machine_rm25"/>
      <sheetName val="RMG_-ABS25"/>
      <sheetName val="T_P_-ABS25"/>
      <sheetName val="T_P_-MB25"/>
      <sheetName val="E_P_R-ABS25"/>
      <sheetName val="E__R-MB25"/>
      <sheetName val="Bldg_6-ABS25"/>
      <sheetName val="Bldg_6-MB25"/>
      <sheetName val="Kz_Grid_Press_foundation_ABS25"/>
      <sheetName val="Kz_Grid_Press_foundation_meas25"/>
      <sheetName val="600-1200T__ABS25"/>
      <sheetName val="600-1200T_Meas25"/>
      <sheetName val="BSR-II_ABS25"/>
      <sheetName val="BSR-II_meas25"/>
      <sheetName val="Misc_ABS25"/>
      <sheetName val="Misc_MB25"/>
      <sheetName val="This_Bill25"/>
      <sheetName val="Upto_Previous25"/>
      <sheetName val="Up_to_date25"/>
      <sheetName val="Grand_Abstract25"/>
      <sheetName val="Blank_MB25"/>
      <sheetName val="cement_summary25"/>
      <sheetName val="Reinforcement_Steel25"/>
      <sheetName val="P-I_CEMENT_RECONCILIATION_25"/>
      <sheetName val="Ra-38_area_wise_summary25"/>
      <sheetName val="P-II_Cement_Reconciliation25"/>
      <sheetName val="Ra-16_P-II25"/>
      <sheetName val="RA_16-_GH25"/>
      <sheetName val="08_07_10헾】??苈ô헾⼤"/>
      <sheetName val="08_07_10헾】??헾　"/>
      <sheetName val="RA_BILL_-_1"/>
      <sheetName val="Tax_Inv"/>
      <sheetName val="Tax_Inv_(Client)"/>
      <sheetName val="Rate_analysis_civil1"/>
      <sheetName val="Raw_Data8"/>
      <sheetName val="Array_(2)"/>
      <sheetName val="KSt_-_Analysis_8"/>
      <sheetName val="Section_Catalogue8"/>
      <sheetName val="E_&amp;_R25"/>
      <sheetName val="Cash_Flow_Input_Data_ISC25"/>
      <sheetName val="__¢&amp;ú5#9"/>
      <sheetName val="__¢&amp;???ú5#???????9"/>
      <sheetName val="LEVEL_SHEET1"/>
      <sheetName val="14_07_10@"/>
      <sheetName val="14_07_10Á&amp;"/>
      <sheetName val="__¢&amp;1"/>
      <sheetName val="__¢&amp;___ú5#_______1"/>
      <sheetName val="14_07_10@^_&amp;"/>
      <sheetName val="공사비_내역_(가)8"/>
      <sheetName val="Eqpmnt_Pln"/>
      <sheetName val="Eqpmnt_PlnH"/>
      <sheetName val="Eqpmnt_PlnÄ"/>
      <sheetName val="__¢&amp;_x0000"/>
      <sheetName val="Footing_"/>
      <sheetName val="WORK_TABLE"/>
      <sheetName val="General_Input"/>
      <sheetName val="PointNo_5"/>
      <sheetName val="foot-slab_reinft"/>
      <sheetName val="7_Other_Costs"/>
      <sheetName val="Vind_-_BtB"/>
      <sheetName val="Basement_Budget"/>
      <sheetName val="Cumulative_Karnatka_Purchase"/>
      <sheetName val="Reco-_Project_wise"/>
      <sheetName val="Purchase_head_Wise"/>
      <sheetName val="List_of_Project"/>
      <sheetName val="Cumulative_Karnatka_Purchas_(2"/>
      <sheetName val="Pivot_table"/>
      <sheetName val="MS_Loan_repayments"/>
      <sheetName val="COP_Final"/>
      <sheetName val="BL_Staff"/>
      <sheetName val="Varthur_1"/>
      <sheetName val="ST_CODE"/>
      <sheetName val="Oud_Metha"/>
      <sheetName val="Port_Saeed"/>
      <sheetName val="Al_Wasl"/>
      <sheetName val="old_serial_no_"/>
      <sheetName val="abst-of_-cost"/>
      <sheetName val="Master_data"/>
      <sheetName val="SC_Cost_MAR_02"/>
      <sheetName val="Detail_In_Door_Stad"/>
      <sheetName val="SC Cost FEB 03"/>
      <sheetName val="Design of SF"/>
      <sheetName val="PIPING LINE LIST"/>
      <sheetName val="Bank Guarantee"/>
      <sheetName val="Crane List General"/>
      <sheetName val="기안"/>
      <sheetName val="출금실적"/>
      <sheetName val="Polythene sheet"/>
      <sheetName val="Output"/>
      <sheetName val="UNP-NCW "/>
      <sheetName val="WB0203-OLDLOAN"/>
      <sheetName val="XR"/>
      <sheetName val="Basic Data"/>
      <sheetName val="FdnDes_Soil"/>
      <sheetName val="Link"/>
      <sheetName val="_x0000__x0017__x0000__x0012__x0000__x000f__x0000__x0012__x0000__x0013__x0000__x000a__x0000__x001a__x0000__x001b__x0000__x0012__x0000_"/>
      <sheetName val="_x0000_ _x0000__x000e__x0000__x0003__x0000__x0017__x0000__x0012__x0000__x000f__x0000__x0012__x0000__x0013__x0000__x001a__x0000__x001b__x0000__x0017__x0000_"/>
      <sheetName val="ᬀᜀሀༀሀጀᨀᬀᜀሀༀሀጀᨀᬀᜀሀༀ"/>
      <sheetName val=" AnalysisPCC"/>
      <sheetName val="Analysis-NH-Culverts"/>
      <sheetName val="RMR"/>
      <sheetName val="Substation"/>
      <sheetName val="IDCCALHYD-GOO"/>
      <sheetName val="GF Columns"/>
      <sheetName val="PMS"/>
      <sheetName val="DISTRIBUTION"/>
      <sheetName val="2_civil-RA1"/>
      <sheetName val="2_civil-RA2"/>
      <sheetName val="2_civil-RA3"/>
      <sheetName val="PROGRAMME"/>
      <sheetName val="PROG SUMMARY"/>
      <sheetName val="[temp.xls]08.07.10헾】_x0005_?/_x0000_退Ý_x0000_"/>
      <sheetName val="[temp.xls]14.07.10@^\_x0001_&amp;"/>
      <sheetName val="BALAN1"/>
      <sheetName val="IDC"/>
      <sheetName val="Road Works"/>
      <sheetName val="Footpath"/>
      <sheetName val="Recharge pit"/>
      <sheetName val="Boundary wall"/>
      <sheetName val="BW Repairing &amp; Repainting"/>
      <sheetName val="Water Works"/>
      <sheetName val="SS Tank"/>
      <sheetName val="Rectification-DI line"/>
      <sheetName val="Watering &amp; Compaction"/>
      <sheetName val="Water Supply &amp; Recycle Network"/>
      <sheetName val="Storm Water Drainage"/>
      <sheetName val="Dewatering"/>
      <sheetName val="Rectification-PSS-1"/>
      <sheetName val="Horticulture &amp; Landscaping"/>
      <sheetName val="ETC 1010"/>
      <sheetName val="ETC.1020"/>
      <sheetName val="ETC1090"/>
      <sheetName val="IPS Flooring"/>
      <sheetName val="Pump Grouting"/>
      <sheetName val="Down Take Pipe"/>
      <sheetName val="Pipe Grouting"/>
      <sheetName val="Plug Removing"/>
      <sheetName val="UGT Cleaning"/>
      <sheetName val="Leveling &amp; Dressing"/>
      <sheetName val="STRIP Sizing"/>
      <sheetName val="doq-1 DOQ Culvert"/>
      <sheetName val="doq-1 Aoq Culvert"/>
      <sheetName val="Exc"/>
      <sheetName val="RCC"/>
      <sheetName val="Valves"/>
      <sheetName val="MS Rates"/>
      <sheetName val="pricing"/>
      <sheetName val="sof"/>
      <sheetName val="RateAnalysis"/>
      <sheetName val="Water supply distribution syste"/>
      <sheetName val="Title"/>
      <sheetName val="Sketch"/>
      <sheetName val="Door Types"/>
      <sheetName val="CONCEPT DESIGN QTY"/>
      <sheetName val="Slab Level"/>
      <sheetName val="ENG"/>
      <sheetName val="Design basis-C"/>
      <sheetName val="load data"/>
      <sheetName val="MCC IC"/>
      <sheetName val="[temp.xls]________8___b_______2"/>
      <sheetName val="[temp.xls]____________b_______2"/>
      <sheetName val="[temp.xls]________5___b___8___2"/>
      <sheetName val="[temp.xls][temp.xls]14_07_10__2"/>
      <sheetName val="[temp.xls][temp.xls]14_07_10__3"/>
      <sheetName val="[temp.xls][temp.xls]14_07_10__4"/>
      <sheetName val="[temp.xls][temp.xls]___b______2"/>
      <sheetName val="[temp.xls][temp.xls]14_07_10__5"/>
      <sheetName val="[temp.xls][temp.xls]_5_b__8_6_2"/>
      <sheetName val="[temp.xls][temp.xls]08_07_10__2"/>
      <sheetName val="[temp.xls][temp.xls]14_07_10__6"/>
      <sheetName val="SSR"/>
      <sheetName val="Site_Dev_BO䡑3"/>
      <sheetName val=" 09.07.10 M蕸\헾⿓_x0005_"/>
      <sheetName val="PPA Summary"/>
      <sheetName val="Timesheet"/>
      <sheetName val="Door"/>
      <sheetName val="13. Steel - Ratio"/>
      <sheetName val="wdr bldg"/>
      <sheetName val="Labels"/>
      <sheetName val="14_07_10_CIVIL_W _15"/>
      <sheetName val="14_07_10_CIVIL_W _11"/>
      <sheetName val="14_07_10_CIVIL_W _10"/>
      <sheetName val="14_07_10_CIVIL_W _12"/>
      <sheetName val="14_07_10_CIVIL_W _13"/>
      <sheetName val="14_07_10_CIVIL_W _14"/>
      <sheetName val="14_07_10_CIVIL_W _21"/>
      <sheetName val="14_07_10_CIVIL_W _16"/>
      <sheetName val="14_07_10_CIVIL_W _17"/>
      <sheetName val="__¢&amp;___ú5#_______4"/>
      <sheetName val="14_07_10_CIVIL_W _18"/>
      <sheetName val="14_07_10_CIVIL_W _19"/>
      <sheetName val="__¢&amp;___ú5#_______2"/>
      <sheetName val="14_07_10_CIVIL_W _20"/>
      <sheetName val="__¢&amp;___ú5#_______3"/>
      <sheetName val="14_07_10_CIVIL_W _22"/>
      <sheetName val="__¢&amp;___ú5#_______5"/>
      <sheetName val="14_07_10_CIVIL_W _23"/>
      <sheetName val="__¢&amp;___ú5#_______6"/>
      <sheetName val="14_07_10_CIVIL_W _24"/>
      <sheetName val="__¢&amp;___ú5#_______7"/>
      <sheetName val="14_07_10_CIVIL_W _25"/>
      <sheetName val="__¢&amp;___ú5#_______8"/>
      <sheetName val="08.07.10헾】_x0005___睮は_x0005_"/>
      <sheetName val="08.07.10헾】_x0005__︀ᇕ԰"/>
      <sheetName val="08.07.10헾】_x0005__蠄ሹꠀ䁮�"/>
      <sheetName val="08.07.10헾】_x0005___"/>
      <sheetName val="08.07.10헾】_x0005__蠌ሹ⠀䁫�"/>
      <sheetName val="_x0017_"/>
      <sheetName val="PROCURE"/>
      <sheetName val="단면가정"/>
      <sheetName val="설계조건"/>
      <sheetName val="LOADDAT"/>
      <sheetName val="Lookup"/>
      <sheetName val="PO NOS"/>
      <sheetName val="Fill this out first___"/>
      <sheetName val="steam outlet"/>
      <sheetName val="tie beam"/>
      <sheetName val="Footings"/>
      <sheetName val="PRECAST_lightconc-II32"/>
      <sheetName val="PRECAST_lightconc_II32"/>
      <sheetName val="jidal_dam32"/>
      <sheetName val="fran_temp32"/>
      <sheetName val="kona_swit32"/>
      <sheetName val="template_(8)32"/>
      <sheetName val="template_(9)32"/>
      <sheetName val="Cleaning_&amp;_Grubbing32"/>
      <sheetName val="College_Details32"/>
      <sheetName val="Personal_32"/>
      <sheetName val="Quantity_Schedule31"/>
      <sheetName val="Revenue__Schedule_31"/>
      <sheetName val="Balance_works_-_Direct_Cost31"/>
      <sheetName val="Balance_works_-_Indirect_Cost31"/>
      <sheetName val="Fund_Plan31"/>
      <sheetName val="Bill_of_Resources31"/>
      <sheetName val="OVER_HEADS32"/>
      <sheetName val="Cover_Sheet32"/>
      <sheetName val="BOQ_REV_A32"/>
      <sheetName val="PTB_(IO)32"/>
      <sheetName val="BMS_32"/>
      <sheetName val="SPT_vs_PHI32"/>
      <sheetName val="TBAL9697_-group_wise__sdpl32"/>
      <sheetName val="beam-reinft-IIInd_floor30"/>
      <sheetName val="Boq_Block_A30"/>
      <sheetName val="Expenditure_plan30"/>
      <sheetName val="ORDER_BOOKING30"/>
      <sheetName val="_24_07_10_RS_&amp;_SECURITY30"/>
      <sheetName val="24_07_10_CIVIL_WET30"/>
      <sheetName val="_24_07_10_CIVIL30"/>
      <sheetName val="_24_07_10_MECH-FAB30"/>
      <sheetName val="_24_07_10_MECH-TANK30"/>
      <sheetName val="_23_07_10_N_SHIFT_MECH-FAB30"/>
      <sheetName val="_23_07_10_N_SHIFT_MECH-TANK30"/>
      <sheetName val="_23_07_10_RS_&amp;_SECURITY30"/>
      <sheetName val="23_07_10_CIVIL_WET30"/>
      <sheetName val="_23_07_10_CIVIL30"/>
      <sheetName val="_23_07_10_MECH-FAB30"/>
      <sheetName val="_23_07_10_MECH-TANK30"/>
      <sheetName val="_22_07_10_N_SHIFT_MECH-FAB30"/>
      <sheetName val="_22_07_10_N_SHIFT_MECH-TANK30"/>
      <sheetName val="_22_07_10_RS_&amp;_SECURITY30"/>
      <sheetName val="22_07_10_CIVIL_WET30"/>
      <sheetName val="_22_07_10_CIVIL30"/>
      <sheetName val="_22_07_10_MECH-FAB30"/>
      <sheetName val="_22_07_10_MECH-TANK30"/>
      <sheetName val="_21_07_10_N_SHIFT_MECH-FAB30"/>
      <sheetName val="_21_07_10_N_SHIFT_MECH-TANK30"/>
      <sheetName val="_21_07_10_RS_&amp;_SECURITY30"/>
      <sheetName val="21_07_10_CIVIL_WET30"/>
      <sheetName val="_21_07_10_CIVIL30"/>
      <sheetName val="_21_07_10_MECH-FAB30"/>
      <sheetName val="_21_07_10_MECH-TANK30"/>
      <sheetName val="_20_07_10_N_SHIFT_MECH-FAB30"/>
      <sheetName val="_20_07_10_N_SHIFT_MECH-TANK30"/>
      <sheetName val="_20_07_10_RS_&amp;_SECURITY30"/>
      <sheetName val="20_07_10_CIVIL_WET30"/>
      <sheetName val="_20_07_10_CIVIL30"/>
      <sheetName val="_20_07_10_MECH-FAB30"/>
      <sheetName val="_20_07_10_MECH-TANK30"/>
      <sheetName val="_19_07_10_N_SHIFT_MECH-FAB30"/>
      <sheetName val="_19_07_10_N_SHIFT_MECH-TANK30"/>
      <sheetName val="_19_07_10_RS_&amp;_SECURITY30"/>
      <sheetName val="19_07_10_CIVIL_WET30"/>
      <sheetName val="_19_07_10_CIVIL30"/>
      <sheetName val="_19_07_10_MECH-FAB30"/>
      <sheetName val="_19_07_10_MECH-TANK30"/>
      <sheetName val="_18_07_10_N_SHIFT_MECH-FAB30"/>
      <sheetName val="_18_07_10_N_SHIFT_MECH-TANK30"/>
      <sheetName val="_18_07_10_RS_&amp;_SECURITY30"/>
      <sheetName val="18_07_10_CIVIL_WET30"/>
      <sheetName val="_18_07_10_CIVIL30"/>
      <sheetName val="_18_07_10_MECH-FAB30"/>
      <sheetName val="_18_07_10_MECH-TANK30"/>
      <sheetName val="_17_07_10_N_SHIFT_MECH-FAB30"/>
      <sheetName val="_17_07_10_N_SHIFT_MECH-TANK30"/>
      <sheetName val="_17_07_10_RS_&amp;_SECURITY30"/>
      <sheetName val="17_07_10_CIVIL_WET30"/>
      <sheetName val="_17_07_10_CIVIL30"/>
      <sheetName val="_17_07_10_MECH-FAB30"/>
      <sheetName val="_17_07_10_MECH-TANK30"/>
      <sheetName val="_16_07_10_N_SHIFT_MECH-FAB29"/>
      <sheetName val="_16_07_10_N_SHIFT_MECH-TANK29"/>
      <sheetName val="_16_07_10_RS_&amp;_SECURITY29"/>
      <sheetName val="16_07_10_CIVIL_WET29"/>
      <sheetName val="_16_07_10_CIVIL29"/>
      <sheetName val="_16_07_10_MECH-FAB29"/>
      <sheetName val="_16_07_10_MECH-TANK29"/>
      <sheetName val="_15_07_10_N_SHIFT_MECH-FAB29"/>
      <sheetName val="_15_07_10_N_SHIFT_MECH-TANK29"/>
      <sheetName val="_15_07_10_RS_&amp;_SECURITY29"/>
      <sheetName val="15_07_10_CIVIL_WET29"/>
      <sheetName val="_15_07_10_CIVIL29"/>
      <sheetName val="_15_07_10_MECH-FAB29"/>
      <sheetName val="_15_07_10_MECH-TANK29"/>
      <sheetName val="_14_07_10_N_SHIFT_MECH-FAB29"/>
      <sheetName val="_14_07_10_N_SHIFT_MECH-TANK29"/>
      <sheetName val="_14_07_10_RS_&amp;_SECURITY29"/>
      <sheetName val="14_07_10_CIVIL_WET29"/>
      <sheetName val="_14_07_10_CIVIL29"/>
      <sheetName val="_14_07_10_MECH-FAB29"/>
      <sheetName val="_14_07_10_MECH-TANK29"/>
      <sheetName val="_13_07_10_N_SHIFT_MECH-FAB29"/>
      <sheetName val="_13_07_10_N_SHIFT_MECH-TANK29"/>
      <sheetName val="_13_07_10_RS_&amp;_SECURITY29"/>
      <sheetName val="13_07_10_CIVIL_WET29"/>
      <sheetName val="_13_07_10_CIVIL29"/>
      <sheetName val="_13_07_10_MECH-FAB29"/>
      <sheetName val="_13_07_10_MECH-TANK29"/>
      <sheetName val="_12_07_10_N_SHIFT_MECH-FAB29"/>
      <sheetName val="_12_07_10_N_SHIFT_MECH-TANK29"/>
      <sheetName val="_12_07_10_RS_&amp;_SECURITY29"/>
      <sheetName val="12_07_10_CIVIL_WET29"/>
      <sheetName val="_12_07_10_CIVIL29"/>
      <sheetName val="_12_07_10_MECH-FAB29"/>
      <sheetName val="_12_07_10_MECH-TANK29"/>
      <sheetName val="_11_07_10_N_SHIFT_MECH-FAB29"/>
      <sheetName val="_11_07_10_N_SHIFT_MECH-TANK29"/>
      <sheetName val="_11_07_10_RS_&amp;_SECURITY29"/>
      <sheetName val="11_07_10_CIVIL_WET29"/>
      <sheetName val="_11_07_10_CIVIL29"/>
      <sheetName val="_11_07_10_MECH-FAB29"/>
      <sheetName val="_11_07_10_MECH-TANK29"/>
      <sheetName val="_10_07_10_N_SHIFT_MECH-FAB29"/>
      <sheetName val="_10_07_10_N_SHIFT_MECH-TANK29"/>
      <sheetName val="_10_07_10_RS_&amp;_SECURITY29"/>
      <sheetName val="10_07_10_CIVIL_WET29"/>
      <sheetName val="_10_07_10_CIVIL29"/>
      <sheetName val="_10_07_10_MECH-FAB29"/>
      <sheetName val="_10_07_10_MECH-TANK29"/>
      <sheetName val="_09_07_10_N_SHIFT_MECH-FAB29"/>
      <sheetName val="_09_07_10_N_SHIFT_MECH-TANK29"/>
      <sheetName val="_09_07_10_RS_&amp;_SECURITY29"/>
      <sheetName val="09_07_10_CIVIL_WET29"/>
      <sheetName val="_09_07_10_CIVIL29"/>
      <sheetName val="_09_07_10_MECH-FAB29"/>
      <sheetName val="_09_07_10_MECH-TANK29"/>
      <sheetName val="_08_07_10_N_SHIFT_MECH-FAB29"/>
      <sheetName val="_08_07_10_N_SHIFT_MECH-TANK29"/>
      <sheetName val="_08_07_10_RS_&amp;_SECURITY29"/>
      <sheetName val="08_07_10_CIVIL_WET29"/>
      <sheetName val="_08_07_10_CIVIL29"/>
      <sheetName val="_08_07_10_MECH-FAB29"/>
      <sheetName val="_08_07_10_MECH-TANK29"/>
      <sheetName val="_07_07_10_N_SHIFT_MECH-FAB29"/>
      <sheetName val="_07_07_10_N_SHIFT_MECH-TANK29"/>
      <sheetName val="_07_07_10_RS_&amp;_SECURITY29"/>
      <sheetName val="07_07_10_CIVIL_WET29"/>
      <sheetName val="_07_07_10_CIVIL29"/>
      <sheetName val="_07_07_10_MECH-FAB29"/>
      <sheetName val="_07_07_10_MECH-TANK29"/>
      <sheetName val="_06_07_10_N_SHIFT_MECH-FAB29"/>
      <sheetName val="_06_07_10_N_SHIFT_MECH-TANK29"/>
      <sheetName val="_06_07_10_RS_&amp;_SECURITY29"/>
      <sheetName val="06_07_10_CIVIL_WET29"/>
      <sheetName val="_06_07_10_CIVIL29"/>
      <sheetName val="_06_07_10_MECH-FAB29"/>
      <sheetName val="_06_07_10_MECH-TANK29"/>
      <sheetName val="_05_07_10_N_SHIFT_MECH-FAB29"/>
      <sheetName val="_05_07_10_N_SHIFT_MECH-TANK29"/>
      <sheetName val="_05_07_10_RS_&amp;_SECURITY29"/>
      <sheetName val="05_07_10_CIVIL_WET29"/>
      <sheetName val="_05_07_10_CIVIL29"/>
      <sheetName val="_05_07_10_MECH-FAB29"/>
      <sheetName val="_05_07_10_MECH-TANK29"/>
      <sheetName val="_04_07_10_N_SHIFT_MECH-FAB29"/>
      <sheetName val="_04_07_10_N_SHIFT_MECH-TANK29"/>
      <sheetName val="_04_07_10_RS_&amp;_SECURITY29"/>
      <sheetName val="04_07_10_CIVIL_WET29"/>
      <sheetName val="_04_07_10_CIVIL29"/>
      <sheetName val="_04_07_10_MECH-FAB29"/>
      <sheetName val="_04_07_10_MECH-TANK29"/>
      <sheetName val="_03_07_10_N_SHIFT_MECH-FAB29"/>
      <sheetName val="_03_07_10_N_SHIFT_MECH-TANK29"/>
      <sheetName val="_03_07_10_RS_&amp;_SECURITY_29"/>
      <sheetName val="03_07_10_CIVIL_WET_29"/>
      <sheetName val="_03_07_10_CIVIL_29"/>
      <sheetName val="_03_07_10_MECH-FAB_29"/>
      <sheetName val="_03_07_10_MECH-TANK_29"/>
      <sheetName val="_02_07_10_N_SHIFT_MECH-FAB_29"/>
      <sheetName val="_02_07_10_N_SHIFT_MECH-TANK_29"/>
      <sheetName val="_02_07_10_RS_&amp;_SECURITY29"/>
      <sheetName val="02_07_10_CIVIL_WET29"/>
      <sheetName val="_02_07_10_CIVIL29"/>
      <sheetName val="_02_07_10_MECH-FAB29"/>
      <sheetName val="_02_07_10_MECH-TANK29"/>
      <sheetName val="_01_07_10_N_SHIFT_MECH-FAB29"/>
      <sheetName val="_01_07_10_N_SHIFT_MECH-TANK29"/>
      <sheetName val="_01_07_10_RS_&amp;_SECURITY29"/>
      <sheetName val="01_07_10_CIVIL_WET29"/>
      <sheetName val="_01_07_10_CIVIL29"/>
      <sheetName val="_01_07_10_MECH-FAB29"/>
      <sheetName val="_01_07_10_MECH-TANK29"/>
      <sheetName val="_30_06_10_N_SHIFT_MECH-FAB29"/>
      <sheetName val="_30_06_10_N_SHIFT_MECH-TANK29"/>
      <sheetName val="M-Book_for_Conc30"/>
      <sheetName val="M-Book_for_FW30"/>
      <sheetName val="SITE_OVERHEADS30"/>
      <sheetName val="labour_coeff30"/>
      <sheetName val="Site_Dev_BOQ30"/>
      <sheetName val="Costing_Upto_Mar'11_(2)30"/>
      <sheetName val="Tender_Summary30"/>
      <sheetName val="TAX_BILLS30"/>
      <sheetName val="CASH_BILLS30"/>
      <sheetName val="LABOUR_BILLS30"/>
      <sheetName val="puch_order30"/>
      <sheetName val="Sheet1_(2)30"/>
      <sheetName val="BOQ_Direct_selling_cost29"/>
      <sheetName val="Meas_-Hotel_Part30"/>
      <sheetName val="scurve_calc_(2)29"/>
      <sheetName val="Direct_cost_shed_A-2_29"/>
      <sheetName val="22_12_201130"/>
      <sheetName val="Contract_Night_Staff29"/>
      <sheetName val="Contract_Day_Staff29"/>
      <sheetName val="Day_Shift29"/>
      <sheetName val="Night_Shift29"/>
      <sheetName val="Fee_Rate_Summary29"/>
      <sheetName val="Civil_Boq29"/>
      <sheetName val="BOQ_(2)30"/>
      <sheetName val="Fill_this_out_first___29"/>
      <sheetName val="INPUT_SHEET29"/>
      <sheetName val="final_abstract29"/>
      <sheetName val="cash_in_flow_Summary_JV_29"/>
      <sheetName val="water_prop_29"/>
      <sheetName val="Material_29"/>
      <sheetName val="GR_slab-reinft29"/>
      <sheetName val="Cost_Index29"/>
      <sheetName val="Meas__Hotel_Part29"/>
      <sheetName val="Ave_wtd_rates29"/>
      <sheetName val="Labour_&amp;_Plant29"/>
      <sheetName val="DI_Rate_Analysis30"/>
      <sheetName val="Economic_RisingMain__Ph-I30"/>
      <sheetName val="St_co_91_5lvl29"/>
      <sheetName val="MN_T_B_29"/>
      <sheetName val="Cashflow_projection29"/>
      <sheetName val="Item-_Compact29"/>
      <sheetName val="PA-_Consutant_29"/>
      <sheetName val="IO_List29"/>
      <sheetName val="Civil_Works29"/>
      <sheetName val="Sales_&amp;_Prod29"/>
      <sheetName val="TBAL9697__group_wise__sdpl29"/>
      <sheetName val="SP_Break_Up29"/>
      <sheetName val="Fin__Assumpt__-_Sensitivities29"/>
      <sheetName val="Bill_129"/>
      <sheetName val="Bill_229"/>
      <sheetName val="Bill_329"/>
      <sheetName val="Bill_429"/>
      <sheetName val="Bill_529"/>
      <sheetName val="Bill_629"/>
      <sheetName val="Bill_729"/>
      <sheetName val="1_Civil-RA29"/>
      <sheetName val="F20_Risk_Analysis29"/>
      <sheetName val="Change_Order_Log29"/>
      <sheetName val="2000_MOR29"/>
      <sheetName val="_09_07_10_M顅ᎆ뤀ᨇ԰?缀?29"/>
      <sheetName val="Staff_Acco_29"/>
      <sheetName val="3cd_Annexure29"/>
      <sheetName val="Labour_productivity29"/>
      <sheetName val="Structure_Bills_Qty29"/>
      <sheetName val="_09_07_10_M顅ᎆ뤀ᨇ԰29"/>
      <sheetName val="_09_07_10_M顅ᎆ뤀ᨇ԰_缀_29"/>
      <sheetName val="Project_Details__29"/>
      <sheetName val="T-P1,_FINISHES_WORKING_29"/>
      <sheetName val="Assumption_&amp;_Exclusion29"/>
      <sheetName val="Rate_Analysis29"/>
      <sheetName val="Quote_Sheet27"/>
      <sheetName val="INDIGINEOUS_ITEMS_29"/>
      <sheetName val="Prelims_Breakup30"/>
      <sheetName val="Rate_analysis-_BOQ_1_29"/>
      <sheetName val="External_Doors29"/>
      <sheetName val="Driveway_Beams29"/>
      <sheetName val="DEINKING(ANNEX_1)29"/>
      <sheetName val="Assumption_Inputs29"/>
      <sheetName val="Theo_Cons-June'1028"/>
      <sheetName val="Eqpmnt_Plng29"/>
      <sheetName val="LABOUR_RATE29"/>
      <sheetName val="Material_Rate29"/>
      <sheetName val="AFAS_28"/>
      <sheetName val="RDS_&amp;_WLD28"/>
      <sheetName val="PA_System28"/>
      <sheetName val="Server_&amp;_PAC_Room28"/>
      <sheetName val="HVAC_BOQ28"/>
      <sheetName val="Grade_Slab_-129"/>
      <sheetName val="Grade_Slab_-229"/>
      <sheetName val="Grade_slab-329"/>
      <sheetName val="Grade_slab_-429"/>
      <sheetName val="Grade_slab_-529"/>
      <sheetName val="Grade_slab_-629"/>
      <sheetName val="Switch_V1629"/>
      <sheetName val="Phase_129"/>
      <sheetName val="Pacakges_split29"/>
      <sheetName val="AutoOpen_Stub_Data29"/>
      <sheetName val="Debits_as_on_12_04_0828"/>
      <sheetName val="Data_Sheet28"/>
      <sheetName val="ETC_Plant_Cost2"/>
      <sheetName val="14_07_10_CIVIL_W [28"/>
      <sheetName val="STAFFSCHED_28"/>
      <sheetName val="India_F&amp;S_Template28"/>
      <sheetName val="_bus_bay28"/>
      <sheetName val="doq_428"/>
      <sheetName val="doq_228"/>
      <sheetName val="Cost_Basis27"/>
      <sheetName val="Cat_A_Change_Control29"/>
      <sheetName val="Factor_Sheet29"/>
      <sheetName val="11B_28"/>
      <sheetName val="Summary_WG28"/>
      <sheetName val="d-safe_specs27"/>
      <sheetName val="Deduction_of_assets27"/>
      <sheetName val="ACAD_Finishes28"/>
      <sheetName val="Site_Details28"/>
      <sheetName val="Site_Area_Statement28"/>
      <sheetName val="BOQ_LT28"/>
      <sheetName val="Invoice_Tracker28"/>
      <sheetName val="Blr_hire27"/>
      <sheetName val="PRECAST_lig(tconc_II27"/>
      <sheetName val="Intro_27"/>
      <sheetName val="Gate_227"/>
      <sheetName val="Top_Sheet28"/>
      <sheetName val="Col_NUM28"/>
      <sheetName val="COLUMN_RC_28"/>
      <sheetName val="STILT_Floor_Slab_NUM28"/>
      <sheetName val="First_Floor_Slab_RC28"/>
      <sheetName val="FIRST_FLOOR_SLAB_WT_SUMMARY28"/>
      <sheetName val="Stilt_Floor_Beam_NUM28"/>
      <sheetName val="STILT_BEAM_NUM28"/>
      <sheetName val="STILT_BEAM_RC28"/>
      <sheetName val="Stilt_wall_Num28"/>
      <sheetName val="STILT_WALL_RC28"/>
      <sheetName val="Z-DETAILS_ABOVE_RAFT_UPTO_+0_29"/>
      <sheetName val="Z-DETAILS_ABOVE_RAFT_UPTO_+_(37"/>
      <sheetName val="TOTAL_CHECK28"/>
      <sheetName val="TYP___wall_Num28"/>
      <sheetName val="Z-DETAILS_TYP__+2_85_TO_+8_8528"/>
      <sheetName val="Array_(2)2"/>
      <sheetName val="Income_Statement28"/>
      <sheetName val="MASTER_RATE_ANALYSIS27"/>
      <sheetName val="Name_List27"/>
      <sheetName val="BLOCK-A_(MEA_SHEET)28"/>
      <sheetName val="RMG_-ABS27"/>
      <sheetName val="T_P_-ABS27"/>
      <sheetName val="T_P_-MB27"/>
      <sheetName val="E_P_R-ABS27"/>
      <sheetName val="E__R-MB27"/>
      <sheetName val="Bldg_6-ABS27"/>
      <sheetName val="Bldg_6-MB27"/>
      <sheetName val="Kz_Grid_Press_foundation_ABS27"/>
      <sheetName val="Kz_Grid_Press_foundation_meas27"/>
      <sheetName val="600-1200T__ABS27"/>
      <sheetName val="600-1200T_Meas27"/>
      <sheetName val="BSR-II_ABS27"/>
      <sheetName val="BSR-II_meas27"/>
      <sheetName val="Misc_ABS27"/>
      <sheetName val="Misc_MB27"/>
      <sheetName val="This_Bill27"/>
      <sheetName val="Upto_Previous27"/>
      <sheetName val="Up_to_date27"/>
      <sheetName val="Grand_Abstract27"/>
      <sheetName val="Blank_MB27"/>
      <sheetName val="cement_summary27"/>
      <sheetName val="Reinforcement_Steel27"/>
      <sheetName val="P-I_CEMENT_RECONCILIATION_27"/>
      <sheetName val="Ra-38_area_wise_summary27"/>
      <sheetName val="P-II_Cement_Reconciliation27"/>
      <sheetName val="Ra-16_P-II27"/>
      <sheetName val="RA_16-_GH27"/>
      <sheetName val="VF_Full_Recon27"/>
      <sheetName val="PITP3_COPY27"/>
      <sheetName val="Meas_27"/>
      <sheetName val="Expenses_Actual_Vs__Budgeted27"/>
      <sheetName val="Col_up_to_plinth27"/>
      <sheetName val="Load_Details(B2)28"/>
      <sheetName val="Works_-_Quote_Sheet28"/>
      <sheetName val="RCC,Ret__Wall27"/>
      <sheetName val="Misc__Data27"/>
      <sheetName val="Raw_Data10"/>
      <sheetName val="Project_Ignite27"/>
      <sheetName val="Customize_Your_Invoice27"/>
      <sheetName val="Fin__Assumpt__-_SensitivitieH27"/>
      <sheetName val="Lifts_&amp;_Escal-BOQ5"/>
      <sheetName val="FIRE_BOQ5"/>
      <sheetName val="Rate_analysis_civil3"/>
      <sheetName val="Deprec_5"/>
      <sheetName val="KSt_-_Analysis_10"/>
      <sheetName val="Section_Catalogue10"/>
      <sheetName val="Fin__Assumpt__-_Sensitivitie3"/>
      <sheetName val="R_A_3"/>
      <sheetName val="Frango_Work_sheet2"/>
      <sheetName val="TCMO_(2)2"/>
      <sheetName val="Advance_tax2"/>
      <sheetName val="Cashflow_2"/>
      <sheetName val="ITDEP_revised2"/>
      <sheetName val="Deferred_tax2"/>
      <sheetName val="grp_2"/>
      <sheetName val="Debtors_Ageing_2"/>
      <sheetName val="Form_65"/>
      <sheetName val="precast_RC_element2"/>
      <sheetName val="beam-reinft-machine_rm27"/>
      <sheetName val="RA_BILL_-_12"/>
      <sheetName val="Tax_Inv2"/>
      <sheetName val="Tax_Inv_(Client)2"/>
      <sheetName val="CIF_COST_ITEM2"/>
      <sheetName val="공사비_내역_(가)10"/>
      <sheetName val="Cash_Flow_Input_Data_ISC27"/>
      <sheetName val="__¢&amp;ú5#11"/>
      <sheetName val="__¢&amp;???ú5#???????11"/>
      <sheetName val="LEVEL_SHEET3"/>
      <sheetName val="Footing_2"/>
      <sheetName val="E_&amp;_R27"/>
      <sheetName val="7_Other_Costs2"/>
      <sheetName val="Vind_-_BtB2"/>
      <sheetName val="Eqpmnt_PlnH2"/>
      <sheetName val="Eqpmnt_PlnÄ2"/>
      <sheetName val="WORK_TABLE2"/>
      <sheetName val="General_Input2"/>
      <sheetName val="PointNo_52"/>
      <sheetName val="foot-slab_reinft2"/>
      <sheetName val="Basement_Budget2"/>
      <sheetName val="Cumulative_Karnatka_Purchase2"/>
      <sheetName val="Reco-_Project_wise2"/>
      <sheetName val="Purchase_head_Wise2"/>
      <sheetName val="List_of_Project2"/>
      <sheetName val="Cumulative_Karnatka_Purchas_(22"/>
      <sheetName val="Pivot_table2"/>
      <sheetName val="MS_Loan_repayments2"/>
      <sheetName val="14_07_10@2"/>
      <sheetName val="COP_Final2"/>
      <sheetName val="Combined_Results_2"/>
      <sheetName val="Detail_In_Door_Stad2"/>
      <sheetName val="ST_CODE2"/>
      <sheetName val="Master_data2"/>
      <sheetName val="Varthur_12"/>
      <sheetName val="BL_Staff2"/>
      <sheetName val="Lifts_&amp;_Escal-BOQ3"/>
      <sheetName val="FIRE_BOQ3"/>
      <sheetName val="Deprec_3"/>
      <sheetName val="R_A_1"/>
      <sheetName val="Form_63"/>
      <sheetName val="Combined_Results_"/>
      <sheetName val="PRECAST_lightconc-II31"/>
      <sheetName val="PRECAST_lightconc_II31"/>
      <sheetName val="jidal_dam31"/>
      <sheetName val="fran_temp31"/>
      <sheetName val="kona_swit31"/>
      <sheetName val="template_(8)31"/>
      <sheetName val="template_(9)31"/>
      <sheetName val="Cleaning_&amp;_Grubbing31"/>
      <sheetName val="College_Details31"/>
      <sheetName val="Personal_31"/>
      <sheetName val="Quantity_Schedule30"/>
      <sheetName val="Revenue__Schedule_30"/>
      <sheetName val="Balance_works_-_Direct_Cost30"/>
      <sheetName val="Balance_works_-_Indirect_Cost30"/>
      <sheetName val="Fund_Plan30"/>
      <sheetName val="Bill_of_Resources30"/>
      <sheetName val="OVER_HEADS31"/>
      <sheetName val="Cover_Sheet31"/>
      <sheetName val="BOQ_REV_A31"/>
      <sheetName val="PTB_(IO)31"/>
      <sheetName val="BMS_31"/>
      <sheetName val="SPT_vs_PHI31"/>
      <sheetName val="TBAL9697_-group_wise__sdpl31"/>
      <sheetName val="beam-reinft-IIInd_floor29"/>
      <sheetName val="Boq_Block_A29"/>
      <sheetName val="Expenditure_plan29"/>
      <sheetName val="ORDER_BOOKING29"/>
      <sheetName val="_24_07_10_RS_&amp;_SECURITY29"/>
      <sheetName val="24_07_10_CIVIL_WET29"/>
      <sheetName val="_24_07_10_CIVIL29"/>
      <sheetName val="_24_07_10_MECH-FAB29"/>
      <sheetName val="_24_07_10_MECH-TANK29"/>
      <sheetName val="_23_07_10_N_SHIFT_MECH-FAB29"/>
      <sheetName val="_23_07_10_N_SHIFT_MECH-TANK29"/>
      <sheetName val="_23_07_10_RS_&amp;_SECURITY29"/>
      <sheetName val="23_07_10_CIVIL_WET29"/>
      <sheetName val="_23_07_10_CIVIL29"/>
      <sheetName val="_23_07_10_MECH-FAB29"/>
      <sheetName val="_23_07_10_MECH-TANK29"/>
      <sheetName val="_22_07_10_N_SHIFT_MECH-FAB29"/>
      <sheetName val="_22_07_10_N_SHIFT_MECH-TANK29"/>
      <sheetName val="_22_07_10_RS_&amp;_SECURITY29"/>
      <sheetName val="22_07_10_CIVIL_WET29"/>
      <sheetName val="_22_07_10_CIVIL29"/>
      <sheetName val="_22_07_10_MECH-FAB29"/>
      <sheetName val="_22_07_10_MECH-TANK29"/>
      <sheetName val="_21_07_10_N_SHIFT_MECH-FAB29"/>
      <sheetName val="_21_07_10_N_SHIFT_MECH-TANK29"/>
      <sheetName val="_21_07_10_RS_&amp;_SECURITY29"/>
      <sheetName val="21_07_10_CIVIL_WET29"/>
      <sheetName val="_21_07_10_CIVIL29"/>
      <sheetName val="_21_07_10_MECH-FAB29"/>
      <sheetName val="_21_07_10_MECH-TANK29"/>
      <sheetName val="_20_07_10_N_SHIFT_MECH-FAB29"/>
      <sheetName val="_20_07_10_N_SHIFT_MECH-TANK29"/>
      <sheetName val="_20_07_10_RS_&amp;_SECURITY29"/>
      <sheetName val="20_07_10_CIVIL_WET29"/>
      <sheetName val="_20_07_10_CIVIL29"/>
      <sheetName val="_20_07_10_MECH-FAB29"/>
      <sheetName val="_20_07_10_MECH-TANK29"/>
      <sheetName val="_19_07_10_N_SHIFT_MECH-FAB29"/>
      <sheetName val="_19_07_10_N_SHIFT_MECH-TANK29"/>
      <sheetName val="_19_07_10_RS_&amp;_SECURITY29"/>
      <sheetName val="19_07_10_CIVIL_WET29"/>
      <sheetName val="_19_07_10_CIVIL29"/>
      <sheetName val="_19_07_10_MECH-FAB29"/>
      <sheetName val="_19_07_10_MECH-TANK29"/>
      <sheetName val="_18_07_10_N_SHIFT_MECH-FAB29"/>
      <sheetName val="_18_07_10_N_SHIFT_MECH-TANK29"/>
      <sheetName val="_18_07_10_RS_&amp;_SECURITY29"/>
      <sheetName val="18_07_10_CIVIL_WET29"/>
      <sheetName val="_18_07_10_CIVIL29"/>
      <sheetName val="_18_07_10_MECH-FAB29"/>
      <sheetName val="_18_07_10_MECH-TANK29"/>
      <sheetName val="_17_07_10_N_SHIFT_MECH-FAB29"/>
      <sheetName val="_17_07_10_N_SHIFT_MECH-TANK29"/>
      <sheetName val="_17_07_10_RS_&amp;_SECURITY29"/>
      <sheetName val="17_07_10_CIVIL_WET29"/>
      <sheetName val="_17_07_10_CIVIL29"/>
      <sheetName val="_17_07_10_MECH-FAB29"/>
      <sheetName val="_17_07_10_MECH-TANK29"/>
      <sheetName val="_16_07_10_N_SHIFT_MECH-FAB28"/>
      <sheetName val="_16_07_10_N_SHIFT_MECH-TANK28"/>
      <sheetName val="_16_07_10_RS_&amp;_SECURITY28"/>
      <sheetName val="16_07_10_CIVIL_WET28"/>
      <sheetName val="_16_07_10_CIVIL28"/>
      <sheetName val="_16_07_10_MECH-FAB28"/>
      <sheetName val="_16_07_10_MECH-TANK28"/>
      <sheetName val="_15_07_10_N_SHIFT_MECH-FAB28"/>
      <sheetName val="_15_07_10_N_SHIFT_MECH-TANK28"/>
      <sheetName val="_15_07_10_RS_&amp;_SECURITY28"/>
      <sheetName val="15_07_10_CIVIL_WET28"/>
      <sheetName val="_15_07_10_CIVIL28"/>
      <sheetName val="_15_07_10_MECH-FAB28"/>
      <sheetName val="_15_07_10_MECH-TANK28"/>
      <sheetName val="_14_07_10_N_SHIFT_MECH-FAB28"/>
      <sheetName val="_14_07_10_N_SHIFT_MECH-TANK28"/>
      <sheetName val="_14_07_10_RS_&amp;_SECURITY28"/>
      <sheetName val="14_07_10_CIVIL_WET28"/>
      <sheetName val="_14_07_10_CIVIL28"/>
      <sheetName val="_14_07_10_MECH-FAB28"/>
      <sheetName val="_14_07_10_MECH-TANK28"/>
      <sheetName val="_13_07_10_N_SHIFT_MECH-FAB28"/>
      <sheetName val="_13_07_10_N_SHIFT_MECH-TANK28"/>
      <sheetName val="_13_07_10_RS_&amp;_SECURITY28"/>
      <sheetName val="13_07_10_CIVIL_WET28"/>
      <sheetName val="_13_07_10_CIVIL28"/>
      <sheetName val="_13_07_10_MECH-FAB28"/>
      <sheetName val="_13_07_10_MECH-TANK28"/>
      <sheetName val="_12_07_10_N_SHIFT_MECH-FAB28"/>
      <sheetName val="_12_07_10_N_SHIFT_MECH-TANK28"/>
      <sheetName val="_12_07_10_RS_&amp;_SECURITY28"/>
      <sheetName val="12_07_10_CIVIL_WET28"/>
      <sheetName val="_12_07_10_CIVIL28"/>
      <sheetName val="_12_07_10_MECH-FAB28"/>
      <sheetName val="_12_07_10_MECH-TANK28"/>
      <sheetName val="_11_07_10_N_SHIFT_MECH-FAB28"/>
      <sheetName val="_11_07_10_N_SHIFT_MECH-TANK28"/>
      <sheetName val="_11_07_10_RS_&amp;_SECURITY28"/>
      <sheetName val="11_07_10_CIVIL_WET28"/>
      <sheetName val="_11_07_10_CIVIL28"/>
      <sheetName val="_11_07_10_MECH-FAB28"/>
      <sheetName val="_11_07_10_MECH-TANK28"/>
      <sheetName val="_10_07_10_N_SHIFT_MECH-FAB28"/>
      <sheetName val="_10_07_10_N_SHIFT_MECH-TANK28"/>
      <sheetName val="_10_07_10_RS_&amp;_SECURITY28"/>
      <sheetName val="10_07_10_CIVIL_WET28"/>
      <sheetName val="_10_07_10_CIVIL28"/>
      <sheetName val="_10_07_10_MECH-FAB28"/>
      <sheetName val="_10_07_10_MECH-TANK28"/>
      <sheetName val="_09_07_10_N_SHIFT_MECH-FAB28"/>
      <sheetName val="_09_07_10_N_SHIFT_MECH-TANK28"/>
      <sheetName val="_09_07_10_RS_&amp;_SECURITY28"/>
      <sheetName val="09_07_10_CIVIL_WET28"/>
      <sheetName val="_09_07_10_CIVIL28"/>
      <sheetName val="_09_07_10_MECH-FAB28"/>
      <sheetName val="_09_07_10_MECH-TANK28"/>
      <sheetName val="_08_07_10_N_SHIFT_MECH-FAB28"/>
      <sheetName val="_08_07_10_N_SHIFT_MECH-TANK28"/>
      <sheetName val="_08_07_10_RS_&amp;_SECURITY28"/>
      <sheetName val="08_07_10_CIVIL_WET28"/>
      <sheetName val="_08_07_10_CIVIL28"/>
      <sheetName val="_08_07_10_MECH-FAB28"/>
      <sheetName val="_08_07_10_MECH-TANK28"/>
      <sheetName val="_07_07_10_N_SHIFT_MECH-FAB28"/>
      <sheetName val="_07_07_10_N_SHIFT_MECH-TANK28"/>
      <sheetName val="_07_07_10_RS_&amp;_SECURITY28"/>
      <sheetName val="07_07_10_CIVIL_WET28"/>
      <sheetName val="_07_07_10_CIVIL28"/>
      <sheetName val="_07_07_10_MECH-FAB28"/>
      <sheetName val="_07_07_10_MECH-TANK28"/>
      <sheetName val="_06_07_10_N_SHIFT_MECH-FAB28"/>
      <sheetName val="_06_07_10_N_SHIFT_MECH-TANK28"/>
      <sheetName val="_06_07_10_RS_&amp;_SECURITY28"/>
      <sheetName val="06_07_10_CIVIL_WET28"/>
      <sheetName val="_06_07_10_CIVIL28"/>
      <sheetName val="_06_07_10_MECH-FAB28"/>
      <sheetName val="_06_07_10_MECH-TANK28"/>
      <sheetName val="_05_07_10_N_SHIFT_MECH-FAB28"/>
      <sheetName val="_05_07_10_N_SHIFT_MECH-TANK28"/>
      <sheetName val="_05_07_10_RS_&amp;_SECURITY28"/>
      <sheetName val="05_07_10_CIVIL_WET28"/>
      <sheetName val="_05_07_10_CIVIL28"/>
      <sheetName val="_05_07_10_MECH-FAB28"/>
      <sheetName val="_05_07_10_MECH-TANK28"/>
      <sheetName val="_04_07_10_N_SHIFT_MECH-FAB28"/>
      <sheetName val="_04_07_10_N_SHIFT_MECH-TANK28"/>
      <sheetName val="_04_07_10_RS_&amp;_SECURITY28"/>
      <sheetName val="04_07_10_CIVIL_WET28"/>
      <sheetName val="_04_07_10_CIVIL28"/>
      <sheetName val="_04_07_10_MECH-FAB28"/>
      <sheetName val="_04_07_10_MECH-TANK28"/>
      <sheetName val="_03_07_10_N_SHIFT_MECH-FAB28"/>
      <sheetName val="_03_07_10_N_SHIFT_MECH-TANK28"/>
      <sheetName val="_03_07_10_RS_&amp;_SECURITY_28"/>
      <sheetName val="03_07_10_CIVIL_WET_28"/>
      <sheetName val="_03_07_10_CIVIL_28"/>
      <sheetName val="_03_07_10_MECH-FAB_28"/>
      <sheetName val="_03_07_10_MECH-TANK_28"/>
      <sheetName val="_02_07_10_N_SHIFT_MECH-FAB_28"/>
      <sheetName val="_02_07_10_N_SHIFT_MECH-TANK_28"/>
      <sheetName val="_02_07_10_RS_&amp;_SECURITY28"/>
      <sheetName val="02_07_10_CIVIL_WET28"/>
      <sheetName val="_02_07_10_CIVIL28"/>
      <sheetName val="_02_07_10_MECH-FAB28"/>
      <sheetName val="_02_07_10_MECH-TANK28"/>
      <sheetName val="_01_07_10_N_SHIFT_MECH-FAB28"/>
      <sheetName val="_01_07_10_N_SHIFT_MECH-TANK28"/>
      <sheetName val="_01_07_10_RS_&amp;_SECURITY28"/>
      <sheetName val="01_07_10_CIVIL_WET28"/>
      <sheetName val="_01_07_10_CIVIL28"/>
      <sheetName val="_01_07_10_MECH-FAB28"/>
      <sheetName val="_01_07_10_MECH-TANK28"/>
      <sheetName val="_30_06_10_N_SHIFT_MECH-FAB28"/>
      <sheetName val="_30_06_10_N_SHIFT_MECH-TANK28"/>
      <sheetName val="M-Book_for_Conc29"/>
      <sheetName val="M-Book_for_FW29"/>
      <sheetName val="SITE_OVERHEADS29"/>
      <sheetName val="labour_coeff29"/>
      <sheetName val="Site_Dev_BOQ29"/>
      <sheetName val="Costing_Upto_Mar'11_(2)29"/>
      <sheetName val="Tender_Summary29"/>
      <sheetName val="TAX_BILLS29"/>
      <sheetName val="CASH_BILLS29"/>
      <sheetName val="LABOUR_BILLS29"/>
      <sheetName val="puch_order29"/>
      <sheetName val="Sheet1_(2)29"/>
      <sheetName val="BOQ_Direct_selling_cost28"/>
      <sheetName val="Meas_-Hotel_Part29"/>
      <sheetName val="scurve_calc_(2)28"/>
      <sheetName val="Direct_cost_shed_A-2_28"/>
      <sheetName val="22_12_201129"/>
      <sheetName val="Contract_Night_Staff28"/>
      <sheetName val="Contract_Day_Staff28"/>
      <sheetName val="Day_Shift28"/>
      <sheetName val="Night_Shift28"/>
      <sheetName val="Fee_Rate_Summary28"/>
      <sheetName val="Civil_Boq28"/>
      <sheetName val="BOQ_(2)29"/>
      <sheetName val="Fill_this_out_first___28"/>
      <sheetName val="INPUT_SHEET28"/>
      <sheetName val="final_abstract28"/>
      <sheetName val="cash_in_flow_Summary_JV_28"/>
      <sheetName val="water_prop_28"/>
      <sheetName val="Material_28"/>
      <sheetName val="GR_slab-reinft28"/>
      <sheetName val="Cost_Index28"/>
      <sheetName val="Meas__Hotel_Part28"/>
      <sheetName val="Ave_wtd_rates28"/>
      <sheetName val="Labour_&amp;_Plant28"/>
      <sheetName val="DI_Rate_Analysis29"/>
      <sheetName val="Economic_RisingMain__Ph-I29"/>
      <sheetName val="St_co_91_5lvl28"/>
      <sheetName val="MN_T_B_28"/>
      <sheetName val="Cashflow_projection28"/>
      <sheetName val="Item-_Compact28"/>
      <sheetName val="PA-_Consutant_28"/>
      <sheetName val="IO_List28"/>
      <sheetName val="Civil_Works28"/>
      <sheetName val="Sales_&amp;_Prod28"/>
      <sheetName val="TBAL9697__group_wise__sdpl28"/>
      <sheetName val="SP_Break_Up28"/>
      <sheetName val="Fin__Assumpt__-_Sensitivities28"/>
      <sheetName val="Bill_128"/>
      <sheetName val="Bill_228"/>
      <sheetName val="Bill_328"/>
      <sheetName val="Bill_428"/>
      <sheetName val="Bill_528"/>
      <sheetName val="Bill_628"/>
      <sheetName val="Bill_728"/>
      <sheetName val="1_Civil-RA28"/>
      <sheetName val="F20_Risk_Analysis28"/>
      <sheetName val="Change_Order_Log28"/>
      <sheetName val="2000_MOR28"/>
      <sheetName val="_09_07_10_M顅ᎆ뤀ᨇ԰?缀?28"/>
      <sheetName val="Staff_Acco_28"/>
      <sheetName val="3cd_Annexure28"/>
      <sheetName val="Labour_productivity28"/>
      <sheetName val="Structure_Bills_Qty28"/>
      <sheetName val="_09_07_10_M顅ᎆ뤀ᨇ԰28"/>
      <sheetName val="_09_07_10_M顅ᎆ뤀ᨇ԰_缀_28"/>
      <sheetName val="Project_Details__28"/>
      <sheetName val="T-P1,_FINISHES_WORKING_28"/>
      <sheetName val="Assumption_&amp;_Exclusion28"/>
      <sheetName val="Rate_Analysis28"/>
      <sheetName val="Quote_Sheet26"/>
      <sheetName val="INDIGINEOUS_ITEMS_28"/>
      <sheetName val="Prelims_Breakup29"/>
      <sheetName val="Rate_analysis-_BOQ_1_28"/>
      <sheetName val="External_Doors28"/>
      <sheetName val="Driveway_Beams28"/>
      <sheetName val="DEINKING(ANNEX_1)28"/>
      <sheetName val="Assumption_Inputs28"/>
      <sheetName val="Theo_Cons-June'1027"/>
      <sheetName val="Eqpmnt_Plng28"/>
      <sheetName val="LABOUR_RATE28"/>
      <sheetName val="Material_Rate28"/>
      <sheetName val="AFAS_27"/>
      <sheetName val="RDS_&amp;_WLD27"/>
      <sheetName val="PA_System27"/>
      <sheetName val="Server_&amp;_PAC_Room27"/>
      <sheetName val="HVAC_BOQ27"/>
      <sheetName val="Grade_Slab_-128"/>
      <sheetName val="Grade_Slab_-228"/>
      <sheetName val="Grade_slab-328"/>
      <sheetName val="Grade_slab_-428"/>
      <sheetName val="Grade_slab_-528"/>
      <sheetName val="Grade_slab_-628"/>
      <sheetName val="Switch_V1628"/>
      <sheetName val="Phase_128"/>
      <sheetName val="Pacakges_split28"/>
      <sheetName val="AutoOpen_Stub_Data28"/>
      <sheetName val="Debits_as_on_12_04_0827"/>
      <sheetName val="Data_Sheet27"/>
      <sheetName val="ETC_Plant_Cost1"/>
      <sheetName val="14_07_10_CIVIL_W [27"/>
      <sheetName val="STAFFSCHED_27"/>
      <sheetName val="India_F&amp;S_Template27"/>
      <sheetName val="_bus_bay27"/>
      <sheetName val="doq_427"/>
      <sheetName val="doq_227"/>
      <sheetName val="Cost_Basis26"/>
      <sheetName val="Cat_A_Change_Control28"/>
      <sheetName val="Factor_Sheet28"/>
      <sheetName val="11B_27"/>
      <sheetName val="Summary_WG27"/>
      <sheetName val="d-safe_specs26"/>
      <sheetName val="Deduction_of_assets26"/>
      <sheetName val="ACAD_Finishes27"/>
      <sheetName val="Site_Details27"/>
      <sheetName val="Site_Area_Statement27"/>
      <sheetName val="BOQ_LT27"/>
      <sheetName val="Invoice_Tracker27"/>
      <sheetName val="Blr_hire26"/>
      <sheetName val="PRECAST_lig(tconc_II26"/>
      <sheetName val="Intro_26"/>
      <sheetName val="Gate_226"/>
      <sheetName val="Top_Sheet27"/>
      <sheetName val="Col_NUM27"/>
      <sheetName val="COLUMN_RC_27"/>
      <sheetName val="STILT_Floor_Slab_NUM27"/>
      <sheetName val="First_Floor_Slab_RC27"/>
      <sheetName val="FIRST_FLOOR_SLAB_WT_SUMMARY27"/>
      <sheetName val="Stilt_Floor_Beam_NUM27"/>
      <sheetName val="STILT_BEAM_NUM27"/>
      <sheetName val="STILT_BEAM_RC27"/>
      <sheetName val="Stilt_wall_Num27"/>
      <sheetName val="STILT_WALL_RC27"/>
      <sheetName val="Z-DETAILS_ABOVE_RAFT_UPTO_+0_28"/>
      <sheetName val="Z-DETAILS_ABOVE_RAFT_UPTO_+_(36"/>
      <sheetName val="TOTAL_CHECK27"/>
      <sheetName val="TYP___wall_Num27"/>
      <sheetName val="Z-DETAILS_TYP__+2_85_TO_+8_8527"/>
      <sheetName val="Array_(2)1"/>
      <sheetName val="Income_Statement27"/>
      <sheetName val="MASTER_RATE_ANALYSIS26"/>
      <sheetName val="Name_List26"/>
      <sheetName val="BLOCK-A_(MEA_SHEET)27"/>
      <sheetName val="RMG_-ABS26"/>
      <sheetName val="T_P_-ABS26"/>
      <sheetName val="T_P_-MB26"/>
      <sheetName val="E_P_R-ABS26"/>
      <sheetName val="E__R-MB26"/>
      <sheetName val="Bldg_6-ABS26"/>
      <sheetName val="Bldg_6-MB26"/>
      <sheetName val="Kz_Grid_Press_foundation_ABS26"/>
      <sheetName val="Kz_Grid_Press_foundation_meas26"/>
      <sheetName val="600-1200T__ABS26"/>
      <sheetName val="600-1200T_Meas26"/>
      <sheetName val="BSR-II_ABS26"/>
      <sheetName val="BSR-II_meas26"/>
      <sheetName val="Misc_ABS26"/>
      <sheetName val="Misc_MB26"/>
      <sheetName val="This_Bill26"/>
      <sheetName val="Upto_Previous26"/>
      <sheetName val="Up_to_date26"/>
      <sheetName val="Grand_Abstract26"/>
      <sheetName val="Blank_MB26"/>
      <sheetName val="cement_summary26"/>
      <sheetName val="Reinforcement_Steel26"/>
      <sheetName val="P-I_CEMENT_RECONCILIATION_26"/>
      <sheetName val="Ra-38_area_wise_summary26"/>
      <sheetName val="P-II_Cement_Reconciliation26"/>
      <sheetName val="Ra-16_P-II26"/>
      <sheetName val="RA_16-_GH26"/>
      <sheetName val="VF_Full_Recon26"/>
      <sheetName val="PITP3_COPY26"/>
      <sheetName val="Meas_26"/>
      <sheetName val="Expenses_Actual_Vs__Budgeted26"/>
      <sheetName val="Col_up_to_plinth26"/>
      <sheetName val="Load_Details(B2)27"/>
      <sheetName val="Works_-_Quote_Sheet27"/>
      <sheetName val="RCC,Ret__Wall26"/>
      <sheetName val="Misc__Data26"/>
      <sheetName val="Raw_Data9"/>
      <sheetName val="Project_Ignite26"/>
      <sheetName val="Customize_Your_Invoice26"/>
      <sheetName val="Fin__Assumpt__-_SensitivitieH26"/>
      <sheetName val="Lifts_&amp;_Escal-BOQ4"/>
      <sheetName val="FIRE_BOQ4"/>
      <sheetName val="Rate_analysis_civil2"/>
      <sheetName val="Deprec_4"/>
      <sheetName val="KSt_-_Analysis_9"/>
      <sheetName val="Section_Catalogue9"/>
      <sheetName val="Fin__Assumpt__-_Sensitivitie2"/>
      <sheetName val="R_A_2"/>
      <sheetName val="Frango_Work_sheet1"/>
      <sheetName val="TCMO_(2)1"/>
      <sheetName val="Advance_tax1"/>
      <sheetName val="Cashflow_1"/>
      <sheetName val="ITDEP_revised1"/>
      <sheetName val="Deferred_tax1"/>
      <sheetName val="grp_1"/>
      <sheetName val="Debtors_Ageing_1"/>
      <sheetName val="Form_64"/>
      <sheetName val="precast_RC_element1"/>
      <sheetName val="beam-reinft-machine_rm26"/>
      <sheetName val="RA_BILL_-_11"/>
      <sheetName val="Tax_Inv1"/>
      <sheetName val="Tax_Inv_(Client)1"/>
      <sheetName val="CIF_COST_ITEM1"/>
      <sheetName val="공사비_내역_(가)9"/>
      <sheetName val="Cash_Flow_Input_Data_ISC26"/>
      <sheetName val="__¢&amp;ú5#10"/>
      <sheetName val="__¢&amp;???ú5#???????10"/>
      <sheetName val="LEVEL_SHEET2"/>
      <sheetName val="Footing_1"/>
      <sheetName val="E_&amp;_R26"/>
      <sheetName val="7_Other_Costs1"/>
      <sheetName val="Vind_-_BtB1"/>
      <sheetName val="Eqpmnt_PlnH1"/>
      <sheetName val="Eqpmnt_PlnÄ1"/>
      <sheetName val="WORK_TABLE1"/>
      <sheetName val="General_Input1"/>
      <sheetName val="PointNo_51"/>
      <sheetName val="foot-slab_reinft1"/>
      <sheetName val="Basement_Budget1"/>
      <sheetName val="Cumulative_Karnatka_Purchase1"/>
      <sheetName val="Reco-_Project_wise1"/>
      <sheetName val="Purchase_head_Wise1"/>
      <sheetName val="List_of_Project1"/>
      <sheetName val="Cumulative_Karnatka_Purchas_(21"/>
      <sheetName val="Pivot_table1"/>
      <sheetName val="MS_Loan_repayments1"/>
      <sheetName val="14_07_10@1"/>
      <sheetName val="COP_Final1"/>
      <sheetName val="Combined_Results_1"/>
      <sheetName val="Detail_In_Door_Stad1"/>
      <sheetName val="ST_CODE1"/>
      <sheetName val="Master_data1"/>
      <sheetName val="Varthur_11"/>
      <sheetName val="BL_Staff1"/>
      <sheetName val="ENCL9"/>
      <sheetName val="Formulas"/>
      <sheetName val="TITLES"/>
      <sheetName val="Rate"/>
      <sheetName val="s"/>
      <sheetName val="Hardware"/>
      <sheetName val="Sump"/>
      <sheetName val="RA"/>
      <sheetName val="[temp.xls]________8___b_______3"/>
      <sheetName val="[temp.xls]____________b_______3"/>
      <sheetName val="[temp.xls]________5___b___8___3"/>
      <sheetName val="Tees"/>
      <sheetName val="MEMORANDUM"/>
      <sheetName val="INTROD"/>
      <sheetName val="Main Assump."/>
      <sheetName val="N-Amritsar 135"/>
      <sheetName val="[temp.xls]14.07.10@"/>
      <sheetName val="08.07.10헾】_x0005_??睮は_x0005_"/>
      <sheetName val="08.07.10헾】_x0005_?︀ᇕ԰"/>
      <sheetName val="08.07.10헾】_x0005_?/"/>
      <sheetName val="Structure Bills Q_x0011_"/>
      <sheetName val="[temp.xls]08.07.10헾】_x0005_?/"/>
      <sheetName val="4 Annex 1 Basic rate"/>
      <sheetName val="Assmpns"/>
      <sheetName val="STRL"/>
      <sheetName val="UK"/>
      <sheetName val="GraphData"/>
      <sheetName val="일위(PN)"/>
      <sheetName val="sh_x0000_et6"/>
      <sheetName val="BOQ_L_x0000_4"/>
      <sheetName val="SUMRY"/>
      <sheetName val="DGT"/>
      <sheetName val="Equiv.Length"/>
      <sheetName val="Building_List"/>
      <sheetName val="ON BPCS"/>
      <sheetName val="Analysis-NH-Roads"/>
      <sheetName val="Analysis-NH-Bridges"/>
      <sheetName val="Labour List "/>
      <sheetName val="Plant List"/>
      <sheetName val="Material List"/>
      <sheetName val="_x0000__x0017__x0000__x0012__x0000__x000f__x0000__x0012__x0000__x0013__x0000_ _x0000__x001a__x0000__x001b__x0000__x0012__x0000_"/>
      <sheetName val="Fin Sum"/>
      <sheetName val="Field Values"/>
      <sheetName val="9. Package split - Cost "/>
      <sheetName val="Initial Data"/>
      <sheetName val="CIF_COST_ITEM3"/>
      <sheetName val="Sum6Jun99"/>
      <sheetName val="CIF_COST_ITEM4"/>
      <sheetName val="Oud_Metha1"/>
      <sheetName val="Port_Saeed1"/>
      <sheetName val="Al_Wasl1"/>
      <sheetName val="Initial_Data"/>
      <sheetName val="CIF_COST_ITEM5"/>
      <sheetName val="Oud_Metha2"/>
      <sheetName val="Port_Saeed2"/>
      <sheetName val="Al_Wasl2"/>
      <sheetName val="Initial_Data1"/>
      <sheetName val="CIF_COST_ITEM6"/>
      <sheetName val="Oud_Metha3"/>
      <sheetName val="Port_Saeed3"/>
      <sheetName val="Al_Wasl3"/>
      <sheetName val="Initial_Data2"/>
      <sheetName val="CIF_COST_ITEM7"/>
      <sheetName val="Oud_Metha4"/>
      <sheetName val="Port_Saeed4"/>
      <sheetName val="Al_Wasl4"/>
      <sheetName val="Initial_Data3"/>
      <sheetName val="Basement_Budget3"/>
      <sheetName val="CIF_COST_ITEM8"/>
      <sheetName val="Oud_Metha5"/>
      <sheetName val="Port_Saeed5"/>
      <sheetName val="Al_Wasl5"/>
      <sheetName val="Basement_Budget4"/>
      <sheetName val="Initial_Data4"/>
      <sheetName val="B2"/>
      <sheetName val="B3"/>
      <sheetName val="B4"/>
      <sheetName val="B5"/>
      <sheetName val="B6"/>
      <sheetName val="B7"/>
      <sheetName val="B8"/>
      <sheetName val="B9"/>
      <sheetName val="B10"/>
      <sheetName val="CIF_COST_ITEM9"/>
      <sheetName val="Oud_Metha6"/>
      <sheetName val="Port_Saeed6"/>
      <sheetName val="Al_Wasl6"/>
      <sheetName val="Basement_Budget5"/>
      <sheetName val="Initial_Data5"/>
      <sheetName val="3"/>
      <sheetName val="CIF_COST_ITEM10"/>
      <sheetName val="Oud_Metha7"/>
      <sheetName val="Port_Saeed7"/>
      <sheetName val="Al_Wasl7"/>
      <sheetName val="Basement_Budget6"/>
      <sheetName val="Initial_Data6"/>
      <sheetName val="Contents"/>
      <sheetName val="F4.13"/>
      <sheetName val="TOTAL"/>
      <sheetName val="MENSUAL"/>
      <sheetName val="Gym AV"/>
      <sheetName val="OPENINGS"/>
      <sheetName val="Break up Sheet"/>
      <sheetName val="_Data"/>
      <sheetName val="Rates"/>
      <sheetName val="DCI-STR"/>
      <sheetName val="lists"/>
      <sheetName val="73 Free Chart Templates - 3"/>
      <sheetName val="RMes"/>
      <sheetName val="shuttering"/>
      <sheetName val="2.0 Floor Area Summary"/>
      <sheetName val="Angebot18.7."/>
      <sheetName val="App_6"/>
      <sheetName val="PANEL ANNEXURE"/>
      <sheetName val="Cost summary"/>
      <sheetName val="Quantity Freeze"/>
      <sheetName val="Chipping RCC"/>
      <sheetName val=" COP 100%"/>
      <sheetName val="BOQ T4B"/>
      <sheetName val="Summary year Plan"/>
      <sheetName val="P&amp;L-BDMC"/>
      <sheetName val="Macro custom function"/>
      <sheetName val="w't_table"/>
      <sheetName val="cover_page"/>
      <sheetName val="DM_tANK_Allow"/>
      <sheetName val="w't_table1"/>
      <sheetName val="cover_page1"/>
      <sheetName val="DM_tANK_Allow1"/>
      <sheetName val="w't_table3"/>
      <sheetName val="cover_page3"/>
      <sheetName val="ST_CODE3"/>
      <sheetName val="DM_tANK_Allow3"/>
      <sheetName val="w't_table2"/>
      <sheetName val="cover_page2"/>
      <sheetName val="DM_tANK_Allow2"/>
      <sheetName val="w't_table4"/>
      <sheetName val="cover_page4"/>
      <sheetName val="ST_CODE4"/>
      <sheetName val="Rate_analysis_civil4"/>
      <sheetName val="DM_tANK_Allow4"/>
      <sheetName val="Macro_custom_function"/>
      <sheetName val="Gym_AV"/>
      <sheetName val="@risk rents and incentives"/>
      <sheetName val="Car park lease"/>
      <sheetName val="Net rent analysis"/>
      <sheetName val="Employee Details"/>
      <sheetName val="A1-Continuous"/>
      <sheetName val="Inter Co Balances"/>
      <sheetName val="Masters"/>
      <sheetName val="1.01 (a)"/>
      <sheetName val="labour rates"/>
      <sheetName val="COMPLEXALL"/>
      <sheetName val="doc-specific"/>
      <sheetName val="08.07.10_x0000__x0000_쪸_x0000__"/>
      <sheetName val="08.07.10헾】_x0005___睮は_x0005__x"/>
      <sheetName val="08.07.10헾】_x0005__︀ᇕ԰_x0000_缀"/>
      <sheetName val="08.07.10헾】_x0005__蠄ሹꠀ䁮_xdc02_"/>
      <sheetName val="08.07.10헾】_x0005____x0000_退Ý_x"/>
      <sheetName val="08.07.10헾】_x0005__蠌ሹ⠀䁫_xdc02_"/>
      <sheetName val="_x0017__x0000__x0012__x0000__x0"/>
      <sheetName val=" 09.07.10 M蕸_헾⿓_x0005_"/>
      <sheetName val=" 09.07.10 _x0005__x0000__x0000__x0000__x0002__x0000_"/>
      <sheetName val="wordsdat_x0000_"/>
      <sheetName val="contactor"/>
      <sheetName val="PRSH"/>
      <sheetName val="Walk Across"/>
      <sheetName val="B1"/>
      <sheetName val="Ward areas"/>
      <sheetName val="08.07.10헾】_x0005_?蠄ሹꠀ䁮?"/>
      <sheetName val="08.07.10헾】_x0005_?蠌ሹ⠀䁫?"/>
      <sheetName val="Atlas"/>
      <sheetName val="FX Rates"/>
      <sheetName val="Summary (GBP)"/>
      <sheetName val="HPL"/>
      <sheetName val="GLOBAL_REFERRENCE_SHEET"/>
      <sheetName val="[temp.xls] 09.07.10 M蕸\헾⿓_x0005_"/>
      <sheetName val="NPV"/>
      <sheetName val="Switch costs lookup"/>
      <sheetName val="Version"/>
      <sheetName val="AoR Finishing"/>
      <sheetName val="GEN REQ"/>
      <sheetName val="SD and START UP"/>
      <sheetName val="Project Brief"/>
      <sheetName val="Internet"/>
      <sheetName val="Ground Floor"/>
      <sheetName val="E-400 (BW)"/>
      <sheetName val="E-400 (Pl)"/>
      <sheetName val="E-400 Schedule (Pl)"/>
      <sheetName val="E-330 (Pl)"/>
      <sheetName val="E-330 Schedule (Pl)"/>
      <sheetName val="CIV INV&amp;EXP"/>
      <sheetName val="intr stool brkup"/>
      <sheetName val="co_5"/>
      <sheetName val="C-1"/>
      <sheetName val="C-10"/>
      <sheetName val="C-11"/>
      <sheetName val="C-2"/>
      <sheetName val="C-3"/>
      <sheetName val="C-4"/>
      <sheetName val="C-5"/>
      <sheetName val="C-5A"/>
      <sheetName val="C-6"/>
      <sheetName val="C-6A"/>
      <sheetName val="C-7"/>
      <sheetName val="C-8"/>
      <sheetName val="C-9"/>
      <sheetName val="08.07.10헾】_x0005_?蠄ሹꠀ䁮"/>
      <sheetName val="08.07.10헾】_x0005_?蠌ሹ⠀䁫"/>
      <sheetName val="VARIABLE"/>
      <sheetName val="08.07.10헾】_x0005_???dlvo"/>
      <sheetName val="08.07.10헾】_x0005_?"/>
      <sheetName val="General"/>
      <sheetName val="Table 4"/>
      <sheetName val="Table 5"/>
      <sheetName val="Table 2"/>
      <sheetName val="Table 27"/>
      <sheetName val="INTSHEET"/>
      <sheetName val="INTSHEET3"/>
      <sheetName val="oresreqsum"/>
      <sheetName val="B &amp; C class items "/>
      <sheetName val="GM &amp; TA"/>
      <sheetName val="細目"/>
      <sheetName val="Elect."/>
      <sheetName val="_1唷_07镟10_譎_SH偉FT_襍ECH-TANK21"/>
      <sheetName val="Labour Rate "/>
      <sheetName val="(M+L)"/>
      <sheetName val="Set"/>
      <sheetName val="Pur"/>
      <sheetName val="450 x 350"/>
      <sheetName val="External"/>
      <sheetName val="SUPPLY -Sanitary Fixtures"/>
      <sheetName val="ITEMS FOR CIVIL TENDER"/>
      <sheetName val="LT DATA (Cable)"/>
      <sheetName val="_1"/>
      <sheetName val="08_07_10헾】__"/>
      <sheetName val="08_07_10"/>
      <sheetName val="08_07_10_CIVIՌ"/>
      <sheetName val="08_07_10헾】__헾　"/>
      <sheetName val="Material_List_"/>
      <sheetName val="Shuttering_Material"/>
      <sheetName val="14_07_10@&amp;_x0000"/>
      <sheetName val="_x0"/>
      <sheetName val="14_07_10Á&amp;_x0000"/>
      <sheetName val="__¢&amp;_x00001"/>
      <sheetName val="08_07_10헾】___x00"/>
      <sheetName val="14_07_10@^_&amp;_x000"/>
      <sheetName val="08_07_10헾】__헾⿂_x"/>
      <sheetName val="08_07_10헾】__ꮸ⽚_x"/>
      <sheetName val="08_07_10헾】__丵⼽_x"/>
      <sheetName val="08_07_10헾】__헾⽀_x"/>
      <sheetName val="ᬀᜀሀༀሀ_x000"/>
      <sheetName val="08_07_10헾】__헾⾑_x"/>
      <sheetName val="08_07_10ⴠ_"/>
      <sheetName val="08_07_10_CIVIՌ缀_x"/>
      <sheetName val="08_07_10헾】__헾　_x"/>
      <sheetName val="08_07_10헾】__苈ô헾⼤"/>
      <sheetName val="Equipment_Master"/>
      <sheetName val="Material_Master"/>
      <sheetName val="Contract_Status"/>
      <sheetName val="08_07_10쪸㱗褰譬'"/>
      <sheetName val="High_Rise_Abstract_"/>
      <sheetName val="Eartwork_Item_(1_1_1)"/>
      <sheetName val="Sand_Filling_Item_(1_3)"/>
      <sheetName val="Raft_Con__M_40_Item(2_3_1_C)"/>
      <sheetName val="Raft_Con__M_40_Item(2_3_1_d)"/>
      <sheetName val="Raft_Shut_Item_(2_6_1_a)"/>
      <sheetName val="Slab_Conc__M_50_2_3_2_f"/>
      <sheetName val="Slab_Conc__M_60_Item_(2_3_2_d)"/>
      <sheetName val="Slab_Conc__M_40_Item_(2_3_2_d)"/>
      <sheetName val="Pkg_-_3_staircase_Kota_2_8_1_4"/>
      <sheetName val="Pkg_-_3_staircase_Kota_2_8_2_4"/>
      <sheetName val="Slab_Shut__Item_2_5_1_(c)"/>
      <sheetName val="Col_Conc__M_40_Item_2_3_3(e_)"/>
      <sheetName val="Col_&amp;_Wall_Shutt__Item(2_5_1d)"/>
      <sheetName val="Col_Conc__M_50_Item_2_3_3(e)"/>
      <sheetName val="Col_Conc__M_60_Item_2_3_3(f)"/>
      <sheetName val="Cir__Col__Shutt__Item(2_6_1_g)"/>
      <sheetName val="Bw_115_(3_4_1_a)_Flr_1st-15th"/>
      <sheetName val="Bw_115_(3_4_1_b)_16th-28th"/>
      <sheetName val="Bw_115_(3_4_1_c)_29th-Terrace"/>
      <sheetName val="Bw_230_(3_2_1_a)_Flr_1st_to15th"/>
      <sheetName val="Bw_230_(3_2_1_b)_Flr_16_to_28th"/>
      <sheetName val="Bw_230_(3_2_1_c)_Flr_29th-Terra"/>
      <sheetName val="Water_Tank_Wall_WP_4_3_2"/>
      <sheetName val="Core_Cutting_8_17"/>
      <sheetName val="HT_Wall_Cemnt_Plaster_6_1_1"/>
      <sheetName val="External_Wall_Cement_plaster6_3"/>
      <sheetName val="Ceiling_Cement_Plaster_6_2"/>
      <sheetName val="Wood_Door_frame"/>
      <sheetName val="Extra_Item_15(Dism__of_DF)"/>
      <sheetName val="Anchor_Fastner_2_11_1"/>
      <sheetName val="Item_4_1_1Railing_(Pckg_-_03)"/>
      <sheetName val="IPS_Flooring_Item_5_6"/>
      <sheetName val="Sunken_Water_Proofing_Item_4_01"/>
      <sheetName val="Sunken_Filling_Item_4_10"/>
      <sheetName val="Raft_Water_Proofing_Item_4_01A"/>
      <sheetName val="PVC_water_stop_Item_8_8_1"/>
      <sheetName val="HT_MS_Sleeves_8_13"/>
      <sheetName val="Rebaring_Details_2_7_5"/>
      <sheetName val="HT_PVC_Sleeves_8_14"/>
      <sheetName val="Chipping_Item_2_7_6"/>
      <sheetName val="NITO_BOND_Item_2_7_7"/>
      <sheetName val="IMACO_COncrete_Item_2_7_8"/>
      <sheetName val="HT_MS_puddle_Flange_"/>
      <sheetName val="Full_Brk_Dismantling_Work_9_1"/>
      <sheetName val="Half_Brk_Dismantling_Work_9_2"/>
      <sheetName val="Conc_Dismantling_Work_9_3"/>
      <sheetName val="Steel_Lintel_8_18_1_(i)"/>
      <sheetName val="Steel_Lintel8_18_1_(ii)"/>
      <sheetName val="Steel_Lintel_8_18_1_(iii)"/>
      <sheetName val="Steel_Lintel_8_18_1(iv)"/>
      <sheetName val="Shaft_Plaster_6_4"/>
      <sheetName val="White_Wash_7_1"/>
      <sheetName val="Gypsum_Plaster_Wall_6_5_1"/>
      <sheetName val="Gypsum_Plaster_Ceiling_6_5_2"/>
      <sheetName val="Making_of_Khura_4_9"/>
      <sheetName val="RWP_cutout_encasing_(13)"/>
      <sheetName val="Extra_Item_(11)"/>
      <sheetName val="Extra_Item_(12)"/>
      <sheetName val="CONSTRUCTION_COMPONENT"/>
      <sheetName val="_09_07_10_M顅ᎆ뤀ᨇ԰v喐"/>
      <sheetName val="_09_07_10_M顅ᎆ뤀ᨇ԰È盰"/>
      <sheetName val="Fire_Hydrant"/>
      <sheetName val="Material_Spec_"/>
      <sheetName val="Terms_&amp;_conditions"/>
      <sheetName val="Summary_output"/>
      <sheetName val="ITB_COST"/>
      <sheetName val="collections_plan_0401"/>
      <sheetName val="8!;bÂ_Ò_!Ò8!&amp;&amp;"/>
      <sheetName val="Main_Abs_(3)"/>
      <sheetName val="Main_Abs"/>
      <sheetName val="Ltg_Abs"/>
      <sheetName val="BBT_Abs"/>
      <sheetName val="PC_Raceway_"/>
      <sheetName val="Raceway_Flr_GI_"/>
      <sheetName val="PERFORATED_TRAY"/>
      <sheetName val="Earthing_"/>
      <sheetName val="LT_Panel"/>
      <sheetName val="Temp_Cable"/>
      <sheetName val="Junction_Box"/>
      <sheetName val="DB's_&amp;_MCB's"/>
      <sheetName val="Point_Wiring"/>
      <sheetName val="Floor_Chipping"/>
      <sheetName val="Light_Fixtures"/>
      <sheetName val="2C_1_SQMM"/>
      <sheetName val="1R_4C_2_5SQMM"/>
      <sheetName val="3c_x_2_5(RP)_5_1"/>
      <sheetName val="4c_x_6sqmm"/>
      <sheetName val="3c_X_2_5_(UPS)"/>
      <sheetName val="3c_x_6_sqmm"/>
      <sheetName val="3C_X_1_5SQMM"/>
      <sheetName val="08_07_10헾】??睮は"/>
      <sheetName val="Ring_Details"/>
      <sheetName val="08_07_10헾】?︀ᇕ԰缀"/>
      <sheetName val="08_07_10헾】?蠄ሹꠀ䁮"/>
      <sheetName val="08_07_10헾】?/退Ý"/>
      <sheetName val="08_07_10헾】?蠌ሹ⠀䁫"/>
      <sheetName val="activit-graph__"/>
      <sheetName val="old_serial_no_1"/>
      <sheetName val="_2"/>
      <sheetName val="08_07_101"/>
      <sheetName val="08_07_10_CIVIՌ1"/>
      <sheetName val="abst-of_-cost1"/>
      <sheetName val="SC_Cost_MAR_021"/>
      <sheetName val="Material_List_1"/>
      <sheetName val="Shuttering_Material1"/>
      <sheetName val="Equipment_Master1"/>
      <sheetName val="Material_Master1"/>
      <sheetName val="Contract_Status1"/>
      <sheetName val="High_Rise_Abstract_1"/>
      <sheetName val="Eartwork_Item_(1_1_1)1"/>
      <sheetName val="Sand_Filling_Item_(1_3)1"/>
      <sheetName val="Raft_Con__M_40_Item(2_3_1_C)1"/>
      <sheetName val="Raft_Con__M_40_Item(2_3_1_d)1"/>
      <sheetName val="Raft_Shut_Item_(2_6_1_a)1"/>
      <sheetName val="Slab_Conc__M_50_2_3_2_f1"/>
      <sheetName val="Slab_Conc__M_60_Item_(2_3_2_d)1"/>
      <sheetName val="Slab_Conc__M_40_Item_(2_3_2_d)1"/>
      <sheetName val="Pkg_-_3_staircase_Kota_2_8_1_41"/>
      <sheetName val="Pkg_-_3_staircase_Kota_2_8_2_41"/>
      <sheetName val="Slab_Shut__Item_2_5_1_(c)1"/>
      <sheetName val="Col_Conc__M_40_Item_2_3_3(e_)1"/>
      <sheetName val="Col_&amp;_Wall_Shutt__Item(2_5_1d)1"/>
      <sheetName val="Col_Conc__M_50_Item_2_3_3(e)1"/>
      <sheetName val="Col_Conc__M_60_Item_2_3_3(f)1"/>
      <sheetName val="Cir__Col__Shutt__Item(2_6_1_g)1"/>
      <sheetName val="Bw_115_(3_4_1_a)_Flr_1st-15th1"/>
      <sheetName val="Bw_115_(3_4_1_b)_16th-28th1"/>
      <sheetName val="Bw_115_(3_4_1_c)_29th-Terrace1"/>
      <sheetName val="Bw_230_(3_2_1_a)_Flr_1st_to15t1"/>
      <sheetName val="Bw_230_(3_2_1_b)_Flr_16_to_28t1"/>
      <sheetName val="Bw_230_(3_2_1_c)_Flr_29th-Terr1"/>
      <sheetName val="Water_Tank_Wall_WP_4_3_21"/>
      <sheetName val="Core_Cutting_8_171"/>
      <sheetName val="HT_Wall_Cemnt_Plaster_6_1_11"/>
      <sheetName val="External_Wall_Cement_plaster6_1"/>
      <sheetName val="Ceiling_Cement_Plaster_6_21"/>
      <sheetName val="Wood_Door_frame1"/>
      <sheetName val="Extra_Item_15(Dism__of_DF)1"/>
      <sheetName val="Anchor_Fastner_2_11_11"/>
      <sheetName val="Item_4_1_1Railing_(Pckg_-_03)1"/>
      <sheetName val="IPS_Flooring_Item_5_61"/>
      <sheetName val="Sunken_Water_Proofing_Item_4_02"/>
      <sheetName val="Sunken_Filling_Item_4_101"/>
      <sheetName val="Raft_Water_Proofing_Item_4_01A1"/>
      <sheetName val="PVC_water_stop_Item_8_8_11"/>
      <sheetName val="HT_MS_Sleeves_8_131"/>
      <sheetName val="Rebaring_Details_2_7_51"/>
      <sheetName val="HT_PVC_Sleeves_8_141"/>
      <sheetName val="Chipping_Item_2_7_61"/>
      <sheetName val="NITO_BOND_Item_2_7_71"/>
      <sheetName val="IMACO_COncrete_Item_2_7_81"/>
      <sheetName val="HT_MS_puddle_Flange_1"/>
      <sheetName val="Full_Brk_Dismantling_Work_9_11"/>
      <sheetName val="Half_Brk_Dismantling_Work_9_21"/>
      <sheetName val="Conc_Dismantling_Work_9_31"/>
      <sheetName val="Steel_Lintel_8_18_1_(i)1"/>
      <sheetName val="Steel_Lintel8_18_1_(ii)1"/>
      <sheetName val="Steel_Lintel_8_18_1_(iii)1"/>
      <sheetName val="Steel_Lintel_8_18_1(iv)1"/>
      <sheetName val="Shaft_Plaster_6_41"/>
      <sheetName val="White_Wash_7_11"/>
      <sheetName val="Gypsum_Plaster_Wall_6_5_11"/>
      <sheetName val="Gypsum_Plaster_Ceiling_6_5_21"/>
      <sheetName val="Making_of_Khura_4_91"/>
      <sheetName val="RWP_cutout_encasing_(13)1"/>
      <sheetName val="Extra_Item_(11)1"/>
      <sheetName val="Extra_Item_(12)1"/>
      <sheetName val="CONSTRUCTION_COMPONENT1"/>
      <sheetName val="Fire_Hydrant1"/>
      <sheetName val="Material_Spec_1"/>
      <sheetName val="Terms_&amp;_conditions1"/>
      <sheetName val="Summary_output1"/>
      <sheetName val="ITB_COST1"/>
      <sheetName val="collections_plan_04011"/>
      <sheetName val="Main_Abs_(3)1"/>
      <sheetName val="Main_Abs1"/>
      <sheetName val="Ltg_Abs1"/>
      <sheetName val="BBT_Abs1"/>
      <sheetName val="PC_Raceway_1"/>
      <sheetName val="Raceway_Flr_GI_1"/>
      <sheetName val="PERFORATED_TRAY1"/>
      <sheetName val="Earthing_1"/>
      <sheetName val="LT_Panel1"/>
      <sheetName val="Temp_Cable1"/>
      <sheetName val="Junction_Box1"/>
      <sheetName val="DB's_&amp;_MCB's1"/>
      <sheetName val="Point_Wiring1"/>
      <sheetName val="Floor_Chipping1"/>
      <sheetName val="Light_Fixtures1"/>
      <sheetName val="2C_1_SQMM1"/>
      <sheetName val="1R_4C_2_5SQMM1"/>
      <sheetName val="3c_x_2_5(RP)_5_11"/>
      <sheetName val="4c_x_6sqmm1"/>
      <sheetName val="3c_X_2_5_(UPS)1"/>
      <sheetName val="3c_x_6_sqmm1"/>
      <sheetName val="3C_X_1_5SQMM1"/>
      <sheetName val="Ring_Details1"/>
      <sheetName val="Eqpmnt_Pln1"/>
      <sheetName val="activit-graph__1"/>
      <sheetName val="old_serial_no_2"/>
      <sheetName val="_3"/>
      <sheetName val="08_07_102"/>
      <sheetName val="08_07_10_CIVIՌ2"/>
      <sheetName val="abst-of_-cost2"/>
      <sheetName val="SC_Cost_MAR_022"/>
      <sheetName val="Material_List_2"/>
      <sheetName val="Shuttering_Material2"/>
      <sheetName val="Equipment_Master2"/>
      <sheetName val="Material_Master2"/>
      <sheetName val="Contract_Status2"/>
      <sheetName val="High_Rise_Abstract_2"/>
      <sheetName val="Eartwork_Item_(1_1_1)2"/>
      <sheetName val="Sand_Filling_Item_(1_3)2"/>
      <sheetName val="Raft_Con__M_40_Item(2_3_1_C)2"/>
      <sheetName val="Raft_Con__M_40_Item(2_3_1_d)2"/>
      <sheetName val="Raft_Shut_Item_(2_6_1_a)2"/>
      <sheetName val="Slab_Conc__M_50_2_3_2_f2"/>
      <sheetName val="Slab_Conc__M_60_Item_(2_3_2_d)2"/>
      <sheetName val="Slab_Conc__M_40_Item_(2_3_2_d)2"/>
      <sheetName val="Pkg_-_3_staircase_Kota_2_8_1_42"/>
      <sheetName val="Pkg_-_3_staircase_Kota_2_8_2_42"/>
      <sheetName val="Slab_Shut__Item_2_5_1_(c)2"/>
      <sheetName val="Col_Conc__M_40_Item_2_3_3(e_)2"/>
      <sheetName val="Col_&amp;_Wall_Shutt__Item(2_5_1d)2"/>
      <sheetName val="Col_Conc__M_50_Item_2_3_3(e)2"/>
      <sheetName val="Col_Conc__M_60_Item_2_3_3(f)2"/>
      <sheetName val="Cir__Col__Shutt__Item(2_6_1_g)2"/>
      <sheetName val="Bw_115_(3_4_1_a)_Flr_1st-15th2"/>
      <sheetName val="Bw_115_(3_4_1_b)_16th-28th2"/>
      <sheetName val="Bw_115_(3_4_1_c)_29th-Terrace2"/>
      <sheetName val="Bw_230_(3_2_1_a)_Flr_1st_to15t2"/>
      <sheetName val="Bw_230_(3_2_1_b)_Flr_16_to_28t2"/>
      <sheetName val="Bw_230_(3_2_1_c)_Flr_29th-Terr2"/>
      <sheetName val="Water_Tank_Wall_WP_4_3_22"/>
      <sheetName val="Core_Cutting_8_172"/>
      <sheetName val="HT_Wall_Cemnt_Plaster_6_1_12"/>
      <sheetName val="External_Wall_Cement_plaster6_2"/>
      <sheetName val="Ceiling_Cement_Plaster_6_22"/>
      <sheetName val="Wood_Door_frame2"/>
      <sheetName val="Extra_Item_15(Dism__of_DF)2"/>
      <sheetName val="Anchor_Fastner_2_11_12"/>
      <sheetName val="Item_4_1_1Railing_(Pckg_-_03)2"/>
      <sheetName val="IPS_Flooring_Item_5_62"/>
      <sheetName val="Sunken_Water_Proofing_Item_4_03"/>
      <sheetName val="Sunken_Filling_Item_4_102"/>
      <sheetName val="Raft_Water_Proofing_Item_4_01A2"/>
      <sheetName val="PVC_water_stop_Item_8_8_12"/>
      <sheetName val="HT_MS_Sleeves_8_132"/>
      <sheetName val="Rebaring_Details_2_7_52"/>
      <sheetName val="HT_PVC_Sleeves_8_142"/>
      <sheetName val="Chipping_Item_2_7_62"/>
      <sheetName val="NITO_BOND_Item_2_7_72"/>
      <sheetName val="IMACO_COncrete_Item_2_7_82"/>
      <sheetName val="HT_MS_puddle_Flange_2"/>
      <sheetName val="Full_Brk_Dismantling_Work_9_12"/>
      <sheetName val="Half_Brk_Dismantling_Work_9_22"/>
      <sheetName val="Conc_Dismantling_Work_9_32"/>
      <sheetName val="Steel_Lintel_8_18_1_(i)2"/>
      <sheetName val="Steel_Lintel8_18_1_(ii)2"/>
      <sheetName val="Steel_Lintel_8_18_1_(iii)2"/>
      <sheetName val="Steel_Lintel_8_18_1(iv)2"/>
      <sheetName val="Shaft_Plaster_6_42"/>
      <sheetName val="White_Wash_7_12"/>
      <sheetName val="Gypsum_Plaster_Wall_6_5_12"/>
      <sheetName val="Gypsum_Plaster_Ceiling_6_5_22"/>
      <sheetName val="Making_of_Khura_4_92"/>
      <sheetName val="RWP_cutout_encasing_(13)2"/>
      <sheetName val="Extra_Item_(11)2"/>
      <sheetName val="Extra_Item_(12)2"/>
      <sheetName val="CONSTRUCTION_COMPONENT2"/>
      <sheetName val="Fire_Hydrant2"/>
      <sheetName val="Material_Spec_2"/>
      <sheetName val="Terms_&amp;_conditions2"/>
      <sheetName val="Summary_output2"/>
      <sheetName val="ITB_COST2"/>
      <sheetName val="collections_plan_04012"/>
      <sheetName val="Main_Abs_(3)2"/>
      <sheetName val="Main_Abs2"/>
      <sheetName val="Ltg_Abs2"/>
      <sheetName val="BBT_Abs2"/>
      <sheetName val="PC_Raceway_2"/>
      <sheetName val="Raceway_Flr_GI_2"/>
      <sheetName val="PERFORATED_TRAY2"/>
      <sheetName val="Earthing_2"/>
      <sheetName val="LT_Panel2"/>
      <sheetName val="Temp_Cable2"/>
      <sheetName val="Junction_Box2"/>
      <sheetName val="DB's_&amp;_MCB's2"/>
      <sheetName val="Point_Wiring2"/>
      <sheetName val="Floor_Chipping2"/>
      <sheetName val="Light_Fixtures2"/>
      <sheetName val="2C_1_SQMM2"/>
      <sheetName val="1R_4C_2_5SQMM2"/>
      <sheetName val="3c_x_2_5(RP)_5_12"/>
      <sheetName val="4c_x_6sqmm2"/>
      <sheetName val="3c_X_2_5_(UPS)2"/>
      <sheetName val="3c_x_6_sqmm2"/>
      <sheetName val="3C_X_1_5SQMM2"/>
      <sheetName val="Ring_Details2"/>
      <sheetName val="Eqpmnt_Pln2"/>
      <sheetName val="activit-graph__2"/>
      <sheetName val="PRECAST_lightconc-II33"/>
      <sheetName val="PRECAST_lightconc_II33"/>
      <sheetName val="Cleaning_&amp;_Grubbing33"/>
      <sheetName val="College_Details33"/>
      <sheetName val="Personal_33"/>
      <sheetName val="jidal_dam33"/>
      <sheetName val="fran_temp33"/>
      <sheetName val="kona_swit33"/>
      <sheetName val="template_(8)33"/>
      <sheetName val="template_(9)33"/>
      <sheetName val="OVER_HEADS33"/>
      <sheetName val="Cover_Sheet33"/>
      <sheetName val="BOQ_REV_A33"/>
      <sheetName val="PTB_(IO)33"/>
      <sheetName val="BMS_33"/>
      <sheetName val="SPT_vs_PHI33"/>
      <sheetName val="TBAL9697_-group_wise__sdpl33"/>
      <sheetName val="TAX_BILLS31"/>
      <sheetName val="CASH_BILLS31"/>
      <sheetName val="LABOUR_BILLS31"/>
      <sheetName val="puch_order31"/>
      <sheetName val="Sheet1_(2)31"/>
      <sheetName val="Quantity_Schedule32"/>
      <sheetName val="Revenue__Schedule_32"/>
      <sheetName val="Balance_works_-_Direct_Cost32"/>
      <sheetName val="Balance_works_-_Indirect_Cost32"/>
      <sheetName val="Fund_Plan32"/>
      <sheetName val="Bill_of_Resources32"/>
      <sheetName val="SITE_OVERHEADS31"/>
      <sheetName val="labour_coeff31"/>
      <sheetName val="Site_Dev_BOQ31"/>
      <sheetName val="Costing_Upto_Mar'11_(2)31"/>
      <sheetName val="Tender_Summary31"/>
      <sheetName val="Boq_Block_A31"/>
      <sheetName val="beam-reinft-IIInd_floor31"/>
      <sheetName val="Expenditure_plan31"/>
      <sheetName val="ORDER_BOOKING31"/>
      <sheetName val="final_abstract30"/>
      <sheetName val="M-Book_for_Conc31"/>
      <sheetName val="M-Book_for_FW31"/>
      <sheetName val="Meas_-Hotel_Part31"/>
      <sheetName val="Contract_Night_Staff30"/>
      <sheetName val="Contract_Day_Staff30"/>
      <sheetName val="Day_Shift30"/>
      <sheetName val="Night_Shift30"/>
      <sheetName val="_24_07_10_RS_&amp;_SECURITY31"/>
      <sheetName val="24_07_10_CIVIL_WET31"/>
      <sheetName val="_24_07_10_CIVIL31"/>
      <sheetName val="_24_07_10_MECH-FAB31"/>
      <sheetName val="_24_07_10_MECH-TANK31"/>
      <sheetName val="_23_07_10_N_SHIFT_MECH-FAB31"/>
      <sheetName val="_23_07_10_N_SHIFT_MECH-TANK31"/>
      <sheetName val="_23_07_10_RS_&amp;_SECURITY31"/>
      <sheetName val="23_07_10_CIVIL_WET31"/>
      <sheetName val="_23_07_10_CIVIL31"/>
      <sheetName val="_23_07_10_MECH-FAB31"/>
      <sheetName val="_23_07_10_MECH-TANK31"/>
      <sheetName val="_22_07_10_N_SHIFT_MECH-FAB31"/>
      <sheetName val="_22_07_10_N_SHIFT_MECH-TANK31"/>
      <sheetName val="_22_07_10_RS_&amp;_SECURITY31"/>
      <sheetName val="22_07_10_CIVIL_WET31"/>
      <sheetName val="_22_07_10_CIVIL31"/>
      <sheetName val="_22_07_10_MECH-FAB31"/>
      <sheetName val="_22_07_10_MECH-TANK31"/>
      <sheetName val="_21_07_10_N_SHIFT_MECH-FAB31"/>
      <sheetName val="_21_07_10_N_SHIFT_MECH-TANK31"/>
      <sheetName val="_21_07_10_RS_&amp;_SECURITY31"/>
      <sheetName val="21_07_10_CIVIL_WET31"/>
      <sheetName val="_21_07_10_CIVIL31"/>
      <sheetName val="_21_07_10_MECH-FAB31"/>
      <sheetName val="_21_07_10_MECH-TANK31"/>
      <sheetName val="_20_07_10_N_SHIFT_MECH-FAB31"/>
      <sheetName val="_20_07_10_N_SHIFT_MECH-TANK31"/>
      <sheetName val="_20_07_10_RS_&amp;_SECURITY31"/>
      <sheetName val="20_07_10_CIVIL_WET31"/>
      <sheetName val="_20_07_10_CIVIL31"/>
      <sheetName val="_20_07_10_MECH-FAB31"/>
      <sheetName val="_20_07_10_MECH-TANK31"/>
      <sheetName val="_19_07_10_N_SHIFT_MECH-FAB31"/>
      <sheetName val="_19_07_10_N_SHIFT_MECH-TANK31"/>
      <sheetName val="_19_07_10_RS_&amp;_SECURITY31"/>
      <sheetName val="19_07_10_CIVIL_WET31"/>
      <sheetName val="_19_07_10_CIVIL31"/>
      <sheetName val="_19_07_10_MECH-FAB31"/>
      <sheetName val="_19_07_10_MECH-TANK31"/>
      <sheetName val="_18_07_10_N_SHIFT_MECH-FAB31"/>
      <sheetName val="_18_07_10_N_SHIFT_MECH-TANK31"/>
      <sheetName val="_18_07_10_RS_&amp;_SECURITY31"/>
      <sheetName val="18_07_10_CIVIL_WET31"/>
      <sheetName val="_18_07_10_CIVIL31"/>
      <sheetName val="_18_07_10_MECH-FAB31"/>
      <sheetName val="_18_07_10_MECH-TANK31"/>
      <sheetName val="_17_07_10_N_SHIFT_MECH-FAB31"/>
      <sheetName val="_17_07_10_N_SHIFT_MECH-TANK31"/>
      <sheetName val="_17_07_10_RS_&amp;_SECURITY31"/>
      <sheetName val="17_07_10_CIVIL_WET31"/>
      <sheetName val="_17_07_10_CIVIL31"/>
      <sheetName val="_17_07_10_MECH-FAB31"/>
      <sheetName val="_17_07_10_MECH-TANK31"/>
      <sheetName val="_16_07_10_N_SHIFT_MECH-FAB30"/>
      <sheetName val="_16_07_10_N_SHIFT_MECH-TANK30"/>
      <sheetName val="_16_07_10_RS_&amp;_SECURITY30"/>
      <sheetName val="16_07_10_CIVIL_WET30"/>
      <sheetName val="_16_07_10_CIVIL30"/>
      <sheetName val="_16_07_10_MECH-FAB30"/>
      <sheetName val="_16_07_10_MECH-TANK30"/>
      <sheetName val="_15_07_10_N_SHIFT_MECH-FAB30"/>
      <sheetName val="_15_07_10_N_SHIFT_MECH-TANK30"/>
      <sheetName val="_15_07_10_RS_&amp;_SECURITY30"/>
      <sheetName val="15_07_10_CIVIL_WET30"/>
      <sheetName val="_15_07_10_CIVIL30"/>
      <sheetName val="_15_07_10_MECH-FAB30"/>
      <sheetName val="_15_07_10_MECH-TANK30"/>
      <sheetName val="_14_07_10_N_SHIFT_MECH-FAB30"/>
      <sheetName val="_14_07_10_N_SHIFT_MECH-TANK30"/>
      <sheetName val="_14_07_10_RS_&amp;_SECURITY30"/>
      <sheetName val="14_07_10_CIVIL_WET30"/>
      <sheetName val="_14_07_10_CIVIL30"/>
      <sheetName val="_14_07_10_MECH-FAB30"/>
      <sheetName val="_14_07_10_MECH-TANK30"/>
      <sheetName val="_13_07_10_N_SHIFT_MECH-FAB30"/>
      <sheetName val="_13_07_10_N_SHIFT_MECH-TANK30"/>
      <sheetName val="_13_07_10_RS_&amp;_SECURITY30"/>
      <sheetName val="13_07_10_CIVIL_WET30"/>
      <sheetName val="_13_07_10_CIVIL30"/>
      <sheetName val="_13_07_10_MECH-FAB30"/>
      <sheetName val="_13_07_10_MECH-TANK30"/>
      <sheetName val="_12_07_10_N_SHIFT_MECH-FAB30"/>
      <sheetName val="_12_07_10_N_SHIFT_MECH-TANK30"/>
      <sheetName val="_12_07_10_RS_&amp;_SECURITY30"/>
      <sheetName val="12_07_10_CIVIL_WET30"/>
      <sheetName val="_12_07_10_CIVIL30"/>
      <sheetName val="_12_07_10_MECH-FAB30"/>
      <sheetName val="_12_07_10_MECH-TANK30"/>
      <sheetName val="_11_07_10_N_SHIFT_MECH-FAB30"/>
      <sheetName val="_11_07_10_N_SHIFT_MECH-TANK30"/>
      <sheetName val="_11_07_10_RS_&amp;_SECURITY30"/>
      <sheetName val="11_07_10_CIVIL_WET30"/>
      <sheetName val="_11_07_10_CIVIL30"/>
      <sheetName val="_11_07_10_MECH-FAB30"/>
      <sheetName val="_11_07_10_MECH-TANK30"/>
      <sheetName val="_10_07_10_N_SHIFT_MECH-FAB30"/>
      <sheetName val="_10_07_10_N_SHIFT_MECH-TANK30"/>
      <sheetName val="_10_07_10_RS_&amp;_SECURITY30"/>
      <sheetName val="10_07_10_CIVIL_WET30"/>
      <sheetName val="_10_07_10_CIVIL30"/>
      <sheetName val="_10_07_10_MECH-FAB30"/>
      <sheetName val="_10_07_10_MECH-TANK30"/>
      <sheetName val="_09_07_10_N_SHIFT_MECH-FAB30"/>
      <sheetName val="_09_07_10_N_SHIFT_MECH-TANK30"/>
      <sheetName val="_09_07_10_RS_&amp;_SECURITY30"/>
      <sheetName val="09_07_10_CIVIL_WET30"/>
      <sheetName val="_09_07_10_CIVIL30"/>
      <sheetName val="_09_07_10_MECH-FAB30"/>
      <sheetName val="_09_07_10_MECH-TANK30"/>
      <sheetName val="_08_07_10_N_SHIFT_MECH-FAB30"/>
      <sheetName val="_08_07_10_N_SHIFT_MECH-TANK30"/>
      <sheetName val="_08_07_10_RS_&amp;_SECURITY30"/>
      <sheetName val="08_07_10_CIVIL_WET30"/>
      <sheetName val="_08_07_10_CIVIL30"/>
      <sheetName val="_08_07_10_MECH-FAB30"/>
      <sheetName val="_08_07_10_MECH-TANK30"/>
      <sheetName val="_07_07_10_N_SHIFT_MECH-FAB30"/>
      <sheetName val="_07_07_10_N_SHIFT_MECH-TANK30"/>
      <sheetName val="_07_07_10_RS_&amp;_SECURITY30"/>
      <sheetName val="07_07_10_CIVIL_WET30"/>
      <sheetName val="_07_07_10_CIVIL30"/>
      <sheetName val="_07_07_10_MECH-FAB30"/>
      <sheetName val="_07_07_10_MECH-TANK30"/>
      <sheetName val="_06_07_10_N_SHIFT_MECH-FAB30"/>
      <sheetName val="_06_07_10_N_SHIFT_MECH-TANK30"/>
      <sheetName val="_06_07_10_RS_&amp;_SECURITY30"/>
      <sheetName val="06_07_10_CIVIL_WET30"/>
      <sheetName val="_06_07_10_CIVIL30"/>
      <sheetName val="_06_07_10_MECH-FAB30"/>
      <sheetName val="_06_07_10_MECH-TANK30"/>
      <sheetName val="_05_07_10_N_SHIFT_MECH-FAB30"/>
      <sheetName val="_05_07_10_N_SHIFT_MECH-TANK30"/>
      <sheetName val="_05_07_10_RS_&amp;_SECURITY30"/>
      <sheetName val="05_07_10_CIVIL_WET30"/>
      <sheetName val="_05_07_10_CIVIL30"/>
      <sheetName val="_05_07_10_MECH-FAB30"/>
      <sheetName val="_05_07_10_MECH-TANK30"/>
      <sheetName val="_04_07_10_N_SHIFT_MECH-FAB30"/>
      <sheetName val="_04_07_10_N_SHIFT_MECH-TANK30"/>
      <sheetName val="_04_07_10_RS_&amp;_SECURITY30"/>
      <sheetName val="04_07_10_CIVIL_WET30"/>
      <sheetName val="_04_07_10_CIVIL30"/>
      <sheetName val="_04_07_10_MECH-FAB30"/>
      <sheetName val="_04_07_10_MECH-TANK30"/>
      <sheetName val="_03_07_10_N_SHIFT_MECH-FAB30"/>
      <sheetName val="_03_07_10_N_SHIFT_MECH-TANK30"/>
      <sheetName val="_03_07_10_RS_&amp;_SECURITY_30"/>
      <sheetName val="03_07_10_CIVIL_WET_30"/>
      <sheetName val="_03_07_10_CIVIL_30"/>
      <sheetName val="_03_07_10_MECH-FAB_30"/>
      <sheetName val="_03_07_10_MECH-TANK_30"/>
      <sheetName val="_02_07_10_N_SHIFT_MECH-FAB_30"/>
      <sheetName val="_02_07_10_N_SHIFT_MECH-TANK_30"/>
      <sheetName val="_02_07_10_RS_&amp;_SECURITY30"/>
      <sheetName val="02_07_10_CIVIL_WET30"/>
      <sheetName val="_02_07_10_CIVIL30"/>
      <sheetName val="_02_07_10_MECH-FAB30"/>
      <sheetName val="_02_07_10_MECH-TANK30"/>
      <sheetName val="_01_07_10_N_SHIFT_MECH-FAB30"/>
      <sheetName val="_01_07_10_N_SHIFT_MECH-TANK30"/>
      <sheetName val="_01_07_10_RS_&amp;_SECURITY30"/>
      <sheetName val="01_07_10_CIVIL_WET30"/>
      <sheetName val="_01_07_10_CIVIL30"/>
      <sheetName val="_01_07_10_MECH-FAB30"/>
      <sheetName val="_01_07_10_MECH-TANK30"/>
      <sheetName val="_30_06_10_N_SHIFT_MECH-FAB30"/>
      <sheetName val="_30_06_10_N_SHIFT_MECH-TANK30"/>
      <sheetName val="scurve_calc_(2)30"/>
      <sheetName val="Direct_cost_shed_A-2_30"/>
      <sheetName val="BOQ_Direct_selling_cost30"/>
      <sheetName val="Fee_Rate_Summary30"/>
      <sheetName val="Civil_Boq30"/>
      <sheetName val="22_12_201131"/>
      <sheetName val="BOQ_(2)31"/>
      <sheetName val="F20_Risk_Analysis30"/>
      <sheetName val="Change_Order_Log30"/>
      <sheetName val="2000_MOR30"/>
      <sheetName val="Meas__Hotel_Part30"/>
      <sheetName val="St_co_91_5lvl30"/>
      <sheetName val="Sales_&amp;_Prod30"/>
      <sheetName val="INPUT_SHEET30"/>
      <sheetName val="_09_07_10_M顅ᎆ뤀ᨇ԰?缀?30"/>
      <sheetName val="DI_Rate_Analysis31"/>
      <sheetName val="Economic_RisingMain__Ph-I31"/>
      <sheetName val="Fill_this_out_first___30"/>
      <sheetName val="Ave_wtd_rates30"/>
      <sheetName val="Material_30"/>
      <sheetName val="Labour_&amp;_Plant30"/>
      <sheetName val="Civil_Works30"/>
      <sheetName val="Cashflow_projection30"/>
      <sheetName val="IO_List30"/>
      <sheetName val="Item-_Compact30"/>
      <sheetName val="PA-_Consutant_30"/>
      <sheetName val="TBAL9697__group_wise__sdpl30"/>
      <sheetName val="SP_Break_Up30"/>
      <sheetName val="Labour_productivity30"/>
      <sheetName val="_09_07_10_M顅ᎆ뤀ᨇ԰30"/>
      <sheetName val="_09_07_10_M顅ᎆ뤀ᨇ԰_缀_30"/>
      <sheetName val="cash_in_flow_Summary_JV_30"/>
      <sheetName val="water_prop_30"/>
      <sheetName val="GR_slab-reinft30"/>
      <sheetName val="Cost_Index30"/>
      <sheetName val="MN_T_B_30"/>
      <sheetName val="Staff_Acco_30"/>
      <sheetName val="3cd_Annexure30"/>
      <sheetName val="Prelims_Breakup31"/>
      <sheetName val="Fin__Assumpt__-_Sensitivities30"/>
      <sheetName val="Bill_130"/>
      <sheetName val="Bill_230"/>
      <sheetName val="Bill_330"/>
      <sheetName val="Bill_430"/>
      <sheetName val="Bill_530"/>
      <sheetName val="Bill_630"/>
      <sheetName val="Bill_730"/>
      <sheetName val="1_Civil-RA30"/>
      <sheetName val="Structure_Bills_Qty30"/>
      <sheetName val="Rate_analysis-_BOQ_1_30"/>
      <sheetName val="Project_Details__30"/>
      <sheetName val="Driveway_Beams30"/>
      <sheetName val="INDIGINEOUS_ITEMS_30"/>
      <sheetName val="DEINKING(ANNEX_1)30"/>
      <sheetName val="Rate_Analysis30"/>
      <sheetName val="T-P1,_FINISHES_WORKING_30"/>
      <sheetName val="Assumption_&amp;_Exclusion30"/>
      <sheetName val="Data_Sheet29"/>
      <sheetName val="External_Doors30"/>
      <sheetName val="Assumption_Inputs30"/>
      <sheetName val="Factor_Sheet30"/>
      <sheetName val="Phase_130"/>
      <sheetName val="Pacakges_split30"/>
      <sheetName val="Eqpmnt_Plng30"/>
      <sheetName val="LABOUR_RATE30"/>
      <sheetName val="Material_Rate30"/>
      <sheetName val="Switch_V1630"/>
      <sheetName val="AutoOpen_Stub_Data30"/>
      <sheetName val="Summary_WG29"/>
      <sheetName val="Cat_A_Change_Control30"/>
      <sheetName val="Theo_Cons-June'1029"/>
      <sheetName val="AFAS_29"/>
      <sheetName val="RDS_&amp;_WLD29"/>
      <sheetName val="PA_System29"/>
      <sheetName val="Server_&amp;_PAC_Room29"/>
      <sheetName val="HVAC_BOQ29"/>
      <sheetName val="Grade_Slab_-130"/>
      <sheetName val="Grade_Slab_-230"/>
      <sheetName val="Grade_slab-330"/>
      <sheetName val="Grade_slab_-430"/>
      <sheetName val="Grade_slab_-530"/>
      <sheetName val="Grade_slab_-630"/>
      <sheetName val="Debits_as_on_12_04_0829"/>
      <sheetName val="Deduction_of_assets28"/>
      <sheetName val="d-safe_specs28"/>
      <sheetName val="Invoice_Tracker29"/>
      <sheetName val="STAFFSCHED_29"/>
      <sheetName val="India_F&amp;S_Template29"/>
      <sheetName val="_bus_bay29"/>
      <sheetName val="doq_429"/>
      <sheetName val="doq_229"/>
      <sheetName val="Customize_Your_Invoice28"/>
      <sheetName val="11B_29"/>
      <sheetName val="ACAD_Finishes29"/>
      <sheetName val="Site_Details29"/>
      <sheetName val="Site_Area_Statement29"/>
      <sheetName val="Blr_hire28"/>
      <sheetName val="PRECAST_lig(tconc_II28"/>
      <sheetName val="14_07_10_CIVIL_W [29"/>
      <sheetName val="BOQ_LT29"/>
      <sheetName val="Cost_Basis28"/>
      <sheetName val="Load_Details(B2)29"/>
      <sheetName val="Works_-_Quote_Sheet29"/>
      <sheetName val="Income_Statement29"/>
      <sheetName val="BLOCK-A_(MEA_SHEET)29"/>
      <sheetName val="VF_Full_Recon28"/>
      <sheetName val="MASTER_RATE_ANALYSIS28"/>
      <sheetName val="Top_Sheet29"/>
      <sheetName val="Col_NUM29"/>
      <sheetName val="COLUMN_RC_29"/>
      <sheetName val="STILT_Floor_Slab_NUM29"/>
      <sheetName val="First_Floor_Slab_RC29"/>
      <sheetName val="FIRST_FLOOR_SLAB_WT_SUMMARY29"/>
      <sheetName val="Stilt_Floor_Beam_NUM29"/>
      <sheetName val="STILT_BEAM_NUM29"/>
      <sheetName val="STILT_BEAM_RC29"/>
      <sheetName val="Stilt_wall_Num29"/>
      <sheetName val="STILT_WALL_RC29"/>
      <sheetName val="Z-DETAILS_ABOVE_RAFT_UPTO_+0_30"/>
      <sheetName val="Z-DETAILS_ABOVE_RAFT_UPTO_+_(38"/>
      <sheetName val="TOTAL_CHECK29"/>
      <sheetName val="TYP___wall_Num29"/>
      <sheetName val="Z-DETAILS_TYP__+2_85_TO_+8_8529"/>
      <sheetName val="Quote_Sheet28"/>
      <sheetName val="Intro_28"/>
      <sheetName val="Gate_228"/>
      <sheetName val="Name_List28"/>
      <sheetName val="Project_Ignite28"/>
      <sheetName val="Misc__Data28"/>
      <sheetName val="PITP3_COPY28"/>
      <sheetName val="Meas_28"/>
      <sheetName val="Expenses_Actual_Vs__Budgeted28"/>
      <sheetName val="Col_up_to_plinth28"/>
      <sheetName val="Lifts_&amp;_Escal-BOQ6"/>
      <sheetName val="FIRE_BOQ6"/>
      <sheetName val="RCC,Ret__Wall28"/>
      <sheetName val="Fin__Assumpt__-_SensitivitieH28"/>
      <sheetName val="Raw_Data11"/>
      <sheetName val="RMG_-ABS28"/>
      <sheetName val="T_P_-ABS28"/>
      <sheetName val="T_P_-MB28"/>
      <sheetName val="E_P_R-ABS28"/>
      <sheetName val="E__R-MB28"/>
      <sheetName val="Bldg_6-ABS28"/>
      <sheetName val="Bldg_6-MB28"/>
      <sheetName val="Kz_Grid_Press_foundation_ABS28"/>
      <sheetName val="Kz_Grid_Press_foundation_meas28"/>
      <sheetName val="600-1200T__ABS28"/>
      <sheetName val="600-1200T_Meas28"/>
      <sheetName val="BSR-II_ABS28"/>
      <sheetName val="BSR-II_meas28"/>
      <sheetName val="Misc_ABS28"/>
      <sheetName val="Misc_MB28"/>
      <sheetName val="This_Bill28"/>
      <sheetName val="Upto_Previous28"/>
      <sheetName val="Up_to_date28"/>
      <sheetName val="Grand_Abstract28"/>
      <sheetName val="Blank_MB28"/>
      <sheetName val="cement_summary28"/>
      <sheetName val="Reinforcement_Steel28"/>
      <sheetName val="P-I_CEMENT_RECONCILIATION_28"/>
      <sheetName val="Ra-38_area_wise_summary28"/>
      <sheetName val="P-II_Cement_Reconciliation28"/>
      <sheetName val="Ra-16_P-II28"/>
      <sheetName val="RA_16-_GH28"/>
      <sheetName val="Fin__Assumpt__-_Sensitivitie4"/>
      <sheetName val="KSt_-_Analysis_11"/>
      <sheetName val="Section_Catalogue11"/>
      <sheetName val="Form_66"/>
      <sheetName val="Frango_Work_sheet3"/>
      <sheetName val="TCMO_(2)3"/>
      <sheetName val="Advance_tax3"/>
      <sheetName val="Cashflow_3"/>
      <sheetName val="ITDEP_revised3"/>
      <sheetName val="Deferred_tax3"/>
      <sheetName val="grp_3"/>
      <sheetName val="Debtors_Ageing_3"/>
      <sheetName val="Deprec_6"/>
      <sheetName val="__¢&amp;ú5#12"/>
      <sheetName val="__¢&amp;???ú5#???????12"/>
      <sheetName val="beam-reinft-machine_rm28"/>
      <sheetName val="E_&amp;_R28"/>
      <sheetName val="RA_BILL_-_13"/>
      <sheetName val="Tax_Inv3"/>
      <sheetName val="Tax_Inv_(Client)3"/>
      <sheetName val="R_A_4"/>
      <sheetName val="공사비_내역_(가)11"/>
      <sheetName val="General_Input3"/>
      <sheetName val="precast_RC_element3"/>
      <sheetName val="Cash_Flow_Input_Data_ISC28"/>
      <sheetName val="Eqpmnt_PlnH3"/>
      <sheetName val="Eqpmnt_PlnÄ3"/>
      <sheetName val="MS_Loan_repayments3"/>
      <sheetName val="LEVEL_SHEET4"/>
      <sheetName val="Footing_3"/>
      <sheetName val="WORK_TABLE3"/>
      <sheetName val="PointNo_53"/>
      <sheetName val="foot-slab_reinft3"/>
      <sheetName val="7_Other_Costs3"/>
      <sheetName val="Vind_-_BtB3"/>
      <sheetName val="ETC_Plant_Cost3"/>
      <sheetName val="Array_(2)3"/>
      <sheetName val="COP_Final3"/>
      <sheetName val="Cumulative_Karnatka_Purchase3"/>
      <sheetName val="Reco-_Project_wise3"/>
      <sheetName val="Purchase_head_Wise3"/>
      <sheetName val="List_of_Project3"/>
      <sheetName val="Cumulative_Karnatka_Purchas_(23"/>
      <sheetName val="Pivot_table3"/>
      <sheetName val="BL_Staff3"/>
      <sheetName val="14_07_10@3"/>
      <sheetName val="Varthur_13"/>
      <sheetName val="old_serial_no_3"/>
      <sheetName val="Master_data3"/>
      <sheetName val="_4"/>
      <sheetName val="08_07_103"/>
      <sheetName val="08_07_10_CIVIՌ3"/>
      <sheetName val="abst-of_-cost3"/>
      <sheetName val="Combined_Results_3"/>
      <sheetName val="Detail_In_Door_Stad3"/>
      <sheetName val="SC_Cost_MAR_023"/>
      <sheetName val="Material_List_3"/>
      <sheetName val="Shuttering_Material3"/>
      <sheetName val="Equipment_Master3"/>
      <sheetName val="Material_Master3"/>
      <sheetName val="Contract_Status3"/>
      <sheetName val="High_Rise_Abstract_3"/>
      <sheetName val="Eartwork_Item_(1_1_1)3"/>
      <sheetName val="Sand_Filling_Item_(1_3)3"/>
      <sheetName val="Raft_Con__M_40_Item(2_3_1_C)3"/>
      <sheetName val="Raft_Con__M_40_Item(2_3_1_d)3"/>
      <sheetName val="Raft_Shut_Item_(2_6_1_a)3"/>
      <sheetName val="Slab_Conc__M_50_2_3_2_f3"/>
      <sheetName val="Slab_Conc__M_60_Item_(2_3_2_d)3"/>
      <sheetName val="Slab_Conc__M_40_Item_(2_3_2_d)3"/>
      <sheetName val="Pkg_-_3_staircase_Kota_2_8_1_43"/>
      <sheetName val="Pkg_-_3_staircase_Kota_2_8_2_43"/>
      <sheetName val="Slab_Shut__Item_2_5_1_(c)3"/>
      <sheetName val="Col_Conc__M_40_Item_2_3_3(e_)3"/>
      <sheetName val="Col_&amp;_Wall_Shutt__Item(2_5_1d)3"/>
      <sheetName val="Col_Conc__M_50_Item_2_3_3(e)3"/>
      <sheetName val="Col_Conc__M_60_Item_2_3_3(f)3"/>
      <sheetName val="Cir__Col__Shutt__Item(2_6_1_g)3"/>
      <sheetName val="Bw_115_(3_4_1_a)_Flr_1st-15th3"/>
      <sheetName val="Bw_115_(3_4_1_b)_16th-28th3"/>
      <sheetName val="Bw_115_(3_4_1_c)_29th-Terrace3"/>
      <sheetName val="Bw_230_(3_2_1_a)_Flr_1st_to15t3"/>
      <sheetName val="Bw_230_(3_2_1_b)_Flr_16_to_28t3"/>
      <sheetName val="Bw_230_(3_2_1_c)_Flr_29th-Terr3"/>
      <sheetName val="Water_Tank_Wall_WP_4_3_23"/>
      <sheetName val="Core_Cutting_8_173"/>
      <sheetName val="HT_Wall_Cemnt_Plaster_6_1_13"/>
      <sheetName val="External_Wall_Cement_plaster6_4"/>
      <sheetName val="Ceiling_Cement_Plaster_6_23"/>
      <sheetName val="Wood_Door_frame3"/>
      <sheetName val="Extra_Item_15(Dism__of_DF)3"/>
      <sheetName val="Anchor_Fastner_2_11_13"/>
      <sheetName val="Item_4_1_1Railing_(Pckg_-_03)3"/>
      <sheetName val="IPS_Flooring_Item_5_63"/>
      <sheetName val="Sunken_Water_Proofing_Item_4_04"/>
      <sheetName val="Sunken_Filling_Item_4_103"/>
      <sheetName val="Raft_Water_Proofing_Item_4_01A3"/>
      <sheetName val="PVC_water_stop_Item_8_8_13"/>
      <sheetName val="HT_MS_Sleeves_8_133"/>
      <sheetName val="Rebaring_Details_2_7_53"/>
      <sheetName val="HT_PVC_Sleeves_8_143"/>
      <sheetName val="Chipping_Item_2_7_63"/>
      <sheetName val="NITO_BOND_Item_2_7_73"/>
      <sheetName val="IMACO_COncrete_Item_2_7_83"/>
      <sheetName val="HT_MS_puddle_Flange_3"/>
      <sheetName val="Full_Brk_Dismantling_Work_9_13"/>
      <sheetName val="Half_Brk_Dismantling_Work_9_23"/>
      <sheetName val="Conc_Dismantling_Work_9_33"/>
      <sheetName val="Steel_Lintel_8_18_1_(i)3"/>
      <sheetName val="Steel_Lintel8_18_1_(ii)3"/>
      <sheetName val="Steel_Lintel_8_18_1_(iii)3"/>
      <sheetName val="Steel_Lintel_8_18_1(iv)3"/>
      <sheetName val="Shaft_Plaster_6_43"/>
      <sheetName val="White_Wash_7_13"/>
      <sheetName val="Gypsum_Plaster_Wall_6_5_13"/>
      <sheetName val="Gypsum_Plaster_Ceiling_6_5_23"/>
      <sheetName val="Making_of_Khura_4_93"/>
      <sheetName val="RWP_cutout_encasing_(13)3"/>
      <sheetName val="Extra_Item_(11)3"/>
      <sheetName val="Extra_Item_(12)3"/>
      <sheetName val="CONSTRUCTION_COMPONENT3"/>
      <sheetName val="Fire_Hydrant3"/>
      <sheetName val="Material_Spec_3"/>
      <sheetName val="Terms_&amp;_conditions3"/>
      <sheetName val="Summary_output3"/>
      <sheetName val="ITB_COST3"/>
      <sheetName val="collections_plan_04013"/>
      <sheetName val="Main_Abs_(3)3"/>
      <sheetName val="Main_Abs3"/>
      <sheetName val="Ltg_Abs3"/>
      <sheetName val="BBT_Abs3"/>
      <sheetName val="PC_Raceway_3"/>
      <sheetName val="Raceway_Flr_GI_3"/>
      <sheetName val="PERFORATED_TRAY3"/>
      <sheetName val="Earthing_3"/>
      <sheetName val="LT_Panel3"/>
      <sheetName val="Temp_Cable3"/>
      <sheetName val="Junction_Box3"/>
      <sheetName val="DB's_&amp;_MCB's3"/>
      <sheetName val="Point_Wiring3"/>
      <sheetName val="Floor_Chipping3"/>
      <sheetName val="Light_Fixtures3"/>
      <sheetName val="2C_1_SQMM3"/>
      <sheetName val="1R_4C_2_5SQMM3"/>
      <sheetName val="3c_x_2_5(RP)_5_13"/>
      <sheetName val="4c_x_6sqmm3"/>
      <sheetName val="3c_X_2_5_(UPS)3"/>
      <sheetName val="3c_x_6_sqmm3"/>
      <sheetName val="3C_X_1_5SQMM3"/>
      <sheetName val="Ring_Details3"/>
      <sheetName val="Eqpmnt_Pln3"/>
      <sheetName val="activit-graph__3"/>
      <sheetName val="PRECAST_lightconc-II34"/>
      <sheetName val="PRECAST_lightconc_II34"/>
      <sheetName val="Cleaning_&amp;_Grubbing34"/>
      <sheetName val="College_Details34"/>
      <sheetName val="Personal_34"/>
      <sheetName val="jidal_dam34"/>
      <sheetName val="fran_temp34"/>
      <sheetName val="kona_swit34"/>
      <sheetName val="template_(8)34"/>
      <sheetName val="template_(9)34"/>
      <sheetName val="OVER_HEADS34"/>
      <sheetName val="Cover_Sheet34"/>
      <sheetName val="BOQ_REV_A34"/>
      <sheetName val="PTB_(IO)34"/>
      <sheetName val="BMS_34"/>
      <sheetName val="SPT_vs_PHI34"/>
      <sheetName val="TBAL9697_-group_wise__sdpl34"/>
      <sheetName val="TAX_BILLS32"/>
      <sheetName val="CASH_BILLS32"/>
      <sheetName val="LABOUR_BILLS32"/>
      <sheetName val="puch_order32"/>
      <sheetName val="Sheet1_(2)32"/>
      <sheetName val="Quantity_Schedule33"/>
      <sheetName val="Revenue__Schedule_33"/>
      <sheetName val="Balance_works_-_Direct_Cost33"/>
      <sheetName val="Balance_works_-_Indirect_Cost33"/>
      <sheetName val="Fund_Plan33"/>
      <sheetName val="Bill_of_Resources33"/>
      <sheetName val="SITE_OVERHEADS32"/>
      <sheetName val="labour_coeff32"/>
      <sheetName val="Site_Dev_BOQ32"/>
      <sheetName val="Costing_Upto_Mar'11_(2)32"/>
      <sheetName val="Tender_Summary32"/>
      <sheetName val="Boq_Block_A32"/>
      <sheetName val="beam-reinft-IIInd_floor32"/>
      <sheetName val="Expenditure_plan32"/>
      <sheetName val="ORDER_BOOKING32"/>
      <sheetName val="final_abstract31"/>
      <sheetName val="M-Book_for_Conc32"/>
      <sheetName val="M-Book_for_FW32"/>
      <sheetName val="Meas_-Hotel_Part32"/>
      <sheetName val="Contract_Night_Staff31"/>
      <sheetName val="Contract_Day_Staff31"/>
      <sheetName val="Day_Shift31"/>
      <sheetName val="Night_Shift31"/>
      <sheetName val="_24_07_10_RS_&amp;_SECURITY32"/>
      <sheetName val="24_07_10_CIVIL_WET32"/>
      <sheetName val="_24_07_10_CIVIL32"/>
      <sheetName val="_24_07_10_MECH-FAB32"/>
      <sheetName val="_24_07_10_MECH-TANK32"/>
      <sheetName val="_23_07_10_N_SHIFT_MECH-FAB32"/>
      <sheetName val="_23_07_10_N_SHIFT_MECH-TANK32"/>
      <sheetName val="_23_07_10_RS_&amp;_SECURITY32"/>
      <sheetName val="23_07_10_CIVIL_WET32"/>
      <sheetName val="_23_07_10_CIVIL32"/>
      <sheetName val="_23_07_10_MECH-FAB32"/>
      <sheetName val="_23_07_10_MECH-TANK32"/>
      <sheetName val="_22_07_10_N_SHIFT_MECH-FAB32"/>
      <sheetName val="_22_07_10_N_SHIFT_MECH-TANK32"/>
      <sheetName val="_22_07_10_RS_&amp;_SECURITY32"/>
      <sheetName val="22_07_10_CIVIL_WET32"/>
      <sheetName val="_22_07_10_CIVIL32"/>
      <sheetName val="_22_07_10_MECH-FAB32"/>
      <sheetName val="_22_07_10_MECH-TANK32"/>
      <sheetName val="_21_07_10_N_SHIFT_MECH-FAB32"/>
      <sheetName val="_21_07_10_N_SHIFT_MECH-TANK32"/>
      <sheetName val="_21_07_10_RS_&amp;_SECURITY32"/>
      <sheetName val="21_07_10_CIVIL_WET32"/>
      <sheetName val="_21_07_10_CIVIL32"/>
      <sheetName val="_21_07_10_MECH-FAB32"/>
      <sheetName val="_21_07_10_MECH-TANK32"/>
      <sheetName val="_20_07_10_N_SHIFT_MECH-FAB32"/>
      <sheetName val="_20_07_10_N_SHIFT_MECH-TANK32"/>
      <sheetName val="_20_07_10_RS_&amp;_SECURITY32"/>
      <sheetName val="20_07_10_CIVIL_WET32"/>
      <sheetName val="_20_07_10_CIVIL32"/>
      <sheetName val="_20_07_10_MECH-FAB32"/>
      <sheetName val="_20_07_10_MECH-TANK32"/>
      <sheetName val="_19_07_10_N_SHIFT_MECH-FAB32"/>
      <sheetName val="_19_07_10_N_SHIFT_MECH-TANK32"/>
      <sheetName val="_19_07_10_RS_&amp;_SECURITY32"/>
      <sheetName val="19_07_10_CIVIL_WET32"/>
      <sheetName val="_19_07_10_CIVIL32"/>
      <sheetName val="_19_07_10_MECH-FAB32"/>
      <sheetName val="_19_07_10_MECH-TANK32"/>
      <sheetName val="_18_07_10_N_SHIFT_MECH-FAB32"/>
      <sheetName val="_18_07_10_N_SHIFT_MECH-TANK32"/>
      <sheetName val="_18_07_10_RS_&amp;_SECURITY32"/>
      <sheetName val="18_07_10_CIVIL_WET32"/>
      <sheetName val="_18_07_10_CIVIL32"/>
      <sheetName val="_18_07_10_MECH-FAB32"/>
      <sheetName val="_18_07_10_MECH-TANK32"/>
      <sheetName val="_17_07_10_N_SHIFT_MECH-FAB32"/>
      <sheetName val="_17_07_10_N_SHIFT_MECH-TANK32"/>
      <sheetName val="_17_07_10_RS_&amp;_SECURITY32"/>
      <sheetName val="17_07_10_CIVIL_WET32"/>
      <sheetName val="_17_07_10_CIVIL32"/>
      <sheetName val="_17_07_10_MECH-FAB32"/>
      <sheetName val="_17_07_10_MECH-TANK32"/>
      <sheetName val="_16_07_10_N_SHIFT_MECH-FAB31"/>
      <sheetName val="_16_07_10_N_SHIFT_MECH-TANK31"/>
      <sheetName val="_16_07_10_RS_&amp;_SECURITY31"/>
      <sheetName val="16_07_10_CIVIL_WET31"/>
      <sheetName val="_16_07_10_CIVIL31"/>
      <sheetName val="_16_07_10_MECH-FAB31"/>
      <sheetName val="_16_07_10_MECH-TANK31"/>
      <sheetName val="_15_07_10_N_SHIFT_MECH-FAB31"/>
      <sheetName val="_15_07_10_N_SHIFT_MECH-TANK31"/>
      <sheetName val="_15_07_10_RS_&amp;_SECURITY31"/>
      <sheetName val="15_07_10_CIVIL_WET31"/>
      <sheetName val="_15_07_10_CIVIL31"/>
      <sheetName val="_15_07_10_MECH-FAB31"/>
      <sheetName val="_15_07_10_MECH-TANK31"/>
      <sheetName val="_14_07_10_N_SHIFT_MECH-FAB31"/>
      <sheetName val="_14_07_10_N_SHIFT_MECH-TANK31"/>
      <sheetName val="_14_07_10_RS_&amp;_SECURITY31"/>
      <sheetName val="14_07_10_CIVIL_WET31"/>
      <sheetName val="_14_07_10_CIVIL31"/>
      <sheetName val="_14_07_10_MECH-FAB31"/>
      <sheetName val="_14_07_10_MECH-TANK31"/>
      <sheetName val="_13_07_10_N_SHIFT_MECH-FAB31"/>
      <sheetName val="_13_07_10_N_SHIFT_MECH-TANK31"/>
      <sheetName val="_13_07_10_RS_&amp;_SECURITY31"/>
      <sheetName val="13_07_10_CIVIL_WET31"/>
      <sheetName val="_13_07_10_CIVIL31"/>
      <sheetName val="_13_07_10_MECH-FAB31"/>
      <sheetName val="_13_07_10_MECH-TANK31"/>
      <sheetName val="_12_07_10_N_SHIFT_MECH-FAB31"/>
      <sheetName val="_12_07_10_N_SHIFT_MECH-TANK31"/>
      <sheetName val="_12_07_10_RS_&amp;_SECURITY31"/>
      <sheetName val="12_07_10_CIVIL_WET31"/>
      <sheetName val="_12_07_10_CIVIL31"/>
      <sheetName val="_12_07_10_MECH-FAB31"/>
      <sheetName val="_12_07_10_MECH-TANK31"/>
      <sheetName val="_11_07_10_N_SHIFT_MECH-FAB31"/>
      <sheetName val="_11_07_10_N_SHIFT_MECH-TANK31"/>
      <sheetName val="_11_07_10_RS_&amp;_SECURITY31"/>
      <sheetName val="11_07_10_CIVIL_WET31"/>
      <sheetName val="_11_07_10_CIVIL31"/>
      <sheetName val="_11_07_10_MECH-FAB31"/>
      <sheetName val="_11_07_10_MECH-TANK31"/>
      <sheetName val="_10_07_10_N_SHIFT_MECH-FAB31"/>
      <sheetName val="_10_07_10_N_SHIFT_MECH-TANK31"/>
      <sheetName val="_10_07_10_RS_&amp;_SECURITY31"/>
      <sheetName val="10_07_10_CIVIL_WET31"/>
      <sheetName val="_10_07_10_CIVIL31"/>
      <sheetName val="_10_07_10_MECH-FAB31"/>
      <sheetName val="_10_07_10_MECH-TANK31"/>
      <sheetName val="_09_07_10_N_SHIFT_MECH-FAB31"/>
      <sheetName val="_09_07_10_N_SHIFT_MECH-TANK31"/>
      <sheetName val="_09_07_10_RS_&amp;_SECURITY31"/>
      <sheetName val="09_07_10_CIVIL_WET31"/>
      <sheetName val="_09_07_10_CIVIL31"/>
      <sheetName val="_09_07_10_MECH-FAB31"/>
      <sheetName val="_09_07_10_MECH-TANK31"/>
      <sheetName val="_08_07_10_N_SHIFT_MECH-FAB31"/>
      <sheetName val="_08_07_10_N_SHIFT_MECH-TANK31"/>
      <sheetName val="_08_07_10_RS_&amp;_SECURITY31"/>
      <sheetName val="08_07_10_CIVIL_WET31"/>
      <sheetName val="_08_07_10_CIVIL31"/>
      <sheetName val="_08_07_10_MECH-FAB31"/>
      <sheetName val="_08_07_10_MECH-TANK31"/>
      <sheetName val="_07_07_10_N_SHIFT_MECH-FAB31"/>
      <sheetName val="_07_07_10_N_SHIFT_MECH-TANK31"/>
      <sheetName val="_07_07_10_RS_&amp;_SECURITY31"/>
      <sheetName val="07_07_10_CIVIL_WET31"/>
      <sheetName val="_07_07_10_CIVIL31"/>
      <sheetName val="_07_07_10_MECH-FAB31"/>
      <sheetName val="_07_07_10_MECH-TANK31"/>
      <sheetName val="_06_07_10_N_SHIFT_MECH-FAB31"/>
      <sheetName val="_06_07_10_N_SHIFT_MECH-TANK31"/>
      <sheetName val="_06_07_10_RS_&amp;_SECURITY31"/>
      <sheetName val="06_07_10_CIVIL_WET31"/>
      <sheetName val="_06_07_10_CIVIL31"/>
      <sheetName val="_06_07_10_MECH-FAB31"/>
      <sheetName val="_06_07_10_MECH-TANK31"/>
      <sheetName val="_05_07_10_N_SHIFT_MECH-FAB31"/>
      <sheetName val="_05_07_10_N_SHIFT_MECH-TANK31"/>
      <sheetName val="_05_07_10_RS_&amp;_SECURITY31"/>
      <sheetName val="05_07_10_CIVIL_WET31"/>
      <sheetName val="_05_07_10_CIVIL31"/>
      <sheetName val="_05_07_10_MECH-FAB31"/>
      <sheetName val="_05_07_10_MECH-TANK31"/>
      <sheetName val="_04_07_10_N_SHIFT_MECH-FAB31"/>
      <sheetName val="_04_07_10_N_SHIFT_MECH-TANK31"/>
      <sheetName val="_04_07_10_RS_&amp;_SECURITY31"/>
      <sheetName val="04_07_10_CIVIL_WET31"/>
      <sheetName val="_04_07_10_CIVIL31"/>
      <sheetName val="_04_07_10_MECH-FAB31"/>
      <sheetName val="_04_07_10_MECH-TANK31"/>
      <sheetName val="_03_07_10_N_SHIFT_MECH-FAB31"/>
      <sheetName val="_03_07_10_N_SHIFT_MECH-TANK31"/>
      <sheetName val="_03_07_10_RS_&amp;_SECURITY_31"/>
      <sheetName val="03_07_10_CIVIL_WET_31"/>
      <sheetName val="_03_07_10_CIVIL_31"/>
      <sheetName val="_03_07_10_MECH-FAB_31"/>
      <sheetName val="_03_07_10_MECH-TANK_31"/>
      <sheetName val="_02_07_10_N_SHIFT_MECH-FAB_31"/>
      <sheetName val="_02_07_10_N_SHIFT_MECH-TANK_31"/>
      <sheetName val="_02_07_10_RS_&amp;_SECURITY31"/>
      <sheetName val="02_07_10_CIVIL_WET31"/>
      <sheetName val="_02_07_10_CIVIL31"/>
      <sheetName val="_02_07_10_MECH-FAB31"/>
      <sheetName val="_02_07_10_MECH-TANK31"/>
      <sheetName val="_01_07_10_N_SHIFT_MECH-FAB31"/>
      <sheetName val="_01_07_10_N_SHIFT_MECH-TANK31"/>
      <sheetName val="_01_07_10_RS_&amp;_SECURITY31"/>
      <sheetName val="01_07_10_CIVIL_WET31"/>
      <sheetName val="_01_07_10_CIVIL31"/>
      <sheetName val="_01_07_10_MECH-FAB31"/>
      <sheetName val="_01_07_10_MECH-TANK31"/>
      <sheetName val="_30_06_10_N_SHIFT_MECH-FAB31"/>
      <sheetName val="_30_06_10_N_SHIFT_MECH-TANK31"/>
      <sheetName val="scurve_calc_(2)31"/>
      <sheetName val="Direct_cost_shed_A-2_31"/>
      <sheetName val="BOQ_Direct_selling_cost31"/>
      <sheetName val="Fee_Rate_Summary31"/>
      <sheetName val="Civil_Boq31"/>
      <sheetName val="22_12_201132"/>
      <sheetName val="BOQ_(2)32"/>
      <sheetName val="F20_Risk_Analysis31"/>
      <sheetName val="Change_Order_Log31"/>
      <sheetName val="2000_MOR31"/>
      <sheetName val="Meas__Hotel_Part31"/>
      <sheetName val="St_co_91_5lvl31"/>
      <sheetName val="Sales_&amp;_Prod31"/>
      <sheetName val="INPUT_SHEET31"/>
      <sheetName val="_09_07_10_M顅ᎆ뤀ᨇ԰?缀?31"/>
      <sheetName val="DI_Rate_Analysis32"/>
      <sheetName val="Economic_RisingMain__Ph-I32"/>
      <sheetName val="Fill_this_out_first___31"/>
      <sheetName val="Ave_wtd_rates31"/>
      <sheetName val="Material_31"/>
      <sheetName val="Labour_&amp;_Plant31"/>
      <sheetName val="Civil_Works31"/>
      <sheetName val="Cashflow_projection31"/>
      <sheetName val="IO_List31"/>
      <sheetName val="Item-_Compact31"/>
      <sheetName val="PA-_Consutant_31"/>
      <sheetName val="TBAL9697__group_wise__sdpl31"/>
      <sheetName val="SP_Break_Up31"/>
      <sheetName val="Labour_productivity31"/>
      <sheetName val="_09_07_10_M顅ᎆ뤀ᨇ԰31"/>
      <sheetName val="_09_07_10_M顅ᎆ뤀ᨇ԰_缀_31"/>
      <sheetName val="cash_in_flow_Summary_JV_31"/>
      <sheetName val="water_prop_31"/>
      <sheetName val="GR_slab-reinft31"/>
      <sheetName val="Cost_Index31"/>
      <sheetName val="MN_T_B_31"/>
      <sheetName val="Staff_Acco_31"/>
      <sheetName val="3cd_Annexure31"/>
      <sheetName val="Prelims_Breakup32"/>
      <sheetName val="Fin__Assumpt__-_Sensitivities31"/>
      <sheetName val="Bill_131"/>
      <sheetName val="Bill_231"/>
      <sheetName val="Bill_331"/>
      <sheetName val="Bill_431"/>
      <sheetName val="Bill_531"/>
      <sheetName val="Bill_631"/>
      <sheetName val="Bill_731"/>
      <sheetName val="1_Civil-RA31"/>
      <sheetName val="Structure_Bills_Qty31"/>
      <sheetName val="Rate_analysis-_BOQ_1_31"/>
      <sheetName val="Project_Details__31"/>
      <sheetName val="Driveway_Beams31"/>
      <sheetName val="INDIGINEOUS_ITEMS_31"/>
      <sheetName val="DEINKING(ANNEX_1)31"/>
      <sheetName val="Rate_Analysis31"/>
      <sheetName val="T-P1,_FINISHES_WORKING_31"/>
      <sheetName val="Assumption_&amp;_Exclusion31"/>
      <sheetName val="Data_Sheet30"/>
      <sheetName val="External_Doors31"/>
      <sheetName val="Assumption_Inputs31"/>
      <sheetName val="Factor_Sheet31"/>
      <sheetName val="Phase_131"/>
      <sheetName val="Pacakges_split31"/>
      <sheetName val="Eqpmnt_Plng31"/>
      <sheetName val="LABOUR_RATE31"/>
      <sheetName val="Material_Rate31"/>
      <sheetName val="Switch_V1631"/>
      <sheetName val="AutoOpen_Stub_Data31"/>
      <sheetName val="Summary_WG30"/>
      <sheetName val="Cat_A_Change_Control31"/>
      <sheetName val="Theo_Cons-June'1030"/>
      <sheetName val="AFAS_30"/>
      <sheetName val="RDS_&amp;_WLD30"/>
      <sheetName val="PA_System30"/>
      <sheetName val="Server_&amp;_PAC_Room30"/>
      <sheetName val="HVAC_BOQ30"/>
      <sheetName val="Grade_Slab_-131"/>
      <sheetName val="Grade_Slab_-231"/>
      <sheetName val="Grade_slab-331"/>
      <sheetName val="Grade_slab_-431"/>
      <sheetName val="Grade_slab_-531"/>
      <sheetName val="Grade_slab_-631"/>
      <sheetName val="Debits_as_on_12_04_0830"/>
      <sheetName val="Deduction_of_assets29"/>
      <sheetName val="d-safe_specs29"/>
      <sheetName val="Invoice_Tracker30"/>
      <sheetName val="STAFFSCHED_30"/>
      <sheetName val="India_F&amp;S_Template30"/>
      <sheetName val="_bus_bay30"/>
      <sheetName val="doq_430"/>
      <sheetName val="doq_230"/>
      <sheetName val="Customize_Your_Invoice29"/>
      <sheetName val="11B_30"/>
      <sheetName val="ACAD_Finishes30"/>
      <sheetName val="Site_Details30"/>
      <sheetName val="Site_Area_Statement30"/>
      <sheetName val="Blr_hire29"/>
      <sheetName val="PRECAST_lig(tconc_II29"/>
      <sheetName val="14_07_10_CIVIL_W [30"/>
      <sheetName val="BOQ_LT30"/>
      <sheetName val="Cost_Basis29"/>
      <sheetName val="Load_Details(B2)30"/>
      <sheetName val="Works_-_Quote_Sheet30"/>
      <sheetName val="Income_Statement30"/>
      <sheetName val="BLOCK-A_(MEA_SHEET)30"/>
      <sheetName val="VF_Full_Recon29"/>
      <sheetName val="MASTER_RATE_ANALYSIS29"/>
      <sheetName val="Top_Sheet30"/>
      <sheetName val="Col_NUM30"/>
      <sheetName val="COLUMN_RC_30"/>
      <sheetName val="STILT_Floor_Slab_NUM30"/>
      <sheetName val="First_Floor_Slab_RC30"/>
      <sheetName val="FIRST_FLOOR_SLAB_WT_SUMMARY30"/>
      <sheetName val="Stilt_Floor_Beam_NUM30"/>
      <sheetName val="STILT_BEAM_NUM30"/>
      <sheetName val="STILT_BEAM_RC30"/>
      <sheetName val="Stilt_wall_Num30"/>
      <sheetName val="STILT_WALL_RC30"/>
      <sheetName val="Z-DETAILS_ABOVE_RAFT_UPTO_+0_31"/>
      <sheetName val="Z-DETAILS_ABOVE_RAFT_UPTO_+_(39"/>
      <sheetName val="TOTAL_CHECK30"/>
      <sheetName val="TYP___wall_Num30"/>
      <sheetName val="Z-DETAILS_TYP__+2_85_TO_+8_8530"/>
      <sheetName val="Quote_Sheet29"/>
      <sheetName val="Intro_29"/>
      <sheetName val="Gate_229"/>
      <sheetName val="Name_List29"/>
      <sheetName val="Project_Ignite29"/>
      <sheetName val="Misc__Data29"/>
      <sheetName val="2_civil-RA4"/>
      <sheetName val="PITP3_COPY29"/>
      <sheetName val="Meas_29"/>
      <sheetName val="Expenses_Actual_Vs__Budgeted29"/>
      <sheetName val="Col_up_to_plinth29"/>
      <sheetName val="Lifts_&amp;_Escal-BOQ7"/>
      <sheetName val="FIRE_BOQ7"/>
      <sheetName val="RCC,Ret__Wall29"/>
      <sheetName val="Fin__Assumpt__-_SensitivitieH29"/>
      <sheetName val="Raw_Data12"/>
      <sheetName val="RMG_-ABS29"/>
      <sheetName val="T_P_-ABS29"/>
      <sheetName val="T_P_-MB29"/>
      <sheetName val="E_P_R-ABS29"/>
      <sheetName val="E__R-MB29"/>
      <sheetName val="Bldg_6-ABS29"/>
      <sheetName val="Bldg_6-MB29"/>
      <sheetName val="Kz_Grid_Press_foundation_ABS29"/>
      <sheetName val="Kz_Grid_Press_foundation_meas29"/>
      <sheetName val="600-1200T__ABS29"/>
      <sheetName val="600-1200T_Meas29"/>
      <sheetName val="BSR-II_ABS29"/>
      <sheetName val="BSR-II_meas29"/>
      <sheetName val="Misc_ABS29"/>
      <sheetName val="Misc_MB29"/>
      <sheetName val="This_Bill29"/>
      <sheetName val="Upto_Previous29"/>
      <sheetName val="Up_to_date29"/>
      <sheetName val="Grand_Abstract29"/>
      <sheetName val="Blank_MB29"/>
      <sheetName val="cement_summary29"/>
      <sheetName val="Reinforcement_Steel29"/>
      <sheetName val="P-I_CEMENT_RECONCILIATION_29"/>
      <sheetName val="Ra-38_area_wise_summary29"/>
      <sheetName val="P-II_Cement_Reconciliation29"/>
      <sheetName val="Ra-16_P-II29"/>
      <sheetName val="RA_16-_GH29"/>
      <sheetName val="Fin__Assumpt__-_Sensitivitie5"/>
      <sheetName val="KSt_-_Analysis_12"/>
      <sheetName val="Section_Catalogue12"/>
      <sheetName val="Form_67"/>
      <sheetName val="Frango_Work_sheet4"/>
      <sheetName val="TCMO_(2)4"/>
      <sheetName val="Advance_tax4"/>
      <sheetName val="Cashflow_4"/>
      <sheetName val="ITDEP_revised4"/>
      <sheetName val="Deferred_tax4"/>
      <sheetName val="grp_4"/>
      <sheetName val="Debtors_Ageing_4"/>
      <sheetName val="Deprec_7"/>
      <sheetName val="Rate_analysis_civil5"/>
      <sheetName val="__¢&amp;ú5#13"/>
      <sheetName val="__¢&amp;???ú5#???????13"/>
      <sheetName val="beam-reinft-machine_rm29"/>
      <sheetName val="E_&amp;_R29"/>
      <sheetName val="RA_BILL_-_14"/>
      <sheetName val="Tax_Inv4"/>
      <sheetName val="Tax_Inv_(Client)4"/>
      <sheetName val="R_A_5"/>
      <sheetName val="공사비_내역_(가)12"/>
      <sheetName val="General_Input4"/>
      <sheetName val="precast_RC_element4"/>
      <sheetName val="Cash_Flow_Input_Data_ISC29"/>
      <sheetName val="Eqpmnt_PlnH4"/>
      <sheetName val="Eqpmnt_PlnÄ4"/>
      <sheetName val="MS_Loan_repayments4"/>
      <sheetName val="LEVEL_SHEET5"/>
      <sheetName val="Footing_4"/>
      <sheetName val="WORK_TABLE4"/>
      <sheetName val="PointNo_54"/>
      <sheetName val="foot-slab_reinft4"/>
      <sheetName val="7_Other_Costs4"/>
      <sheetName val="Vind_-_BtB4"/>
      <sheetName val="ETC_Plant_Cost4"/>
      <sheetName val="Array_(2)4"/>
      <sheetName val="COP_Final4"/>
      <sheetName val="Cumulative_Karnatka_Purchase4"/>
      <sheetName val="Reco-_Project_wise4"/>
      <sheetName val="Purchase_head_Wise4"/>
      <sheetName val="List_of_Project4"/>
      <sheetName val="Cumulative_Karnatka_Purchas_(24"/>
      <sheetName val="Pivot_table4"/>
      <sheetName val="BL_Staff4"/>
      <sheetName val="14_07_10@4"/>
      <sheetName val="Varthur_14"/>
      <sheetName val="old_serial_no_4"/>
      <sheetName val="Master_data4"/>
      <sheetName val="_5"/>
      <sheetName val="08_07_104"/>
      <sheetName val="08_07_10_CIVIՌ4"/>
      <sheetName val="abst-of_-cost4"/>
      <sheetName val="Combined_Results_4"/>
      <sheetName val="Detail_In_Door_Stad4"/>
      <sheetName val="SC_Cost_MAR_024"/>
      <sheetName val="Material_List_4"/>
      <sheetName val="Shuttering_Material4"/>
      <sheetName val="Equipment_Master4"/>
      <sheetName val="Material_Master4"/>
      <sheetName val="Contract_Status4"/>
      <sheetName val="High_Rise_Abstract_4"/>
      <sheetName val="Eartwork_Item_(1_1_1)4"/>
      <sheetName val="Sand_Filling_Item_(1_3)4"/>
      <sheetName val="Raft_Con__M_40_Item(2_3_1_C)4"/>
      <sheetName val="Raft_Con__M_40_Item(2_3_1_d)4"/>
      <sheetName val="Raft_Shut_Item_(2_6_1_a)4"/>
      <sheetName val="Slab_Conc__M_50_2_3_2_f4"/>
      <sheetName val="Slab_Conc__M_60_Item_(2_3_2_d)4"/>
      <sheetName val="Slab_Conc__M_40_Item_(2_3_2_d)4"/>
      <sheetName val="Pkg_-_3_staircase_Kota_2_8_1_44"/>
      <sheetName val="Pkg_-_3_staircase_Kota_2_8_2_44"/>
      <sheetName val="Slab_Shut__Item_2_5_1_(c)4"/>
      <sheetName val="Col_Conc__M_40_Item_2_3_3(e_)4"/>
      <sheetName val="Col_&amp;_Wall_Shutt__Item(2_5_1d)4"/>
      <sheetName val="Col_Conc__M_50_Item_2_3_3(e)4"/>
      <sheetName val="Col_Conc__M_60_Item_2_3_3(f)4"/>
      <sheetName val="Cir__Col__Shutt__Item(2_6_1_g)4"/>
      <sheetName val="Bw_115_(3_4_1_a)_Flr_1st-15th4"/>
      <sheetName val="Bw_115_(3_4_1_b)_16th-28th4"/>
      <sheetName val="Bw_115_(3_4_1_c)_29th-Terrace4"/>
      <sheetName val="Bw_230_(3_2_1_a)_Flr_1st_to15t4"/>
      <sheetName val="Bw_230_(3_2_1_b)_Flr_16_to_28t4"/>
      <sheetName val="Bw_230_(3_2_1_c)_Flr_29th-Terr4"/>
      <sheetName val="Water_Tank_Wall_WP_4_3_24"/>
      <sheetName val="Core_Cutting_8_174"/>
      <sheetName val="HT_Wall_Cemnt_Plaster_6_1_14"/>
      <sheetName val="External_Wall_Cement_plaster6_5"/>
      <sheetName val="Ceiling_Cement_Plaster_6_24"/>
      <sheetName val="Wood_Door_frame4"/>
      <sheetName val="Extra_Item_15(Dism__of_DF)4"/>
      <sheetName val="Anchor_Fastner_2_11_14"/>
      <sheetName val="Item_4_1_1Railing_(Pckg_-_03)4"/>
      <sheetName val="IPS_Flooring_Item_5_64"/>
      <sheetName val="Sunken_Water_Proofing_Item_4_05"/>
      <sheetName val="Sunken_Filling_Item_4_104"/>
      <sheetName val="Raft_Water_Proofing_Item_4_01A4"/>
      <sheetName val="PVC_water_stop_Item_8_8_14"/>
      <sheetName val="HT_MS_Sleeves_8_134"/>
      <sheetName val="Rebaring_Details_2_7_54"/>
      <sheetName val="HT_PVC_Sleeves_8_144"/>
      <sheetName val="Chipping_Item_2_7_64"/>
      <sheetName val="NITO_BOND_Item_2_7_74"/>
      <sheetName val="IMACO_COncrete_Item_2_7_84"/>
      <sheetName val="HT_MS_puddle_Flange_4"/>
      <sheetName val="Full_Brk_Dismantling_Work_9_14"/>
      <sheetName val="Half_Brk_Dismantling_Work_9_24"/>
      <sheetName val="Conc_Dismantling_Work_9_34"/>
      <sheetName val="Steel_Lintel_8_18_1_(i)4"/>
      <sheetName val="Steel_Lintel8_18_1_(ii)4"/>
      <sheetName val="Steel_Lintel_8_18_1_(iii)4"/>
      <sheetName val="Steel_Lintel_8_18_1(iv)4"/>
      <sheetName val="Shaft_Plaster_6_44"/>
      <sheetName val="White_Wash_7_14"/>
      <sheetName val="Gypsum_Plaster_Wall_6_5_14"/>
      <sheetName val="Gypsum_Plaster_Ceiling_6_5_24"/>
      <sheetName val="Making_of_Khura_4_94"/>
      <sheetName val="RWP_cutout_encasing_(13)4"/>
      <sheetName val="Extra_Item_(11)4"/>
      <sheetName val="Extra_Item_(12)4"/>
      <sheetName val="CONSTRUCTION_COMPONENT4"/>
      <sheetName val="Fire_Hydrant4"/>
      <sheetName val="Material_Spec_4"/>
      <sheetName val="Terms_&amp;_conditions4"/>
      <sheetName val="Summary_output4"/>
      <sheetName val="ITB_COST4"/>
      <sheetName val="collections_plan_04014"/>
      <sheetName val="Main_Abs_(3)4"/>
      <sheetName val="Main_Abs4"/>
      <sheetName val="Ltg_Abs4"/>
      <sheetName val="BBT_Abs4"/>
      <sheetName val="PC_Raceway_4"/>
      <sheetName val="Raceway_Flr_GI_4"/>
      <sheetName val="PERFORATED_TRAY4"/>
      <sheetName val="Earthing_4"/>
      <sheetName val="LT_Panel4"/>
      <sheetName val="Temp_Cable4"/>
      <sheetName val="Junction_Box4"/>
      <sheetName val="DB's_&amp;_MCB's4"/>
      <sheetName val="Point_Wiring4"/>
      <sheetName val="Floor_Chipping4"/>
      <sheetName val="Light_Fixtures4"/>
      <sheetName val="2C_1_SQMM4"/>
      <sheetName val="1R_4C_2_5SQMM4"/>
      <sheetName val="3c_x_2_5(RP)_5_14"/>
      <sheetName val="4c_x_6sqmm4"/>
      <sheetName val="3c_X_2_5_(UPS)4"/>
      <sheetName val="3c_x_6_sqmm4"/>
      <sheetName val="3C_X_1_5SQMM4"/>
      <sheetName val="Ring_Details4"/>
      <sheetName val="Eqpmnt_Pln4"/>
      <sheetName val="activit-graph__4"/>
      <sheetName val="Material_recovery"/>
      <sheetName val="Apr_07"/>
      <sheetName val="SEP_07 _F_"/>
      <sheetName val="OCT_07 _F_"/>
      <sheetName val="Jul_07 _F_"/>
      <sheetName val="May_07 without Sale"/>
      <sheetName val="May_07 _MIS_"/>
      <sheetName val="May_07 _F_"/>
      <sheetName val="NOV_07 _F_"/>
      <sheetName val="OCT_07"/>
      <sheetName val="SEP_07"/>
      <sheetName val="AUG_07"/>
      <sheetName val="Jul_07"/>
      <sheetName val="Jun_07"/>
      <sheetName val="Jun_07 _F_"/>
      <sheetName val="Aug_07 _F_"/>
      <sheetName val="WORK"/>
      <sheetName val="Load Details(B1)"/>
      <sheetName val=" 08.07.10 RS &amp; S䂰⁜㩰⁜_x0000__x0000_e"/>
      <sheetName val="equiplist"/>
      <sheetName val="HIRA Format"/>
      <sheetName val="2nd "/>
      <sheetName val="M.S."/>
      <sheetName val="Main_Gate_House"/>
      <sheetName val="unit_cost_"/>
      <sheetName val="GF_Columns"/>
      <sheetName val="14_07_10@^\&amp;"/>
      <sheetName val="08_07_10헾】??"/>
      <sheetName val="Basic_Rates"/>
      <sheetName val="3LBHK_RA"/>
      <sheetName val="SC_Cost_FEB_03"/>
      <sheetName val="13__Steel_-_Ratio"/>
      <sheetName val="_09_07_10_M蕸\헾⿓"/>
      <sheetName val="PPA_Summary"/>
      <sheetName val="MB-August"/>
      <sheetName val="SPEC SHEET"/>
      <sheetName val="見積書"/>
      <sheetName val="Sch No. 1 - Building Works"/>
      <sheetName val="Deprec_8"/>
      <sheetName val="2_civil-RA5"/>
      <sheetName val="Frango_Work_sheet5"/>
      <sheetName val="TCMO_(2)5"/>
      <sheetName val="Advance_tax5"/>
      <sheetName val="Cashflow_5"/>
      <sheetName val="ITDEP_revised5"/>
      <sheetName val="Deferred_tax5"/>
      <sheetName val="grp_5"/>
      <sheetName val="Debtors_Ageing_5"/>
      <sheetName val="Deprec_9"/>
      <sheetName val="2_civil-RA6"/>
      <sheetName val="Fin__Assumpt__-_Sensitivitie6"/>
      <sheetName val="Frango_Work_sheet6"/>
      <sheetName val="TCMO_(2)6"/>
      <sheetName val="Advance_tax6"/>
      <sheetName val="Cashflow_6"/>
      <sheetName val="ITDEP_revised6"/>
      <sheetName val="Deferred_tax6"/>
      <sheetName val="grp_6"/>
      <sheetName val="Debtors_Ageing_6"/>
      <sheetName val="Rate_analysis_civil6"/>
      <sheetName val="Deprec_10"/>
      <sheetName val="2_civil-RA7"/>
      <sheetName val="Fin__Assumpt__-_Sensitivitie7"/>
      <sheetName val="Frango_Work_sheet7"/>
      <sheetName val="TCMO_(2)7"/>
      <sheetName val="Advance_tax7"/>
      <sheetName val="Cashflow_7"/>
      <sheetName val="ITDEP_revised7"/>
      <sheetName val="Deferred_tax7"/>
      <sheetName val="grp_7"/>
      <sheetName val="Debtors_Ageing_7"/>
      <sheetName val="Rate_analysis_civil7"/>
      <sheetName val="Deprec_12"/>
      <sheetName val="2_civil-RA9"/>
      <sheetName val="Lifts_&amp;_Escal-BOQ8"/>
      <sheetName val="FIRE_BOQ8"/>
      <sheetName val="Fin__Assumpt__-_Sensitivitie8"/>
      <sheetName val="Form_68"/>
      <sheetName val="Frango_Work_sheet8"/>
      <sheetName val="TCMO_(2)8"/>
      <sheetName val="Advance_tax8"/>
      <sheetName val="Cashflow_8"/>
      <sheetName val="ITDEP_revised8"/>
      <sheetName val="Deferred_tax8"/>
      <sheetName val="grp_8"/>
      <sheetName val="Debtors_Ageing_8"/>
      <sheetName val="Rate_analysis_civil8"/>
      <sheetName val="Deprec_11"/>
      <sheetName val="2_civil-RA8"/>
      <sheetName val="KSt_-_Analysis_14"/>
      <sheetName val="Section_Catalogue14"/>
      <sheetName val="Deprec_14"/>
      <sheetName val="2_civil-RA11"/>
      <sheetName val="Frango_Work_sheet10"/>
      <sheetName val="TCMO_(2)10"/>
      <sheetName val="Advance_tax10"/>
      <sheetName val="Cashflow_10"/>
      <sheetName val="ITDEP_revised10"/>
      <sheetName val="Deferred_tax10"/>
      <sheetName val="grp_10"/>
      <sheetName val="Debtors_Ageing_10"/>
      <sheetName val="Form_610"/>
      <sheetName val="Fin__Assumpt__-_Sensitivitie10"/>
      <sheetName val="Lifts_&amp;_Escal-BOQ10"/>
      <sheetName val="FIRE_BOQ10"/>
      <sheetName val="Rate_analysis_civil10"/>
      <sheetName val="KSt_-_Analysis_13"/>
      <sheetName val="Section_Catalogue13"/>
      <sheetName val="Deprec_13"/>
      <sheetName val="2_civil-RA10"/>
      <sheetName val="Lifts_&amp;_Escal-BOQ9"/>
      <sheetName val="FIRE_BOQ9"/>
      <sheetName val="Fin__Assumpt__-_Sensitivitie9"/>
      <sheetName val="Form_69"/>
      <sheetName val="Frango_Work_sheet9"/>
      <sheetName val="TCMO_(2)9"/>
      <sheetName val="Advance_tax9"/>
      <sheetName val="Cashflow_9"/>
      <sheetName val="ITDEP_revised9"/>
      <sheetName val="Deferred_tax9"/>
      <sheetName val="grp_9"/>
      <sheetName val="Debtors_Ageing_9"/>
      <sheetName val="Rate_analysis_civil9"/>
      <sheetName val="KSt_-_Analysis_15"/>
      <sheetName val="Section_Catalogue15"/>
      <sheetName val="Deprec_15"/>
      <sheetName val="2_civil-RA12"/>
      <sheetName val="Lifts_&amp;_Escal-BOQ11"/>
      <sheetName val="FIRE_BOQ11"/>
      <sheetName val="Fin__Assumpt__-_Sensitivitie11"/>
      <sheetName val="Form_611"/>
      <sheetName val="Frango_Work_sheet11"/>
      <sheetName val="TCMO_(2)11"/>
      <sheetName val="Advance_tax11"/>
      <sheetName val="Cashflow_11"/>
      <sheetName val="ITDEP_revised11"/>
      <sheetName val="Deferred_tax11"/>
      <sheetName val="grp_11"/>
      <sheetName val="Debtors_Ageing_11"/>
      <sheetName val="Rate_analysis_civil11"/>
      <sheetName val="KSt_-_Analysis_16"/>
      <sheetName val="Section_Catalogue16"/>
      <sheetName val="Deprec_16"/>
      <sheetName val="2_civil-RA13"/>
      <sheetName val="Lifts_&amp;_Escal-BOQ12"/>
      <sheetName val="FIRE_BOQ12"/>
      <sheetName val="Fin__Assumpt__-_Sensitivitie12"/>
      <sheetName val="Form_612"/>
      <sheetName val="Frango_Work_sheet12"/>
      <sheetName val="TCMO_(2)12"/>
      <sheetName val="Advance_tax12"/>
      <sheetName val="Cashflow_12"/>
      <sheetName val="ITDEP_revised12"/>
      <sheetName val="Deferred_tax12"/>
      <sheetName val="grp_12"/>
      <sheetName val="Debtors_Ageing_12"/>
      <sheetName val="Rate_analysis_civil12"/>
      <sheetName val="KSt_-_Analysis_17"/>
      <sheetName val="Section_Catalogue17"/>
      <sheetName val="Deprec_17"/>
      <sheetName val="2_civil-RA14"/>
      <sheetName val="Frango_Work_sheet13"/>
      <sheetName val="TCMO_(2)13"/>
      <sheetName val="Advance_tax13"/>
      <sheetName val="Cashflow_13"/>
      <sheetName val="ITDEP_revised13"/>
      <sheetName val="Deferred_tax13"/>
      <sheetName val="grp_13"/>
      <sheetName val="Debtors_Ageing_13"/>
      <sheetName val="Form_613"/>
      <sheetName val="Fin__Assumpt__-_Sensitivitie13"/>
      <sheetName val="Lifts_&amp;_Escal-BOQ13"/>
      <sheetName val="FIRE_BOQ13"/>
      <sheetName val="Raw_Data13"/>
      <sheetName val="Rate_analysis_civil13"/>
      <sheetName val="KSt_-_Analysis_18"/>
      <sheetName val="Section_Catalogue18"/>
      <sheetName val="Deprec_18"/>
      <sheetName val="2_civil-RA15"/>
      <sheetName val="Frango_Work_sheet14"/>
      <sheetName val="TCMO_(2)14"/>
      <sheetName val="Advance_tax14"/>
      <sheetName val="Cashflow_14"/>
      <sheetName val="ITDEP_revised14"/>
      <sheetName val="Deferred_tax14"/>
      <sheetName val="grp_14"/>
      <sheetName val="Debtors_Ageing_14"/>
      <sheetName val="Form_614"/>
      <sheetName val="Fin__Assumpt__-_Sensitivitie14"/>
      <sheetName val="Lifts_&amp;_Escal-BOQ14"/>
      <sheetName val="FIRE_BOQ14"/>
      <sheetName val="Raw_Data14"/>
      <sheetName val="Rate_analysis_civil14"/>
      <sheetName val="KSt_-_Analysis_19"/>
      <sheetName val="Section_Catalogue19"/>
      <sheetName val="Deprec_19"/>
      <sheetName val="2_civil-RA16"/>
      <sheetName val="Frango_Work_sheet15"/>
      <sheetName val="TCMO_(2)15"/>
      <sheetName val="Advance_tax15"/>
      <sheetName val="Cashflow_15"/>
      <sheetName val="ITDEP_revised15"/>
      <sheetName val="Deferred_tax15"/>
      <sheetName val="grp_15"/>
      <sheetName val="Debtors_Ageing_15"/>
      <sheetName val="LEVEL_SHEET6"/>
      <sheetName val="Form_615"/>
      <sheetName val="Fin__Assumpt__-_Sensitivitie15"/>
      <sheetName val="Lifts_&amp;_Escal-BOQ15"/>
      <sheetName val="FIRE_BOQ15"/>
      <sheetName val="Raw_Data15"/>
      <sheetName val="Rate_analysis_civil15"/>
      <sheetName val="KSt_-_Analysis_20"/>
      <sheetName val="Section_Catalogue20"/>
      <sheetName val="Deprec_20"/>
      <sheetName val="2_civil-RA17"/>
      <sheetName val="Frango_Work_sheet16"/>
      <sheetName val="TCMO_(2)16"/>
      <sheetName val="Advance_tax16"/>
      <sheetName val="Cashflow_16"/>
      <sheetName val="ITDEP_revised16"/>
      <sheetName val="Deferred_tax16"/>
      <sheetName val="grp_16"/>
      <sheetName val="Debtors_Ageing_16"/>
      <sheetName val="LEVEL_SHEET7"/>
      <sheetName val="Form_616"/>
      <sheetName val="Fin__Assumpt__-_Sensitivitie16"/>
      <sheetName val="Lifts_&amp;_Escal-BOQ16"/>
      <sheetName val="FIRE_BOQ16"/>
      <sheetName val="Raw_Data16"/>
      <sheetName val="Rate_analysis_civil16"/>
      <sheetName val="Eqpmnt_PlnH5"/>
      <sheetName val="Eqpmnt_PlnÄ5"/>
      <sheetName val="PointNo_55"/>
      <sheetName val="precast_RC_element5"/>
      <sheetName val="General_Input5"/>
      <sheetName val="RA_BILL_-_15"/>
      <sheetName val="Tax_Inv5"/>
      <sheetName val="Tax_Inv_(Client)5"/>
      <sheetName val="foot-slab_reinft5"/>
      <sheetName val="7_Other_Costs5"/>
      <sheetName val="Vind_-_BtB5"/>
      <sheetName val="WORK_TABLE5"/>
      <sheetName val="KSt_-_Analysis_21"/>
      <sheetName val="Section_Catalogue21"/>
      <sheetName val="Deprec_21"/>
      <sheetName val="2_civil-RA18"/>
      <sheetName val="Frango_Work_sheet17"/>
      <sheetName val="TCMO_(2)17"/>
      <sheetName val="Advance_tax17"/>
      <sheetName val="Cashflow_17"/>
      <sheetName val="ITDEP_revised17"/>
      <sheetName val="Deferred_tax17"/>
      <sheetName val="grp_17"/>
      <sheetName val="Debtors_Ageing_17"/>
      <sheetName val="LEVEL_SHEET8"/>
      <sheetName val="Form_617"/>
      <sheetName val="Fin__Assumpt__-_Sensitivitie17"/>
      <sheetName val="Lifts_&amp;_Escal-BOQ17"/>
      <sheetName val="FIRE_BOQ17"/>
      <sheetName val="Raw_Data17"/>
      <sheetName val="Rate_analysis_civil17"/>
      <sheetName val="Eqpmnt_PlnH6"/>
      <sheetName val="Eqpmnt_PlnÄ6"/>
      <sheetName val="PointNo_56"/>
      <sheetName val="precast_RC_element6"/>
      <sheetName val="General_Input6"/>
      <sheetName val="RA_BILL_-_16"/>
      <sheetName val="Tax_Inv6"/>
      <sheetName val="Tax_Inv_(Client)6"/>
      <sheetName val="foot-slab_reinft6"/>
      <sheetName val="7_Other_Costs6"/>
      <sheetName val="Vind_-_BtB6"/>
      <sheetName val="WORK_TABLE6"/>
      <sheetName val="KSt_-_Analysis_24"/>
      <sheetName val="Section_Catalogue24"/>
      <sheetName val="Deprec_24"/>
      <sheetName val="2_civil-RA21"/>
      <sheetName val="Frango_Work_sheet20"/>
      <sheetName val="TCMO_(2)20"/>
      <sheetName val="Advance_tax20"/>
      <sheetName val="Cashflow_20"/>
      <sheetName val="ITDEP_revised20"/>
      <sheetName val="Deferred_tax20"/>
      <sheetName val="grp_20"/>
      <sheetName val="Debtors_Ageing_20"/>
      <sheetName val="LEVEL_SHEET11"/>
      <sheetName val="Form_620"/>
      <sheetName val="Fin__Assumpt__-_Sensitivitie20"/>
      <sheetName val="Lifts_&amp;_Escal-BOQ20"/>
      <sheetName val="FIRE_BOQ20"/>
      <sheetName val="Raw_Data20"/>
      <sheetName val="Rate_analysis_civil20"/>
      <sheetName val="Eqpmnt_PlnH9"/>
      <sheetName val="Eqpmnt_PlnÄ9"/>
      <sheetName val="PointNo_59"/>
      <sheetName val="precast_RC_element9"/>
      <sheetName val="General_Input9"/>
      <sheetName val="RA_BILL_-_19"/>
      <sheetName val="Tax_Inv9"/>
      <sheetName val="Tax_Inv_(Client)9"/>
      <sheetName val="foot-slab_reinft9"/>
      <sheetName val="7_Other_Costs9"/>
      <sheetName val="Vind_-_BtB9"/>
      <sheetName val="Basement_Budget9"/>
      <sheetName val="WORK_TABLE9"/>
      <sheetName val="KSt_-_Analysis_23"/>
      <sheetName val="Section_Catalogue23"/>
      <sheetName val="Deprec_23"/>
      <sheetName val="2_civil-RA20"/>
      <sheetName val="Frango_Work_sheet19"/>
      <sheetName val="TCMO_(2)19"/>
      <sheetName val="Advance_tax19"/>
      <sheetName val="Cashflow_19"/>
      <sheetName val="ITDEP_revised19"/>
      <sheetName val="Deferred_tax19"/>
      <sheetName val="grp_19"/>
      <sheetName val="Debtors_Ageing_19"/>
      <sheetName val="LEVEL_SHEET10"/>
      <sheetName val="Form_619"/>
      <sheetName val="Fin__Assumpt__-_Sensitivitie19"/>
      <sheetName val="Lifts_&amp;_Escal-BOQ19"/>
      <sheetName val="FIRE_BOQ19"/>
      <sheetName val="Raw_Data19"/>
      <sheetName val="Rate_analysis_civil19"/>
      <sheetName val="Eqpmnt_PlnH8"/>
      <sheetName val="Eqpmnt_PlnÄ8"/>
      <sheetName val="PointNo_58"/>
      <sheetName val="precast_RC_element8"/>
      <sheetName val="General_Input8"/>
      <sheetName val="RA_BILL_-_18"/>
      <sheetName val="Tax_Inv8"/>
      <sheetName val="Tax_Inv_(Client)8"/>
      <sheetName val="foot-slab_reinft8"/>
      <sheetName val="7_Other_Costs8"/>
      <sheetName val="Vind_-_BtB8"/>
      <sheetName val="Basement_Budget8"/>
      <sheetName val="WORK_TABLE8"/>
      <sheetName val="KSt_-_Analysis_22"/>
      <sheetName val="Section_Catalogue22"/>
      <sheetName val="Deprec_22"/>
      <sheetName val="2_civil-RA19"/>
      <sheetName val="Frango_Work_sheet18"/>
      <sheetName val="TCMO_(2)18"/>
      <sheetName val="Advance_tax18"/>
      <sheetName val="Cashflow_18"/>
      <sheetName val="ITDEP_revised18"/>
      <sheetName val="Deferred_tax18"/>
      <sheetName val="grp_18"/>
      <sheetName val="Debtors_Ageing_18"/>
      <sheetName val="LEVEL_SHEET9"/>
      <sheetName val="Form_618"/>
      <sheetName val="Fin__Assumpt__-_Sensitivitie18"/>
      <sheetName val="Lifts_&amp;_Escal-BOQ18"/>
      <sheetName val="FIRE_BOQ18"/>
      <sheetName val="Raw_Data18"/>
      <sheetName val="Rate_analysis_civil18"/>
      <sheetName val="Eqpmnt_PlnH7"/>
      <sheetName val="Eqpmnt_PlnÄ7"/>
      <sheetName val="PointNo_57"/>
      <sheetName val="precast_RC_element7"/>
      <sheetName val="General_Input7"/>
      <sheetName val="RA_BILL_-_17"/>
      <sheetName val="Tax_Inv7"/>
      <sheetName val="Tax_Inv_(Client)7"/>
      <sheetName val="foot-slab_reinft7"/>
      <sheetName val="7_Other_Costs7"/>
      <sheetName val="Vind_-_BtB7"/>
      <sheetName val="Basement_Budget7"/>
      <sheetName val="WORK_TABLE7"/>
      <sheetName val="KSt_-_Analysis_25"/>
      <sheetName val="Section_Catalogue25"/>
      <sheetName val="Deprec_25"/>
      <sheetName val="2_civil-RA22"/>
      <sheetName val="Frango_Work_sheet21"/>
      <sheetName val="TCMO_(2)21"/>
      <sheetName val="Advance_tax21"/>
      <sheetName val="Cashflow_21"/>
      <sheetName val="ITDEP_revised21"/>
      <sheetName val="Deferred_tax21"/>
      <sheetName val="grp_21"/>
      <sheetName val="Debtors_Ageing_21"/>
      <sheetName val="LEVEL_SHEET12"/>
      <sheetName val="Form_621"/>
      <sheetName val="Fin__Assumpt__-_Sensitivitie21"/>
      <sheetName val="Lifts_&amp;_Escal-BOQ21"/>
      <sheetName val="FIRE_BOQ21"/>
      <sheetName val="Raw_Data21"/>
      <sheetName val="Rate_analysis_civil21"/>
      <sheetName val="Eqpmnt_PlnH10"/>
      <sheetName val="Eqpmnt_PlnÄ10"/>
      <sheetName val="PointNo_510"/>
      <sheetName val="precast_RC_element10"/>
      <sheetName val="General_Input10"/>
      <sheetName val="RA_BILL_-_110"/>
      <sheetName val="Tax_Inv10"/>
      <sheetName val="Tax_Inv_(Client)10"/>
      <sheetName val="foot-slab_reinft10"/>
      <sheetName val="7_Other_Costs10"/>
      <sheetName val="Vind_-_BtB10"/>
      <sheetName val="Basement_Budget10"/>
      <sheetName val="WORK_TABLE10"/>
      <sheetName val="FACE"/>
      <sheetName val="det_est"/>
      <sheetName val="abs_est"/>
      <sheetName val="specials for pumping main"/>
      <sheetName val="EWE_Anne 1"/>
      <sheetName val="xxx"/>
      <sheetName val="DI,CI&amp;RUBBER RINGS_Pipes"/>
      <sheetName val="ASPECIALS AND valveS"/>
      <sheetName val="lowering&amp;fixing"/>
      <sheetName val="MBQ"/>
      <sheetName val="drg study"/>
      <sheetName val="block"/>
      <sheetName val="BP"/>
      <sheetName val="Technicla manpower"/>
      <sheetName val="Mixer"/>
      <sheetName val="1st Slab"/>
      <sheetName val="bil-mff"/>
      <sheetName val="Costs"/>
      <sheetName val="MB.Prod"/>
      <sheetName val="Item-wise summary"/>
      <sheetName val="Adimi_bldg"/>
      <sheetName val="Pump_House"/>
      <sheetName val="Fuel_Regu_Station"/>
      <sheetName val="0200_Siteworks"/>
      <sheetName val="BLR_1"/>
      <sheetName val="HRSG_PRINT"/>
      <sheetName val="Cost_control"/>
      <sheetName val="Pile"/>
      <sheetName val="3. Elemental Summary"/>
      <sheetName val="Deckblatt"/>
      <sheetName val="Road_Works"/>
      <sheetName val="Recharge_pit"/>
      <sheetName val="Boundary_wall"/>
      <sheetName val="BW_Repairing_&amp;_Repainting"/>
      <sheetName val="Water_Works"/>
      <sheetName val="SS_Tank"/>
      <sheetName val="Rectification-DI_line"/>
      <sheetName val="Watering_&amp;_Compaction"/>
      <sheetName val="Water_Supply_&amp;_Recycle_Network"/>
      <sheetName val="Storm_Water_Drainage"/>
      <sheetName val="Horticulture_&amp;_Landscaping"/>
      <sheetName val="ETC_1010"/>
      <sheetName val="ETC_1020"/>
      <sheetName val="IPS_Flooring"/>
      <sheetName val="Pump_Grouting"/>
      <sheetName val="Down_Take_Pipe"/>
      <sheetName val="Pipe_Grouting"/>
      <sheetName val="Plug_Removing"/>
      <sheetName val="UGT_Cleaning"/>
      <sheetName val="Leveling_&amp;_Dressing"/>
      <sheetName val="[temp.xls]________8___b_______4"/>
      <sheetName val="[temp.xls]____________b_______4"/>
      <sheetName val="[temp.xls]________5___b___8___4"/>
      <sheetName val="[temp.xls][temp.xls]14_07_10__7"/>
      <sheetName val="[temp.xls][temp.xls]14_07_10__8"/>
      <sheetName val="[temp.xls][temp.xls]14_07_10__9"/>
      <sheetName val="[temp.xls][temp.xls]___b______3"/>
      <sheetName val="[temp.xls][temp.xls]14_07_10_10"/>
      <sheetName val="[temp.xls][temp.xls]_5_b__8_6_3"/>
      <sheetName val="[temp.xls][temp.xls]08_07_10__3"/>
      <sheetName val="[temp.xls][temp.xls]14_07_10_11"/>
      <sheetName val="[temp.xls][temp.xls]08_07_10__4"/>
      <sheetName val="[temp.xls]________8___b_______5"/>
      <sheetName val="[temp.xls]____________b_______5"/>
      <sheetName val="[temp.xls]________5___b___8___5"/>
      <sheetName val="[temp.xls][temp.xls]14_07_10_12"/>
      <sheetName val="[temp.xls][temp.xls]14_07_10_13"/>
      <sheetName val="[temp.xls][temp.xls]14_07_10_14"/>
      <sheetName val="[temp.xls][temp.xls]___b______4"/>
      <sheetName val="[temp.xls][temp.xls]14_07_10_15"/>
      <sheetName val="[temp.xls][temp.xls]_5_b__8_6_4"/>
      <sheetName val="[temp.xls][temp.xls]08_07_10__5"/>
      <sheetName val="[temp.xls][temp.xls]14_07_10_16"/>
      <sheetName val="[temp.xls][temp.xls]_09_07_10_2"/>
      <sheetName val="[temp.xls][temp.xls]08_07_10__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19">
          <cell r="J19">
            <v>1.0499999999999999E-3</v>
          </cell>
        </row>
      </sheetData>
      <sheetData sheetId="7">
        <row r="19">
          <cell r="J19">
            <v>1.0499999999999999E-3</v>
          </cell>
        </row>
      </sheetData>
      <sheetData sheetId="8">
        <row r="19">
          <cell r="J19">
            <v>1.0499999999999999E-3</v>
          </cell>
        </row>
      </sheetData>
      <sheetData sheetId="9">
        <row r="19">
          <cell r="J19">
            <v>1.0499999999999999E-3</v>
          </cell>
        </row>
      </sheetData>
      <sheetData sheetId="10">
        <row r="19">
          <cell r="J19">
            <v>1.0499999999999999E-3</v>
          </cell>
        </row>
      </sheetData>
      <sheetData sheetId="11">
        <row r="19">
          <cell r="J19">
            <v>1.0499999999999999E-3</v>
          </cell>
        </row>
      </sheetData>
      <sheetData sheetId="12">
        <row r="19">
          <cell r="J19">
            <v>1.0499999999999999E-3</v>
          </cell>
        </row>
      </sheetData>
      <sheetData sheetId="13">
        <row r="19">
          <cell r="J19">
            <v>1.0499999999999999E-3</v>
          </cell>
        </row>
      </sheetData>
      <sheetData sheetId="14">
        <row r="19">
          <cell r="J19">
            <v>1.0499999999999999E-3</v>
          </cell>
        </row>
      </sheetData>
      <sheetData sheetId="15">
        <row r="19">
          <cell r="J19">
            <v>1.0499999999999999E-3</v>
          </cell>
        </row>
      </sheetData>
      <sheetData sheetId="16">
        <row r="19">
          <cell r="J19">
            <v>1.0499999999999999E-3</v>
          </cell>
        </row>
      </sheetData>
      <sheetData sheetId="17" refreshError="1"/>
      <sheetData sheetId="18" refreshError="1"/>
      <sheetData sheetId="19" refreshError="1"/>
      <sheetData sheetId="20" refreshError="1"/>
      <sheetData sheetId="21" refreshError="1"/>
      <sheetData sheetId="22">
        <row r="19">
          <cell r="J19">
            <v>1.0499999999999999E-3</v>
          </cell>
        </row>
      </sheetData>
      <sheetData sheetId="23">
        <row r="19">
          <cell r="J19">
            <v>1.0499999999999999E-3</v>
          </cell>
        </row>
      </sheetData>
      <sheetData sheetId="24" refreshError="1"/>
      <sheetData sheetId="25" refreshError="1"/>
      <sheetData sheetId="26" refreshError="1"/>
      <sheetData sheetId="27" refreshError="1"/>
      <sheetData sheetId="28">
        <row r="19">
          <cell r="J19">
            <v>1.0499999999999999E-3</v>
          </cell>
        </row>
      </sheetData>
      <sheetData sheetId="29">
        <row r="19">
          <cell r="J19">
            <v>1.0499999999999999E-3</v>
          </cell>
        </row>
      </sheetData>
      <sheetData sheetId="30">
        <row r="19">
          <cell r="J19">
            <v>1.0499999999999999E-3</v>
          </cell>
        </row>
      </sheetData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>
        <row r="19">
          <cell r="J19">
            <v>1.0499999999999999E-3</v>
          </cell>
        </row>
      </sheetData>
      <sheetData sheetId="50">
        <row r="19">
          <cell r="J19">
            <v>1.0499999999999999E-3</v>
          </cell>
        </row>
      </sheetData>
      <sheetData sheetId="51">
        <row r="19">
          <cell r="J19">
            <v>1.0499999999999999E-3</v>
          </cell>
        </row>
      </sheetData>
      <sheetData sheetId="52">
        <row r="19">
          <cell r="J19">
            <v>1.0499999999999999E-3</v>
          </cell>
        </row>
      </sheetData>
      <sheetData sheetId="53">
        <row r="19">
          <cell r="J19">
            <v>1.0499999999999999E-3</v>
          </cell>
        </row>
      </sheetData>
      <sheetData sheetId="54">
        <row r="19">
          <cell r="J19">
            <v>1.0499999999999999E-3</v>
          </cell>
        </row>
      </sheetData>
      <sheetData sheetId="55">
        <row r="19">
          <cell r="J19">
            <v>1.0499999999999999E-3</v>
          </cell>
        </row>
      </sheetData>
      <sheetData sheetId="56">
        <row r="19">
          <cell r="J19">
            <v>1.0499999999999999E-3</v>
          </cell>
        </row>
      </sheetData>
      <sheetData sheetId="57">
        <row r="19">
          <cell r="J19">
            <v>1.0499999999999999E-3</v>
          </cell>
        </row>
      </sheetData>
      <sheetData sheetId="58">
        <row r="19">
          <cell r="J19">
            <v>1.0499999999999999E-3</v>
          </cell>
        </row>
      </sheetData>
      <sheetData sheetId="59">
        <row r="19">
          <cell r="J19">
            <v>1.0499999999999999E-3</v>
          </cell>
        </row>
      </sheetData>
      <sheetData sheetId="60">
        <row r="19">
          <cell r="J19">
            <v>1.0499999999999999E-3</v>
          </cell>
        </row>
      </sheetData>
      <sheetData sheetId="61">
        <row r="19">
          <cell r="J19">
            <v>1.0499999999999999E-3</v>
          </cell>
        </row>
      </sheetData>
      <sheetData sheetId="62">
        <row r="19">
          <cell r="J19">
            <v>1.0499999999999999E-3</v>
          </cell>
        </row>
      </sheetData>
      <sheetData sheetId="63" refreshError="1"/>
      <sheetData sheetId="64" refreshError="1"/>
      <sheetData sheetId="65" refreshError="1"/>
      <sheetData sheetId="66" refreshError="1"/>
      <sheetData sheetId="67" refreshError="1"/>
      <sheetData sheetId="68"/>
      <sheetData sheetId="69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>
        <row r="19">
          <cell r="J19">
            <v>1.0499999999999999E-3</v>
          </cell>
        </row>
      </sheetData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>
        <row r="19">
          <cell r="J19">
            <v>1.0499999999999999E-3</v>
          </cell>
        </row>
      </sheetData>
      <sheetData sheetId="153"/>
      <sheetData sheetId="154"/>
      <sheetData sheetId="155"/>
      <sheetData sheetId="156">
        <row r="19">
          <cell r="J19">
            <v>1.0499999999999999E-3</v>
          </cell>
        </row>
      </sheetData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>
        <row r="19">
          <cell r="J19">
            <v>1.0499999999999999E-3</v>
          </cell>
        </row>
      </sheetData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/>
      <sheetData sheetId="38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>
        <row r="19">
          <cell r="J19">
            <v>1.0499999999999999E-3</v>
          </cell>
        </row>
      </sheetData>
      <sheetData sheetId="508">
        <row r="19">
          <cell r="J19">
            <v>1.0499999999999999E-3</v>
          </cell>
        </row>
      </sheetData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>
        <row r="19">
          <cell r="J19">
            <v>1.0499999999999999E-3</v>
          </cell>
        </row>
      </sheetData>
      <sheetData sheetId="604">
        <row r="19">
          <cell r="J19">
            <v>1.0499999999999999E-3</v>
          </cell>
        </row>
      </sheetData>
      <sheetData sheetId="605">
        <row r="19">
          <cell r="J19">
            <v>1.0499999999999999E-3</v>
          </cell>
        </row>
      </sheetData>
      <sheetData sheetId="606">
        <row r="19">
          <cell r="J19">
            <v>1.0499999999999999E-3</v>
          </cell>
        </row>
      </sheetData>
      <sheetData sheetId="607">
        <row r="19">
          <cell r="J19">
            <v>1.0499999999999999E-3</v>
          </cell>
        </row>
      </sheetData>
      <sheetData sheetId="608">
        <row r="19">
          <cell r="J19">
            <v>1.0499999999999999E-3</v>
          </cell>
        </row>
      </sheetData>
      <sheetData sheetId="609">
        <row r="19">
          <cell r="J19">
            <v>1.0499999999999999E-3</v>
          </cell>
        </row>
      </sheetData>
      <sheetData sheetId="610">
        <row r="19">
          <cell r="J19">
            <v>1.0499999999999999E-3</v>
          </cell>
        </row>
      </sheetData>
      <sheetData sheetId="611">
        <row r="19">
          <cell r="J19">
            <v>1.0499999999999999E-3</v>
          </cell>
        </row>
      </sheetData>
      <sheetData sheetId="612">
        <row r="19">
          <cell r="J19">
            <v>1.0499999999999999E-3</v>
          </cell>
        </row>
      </sheetData>
      <sheetData sheetId="613">
        <row r="19">
          <cell r="J19">
            <v>1.0499999999999999E-3</v>
          </cell>
        </row>
      </sheetData>
      <sheetData sheetId="614">
        <row r="19">
          <cell r="J19">
            <v>1.0499999999999999E-3</v>
          </cell>
        </row>
      </sheetData>
      <sheetData sheetId="615">
        <row r="19">
          <cell r="J19">
            <v>1.0499999999999999E-3</v>
          </cell>
        </row>
      </sheetData>
      <sheetData sheetId="616">
        <row r="19">
          <cell r="J19">
            <v>1.0499999999999999E-3</v>
          </cell>
        </row>
      </sheetData>
      <sheetData sheetId="617">
        <row r="19">
          <cell r="J19">
            <v>1.0499999999999999E-3</v>
          </cell>
        </row>
      </sheetData>
      <sheetData sheetId="618">
        <row r="19">
          <cell r="J19">
            <v>1.0499999999999999E-3</v>
          </cell>
        </row>
      </sheetData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>
        <row r="19">
          <cell r="J19">
            <v>1.0499999999999999E-3</v>
          </cell>
        </row>
      </sheetData>
      <sheetData sheetId="661">
        <row r="19">
          <cell r="J19">
            <v>1.0499999999999999E-3</v>
          </cell>
        </row>
      </sheetData>
      <sheetData sheetId="662">
        <row r="19">
          <cell r="J19">
            <v>1.0499999999999999E-3</v>
          </cell>
        </row>
      </sheetData>
      <sheetData sheetId="663">
        <row r="19">
          <cell r="J19">
            <v>1.0499999999999999E-3</v>
          </cell>
        </row>
      </sheetData>
      <sheetData sheetId="664">
        <row r="19">
          <cell r="J19">
            <v>1.0499999999999999E-3</v>
          </cell>
        </row>
      </sheetData>
      <sheetData sheetId="665">
        <row r="19">
          <cell r="J19">
            <v>1.0499999999999999E-3</v>
          </cell>
        </row>
      </sheetData>
      <sheetData sheetId="666">
        <row r="19">
          <cell r="J19">
            <v>1.0499999999999999E-3</v>
          </cell>
        </row>
      </sheetData>
      <sheetData sheetId="667">
        <row r="19">
          <cell r="J19">
            <v>1.0499999999999999E-3</v>
          </cell>
        </row>
      </sheetData>
      <sheetData sheetId="668">
        <row r="19">
          <cell r="J19">
            <v>1.0499999999999999E-3</v>
          </cell>
        </row>
      </sheetData>
      <sheetData sheetId="669">
        <row r="19">
          <cell r="J19">
            <v>1.0499999999999999E-3</v>
          </cell>
        </row>
      </sheetData>
      <sheetData sheetId="670">
        <row r="19">
          <cell r="J19">
            <v>1.0499999999999999E-3</v>
          </cell>
        </row>
      </sheetData>
      <sheetData sheetId="671">
        <row r="19">
          <cell r="J19">
            <v>1.0499999999999999E-3</v>
          </cell>
        </row>
      </sheetData>
      <sheetData sheetId="672">
        <row r="19">
          <cell r="J19">
            <v>1.0499999999999999E-3</v>
          </cell>
        </row>
      </sheetData>
      <sheetData sheetId="673">
        <row r="19">
          <cell r="J19">
            <v>1.0499999999999999E-3</v>
          </cell>
        </row>
      </sheetData>
      <sheetData sheetId="674">
        <row r="19">
          <cell r="J19">
            <v>1.0499999999999999E-3</v>
          </cell>
        </row>
      </sheetData>
      <sheetData sheetId="675">
        <row r="19">
          <cell r="J19">
            <v>1.0499999999999999E-3</v>
          </cell>
        </row>
      </sheetData>
      <sheetData sheetId="676">
        <row r="19">
          <cell r="J19">
            <v>1.0499999999999999E-3</v>
          </cell>
        </row>
      </sheetData>
      <sheetData sheetId="677">
        <row r="19">
          <cell r="J19">
            <v>1.0499999999999999E-3</v>
          </cell>
        </row>
      </sheetData>
      <sheetData sheetId="678">
        <row r="19">
          <cell r="J19">
            <v>1.0499999999999999E-3</v>
          </cell>
        </row>
      </sheetData>
      <sheetData sheetId="679">
        <row r="19">
          <cell r="J19">
            <v>1.0499999999999999E-3</v>
          </cell>
        </row>
      </sheetData>
      <sheetData sheetId="680">
        <row r="19">
          <cell r="J19">
            <v>1.0499999999999999E-3</v>
          </cell>
        </row>
      </sheetData>
      <sheetData sheetId="681">
        <row r="19">
          <cell r="J19">
            <v>1.0499999999999999E-3</v>
          </cell>
        </row>
      </sheetData>
      <sheetData sheetId="682">
        <row r="19">
          <cell r="J19">
            <v>1.0499999999999999E-3</v>
          </cell>
        </row>
      </sheetData>
      <sheetData sheetId="683">
        <row r="19">
          <cell r="J19">
            <v>1.0499999999999999E-3</v>
          </cell>
        </row>
      </sheetData>
      <sheetData sheetId="684">
        <row r="19">
          <cell r="J19">
            <v>1.0499999999999999E-3</v>
          </cell>
        </row>
      </sheetData>
      <sheetData sheetId="685">
        <row r="19">
          <cell r="J19">
            <v>1.0499999999999999E-3</v>
          </cell>
        </row>
      </sheetData>
      <sheetData sheetId="686">
        <row r="19">
          <cell r="J19">
            <v>1.0499999999999999E-3</v>
          </cell>
        </row>
      </sheetData>
      <sheetData sheetId="687">
        <row r="19">
          <cell r="J19">
            <v>1.0499999999999999E-3</v>
          </cell>
        </row>
      </sheetData>
      <sheetData sheetId="688">
        <row r="19">
          <cell r="J19">
            <v>1.0499999999999999E-3</v>
          </cell>
        </row>
      </sheetData>
      <sheetData sheetId="689">
        <row r="19">
          <cell r="J19">
            <v>1.0499999999999999E-3</v>
          </cell>
        </row>
      </sheetData>
      <sheetData sheetId="690">
        <row r="19">
          <cell r="J19">
            <v>1.0499999999999999E-3</v>
          </cell>
        </row>
      </sheetData>
      <sheetData sheetId="691">
        <row r="19">
          <cell r="J19">
            <v>1.0499999999999999E-3</v>
          </cell>
        </row>
      </sheetData>
      <sheetData sheetId="692">
        <row r="19">
          <cell r="J19">
            <v>1.0499999999999999E-3</v>
          </cell>
        </row>
      </sheetData>
      <sheetData sheetId="693">
        <row r="19">
          <cell r="J19">
            <v>1.0499999999999999E-3</v>
          </cell>
        </row>
      </sheetData>
      <sheetData sheetId="694">
        <row r="19">
          <cell r="J19">
            <v>1.0499999999999999E-3</v>
          </cell>
        </row>
      </sheetData>
      <sheetData sheetId="695">
        <row r="19">
          <cell r="J19">
            <v>1.0499999999999999E-3</v>
          </cell>
        </row>
      </sheetData>
      <sheetData sheetId="696">
        <row r="19">
          <cell r="J19">
            <v>1.0499999999999999E-3</v>
          </cell>
        </row>
      </sheetData>
      <sheetData sheetId="697">
        <row r="19">
          <cell r="J19">
            <v>1.0499999999999999E-3</v>
          </cell>
        </row>
      </sheetData>
      <sheetData sheetId="698">
        <row r="19">
          <cell r="J19">
            <v>1.0499999999999999E-3</v>
          </cell>
        </row>
      </sheetData>
      <sheetData sheetId="699">
        <row r="19">
          <cell r="J19">
            <v>1.0499999999999999E-3</v>
          </cell>
        </row>
      </sheetData>
      <sheetData sheetId="700">
        <row r="19">
          <cell r="J19">
            <v>1.0499999999999999E-3</v>
          </cell>
        </row>
      </sheetData>
      <sheetData sheetId="701">
        <row r="19">
          <cell r="J19">
            <v>1.0499999999999999E-3</v>
          </cell>
        </row>
      </sheetData>
      <sheetData sheetId="702">
        <row r="19">
          <cell r="J19">
            <v>1.0499999999999999E-3</v>
          </cell>
        </row>
      </sheetData>
      <sheetData sheetId="703">
        <row r="19">
          <cell r="J19">
            <v>1.0499999999999999E-3</v>
          </cell>
        </row>
      </sheetData>
      <sheetData sheetId="704">
        <row r="19">
          <cell r="J19">
            <v>1.0499999999999999E-3</v>
          </cell>
        </row>
      </sheetData>
      <sheetData sheetId="705">
        <row r="19">
          <cell r="J19">
            <v>1.0499999999999999E-3</v>
          </cell>
        </row>
      </sheetData>
      <sheetData sheetId="706">
        <row r="19">
          <cell r="J19">
            <v>1.0499999999999999E-3</v>
          </cell>
        </row>
      </sheetData>
      <sheetData sheetId="707">
        <row r="19">
          <cell r="J19">
            <v>1.0499999999999999E-3</v>
          </cell>
        </row>
      </sheetData>
      <sheetData sheetId="708">
        <row r="19">
          <cell r="J19">
            <v>1.0499999999999999E-3</v>
          </cell>
        </row>
      </sheetData>
      <sheetData sheetId="709">
        <row r="19">
          <cell r="J19">
            <v>1.0499999999999999E-3</v>
          </cell>
        </row>
      </sheetData>
      <sheetData sheetId="710">
        <row r="19">
          <cell r="J19">
            <v>1.0499999999999999E-3</v>
          </cell>
        </row>
      </sheetData>
      <sheetData sheetId="711">
        <row r="19">
          <cell r="J19">
            <v>1.0499999999999999E-3</v>
          </cell>
        </row>
      </sheetData>
      <sheetData sheetId="712">
        <row r="19">
          <cell r="J19">
            <v>1.0499999999999999E-3</v>
          </cell>
        </row>
      </sheetData>
      <sheetData sheetId="713">
        <row r="19">
          <cell r="J19">
            <v>1.0499999999999999E-3</v>
          </cell>
        </row>
      </sheetData>
      <sheetData sheetId="714">
        <row r="19">
          <cell r="J19">
            <v>1.0499999999999999E-3</v>
          </cell>
        </row>
      </sheetData>
      <sheetData sheetId="715">
        <row r="19">
          <cell r="J19">
            <v>1.0499999999999999E-3</v>
          </cell>
        </row>
      </sheetData>
      <sheetData sheetId="716">
        <row r="19">
          <cell r="J19">
            <v>1.0499999999999999E-3</v>
          </cell>
        </row>
      </sheetData>
      <sheetData sheetId="717">
        <row r="19">
          <cell r="J19">
            <v>1.0499999999999999E-3</v>
          </cell>
        </row>
      </sheetData>
      <sheetData sheetId="718">
        <row r="19">
          <cell r="J19">
            <v>1.0499999999999999E-3</v>
          </cell>
        </row>
      </sheetData>
      <sheetData sheetId="719">
        <row r="19">
          <cell r="J19">
            <v>1.0499999999999999E-3</v>
          </cell>
        </row>
      </sheetData>
      <sheetData sheetId="720">
        <row r="19">
          <cell r="J19">
            <v>1.0499999999999999E-3</v>
          </cell>
        </row>
      </sheetData>
      <sheetData sheetId="721">
        <row r="19">
          <cell r="J19">
            <v>1.0499999999999999E-3</v>
          </cell>
        </row>
      </sheetData>
      <sheetData sheetId="722">
        <row r="19">
          <cell r="J19">
            <v>1.0499999999999999E-3</v>
          </cell>
        </row>
      </sheetData>
      <sheetData sheetId="723">
        <row r="19">
          <cell r="J19">
            <v>1.0499999999999999E-3</v>
          </cell>
        </row>
      </sheetData>
      <sheetData sheetId="724">
        <row r="19">
          <cell r="J19">
            <v>1.0499999999999999E-3</v>
          </cell>
        </row>
      </sheetData>
      <sheetData sheetId="725">
        <row r="19">
          <cell r="J19">
            <v>1.0499999999999999E-3</v>
          </cell>
        </row>
      </sheetData>
      <sheetData sheetId="726">
        <row r="19">
          <cell r="J19">
            <v>1.0499999999999999E-3</v>
          </cell>
        </row>
      </sheetData>
      <sheetData sheetId="727">
        <row r="19">
          <cell r="J19">
            <v>1.0499999999999999E-3</v>
          </cell>
        </row>
      </sheetData>
      <sheetData sheetId="728">
        <row r="19">
          <cell r="J19">
            <v>1.0499999999999999E-3</v>
          </cell>
        </row>
      </sheetData>
      <sheetData sheetId="729">
        <row r="19">
          <cell r="J19">
            <v>1.0499999999999999E-3</v>
          </cell>
        </row>
      </sheetData>
      <sheetData sheetId="730">
        <row r="19">
          <cell r="J19">
            <v>1.0499999999999999E-3</v>
          </cell>
        </row>
      </sheetData>
      <sheetData sheetId="731">
        <row r="19">
          <cell r="J19">
            <v>1.0499999999999999E-3</v>
          </cell>
        </row>
      </sheetData>
      <sheetData sheetId="732">
        <row r="19">
          <cell r="J19">
            <v>1.0499999999999999E-3</v>
          </cell>
        </row>
      </sheetData>
      <sheetData sheetId="733">
        <row r="19">
          <cell r="J19">
            <v>1.0499999999999999E-3</v>
          </cell>
        </row>
      </sheetData>
      <sheetData sheetId="734">
        <row r="19">
          <cell r="J19">
            <v>1.0499999999999999E-3</v>
          </cell>
        </row>
      </sheetData>
      <sheetData sheetId="735">
        <row r="19">
          <cell r="J19">
            <v>1.0499999999999999E-3</v>
          </cell>
        </row>
      </sheetData>
      <sheetData sheetId="736">
        <row r="19">
          <cell r="J19">
            <v>1.0499999999999999E-3</v>
          </cell>
        </row>
      </sheetData>
      <sheetData sheetId="737">
        <row r="19">
          <cell r="J19">
            <v>1.0499999999999999E-3</v>
          </cell>
        </row>
      </sheetData>
      <sheetData sheetId="738">
        <row r="19">
          <cell r="J19">
            <v>1.0499999999999999E-3</v>
          </cell>
        </row>
      </sheetData>
      <sheetData sheetId="739">
        <row r="19">
          <cell r="J19">
            <v>1.0499999999999999E-3</v>
          </cell>
        </row>
      </sheetData>
      <sheetData sheetId="740">
        <row r="19">
          <cell r="J19">
            <v>1.0499999999999999E-3</v>
          </cell>
        </row>
      </sheetData>
      <sheetData sheetId="741">
        <row r="19">
          <cell r="J19">
            <v>1.0499999999999999E-3</v>
          </cell>
        </row>
      </sheetData>
      <sheetData sheetId="742">
        <row r="19">
          <cell r="J19">
            <v>1.0499999999999999E-3</v>
          </cell>
        </row>
      </sheetData>
      <sheetData sheetId="743">
        <row r="19">
          <cell r="J19">
            <v>1.0499999999999999E-3</v>
          </cell>
        </row>
      </sheetData>
      <sheetData sheetId="744">
        <row r="19">
          <cell r="J19">
            <v>1.0499999999999999E-3</v>
          </cell>
        </row>
      </sheetData>
      <sheetData sheetId="745">
        <row r="19">
          <cell r="J19">
            <v>1.0499999999999999E-3</v>
          </cell>
        </row>
      </sheetData>
      <sheetData sheetId="746">
        <row r="19">
          <cell r="J19">
            <v>1.0499999999999999E-3</v>
          </cell>
        </row>
      </sheetData>
      <sheetData sheetId="747">
        <row r="19">
          <cell r="J19">
            <v>1.0499999999999999E-3</v>
          </cell>
        </row>
      </sheetData>
      <sheetData sheetId="748">
        <row r="19">
          <cell r="J19">
            <v>1.0499999999999999E-3</v>
          </cell>
        </row>
      </sheetData>
      <sheetData sheetId="749">
        <row r="19">
          <cell r="J19">
            <v>1.0499999999999999E-3</v>
          </cell>
        </row>
      </sheetData>
      <sheetData sheetId="750">
        <row r="19">
          <cell r="J19">
            <v>1.0499999999999999E-3</v>
          </cell>
        </row>
      </sheetData>
      <sheetData sheetId="751">
        <row r="19">
          <cell r="J19">
            <v>1.0499999999999999E-3</v>
          </cell>
        </row>
      </sheetData>
      <sheetData sheetId="752">
        <row r="19">
          <cell r="J19">
            <v>1.0499999999999999E-3</v>
          </cell>
        </row>
      </sheetData>
      <sheetData sheetId="753">
        <row r="19">
          <cell r="J19">
            <v>1.0499999999999999E-3</v>
          </cell>
        </row>
      </sheetData>
      <sheetData sheetId="754">
        <row r="19">
          <cell r="J19">
            <v>1.0499999999999999E-3</v>
          </cell>
        </row>
      </sheetData>
      <sheetData sheetId="755">
        <row r="19">
          <cell r="J19">
            <v>1.0499999999999999E-3</v>
          </cell>
        </row>
      </sheetData>
      <sheetData sheetId="756">
        <row r="19">
          <cell r="J19">
            <v>1.0499999999999999E-3</v>
          </cell>
        </row>
      </sheetData>
      <sheetData sheetId="757">
        <row r="19">
          <cell r="J19">
            <v>1.0499999999999999E-3</v>
          </cell>
        </row>
      </sheetData>
      <sheetData sheetId="758">
        <row r="19">
          <cell r="J19">
            <v>1.0499999999999999E-3</v>
          </cell>
        </row>
      </sheetData>
      <sheetData sheetId="759">
        <row r="19">
          <cell r="J19">
            <v>1.0499999999999999E-3</v>
          </cell>
        </row>
      </sheetData>
      <sheetData sheetId="760">
        <row r="19">
          <cell r="J19">
            <v>1.0499999999999999E-3</v>
          </cell>
        </row>
      </sheetData>
      <sheetData sheetId="761">
        <row r="19">
          <cell r="J19">
            <v>1.0499999999999999E-3</v>
          </cell>
        </row>
      </sheetData>
      <sheetData sheetId="762">
        <row r="19">
          <cell r="J19">
            <v>1.0499999999999999E-3</v>
          </cell>
        </row>
      </sheetData>
      <sheetData sheetId="763">
        <row r="19">
          <cell r="J19">
            <v>1.0499999999999999E-3</v>
          </cell>
        </row>
      </sheetData>
      <sheetData sheetId="764">
        <row r="19">
          <cell r="J19">
            <v>1.0499999999999999E-3</v>
          </cell>
        </row>
      </sheetData>
      <sheetData sheetId="765">
        <row r="19">
          <cell r="J19">
            <v>1.0499999999999999E-3</v>
          </cell>
        </row>
      </sheetData>
      <sheetData sheetId="766">
        <row r="19">
          <cell r="J19">
            <v>1.0499999999999999E-3</v>
          </cell>
        </row>
      </sheetData>
      <sheetData sheetId="767">
        <row r="19">
          <cell r="J19">
            <v>1.0499999999999999E-3</v>
          </cell>
        </row>
      </sheetData>
      <sheetData sheetId="768">
        <row r="19">
          <cell r="J19">
            <v>1.0499999999999999E-3</v>
          </cell>
        </row>
      </sheetData>
      <sheetData sheetId="769">
        <row r="19">
          <cell r="J19">
            <v>1.0499999999999999E-3</v>
          </cell>
        </row>
      </sheetData>
      <sheetData sheetId="770">
        <row r="19">
          <cell r="J19">
            <v>1.0499999999999999E-3</v>
          </cell>
        </row>
      </sheetData>
      <sheetData sheetId="771">
        <row r="19">
          <cell r="J19">
            <v>1.0499999999999999E-3</v>
          </cell>
        </row>
      </sheetData>
      <sheetData sheetId="772">
        <row r="19">
          <cell r="J19">
            <v>1.0499999999999999E-3</v>
          </cell>
        </row>
      </sheetData>
      <sheetData sheetId="773">
        <row r="19">
          <cell r="J19">
            <v>1.0499999999999999E-3</v>
          </cell>
        </row>
      </sheetData>
      <sheetData sheetId="774">
        <row r="19">
          <cell r="J19">
            <v>1.0499999999999999E-3</v>
          </cell>
        </row>
      </sheetData>
      <sheetData sheetId="775">
        <row r="19">
          <cell r="J19">
            <v>1.0499999999999999E-3</v>
          </cell>
        </row>
      </sheetData>
      <sheetData sheetId="776">
        <row r="19">
          <cell r="J19">
            <v>1.0499999999999999E-3</v>
          </cell>
        </row>
      </sheetData>
      <sheetData sheetId="777">
        <row r="19">
          <cell r="J19">
            <v>1.0499999999999999E-3</v>
          </cell>
        </row>
      </sheetData>
      <sheetData sheetId="778">
        <row r="19">
          <cell r="J19">
            <v>1.0499999999999999E-3</v>
          </cell>
        </row>
      </sheetData>
      <sheetData sheetId="779">
        <row r="19">
          <cell r="J19">
            <v>1.0499999999999999E-3</v>
          </cell>
        </row>
      </sheetData>
      <sheetData sheetId="780">
        <row r="19">
          <cell r="J19">
            <v>1.0499999999999999E-3</v>
          </cell>
        </row>
      </sheetData>
      <sheetData sheetId="781">
        <row r="19">
          <cell r="J19">
            <v>1.0499999999999999E-3</v>
          </cell>
        </row>
      </sheetData>
      <sheetData sheetId="782">
        <row r="19">
          <cell r="J19">
            <v>1.0499999999999999E-3</v>
          </cell>
        </row>
      </sheetData>
      <sheetData sheetId="783">
        <row r="19">
          <cell r="J19">
            <v>1.0499999999999999E-3</v>
          </cell>
        </row>
      </sheetData>
      <sheetData sheetId="784">
        <row r="19">
          <cell r="J19">
            <v>1.0499999999999999E-3</v>
          </cell>
        </row>
      </sheetData>
      <sheetData sheetId="785">
        <row r="19">
          <cell r="J19">
            <v>1.0499999999999999E-3</v>
          </cell>
        </row>
      </sheetData>
      <sheetData sheetId="786">
        <row r="19">
          <cell r="J19">
            <v>1.0499999999999999E-3</v>
          </cell>
        </row>
      </sheetData>
      <sheetData sheetId="787">
        <row r="19">
          <cell r="J19">
            <v>1.0499999999999999E-3</v>
          </cell>
        </row>
      </sheetData>
      <sheetData sheetId="788">
        <row r="19">
          <cell r="J19">
            <v>1.0499999999999999E-3</v>
          </cell>
        </row>
      </sheetData>
      <sheetData sheetId="789">
        <row r="19">
          <cell r="J19">
            <v>1.0499999999999999E-3</v>
          </cell>
        </row>
      </sheetData>
      <sheetData sheetId="790">
        <row r="19">
          <cell r="J19">
            <v>1.0499999999999999E-3</v>
          </cell>
        </row>
      </sheetData>
      <sheetData sheetId="791">
        <row r="19">
          <cell r="J19">
            <v>1.0499999999999999E-3</v>
          </cell>
        </row>
      </sheetData>
      <sheetData sheetId="792">
        <row r="19">
          <cell r="J19">
            <v>1.0499999999999999E-3</v>
          </cell>
        </row>
      </sheetData>
      <sheetData sheetId="793">
        <row r="19">
          <cell r="J19">
            <v>1.0499999999999999E-3</v>
          </cell>
        </row>
      </sheetData>
      <sheetData sheetId="794">
        <row r="19">
          <cell r="J19">
            <v>1.0499999999999999E-3</v>
          </cell>
        </row>
      </sheetData>
      <sheetData sheetId="795">
        <row r="19">
          <cell r="J19">
            <v>1.0499999999999999E-3</v>
          </cell>
        </row>
      </sheetData>
      <sheetData sheetId="796">
        <row r="19">
          <cell r="J19">
            <v>1.0499999999999999E-3</v>
          </cell>
        </row>
      </sheetData>
      <sheetData sheetId="797">
        <row r="19">
          <cell r="J19">
            <v>1.0499999999999999E-3</v>
          </cell>
        </row>
      </sheetData>
      <sheetData sheetId="798">
        <row r="19">
          <cell r="J19">
            <v>1.0499999999999999E-3</v>
          </cell>
        </row>
      </sheetData>
      <sheetData sheetId="799">
        <row r="19">
          <cell r="J19">
            <v>1.0499999999999999E-3</v>
          </cell>
        </row>
      </sheetData>
      <sheetData sheetId="800">
        <row r="19">
          <cell r="J19">
            <v>1.0499999999999999E-3</v>
          </cell>
        </row>
      </sheetData>
      <sheetData sheetId="801">
        <row r="19">
          <cell r="J19">
            <v>1.0499999999999999E-3</v>
          </cell>
        </row>
      </sheetData>
      <sheetData sheetId="802">
        <row r="19">
          <cell r="J19">
            <v>1.0499999999999999E-3</v>
          </cell>
        </row>
      </sheetData>
      <sheetData sheetId="803">
        <row r="19">
          <cell r="J19">
            <v>1.0499999999999999E-3</v>
          </cell>
        </row>
      </sheetData>
      <sheetData sheetId="804">
        <row r="19">
          <cell r="J19">
            <v>1.0499999999999999E-3</v>
          </cell>
        </row>
      </sheetData>
      <sheetData sheetId="805">
        <row r="19">
          <cell r="J19">
            <v>1.0499999999999999E-3</v>
          </cell>
        </row>
      </sheetData>
      <sheetData sheetId="806">
        <row r="19">
          <cell r="J19">
            <v>1.0499999999999999E-3</v>
          </cell>
        </row>
      </sheetData>
      <sheetData sheetId="807">
        <row r="19">
          <cell r="J19">
            <v>1.0499999999999999E-3</v>
          </cell>
        </row>
      </sheetData>
      <sheetData sheetId="808">
        <row r="19">
          <cell r="J19">
            <v>1.0499999999999999E-3</v>
          </cell>
        </row>
      </sheetData>
      <sheetData sheetId="809">
        <row r="19">
          <cell r="J19">
            <v>1.0499999999999999E-3</v>
          </cell>
        </row>
      </sheetData>
      <sheetData sheetId="810">
        <row r="19">
          <cell r="J19">
            <v>1.0499999999999999E-3</v>
          </cell>
        </row>
      </sheetData>
      <sheetData sheetId="811">
        <row r="19">
          <cell r="J19">
            <v>1.0499999999999999E-3</v>
          </cell>
        </row>
      </sheetData>
      <sheetData sheetId="812">
        <row r="19">
          <cell r="J19">
            <v>1.0499999999999999E-3</v>
          </cell>
        </row>
      </sheetData>
      <sheetData sheetId="813">
        <row r="19">
          <cell r="J19">
            <v>1.0499999999999999E-3</v>
          </cell>
        </row>
      </sheetData>
      <sheetData sheetId="814">
        <row r="19">
          <cell r="J19">
            <v>1.0499999999999999E-3</v>
          </cell>
        </row>
      </sheetData>
      <sheetData sheetId="815">
        <row r="19">
          <cell r="J19">
            <v>1.0499999999999999E-3</v>
          </cell>
        </row>
      </sheetData>
      <sheetData sheetId="816">
        <row r="19">
          <cell r="J19">
            <v>1.0499999999999999E-3</v>
          </cell>
        </row>
      </sheetData>
      <sheetData sheetId="817">
        <row r="19">
          <cell r="J19">
            <v>1.0499999999999999E-3</v>
          </cell>
        </row>
      </sheetData>
      <sheetData sheetId="818">
        <row r="19">
          <cell r="J19">
            <v>1.0499999999999999E-3</v>
          </cell>
        </row>
      </sheetData>
      <sheetData sheetId="819">
        <row r="19">
          <cell r="J19">
            <v>1.0499999999999999E-3</v>
          </cell>
        </row>
      </sheetData>
      <sheetData sheetId="820">
        <row r="19">
          <cell r="J19">
            <v>1.0499999999999999E-3</v>
          </cell>
        </row>
      </sheetData>
      <sheetData sheetId="821">
        <row r="19">
          <cell r="J19">
            <v>1.0499999999999999E-3</v>
          </cell>
        </row>
      </sheetData>
      <sheetData sheetId="822">
        <row r="19">
          <cell r="J19">
            <v>1.0499999999999999E-3</v>
          </cell>
        </row>
      </sheetData>
      <sheetData sheetId="823">
        <row r="19">
          <cell r="J19">
            <v>1.0499999999999999E-3</v>
          </cell>
        </row>
      </sheetData>
      <sheetData sheetId="824">
        <row r="19">
          <cell r="J19">
            <v>1.0499999999999999E-3</v>
          </cell>
        </row>
      </sheetData>
      <sheetData sheetId="825">
        <row r="19">
          <cell r="J19">
            <v>1.0499999999999999E-3</v>
          </cell>
        </row>
      </sheetData>
      <sheetData sheetId="826">
        <row r="19">
          <cell r="J19">
            <v>1.0499999999999999E-3</v>
          </cell>
        </row>
      </sheetData>
      <sheetData sheetId="827">
        <row r="19">
          <cell r="J19">
            <v>1.0499999999999999E-3</v>
          </cell>
        </row>
      </sheetData>
      <sheetData sheetId="828">
        <row r="19">
          <cell r="J19">
            <v>1.0499999999999999E-3</v>
          </cell>
        </row>
      </sheetData>
      <sheetData sheetId="829">
        <row r="19">
          <cell r="J19">
            <v>1.0499999999999999E-3</v>
          </cell>
        </row>
      </sheetData>
      <sheetData sheetId="830">
        <row r="19">
          <cell r="J19">
            <v>1.0499999999999999E-3</v>
          </cell>
        </row>
      </sheetData>
      <sheetData sheetId="831">
        <row r="19">
          <cell r="J19">
            <v>1.0499999999999999E-3</v>
          </cell>
        </row>
      </sheetData>
      <sheetData sheetId="832">
        <row r="19">
          <cell r="J19">
            <v>1.0499999999999999E-3</v>
          </cell>
        </row>
      </sheetData>
      <sheetData sheetId="833">
        <row r="19">
          <cell r="J19">
            <v>1.0499999999999999E-3</v>
          </cell>
        </row>
      </sheetData>
      <sheetData sheetId="834">
        <row r="19">
          <cell r="J19">
            <v>1.0499999999999999E-3</v>
          </cell>
        </row>
      </sheetData>
      <sheetData sheetId="835">
        <row r="19">
          <cell r="J19">
            <v>1.0499999999999999E-3</v>
          </cell>
        </row>
      </sheetData>
      <sheetData sheetId="836">
        <row r="19">
          <cell r="J19">
            <v>1.0499999999999999E-3</v>
          </cell>
        </row>
      </sheetData>
      <sheetData sheetId="837">
        <row r="19">
          <cell r="J19">
            <v>1.0499999999999999E-3</v>
          </cell>
        </row>
      </sheetData>
      <sheetData sheetId="838">
        <row r="19">
          <cell r="J19">
            <v>1.0499999999999999E-3</v>
          </cell>
        </row>
      </sheetData>
      <sheetData sheetId="839">
        <row r="19">
          <cell r="J19">
            <v>1.0499999999999999E-3</v>
          </cell>
        </row>
      </sheetData>
      <sheetData sheetId="840">
        <row r="19">
          <cell r="J19">
            <v>1.0499999999999999E-3</v>
          </cell>
        </row>
      </sheetData>
      <sheetData sheetId="841">
        <row r="19">
          <cell r="J19">
            <v>1.0499999999999999E-3</v>
          </cell>
        </row>
      </sheetData>
      <sheetData sheetId="842">
        <row r="19">
          <cell r="J19">
            <v>1.0499999999999999E-3</v>
          </cell>
        </row>
      </sheetData>
      <sheetData sheetId="843">
        <row r="19">
          <cell r="J19">
            <v>1.0499999999999999E-3</v>
          </cell>
        </row>
      </sheetData>
      <sheetData sheetId="844">
        <row r="19">
          <cell r="J19">
            <v>1.0499999999999999E-3</v>
          </cell>
        </row>
      </sheetData>
      <sheetData sheetId="845">
        <row r="19">
          <cell r="J19">
            <v>1.0499999999999999E-3</v>
          </cell>
        </row>
      </sheetData>
      <sheetData sheetId="846">
        <row r="19">
          <cell r="J19">
            <v>1.0499999999999999E-3</v>
          </cell>
        </row>
      </sheetData>
      <sheetData sheetId="847">
        <row r="19">
          <cell r="J19">
            <v>1.0499999999999999E-3</v>
          </cell>
        </row>
      </sheetData>
      <sheetData sheetId="848">
        <row r="19">
          <cell r="J19">
            <v>1.0499999999999999E-3</v>
          </cell>
        </row>
      </sheetData>
      <sheetData sheetId="849">
        <row r="19">
          <cell r="J19">
            <v>1.0499999999999999E-3</v>
          </cell>
        </row>
      </sheetData>
      <sheetData sheetId="850">
        <row r="19">
          <cell r="J19">
            <v>1.0499999999999999E-3</v>
          </cell>
        </row>
      </sheetData>
      <sheetData sheetId="851">
        <row r="19">
          <cell r="J19">
            <v>1.0499999999999999E-3</v>
          </cell>
        </row>
      </sheetData>
      <sheetData sheetId="852">
        <row r="19">
          <cell r="J19">
            <v>1.0499999999999999E-3</v>
          </cell>
        </row>
      </sheetData>
      <sheetData sheetId="853">
        <row r="19">
          <cell r="J19">
            <v>1.0499999999999999E-3</v>
          </cell>
        </row>
      </sheetData>
      <sheetData sheetId="854">
        <row r="19">
          <cell r="J19">
            <v>1.0499999999999999E-3</v>
          </cell>
        </row>
      </sheetData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 refreshError="1"/>
      <sheetData sheetId="906" refreshError="1"/>
      <sheetData sheetId="907" refreshError="1"/>
      <sheetData sheetId="908" refreshError="1"/>
      <sheetData sheetId="909" refreshError="1"/>
      <sheetData sheetId="910" refreshError="1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>
        <row r="19">
          <cell r="J19">
            <v>1.0499999999999999E-3</v>
          </cell>
        </row>
      </sheetData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 refreshError="1"/>
      <sheetData sheetId="1000" refreshError="1"/>
      <sheetData sheetId="1001" refreshError="1"/>
      <sheetData sheetId="1002" refreshError="1"/>
      <sheetData sheetId="1003" refreshError="1"/>
      <sheetData sheetId="1004" refreshError="1"/>
      <sheetData sheetId="1005" refreshError="1"/>
      <sheetData sheetId="1006" refreshError="1"/>
      <sheetData sheetId="1007" refreshError="1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 refreshError="1"/>
      <sheetData sheetId="1038" refreshError="1"/>
      <sheetData sheetId="1039" refreshError="1"/>
      <sheetData sheetId="1040" refreshError="1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 refreshError="1"/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/>
      <sheetData sheetId="1102"/>
      <sheetData sheetId="1103"/>
      <sheetData sheetId="1104"/>
      <sheetData sheetId="1105"/>
      <sheetData sheetId="1106"/>
      <sheetData sheetId="1107"/>
      <sheetData sheetId="1108"/>
      <sheetData sheetId="1109"/>
      <sheetData sheetId="1110"/>
      <sheetData sheetId="1111"/>
      <sheetData sheetId="1112"/>
      <sheetData sheetId="1113"/>
      <sheetData sheetId="1114"/>
      <sheetData sheetId="1115"/>
      <sheetData sheetId="1116"/>
      <sheetData sheetId="1117"/>
      <sheetData sheetId="1118"/>
      <sheetData sheetId="1119"/>
      <sheetData sheetId="1120"/>
      <sheetData sheetId="1121"/>
      <sheetData sheetId="1122"/>
      <sheetData sheetId="1123"/>
      <sheetData sheetId="1124"/>
      <sheetData sheetId="1125"/>
      <sheetData sheetId="1126"/>
      <sheetData sheetId="1127"/>
      <sheetData sheetId="1128"/>
      <sheetData sheetId="1129"/>
      <sheetData sheetId="1130"/>
      <sheetData sheetId="1131"/>
      <sheetData sheetId="1132"/>
      <sheetData sheetId="1133"/>
      <sheetData sheetId="1134"/>
      <sheetData sheetId="1135"/>
      <sheetData sheetId="1136"/>
      <sheetData sheetId="1137"/>
      <sheetData sheetId="1138"/>
      <sheetData sheetId="1139"/>
      <sheetData sheetId="1140"/>
      <sheetData sheetId="1141"/>
      <sheetData sheetId="1142"/>
      <sheetData sheetId="1143"/>
      <sheetData sheetId="1144"/>
      <sheetData sheetId="1145"/>
      <sheetData sheetId="1146"/>
      <sheetData sheetId="1147"/>
      <sheetData sheetId="1148"/>
      <sheetData sheetId="1149"/>
      <sheetData sheetId="1150"/>
      <sheetData sheetId="1151"/>
      <sheetData sheetId="1152"/>
      <sheetData sheetId="1153"/>
      <sheetData sheetId="1154"/>
      <sheetData sheetId="1155"/>
      <sheetData sheetId="1156"/>
      <sheetData sheetId="1157"/>
      <sheetData sheetId="1158"/>
      <sheetData sheetId="1159"/>
      <sheetData sheetId="1160"/>
      <sheetData sheetId="1161"/>
      <sheetData sheetId="1162"/>
      <sheetData sheetId="1163"/>
      <sheetData sheetId="1164"/>
      <sheetData sheetId="1165"/>
      <sheetData sheetId="1166"/>
      <sheetData sheetId="1167"/>
      <sheetData sheetId="1168"/>
      <sheetData sheetId="1169"/>
      <sheetData sheetId="1170"/>
      <sheetData sheetId="1171"/>
      <sheetData sheetId="1172"/>
      <sheetData sheetId="1173"/>
      <sheetData sheetId="1174"/>
      <sheetData sheetId="1175"/>
      <sheetData sheetId="1176"/>
      <sheetData sheetId="1177"/>
      <sheetData sheetId="1178"/>
      <sheetData sheetId="1179"/>
      <sheetData sheetId="1180"/>
      <sheetData sheetId="1181"/>
      <sheetData sheetId="1182"/>
      <sheetData sheetId="1183"/>
      <sheetData sheetId="1184"/>
      <sheetData sheetId="1185"/>
      <sheetData sheetId="1186"/>
      <sheetData sheetId="1187"/>
      <sheetData sheetId="1188"/>
      <sheetData sheetId="1189"/>
      <sheetData sheetId="1190"/>
      <sheetData sheetId="1191"/>
      <sheetData sheetId="1192"/>
      <sheetData sheetId="1193"/>
      <sheetData sheetId="1194"/>
      <sheetData sheetId="1195"/>
      <sheetData sheetId="1196"/>
      <sheetData sheetId="1197"/>
      <sheetData sheetId="1198"/>
      <sheetData sheetId="1199"/>
      <sheetData sheetId="1200"/>
      <sheetData sheetId="1201"/>
      <sheetData sheetId="1202"/>
      <sheetData sheetId="1203"/>
      <sheetData sheetId="1204"/>
      <sheetData sheetId="1205"/>
      <sheetData sheetId="1206"/>
      <sheetData sheetId="1207"/>
      <sheetData sheetId="1208"/>
      <sheetData sheetId="1209"/>
      <sheetData sheetId="1210"/>
      <sheetData sheetId="1211"/>
      <sheetData sheetId="1212"/>
      <sheetData sheetId="1213"/>
      <sheetData sheetId="1214"/>
      <sheetData sheetId="1215"/>
      <sheetData sheetId="1216"/>
      <sheetData sheetId="1217"/>
      <sheetData sheetId="1218"/>
      <sheetData sheetId="1219"/>
      <sheetData sheetId="1220"/>
      <sheetData sheetId="1221"/>
      <sheetData sheetId="1222"/>
      <sheetData sheetId="1223"/>
      <sheetData sheetId="1224"/>
      <sheetData sheetId="1225"/>
      <sheetData sheetId="1226"/>
      <sheetData sheetId="1227"/>
      <sheetData sheetId="1228"/>
      <sheetData sheetId="1229"/>
      <sheetData sheetId="1230"/>
      <sheetData sheetId="1231"/>
      <sheetData sheetId="1232"/>
      <sheetData sheetId="1233"/>
      <sheetData sheetId="1234"/>
      <sheetData sheetId="1235"/>
      <sheetData sheetId="1236"/>
      <sheetData sheetId="1237"/>
      <sheetData sheetId="1238"/>
      <sheetData sheetId="1239"/>
      <sheetData sheetId="1240"/>
      <sheetData sheetId="1241"/>
      <sheetData sheetId="1242"/>
      <sheetData sheetId="1243"/>
      <sheetData sheetId="1244"/>
      <sheetData sheetId="1245"/>
      <sheetData sheetId="1246"/>
      <sheetData sheetId="1247"/>
      <sheetData sheetId="1248"/>
      <sheetData sheetId="1249"/>
      <sheetData sheetId="1250"/>
      <sheetData sheetId="1251"/>
      <sheetData sheetId="1252"/>
      <sheetData sheetId="1253"/>
      <sheetData sheetId="1254" refreshError="1"/>
      <sheetData sheetId="1255" refreshError="1"/>
      <sheetData sheetId="1256" refreshError="1"/>
      <sheetData sheetId="1257" refreshError="1"/>
      <sheetData sheetId="1258" refreshError="1"/>
      <sheetData sheetId="1259" refreshError="1"/>
      <sheetData sheetId="1260" refreshError="1"/>
      <sheetData sheetId="1261" refreshError="1"/>
      <sheetData sheetId="1262" refreshError="1"/>
      <sheetData sheetId="1263" refreshError="1"/>
      <sheetData sheetId="1264" refreshError="1"/>
      <sheetData sheetId="1265" refreshError="1"/>
      <sheetData sheetId="1266" refreshError="1"/>
      <sheetData sheetId="1267" refreshError="1"/>
      <sheetData sheetId="1268" refreshError="1"/>
      <sheetData sheetId="1269" refreshError="1"/>
      <sheetData sheetId="1270" refreshError="1"/>
      <sheetData sheetId="1271" refreshError="1"/>
      <sheetData sheetId="1272" refreshError="1"/>
      <sheetData sheetId="1273" refreshError="1"/>
      <sheetData sheetId="1274" refreshError="1"/>
      <sheetData sheetId="1275" refreshError="1"/>
      <sheetData sheetId="1276" refreshError="1"/>
      <sheetData sheetId="1277" refreshError="1"/>
      <sheetData sheetId="1278" refreshError="1"/>
      <sheetData sheetId="1279" refreshError="1"/>
      <sheetData sheetId="1280" refreshError="1"/>
      <sheetData sheetId="1281" refreshError="1"/>
      <sheetData sheetId="1282" refreshError="1"/>
      <sheetData sheetId="1283" refreshError="1"/>
      <sheetData sheetId="1284" refreshError="1"/>
      <sheetData sheetId="1285" refreshError="1"/>
      <sheetData sheetId="1286" refreshError="1"/>
      <sheetData sheetId="1287" refreshError="1"/>
      <sheetData sheetId="1288" refreshError="1"/>
      <sheetData sheetId="1289" refreshError="1"/>
      <sheetData sheetId="1290" refreshError="1"/>
      <sheetData sheetId="1291" refreshError="1"/>
      <sheetData sheetId="1292" refreshError="1"/>
      <sheetData sheetId="1293" refreshError="1"/>
      <sheetData sheetId="1294" refreshError="1"/>
      <sheetData sheetId="1295" refreshError="1"/>
      <sheetData sheetId="1296" refreshError="1"/>
      <sheetData sheetId="1297" refreshError="1"/>
      <sheetData sheetId="1298" refreshError="1"/>
      <sheetData sheetId="1299" refreshError="1"/>
      <sheetData sheetId="1300" refreshError="1"/>
      <sheetData sheetId="1301" refreshError="1"/>
      <sheetData sheetId="1302" refreshError="1"/>
      <sheetData sheetId="1303" refreshError="1"/>
      <sheetData sheetId="1304" refreshError="1"/>
      <sheetData sheetId="1305" refreshError="1"/>
      <sheetData sheetId="1306" refreshError="1"/>
      <sheetData sheetId="1307" refreshError="1"/>
      <sheetData sheetId="1308" refreshError="1"/>
      <sheetData sheetId="1309" refreshError="1"/>
      <sheetData sheetId="1310" refreshError="1"/>
      <sheetData sheetId="1311" refreshError="1"/>
      <sheetData sheetId="1312" refreshError="1"/>
      <sheetData sheetId="1313" refreshError="1"/>
      <sheetData sheetId="1314" refreshError="1"/>
      <sheetData sheetId="1315" refreshError="1"/>
      <sheetData sheetId="1316" refreshError="1"/>
      <sheetData sheetId="1317" refreshError="1"/>
      <sheetData sheetId="1318" refreshError="1"/>
      <sheetData sheetId="1319" refreshError="1"/>
      <sheetData sheetId="1320" refreshError="1"/>
      <sheetData sheetId="1321" refreshError="1"/>
      <sheetData sheetId="1322" refreshError="1"/>
      <sheetData sheetId="1323" refreshError="1"/>
      <sheetData sheetId="1324" refreshError="1"/>
      <sheetData sheetId="1325" refreshError="1"/>
      <sheetData sheetId="1326" refreshError="1"/>
      <sheetData sheetId="1327" refreshError="1"/>
      <sheetData sheetId="1328" refreshError="1"/>
      <sheetData sheetId="1329" refreshError="1"/>
      <sheetData sheetId="1330" refreshError="1"/>
      <sheetData sheetId="1331" refreshError="1"/>
      <sheetData sheetId="1332" refreshError="1"/>
      <sheetData sheetId="1333" refreshError="1"/>
      <sheetData sheetId="1334" refreshError="1"/>
      <sheetData sheetId="1335" refreshError="1"/>
      <sheetData sheetId="1336" refreshError="1"/>
      <sheetData sheetId="1337" refreshError="1"/>
      <sheetData sheetId="1338" refreshError="1"/>
      <sheetData sheetId="1339" refreshError="1"/>
      <sheetData sheetId="1340" refreshError="1"/>
      <sheetData sheetId="1341" refreshError="1"/>
      <sheetData sheetId="1342" refreshError="1"/>
      <sheetData sheetId="1343" refreshError="1"/>
      <sheetData sheetId="1344" refreshError="1"/>
      <sheetData sheetId="1345" refreshError="1"/>
      <sheetData sheetId="1346" refreshError="1"/>
      <sheetData sheetId="1347" refreshError="1"/>
      <sheetData sheetId="1348" refreshError="1"/>
      <sheetData sheetId="1349" refreshError="1"/>
      <sheetData sheetId="1350" refreshError="1"/>
      <sheetData sheetId="1351" refreshError="1"/>
      <sheetData sheetId="1352" refreshError="1"/>
      <sheetData sheetId="1353" refreshError="1"/>
      <sheetData sheetId="1354" refreshError="1"/>
      <sheetData sheetId="1355" refreshError="1"/>
      <sheetData sheetId="1356" refreshError="1"/>
      <sheetData sheetId="1357" refreshError="1"/>
      <sheetData sheetId="1358" refreshError="1"/>
      <sheetData sheetId="1359" refreshError="1"/>
      <sheetData sheetId="1360" refreshError="1"/>
      <sheetData sheetId="1361" refreshError="1"/>
      <sheetData sheetId="1362" refreshError="1"/>
      <sheetData sheetId="1363" refreshError="1"/>
      <sheetData sheetId="1364" refreshError="1"/>
      <sheetData sheetId="1365" refreshError="1"/>
      <sheetData sheetId="1366" refreshError="1"/>
      <sheetData sheetId="1367" refreshError="1"/>
      <sheetData sheetId="1368" refreshError="1"/>
      <sheetData sheetId="1369" refreshError="1"/>
      <sheetData sheetId="1370" refreshError="1"/>
      <sheetData sheetId="1371" refreshError="1"/>
      <sheetData sheetId="1372" refreshError="1"/>
      <sheetData sheetId="1373" refreshError="1"/>
      <sheetData sheetId="1374" refreshError="1"/>
      <sheetData sheetId="1375" refreshError="1"/>
      <sheetData sheetId="1376" refreshError="1"/>
      <sheetData sheetId="1377" refreshError="1"/>
      <sheetData sheetId="1378" refreshError="1"/>
      <sheetData sheetId="1379" refreshError="1"/>
      <sheetData sheetId="1380" refreshError="1"/>
      <sheetData sheetId="1381" refreshError="1"/>
      <sheetData sheetId="1382" refreshError="1"/>
      <sheetData sheetId="1383" refreshError="1"/>
      <sheetData sheetId="1384" refreshError="1"/>
      <sheetData sheetId="1385" refreshError="1"/>
      <sheetData sheetId="1386" refreshError="1"/>
      <sheetData sheetId="1387" refreshError="1"/>
      <sheetData sheetId="1388" refreshError="1"/>
      <sheetData sheetId="1389" refreshError="1"/>
      <sheetData sheetId="1390" refreshError="1"/>
      <sheetData sheetId="1391" refreshError="1"/>
      <sheetData sheetId="1392" refreshError="1"/>
      <sheetData sheetId="1393" refreshError="1"/>
      <sheetData sheetId="1394" refreshError="1"/>
      <sheetData sheetId="1395" refreshError="1"/>
      <sheetData sheetId="1396" refreshError="1"/>
      <sheetData sheetId="1397" refreshError="1"/>
      <sheetData sheetId="1398" refreshError="1"/>
      <sheetData sheetId="1399" refreshError="1"/>
      <sheetData sheetId="1400" refreshError="1"/>
      <sheetData sheetId="1401" refreshError="1"/>
      <sheetData sheetId="1402" refreshError="1"/>
      <sheetData sheetId="1403" refreshError="1"/>
      <sheetData sheetId="1404" refreshError="1"/>
      <sheetData sheetId="1405" refreshError="1"/>
      <sheetData sheetId="1406" refreshError="1"/>
      <sheetData sheetId="1407" refreshError="1"/>
      <sheetData sheetId="1408" refreshError="1"/>
      <sheetData sheetId="1409" refreshError="1"/>
      <sheetData sheetId="1410" refreshError="1"/>
      <sheetData sheetId="1411" refreshError="1"/>
      <sheetData sheetId="1412" refreshError="1"/>
      <sheetData sheetId="1413" refreshError="1"/>
      <sheetData sheetId="1414" refreshError="1"/>
      <sheetData sheetId="1415" refreshError="1"/>
      <sheetData sheetId="1416" refreshError="1"/>
      <sheetData sheetId="1417" refreshError="1"/>
      <sheetData sheetId="1418" refreshError="1"/>
      <sheetData sheetId="1419" refreshError="1"/>
      <sheetData sheetId="1420" refreshError="1"/>
      <sheetData sheetId="1421" refreshError="1"/>
      <sheetData sheetId="1422" refreshError="1"/>
      <sheetData sheetId="1423" refreshError="1"/>
      <sheetData sheetId="1424" refreshError="1"/>
      <sheetData sheetId="1425" refreshError="1"/>
      <sheetData sheetId="1426" refreshError="1"/>
      <sheetData sheetId="1427" refreshError="1"/>
      <sheetData sheetId="1428" refreshError="1"/>
      <sheetData sheetId="1429" refreshError="1"/>
      <sheetData sheetId="1430" refreshError="1"/>
      <sheetData sheetId="1431" refreshError="1"/>
      <sheetData sheetId="1432" refreshError="1"/>
      <sheetData sheetId="1433" refreshError="1"/>
      <sheetData sheetId="1434" refreshError="1"/>
      <sheetData sheetId="1435" refreshError="1"/>
      <sheetData sheetId="1436" refreshError="1"/>
      <sheetData sheetId="1437" refreshError="1"/>
      <sheetData sheetId="1438" refreshError="1"/>
      <sheetData sheetId="1439" refreshError="1"/>
      <sheetData sheetId="1440" refreshError="1"/>
      <sheetData sheetId="1441" refreshError="1"/>
      <sheetData sheetId="1442" refreshError="1"/>
      <sheetData sheetId="1443" refreshError="1"/>
      <sheetData sheetId="1444" refreshError="1"/>
      <sheetData sheetId="1445" refreshError="1"/>
      <sheetData sheetId="1446" refreshError="1"/>
      <sheetData sheetId="1447" refreshError="1"/>
      <sheetData sheetId="1448" refreshError="1"/>
      <sheetData sheetId="1449" refreshError="1"/>
      <sheetData sheetId="1450" refreshError="1"/>
      <sheetData sheetId="1451" refreshError="1"/>
      <sheetData sheetId="1452" refreshError="1"/>
      <sheetData sheetId="1453" refreshError="1"/>
      <sheetData sheetId="1454" refreshError="1"/>
      <sheetData sheetId="1455" refreshError="1"/>
      <sheetData sheetId="1456" refreshError="1"/>
      <sheetData sheetId="1457" refreshError="1"/>
      <sheetData sheetId="1458" refreshError="1"/>
      <sheetData sheetId="1459" refreshError="1"/>
      <sheetData sheetId="1460" refreshError="1"/>
      <sheetData sheetId="1461" refreshError="1"/>
      <sheetData sheetId="1462" refreshError="1"/>
      <sheetData sheetId="1463" refreshError="1"/>
      <sheetData sheetId="1464" refreshError="1"/>
      <sheetData sheetId="1465" refreshError="1"/>
      <sheetData sheetId="1466" refreshError="1"/>
      <sheetData sheetId="1467" refreshError="1"/>
      <sheetData sheetId="1468" refreshError="1"/>
      <sheetData sheetId="1469" refreshError="1"/>
      <sheetData sheetId="1470" refreshError="1"/>
      <sheetData sheetId="1471" refreshError="1"/>
      <sheetData sheetId="1472" refreshError="1"/>
      <sheetData sheetId="1473" refreshError="1"/>
      <sheetData sheetId="1474" refreshError="1"/>
      <sheetData sheetId="1475" refreshError="1"/>
      <sheetData sheetId="1476" refreshError="1"/>
      <sheetData sheetId="1477" refreshError="1"/>
      <sheetData sheetId="1478" refreshError="1"/>
      <sheetData sheetId="1479" refreshError="1"/>
      <sheetData sheetId="1480" refreshError="1"/>
      <sheetData sheetId="1481" refreshError="1"/>
      <sheetData sheetId="1482" refreshError="1"/>
      <sheetData sheetId="1483" refreshError="1"/>
      <sheetData sheetId="1484" refreshError="1"/>
      <sheetData sheetId="1485" refreshError="1"/>
      <sheetData sheetId="1486" refreshError="1"/>
      <sheetData sheetId="1487" refreshError="1"/>
      <sheetData sheetId="1488" refreshError="1"/>
      <sheetData sheetId="1489" refreshError="1"/>
      <sheetData sheetId="1490" refreshError="1"/>
      <sheetData sheetId="1491" refreshError="1"/>
      <sheetData sheetId="1492" refreshError="1"/>
      <sheetData sheetId="1493" refreshError="1"/>
      <sheetData sheetId="1494" refreshError="1"/>
      <sheetData sheetId="1495" refreshError="1"/>
      <sheetData sheetId="1496" refreshError="1"/>
      <sheetData sheetId="1497" refreshError="1"/>
      <sheetData sheetId="1498" refreshError="1"/>
      <sheetData sheetId="1499" refreshError="1"/>
      <sheetData sheetId="1500" refreshError="1"/>
      <sheetData sheetId="1501" refreshError="1"/>
      <sheetData sheetId="1502" refreshError="1"/>
      <sheetData sheetId="1503" refreshError="1"/>
      <sheetData sheetId="1504" refreshError="1"/>
      <sheetData sheetId="1505" refreshError="1"/>
      <sheetData sheetId="1506" refreshError="1"/>
      <sheetData sheetId="1507" refreshError="1"/>
      <sheetData sheetId="1508" refreshError="1"/>
      <sheetData sheetId="1509" refreshError="1"/>
      <sheetData sheetId="1510" refreshError="1"/>
      <sheetData sheetId="1511" refreshError="1"/>
      <sheetData sheetId="1512" refreshError="1"/>
      <sheetData sheetId="1513" refreshError="1"/>
      <sheetData sheetId="1514" refreshError="1"/>
      <sheetData sheetId="1515" refreshError="1"/>
      <sheetData sheetId="1516" refreshError="1"/>
      <sheetData sheetId="1517" refreshError="1"/>
      <sheetData sheetId="1518" refreshError="1"/>
      <sheetData sheetId="1519" refreshError="1"/>
      <sheetData sheetId="1520" refreshError="1"/>
      <sheetData sheetId="1521" refreshError="1"/>
      <sheetData sheetId="1522" refreshError="1"/>
      <sheetData sheetId="1523" refreshError="1"/>
      <sheetData sheetId="1524" refreshError="1"/>
      <sheetData sheetId="1525" refreshError="1"/>
      <sheetData sheetId="1526" refreshError="1"/>
      <sheetData sheetId="1527" refreshError="1"/>
      <sheetData sheetId="1528" refreshError="1"/>
      <sheetData sheetId="1529" refreshError="1"/>
      <sheetData sheetId="1530" refreshError="1"/>
      <sheetData sheetId="1531" refreshError="1"/>
      <sheetData sheetId="1532" refreshError="1"/>
      <sheetData sheetId="1533" refreshError="1"/>
      <sheetData sheetId="1534" refreshError="1"/>
      <sheetData sheetId="1535" refreshError="1"/>
      <sheetData sheetId="1536" refreshError="1"/>
      <sheetData sheetId="1537" refreshError="1"/>
      <sheetData sheetId="1538" refreshError="1"/>
      <sheetData sheetId="1539" refreshError="1"/>
      <sheetData sheetId="1540" refreshError="1"/>
      <sheetData sheetId="1541" refreshError="1"/>
      <sheetData sheetId="1542" refreshError="1"/>
      <sheetData sheetId="1543" refreshError="1"/>
      <sheetData sheetId="1544" refreshError="1"/>
      <sheetData sheetId="1545" refreshError="1"/>
      <sheetData sheetId="1546" refreshError="1"/>
      <sheetData sheetId="1547" refreshError="1"/>
      <sheetData sheetId="1548" refreshError="1"/>
      <sheetData sheetId="1549" refreshError="1"/>
      <sheetData sheetId="1550" refreshError="1"/>
      <sheetData sheetId="1551" refreshError="1"/>
      <sheetData sheetId="1552" refreshError="1"/>
      <sheetData sheetId="1553" refreshError="1"/>
      <sheetData sheetId="1554" refreshError="1"/>
      <sheetData sheetId="1555" refreshError="1"/>
      <sheetData sheetId="1556" refreshError="1"/>
      <sheetData sheetId="1557" refreshError="1"/>
      <sheetData sheetId="1558" refreshError="1"/>
      <sheetData sheetId="1559" refreshError="1"/>
      <sheetData sheetId="1560" refreshError="1"/>
      <sheetData sheetId="1561" refreshError="1"/>
      <sheetData sheetId="1562" refreshError="1"/>
      <sheetData sheetId="1563" refreshError="1"/>
      <sheetData sheetId="1564" refreshError="1"/>
      <sheetData sheetId="1565" refreshError="1"/>
      <sheetData sheetId="1566" refreshError="1"/>
      <sheetData sheetId="1567" refreshError="1"/>
      <sheetData sheetId="1568" refreshError="1"/>
      <sheetData sheetId="1569" refreshError="1"/>
      <sheetData sheetId="1570" refreshError="1"/>
      <sheetData sheetId="1571" refreshError="1"/>
      <sheetData sheetId="1572" refreshError="1"/>
      <sheetData sheetId="1573" refreshError="1"/>
      <sheetData sheetId="1574" refreshError="1"/>
      <sheetData sheetId="1575" refreshError="1"/>
      <sheetData sheetId="1576" refreshError="1"/>
      <sheetData sheetId="1577" refreshError="1"/>
      <sheetData sheetId="1578" refreshError="1"/>
      <sheetData sheetId="1579" refreshError="1"/>
      <sheetData sheetId="1580" refreshError="1"/>
      <sheetData sheetId="1581" refreshError="1"/>
      <sheetData sheetId="1582" refreshError="1"/>
      <sheetData sheetId="1583" refreshError="1"/>
      <sheetData sheetId="1584" refreshError="1"/>
      <sheetData sheetId="1585" refreshError="1"/>
      <sheetData sheetId="1586" refreshError="1"/>
      <sheetData sheetId="1587" refreshError="1"/>
      <sheetData sheetId="1588"/>
      <sheetData sheetId="1589" refreshError="1"/>
      <sheetData sheetId="1590" refreshError="1"/>
      <sheetData sheetId="1591" refreshError="1"/>
      <sheetData sheetId="1592" refreshError="1"/>
      <sheetData sheetId="1593" refreshError="1"/>
      <sheetData sheetId="1594" refreshError="1"/>
      <sheetData sheetId="1595" refreshError="1"/>
      <sheetData sheetId="1596" refreshError="1"/>
      <sheetData sheetId="1597" refreshError="1"/>
      <sheetData sheetId="1598" refreshError="1"/>
      <sheetData sheetId="1599" refreshError="1"/>
      <sheetData sheetId="1600" refreshError="1"/>
      <sheetData sheetId="1601" refreshError="1"/>
      <sheetData sheetId="1602" refreshError="1"/>
      <sheetData sheetId="1603" refreshError="1"/>
      <sheetData sheetId="1604" refreshError="1"/>
      <sheetData sheetId="1605" refreshError="1"/>
      <sheetData sheetId="1606" refreshError="1"/>
      <sheetData sheetId="1607" refreshError="1"/>
      <sheetData sheetId="1608" refreshError="1"/>
      <sheetData sheetId="1609" refreshError="1"/>
      <sheetData sheetId="1610" refreshError="1"/>
      <sheetData sheetId="1611" refreshError="1"/>
      <sheetData sheetId="1612" refreshError="1"/>
      <sheetData sheetId="1613" refreshError="1"/>
      <sheetData sheetId="1614" refreshError="1"/>
      <sheetData sheetId="1615" refreshError="1"/>
      <sheetData sheetId="1616" refreshError="1"/>
      <sheetData sheetId="1617" refreshError="1"/>
      <sheetData sheetId="1618" refreshError="1"/>
      <sheetData sheetId="1619" refreshError="1"/>
      <sheetData sheetId="1620" refreshError="1"/>
      <sheetData sheetId="1621" refreshError="1"/>
      <sheetData sheetId="1622" refreshError="1"/>
      <sheetData sheetId="1623" refreshError="1"/>
      <sheetData sheetId="1624" refreshError="1"/>
      <sheetData sheetId="1625" refreshError="1"/>
      <sheetData sheetId="1626" refreshError="1"/>
      <sheetData sheetId="1627" refreshError="1"/>
      <sheetData sheetId="1628" refreshError="1"/>
      <sheetData sheetId="1629" refreshError="1"/>
      <sheetData sheetId="1630" refreshError="1"/>
      <sheetData sheetId="1631"/>
      <sheetData sheetId="1632" refreshError="1"/>
      <sheetData sheetId="1633" refreshError="1"/>
      <sheetData sheetId="1634" refreshError="1"/>
      <sheetData sheetId="1635" refreshError="1"/>
      <sheetData sheetId="1636" refreshError="1"/>
      <sheetData sheetId="1637" refreshError="1"/>
      <sheetData sheetId="1638" refreshError="1"/>
      <sheetData sheetId="1639" refreshError="1"/>
      <sheetData sheetId="1640" refreshError="1"/>
      <sheetData sheetId="1641" refreshError="1"/>
      <sheetData sheetId="1642" refreshError="1"/>
      <sheetData sheetId="1643" refreshError="1"/>
      <sheetData sheetId="1644" refreshError="1"/>
      <sheetData sheetId="1645" refreshError="1"/>
      <sheetData sheetId="1646" refreshError="1"/>
      <sheetData sheetId="1647" refreshError="1"/>
      <sheetData sheetId="1648" refreshError="1"/>
      <sheetData sheetId="1649" refreshError="1"/>
      <sheetData sheetId="1650" refreshError="1"/>
      <sheetData sheetId="1651" refreshError="1"/>
      <sheetData sheetId="1652" refreshError="1"/>
      <sheetData sheetId="1653" refreshError="1"/>
      <sheetData sheetId="1654" refreshError="1"/>
      <sheetData sheetId="1655" refreshError="1"/>
      <sheetData sheetId="1656" refreshError="1"/>
      <sheetData sheetId="1657" refreshError="1"/>
      <sheetData sheetId="1658" refreshError="1"/>
      <sheetData sheetId="1659" refreshError="1"/>
      <sheetData sheetId="1660" refreshError="1"/>
      <sheetData sheetId="1661" refreshError="1"/>
      <sheetData sheetId="1662" refreshError="1"/>
      <sheetData sheetId="1663" refreshError="1"/>
      <sheetData sheetId="1664" refreshError="1"/>
      <sheetData sheetId="1665" refreshError="1"/>
      <sheetData sheetId="1666" refreshError="1"/>
      <sheetData sheetId="1667" refreshError="1"/>
      <sheetData sheetId="1668" refreshError="1"/>
      <sheetData sheetId="1669" refreshError="1"/>
      <sheetData sheetId="1670" refreshError="1"/>
      <sheetData sheetId="1671" refreshError="1"/>
      <sheetData sheetId="1672" refreshError="1"/>
      <sheetData sheetId="1673" refreshError="1"/>
      <sheetData sheetId="1674" refreshError="1"/>
      <sheetData sheetId="1675" refreshError="1"/>
      <sheetData sheetId="1676" refreshError="1"/>
      <sheetData sheetId="1677" refreshError="1"/>
      <sheetData sheetId="1678" refreshError="1"/>
      <sheetData sheetId="1679" refreshError="1"/>
      <sheetData sheetId="1680" refreshError="1"/>
      <sheetData sheetId="1681" refreshError="1"/>
      <sheetData sheetId="1682" refreshError="1"/>
      <sheetData sheetId="1683" refreshError="1"/>
      <sheetData sheetId="1684" refreshError="1"/>
      <sheetData sheetId="1685" refreshError="1"/>
      <sheetData sheetId="1686" refreshError="1"/>
      <sheetData sheetId="1687" refreshError="1"/>
      <sheetData sheetId="1688" refreshError="1"/>
      <sheetData sheetId="1689" refreshError="1"/>
      <sheetData sheetId="1690" refreshError="1"/>
      <sheetData sheetId="1691" refreshError="1"/>
      <sheetData sheetId="1692" refreshError="1"/>
      <sheetData sheetId="1693" refreshError="1"/>
      <sheetData sheetId="1694" refreshError="1"/>
      <sheetData sheetId="1695" refreshError="1"/>
      <sheetData sheetId="1696" refreshError="1"/>
      <sheetData sheetId="1697" refreshError="1"/>
      <sheetData sheetId="1698" refreshError="1"/>
      <sheetData sheetId="1699" refreshError="1"/>
      <sheetData sheetId="1700" refreshError="1"/>
      <sheetData sheetId="1701" refreshError="1"/>
      <sheetData sheetId="1702" refreshError="1"/>
      <sheetData sheetId="1703" refreshError="1"/>
      <sheetData sheetId="1704" refreshError="1"/>
      <sheetData sheetId="1705" refreshError="1"/>
      <sheetData sheetId="1706" refreshError="1"/>
      <sheetData sheetId="1707" refreshError="1"/>
      <sheetData sheetId="1708" refreshError="1"/>
      <sheetData sheetId="1709" refreshError="1"/>
      <sheetData sheetId="1710" refreshError="1"/>
      <sheetData sheetId="1711" refreshError="1"/>
      <sheetData sheetId="1712" refreshError="1"/>
      <sheetData sheetId="1713" refreshError="1"/>
      <sheetData sheetId="1714" refreshError="1"/>
      <sheetData sheetId="1715" refreshError="1"/>
      <sheetData sheetId="1716" refreshError="1"/>
      <sheetData sheetId="1717" refreshError="1"/>
      <sheetData sheetId="1718" refreshError="1"/>
      <sheetData sheetId="1719" refreshError="1"/>
      <sheetData sheetId="1720" refreshError="1"/>
      <sheetData sheetId="1721" refreshError="1"/>
      <sheetData sheetId="1722" refreshError="1"/>
      <sheetData sheetId="1723" refreshError="1"/>
      <sheetData sheetId="1724" refreshError="1"/>
      <sheetData sheetId="1725" refreshError="1"/>
      <sheetData sheetId="1726" refreshError="1"/>
      <sheetData sheetId="1727" refreshError="1"/>
      <sheetData sheetId="1728" refreshError="1"/>
      <sheetData sheetId="1729" refreshError="1"/>
      <sheetData sheetId="1730" refreshError="1"/>
      <sheetData sheetId="1731" refreshError="1"/>
      <sheetData sheetId="1732" refreshError="1"/>
      <sheetData sheetId="1733" refreshError="1"/>
      <sheetData sheetId="1734" refreshError="1"/>
      <sheetData sheetId="1735" refreshError="1"/>
      <sheetData sheetId="1736" refreshError="1"/>
      <sheetData sheetId="1737" refreshError="1"/>
      <sheetData sheetId="1738" refreshError="1"/>
      <sheetData sheetId="1739" refreshError="1"/>
      <sheetData sheetId="1740" refreshError="1"/>
      <sheetData sheetId="1741" refreshError="1"/>
      <sheetData sheetId="1742" refreshError="1"/>
      <sheetData sheetId="1743" refreshError="1"/>
      <sheetData sheetId="1744" refreshError="1"/>
      <sheetData sheetId="1745" refreshError="1"/>
      <sheetData sheetId="1746" refreshError="1"/>
      <sheetData sheetId="1747" refreshError="1"/>
      <sheetData sheetId="1748" refreshError="1"/>
      <sheetData sheetId="1749" refreshError="1"/>
      <sheetData sheetId="1750" refreshError="1"/>
      <sheetData sheetId="1751" refreshError="1"/>
      <sheetData sheetId="1752" refreshError="1"/>
      <sheetData sheetId="1753" refreshError="1"/>
      <sheetData sheetId="1754" refreshError="1"/>
      <sheetData sheetId="1755" refreshError="1"/>
      <sheetData sheetId="1756" refreshError="1"/>
      <sheetData sheetId="1757" refreshError="1"/>
      <sheetData sheetId="1758" refreshError="1"/>
      <sheetData sheetId="1759" refreshError="1"/>
      <sheetData sheetId="1760" refreshError="1"/>
      <sheetData sheetId="1761" refreshError="1"/>
      <sheetData sheetId="1762" refreshError="1"/>
      <sheetData sheetId="1763" refreshError="1"/>
      <sheetData sheetId="1764" refreshError="1"/>
      <sheetData sheetId="1765" refreshError="1"/>
      <sheetData sheetId="1766" refreshError="1"/>
      <sheetData sheetId="1767" refreshError="1"/>
      <sheetData sheetId="1768" refreshError="1"/>
      <sheetData sheetId="1769" refreshError="1"/>
      <sheetData sheetId="1770" refreshError="1"/>
      <sheetData sheetId="1771" refreshError="1"/>
      <sheetData sheetId="1772" refreshError="1"/>
      <sheetData sheetId="1773" refreshError="1"/>
      <sheetData sheetId="1774" refreshError="1"/>
      <sheetData sheetId="1775" refreshError="1"/>
      <sheetData sheetId="1776" refreshError="1"/>
      <sheetData sheetId="1777" refreshError="1"/>
      <sheetData sheetId="1778" refreshError="1"/>
      <sheetData sheetId="1779" refreshError="1"/>
      <sheetData sheetId="1780" refreshError="1"/>
      <sheetData sheetId="1781" refreshError="1"/>
      <sheetData sheetId="1782" refreshError="1"/>
      <sheetData sheetId="1783" refreshError="1"/>
      <sheetData sheetId="1784" refreshError="1"/>
      <sheetData sheetId="1785" refreshError="1"/>
      <sheetData sheetId="1786" refreshError="1"/>
      <sheetData sheetId="1787" refreshError="1"/>
      <sheetData sheetId="1788" refreshError="1"/>
      <sheetData sheetId="1789" refreshError="1"/>
      <sheetData sheetId="1790" refreshError="1"/>
      <sheetData sheetId="1791" refreshError="1"/>
      <sheetData sheetId="1792" refreshError="1"/>
      <sheetData sheetId="1793" refreshError="1"/>
      <sheetData sheetId="1794" refreshError="1"/>
      <sheetData sheetId="1795" refreshError="1"/>
      <sheetData sheetId="1796" refreshError="1"/>
      <sheetData sheetId="1797" refreshError="1"/>
      <sheetData sheetId="1798" refreshError="1"/>
      <sheetData sheetId="1799"/>
      <sheetData sheetId="1800"/>
      <sheetData sheetId="1801">
        <row r="19">
          <cell r="J19">
            <v>1.0499999999999999E-3</v>
          </cell>
        </row>
      </sheetData>
      <sheetData sheetId="1802">
        <row r="19">
          <cell r="J19">
            <v>1.0499999999999999E-3</v>
          </cell>
        </row>
      </sheetData>
      <sheetData sheetId="1803">
        <row r="19">
          <cell r="J19">
            <v>1.0499999999999999E-3</v>
          </cell>
        </row>
      </sheetData>
      <sheetData sheetId="1804">
        <row r="19">
          <cell r="J19">
            <v>1.0499999999999999E-3</v>
          </cell>
        </row>
      </sheetData>
      <sheetData sheetId="1805">
        <row r="19">
          <cell r="J19">
            <v>1.0499999999999999E-3</v>
          </cell>
        </row>
      </sheetData>
      <sheetData sheetId="1806">
        <row r="19">
          <cell r="J19">
            <v>1.0499999999999999E-3</v>
          </cell>
        </row>
      </sheetData>
      <sheetData sheetId="1807">
        <row r="19">
          <cell r="J19">
            <v>1.0499999999999999E-3</v>
          </cell>
        </row>
      </sheetData>
      <sheetData sheetId="1808">
        <row r="19">
          <cell r="J19">
            <v>1.0499999999999999E-3</v>
          </cell>
        </row>
      </sheetData>
      <sheetData sheetId="1809">
        <row r="19">
          <cell r="J19">
            <v>1.0499999999999999E-3</v>
          </cell>
        </row>
      </sheetData>
      <sheetData sheetId="1810">
        <row r="19">
          <cell r="J19">
            <v>1.0499999999999999E-3</v>
          </cell>
        </row>
      </sheetData>
      <sheetData sheetId="1811">
        <row r="19">
          <cell r="J19">
            <v>1.0499999999999999E-3</v>
          </cell>
        </row>
      </sheetData>
      <sheetData sheetId="1812">
        <row r="19">
          <cell r="J19">
            <v>1.0499999999999999E-3</v>
          </cell>
        </row>
      </sheetData>
      <sheetData sheetId="1813">
        <row r="19">
          <cell r="J19">
            <v>1.0499999999999999E-3</v>
          </cell>
        </row>
      </sheetData>
      <sheetData sheetId="1814">
        <row r="19">
          <cell r="J19">
            <v>1.0499999999999999E-3</v>
          </cell>
        </row>
      </sheetData>
      <sheetData sheetId="1815">
        <row r="19">
          <cell r="J19">
            <v>1.0499999999999999E-3</v>
          </cell>
        </row>
      </sheetData>
      <sheetData sheetId="1816">
        <row r="19">
          <cell r="J19">
            <v>1.0499999999999999E-3</v>
          </cell>
        </row>
      </sheetData>
      <sheetData sheetId="1817">
        <row r="19">
          <cell r="J19">
            <v>1.0499999999999999E-3</v>
          </cell>
        </row>
      </sheetData>
      <sheetData sheetId="1818">
        <row r="19">
          <cell r="J19">
            <v>1.0499999999999999E-3</v>
          </cell>
        </row>
      </sheetData>
      <sheetData sheetId="1819">
        <row r="19">
          <cell r="J19">
            <v>1.0499999999999999E-3</v>
          </cell>
        </row>
      </sheetData>
      <sheetData sheetId="1820">
        <row r="19">
          <cell r="J19">
            <v>1.0499999999999999E-3</v>
          </cell>
        </row>
      </sheetData>
      <sheetData sheetId="1821">
        <row r="19">
          <cell r="J19">
            <v>1.0499999999999999E-3</v>
          </cell>
        </row>
      </sheetData>
      <sheetData sheetId="1822">
        <row r="19">
          <cell r="J19">
            <v>1.0499999999999999E-3</v>
          </cell>
        </row>
      </sheetData>
      <sheetData sheetId="1823">
        <row r="19">
          <cell r="J19">
            <v>1.0499999999999999E-3</v>
          </cell>
        </row>
      </sheetData>
      <sheetData sheetId="1824">
        <row r="19">
          <cell r="J19">
            <v>1.0499999999999999E-3</v>
          </cell>
        </row>
      </sheetData>
      <sheetData sheetId="1825">
        <row r="19">
          <cell r="J19">
            <v>1.0499999999999999E-3</v>
          </cell>
        </row>
      </sheetData>
      <sheetData sheetId="1826">
        <row r="19">
          <cell r="J19">
            <v>1.0499999999999999E-3</v>
          </cell>
        </row>
      </sheetData>
      <sheetData sheetId="1827">
        <row r="19">
          <cell r="J19">
            <v>1.0499999999999999E-3</v>
          </cell>
        </row>
      </sheetData>
      <sheetData sheetId="1828">
        <row r="19">
          <cell r="J19">
            <v>1.0499999999999999E-3</v>
          </cell>
        </row>
      </sheetData>
      <sheetData sheetId="1829">
        <row r="19">
          <cell r="J19">
            <v>1.0499999999999999E-3</v>
          </cell>
        </row>
      </sheetData>
      <sheetData sheetId="1830">
        <row r="19">
          <cell r="J19">
            <v>1.0499999999999999E-3</v>
          </cell>
        </row>
      </sheetData>
      <sheetData sheetId="1831">
        <row r="19">
          <cell r="J19">
            <v>1.0499999999999999E-3</v>
          </cell>
        </row>
      </sheetData>
      <sheetData sheetId="1832">
        <row r="19">
          <cell r="J19">
            <v>1.0499999999999999E-3</v>
          </cell>
        </row>
      </sheetData>
      <sheetData sheetId="1833">
        <row r="19">
          <cell r="J19">
            <v>1.0499999999999999E-3</v>
          </cell>
        </row>
      </sheetData>
      <sheetData sheetId="1834">
        <row r="19">
          <cell r="J19">
            <v>1.0499999999999999E-3</v>
          </cell>
        </row>
      </sheetData>
      <sheetData sheetId="1835">
        <row r="19">
          <cell r="J19">
            <v>1.0499999999999999E-3</v>
          </cell>
        </row>
      </sheetData>
      <sheetData sheetId="1836">
        <row r="19">
          <cell r="J19">
            <v>1.0499999999999999E-3</v>
          </cell>
        </row>
      </sheetData>
      <sheetData sheetId="1837">
        <row r="19">
          <cell r="J19">
            <v>1.0499999999999999E-3</v>
          </cell>
        </row>
      </sheetData>
      <sheetData sheetId="1838">
        <row r="19">
          <cell r="J19">
            <v>1.0499999999999999E-3</v>
          </cell>
        </row>
      </sheetData>
      <sheetData sheetId="1839">
        <row r="19">
          <cell r="J19">
            <v>1.0499999999999999E-3</v>
          </cell>
        </row>
      </sheetData>
      <sheetData sheetId="1840">
        <row r="19">
          <cell r="J19">
            <v>1.0499999999999999E-3</v>
          </cell>
        </row>
      </sheetData>
      <sheetData sheetId="1841">
        <row r="19">
          <cell r="J19">
            <v>1.0499999999999999E-3</v>
          </cell>
        </row>
      </sheetData>
      <sheetData sheetId="1842">
        <row r="19">
          <cell r="J19">
            <v>1.0499999999999999E-3</v>
          </cell>
        </row>
      </sheetData>
      <sheetData sheetId="1843">
        <row r="19">
          <cell r="J19">
            <v>1.0499999999999999E-3</v>
          </cell>
        </row>
      </sheetData>
      <sheetData sheetId="1844">
        <row r="19">
          <cell r="J19">
            <v>1.0499999999999999E-3</v>
          </cell>
        </row>
      </sheetData>
      <sheetData sheetId="1845">
        <row r="19">
          <cell r="J19">
            <v>1.0499999999999999E-3</v>
          </cell>
        </row>
      </sheetData>
      <sheetData sheetId="1846">
        <row r="19">
          <cell r="J19">
            <v>1.0499999999999999E-3</v>
          </cell>
        </row>
      </sheetData>
      <sheetData sheetId="1847">
        <row r="19">
          <cell r="J19">
            <v>1.0499999999999999E-3</v>
          </cell>
        </row>
      </sheetData>
      <sheetData sheetId="1848">
        <row r="19">
          <cell r="J19">
            <v>1.0499999999999999E-3</v>
          </cell>
        </row>
      </sheetData>
      <sheetData sheetId="1849">
        <row r="19">
          <cell r="J19">
            <v>1.0499999999999999E-3</v>
          </cell>
        </row>
      </sheetData>
      <sheetData sheetId="1850">
        <row r="19">
          <cell r="J19">
            <v>1.0499999999999999E-3</v>
          </cell>
        </row>
      </sheetData>
      <sheetData sheetId="1851">
        <row r="19">
          <cell r="J19">
            <v>1.0499999999999999E-3</v>
          </cell>
        </row>
      </sheetData>
      <sheetData sheetId="1852">
        <row r="19">
          <cell r="J19">
            <v>1.0499999999999999E-3</v>
          </cell>
        </row>
      </sheetData>
      <sheetData sheetId="1853">
        <row r="19">
          <cell r="J19">
            <v>1.0499999999999999E-3</v>
          </cell>
        </row>
      </sheetData>
      <sheetData sheetId="1854">
        <row r="19">
          <cell r="J19">
            <v>1.0499999999999999E-3</v>
          </cell>
        </row>
      </sheetData>
      <sheetData sheetId="1855">
        <row r="19">
          <cell r="J19">
            <v>1.0499999999999999E-3</v>
          </cell>
        </row>
      </sheetData>
      <sheetData sheetId="1856">
        <row r="19">
          <cell r="J19">
            <v>1.0499999999999999E-3</v>
          </cell>
        </row>
      </sheetData>
      <sheetData sheetId="1857">
        <row r="19">
          <cell r="J19">
            <v>1.0499999999999999E-3</v>
          </cell>
        </row>
      </sheetData>
      <sheetData sheetId="1858">
        <row r="19">
          <cell r="J19">
            <v>1.0499999999999999E-3</v>
          </cell>
        </row>
      </sheetData>
      <sheetData sheetId="1859">
        <row r="19">
          <cell r="J19">
            <v>1.0499999999999999E-3</v>
          </cell>
        </row>
      </sheetData>
      <sheetData sheetId="1860">
        <row r="19">
          <cell r="J19">
            <v>1.0499999999999999E-3</v>
          </cell>
        </row>
      </sheetData>
      <sheetData sheetId="1861">
        <row r="19">
          <cell r="J19">
            <v>1.0499999999999999E-3</v>
          </cell>
        </row>
      </sheetData>
      <sheetData sheetId="1862">
        <row r="19">
          <cell r="J19">
            <v>1.0499999999999999E-3</v>
          </cell>
        </row>
      </sheetData>
      <sheetData sheetId="1863">
        <row r="19">
          <cell r="J19">
            <v>1.0499999999999999E-3</v>
          </cell>
        </row>
      </sheetData>
      <sheetData sheetId="1864">
        <row r="19">
          <cell r="J19">
            <v>1.0499999999999999E-3</v>
          </cell>
        </row>
      </sheetData>
      <sheetData sheetId="1865">
        <row r="19">
          <cell r="J19">
            <v>1.0499999999999999E-3</v>
          </cell>
        </row>
      </sheetData>
      <sheetData sheetId="1866">
        <row r="19">
          <cell r="J19">
            <v>1.0499999999999999E-3</v>
          </cell>
        </row>
      </sheetData>
      <sheetData sheetId="1867">
        <row r="19">
          <cell r="J19">
            <v>1.0499999999999999E-3</v>
          </cell>
        </row>
      </sheetData>
      <sheetData sheetId="1868">
        <row r="19">
          <cell r="J19">
            <v>1.0499999999999999E-3</v>
          </cell>
        </row>
      </sheetData>
      <sheetData sheetId="1869">
        <row r="19">
          <cell r="J19">
            <v>1.0499999999999999E-3</v>
          </cell>
        </row>
      </sheetData>
      <sheetData sheetId="1870">
        <row r="19">
          <cell r="J19">
            <v>1.0499999999999999E-3</v>
          </cell>
        </row>
      </sheetData>
      <sheetData sheetId="1871">
        <row r="19">
          <cell r="J19">
            <v>1.0499999999999999E-3</v>
          </cell>
        </row>
      </sheetData>
      <sheetData sheetId="1872">
        <row r="19">
          <cell r="J19">
            <v>1.0499999999999999E-3</v>
          </cell>
        </row>
      </sheetData>
      <sheetData sheetId="1873">
        <row r="19">
          <cell r="J19">
            <v>1.0499999999999999E-3</v>
          </cell>
        </row>
      </sheetData>
      <sheetData sheetId="1874">
        <row r="19">
          <cell r="J19">
            <v>1.0499999999999999E-3</v>
          </cell>
        </row>
      </sheetData>
      <sheetData sheetId="1875">
        <row r="19">
          <cell r="J19">
            <v>1.0499999999999999E-3</v>
          </cell>
        </row>
      </sheetData>
      <sheetData sheetId="1876">
        <row r="19">
          <cell r="J19">
            <v>1.0499999999999999E-3</v>
          </cell>
        </row>
      </sheetData>
      <sheetData sheetId="1877">
        <row r="19">
          <cell r="J19">
            <v>1.0499999999999999E-3</v>
          </cell>
        </row>
      </sheetData>
      <sheetData sheetId="1878">
        <row r="19">
          <cell r="J19">
            <v>1.0499999999999999E-3</v>
          </cell>
        </row>
      </sheetData>
      <sheetData sheetId="1879">
        <row r="19">
          <cell r="J19">
            <v>1.0499999999999999E-3</v>
          </cell>
        </row>
      </sheetData>
      <sheetData sheetId="1880">
        <row r="19">
          <cell r="J19">
            <v>1.0499999999999999E-3</v>
          </cell>
        </row>
      </sheetData>
      <sheetData sheetId="1881">
        <row r="19">
          <cell r="J19">
            <v>1.0499999999999999E-3</v>
          </cell>
        </row>
      </sheetData>
      <sheetData sheetId="1882">
        <row r="19">
          <cell r="J19">
            <v>1.0499999999999999E-3</v>
          </cell>
        </row>
      </sheetData>
      <sheetData sheetId="1883">
        <row r="19">
          <cell r="J19">
            <v>1.0499999999999999E-3</v>
          </cell>
        </row>
      </sheetData>
      <sheetData sheetId="1884">
        <row r="19">
          <cell r="J19">
            <v>1.0499999999999999E-3</v>
          </cell>
        </row>
      </sheetData>
      <sheetData sheetId="1885">
        <row r="19">
          <cell r="J19">
            <v>1.0499999999999999E-3</v>
          </cell>
        </row>
      </sheetData>
      <sheetData sheetId="1886">
        <row r="19">
          <cell r="J19">
            <v>1.0499999999999999E-3</v>
          </cell>
        </row>
      </sheetData>
      <sheetData sheetId="1887">
        <row r="19">
          <cell r="J19">
            <v>1.0499999999999999E-3</v>
          </cell>
        </row>
      </sheetData>
      <sheetData sheetId="1888">
        <row r="19">
          <cell r="J19">
            <v>1.0499999999999999E-3</v>
          </cell>
        </row>
      </sheetData>
      <sheetData sheetId="1889">
        <row r="19">
          <cell r="J19">
            <v>1.0499999999999999E-3</v>
          </cell>
        </row>
      </sheetData>
      <sheetData sheetId="1890">
        <row r="19">
          <cell r="J19">
            <v>1.0499999999999999E-3</v>
          </cell>
        </row>
      </sheetData>
      <sheetData sheetId="1891">
        <row r="19">
          <cell r="J19">
            <v>1.0499999999999999E-3</v>
          </cell>
        </row>
      </sheetData>
      <sheetData sheetId="1892">
        <row r="19">
          <cell r="J19">
            <v>1.0499999999999999E-3</v>
          </cell>
        </row>
      </sheetData>
      <sheetData sheetId="1893">
        <row r="19">
          <cell r="J19">
            <v>1.0499999999999999E-3</v>
          </cell>
        </row>
      </sheetData>
      <sheetData sheetId="1894">
        <row r="19">
          <cell r="J19">
            <v>1.0499999999999999E-3</v>
          </cell>
        </row>
      </sheetData>
      <sheetData sheetId="1895">
        <row r="19">
          <cell r="J19">
            <v>1.0499999999999999E-3</v>
          </cell>
        </row>
      </sheetData>
      <sheetData sheetId="1896">
        <row r="19">
          <cell r="J19">
            <v>1.0499999999999999E-3</v>
          </cell>
        </row>
      </sheetData>
      <sheetData sheetId="1897">
        <row r="19">
          <cell r="J19">
            <v>1.0499999999999999E-3</v>
          </cell>
        </row>
      </sheetData>
      <sheetData sheetId="1898">
        <row r="19">
          <cell r="J19">
            <v>1.0499999999999999E-3</v>
          </cell>
        </row>
      </sheetData>
      <sheetData sheetId="1899">
        <row r="19">
          <cell r="J19">
            <v>1.0499999999999999E-3</v>
          </cell>
        </row>
      </sheetData>
      <sheetData sheetId="1900">
        <row r="19">
          <cell r="J19">
            <v>1.0499999999999999E-3</v>
          </cell>
        </row>
      </sheetData>
      <sheetData sheetId="1901">
        <row r="19">
          <cell r="J19">
            <v>1.0499999999999999E-3</v>
          </cell>
        </row>
      </sheetData>
      <sheetData sheetId="1902">
        <row r="19">
          <cell r="J19">
            <v>1.0499999999999999E-3</v>
          </cell>
        </row>
      </sheetData>
      <sheetData sheetId="1903">
        <row r="19">
          <cell r="J19">
            <v>1.0499999999999999E-3</v>
          </cell>
        </row>
      </sheetData>
      <sheetData sheetId="1904">
        <row r="19">
          <cell r="J19">
            <v>1.0499999999999999E-3</v>
          </cell>
        </row>
      </sheetData>
      <sheetData sheetId="1905">
        <row r="19">
          <cell r="J19">
            <v>1.0499999999999999E-3</v>
          </cell>
        </row>
      </sheetData>
      <sheetData sheetId="1906">
        <row r="19">
          <cell r="J19">
            <v>1.0499999999999999E-3</v>
          </cell>
        </row>
      </sheetData>
      <sheetData sheetId="1907">
        <row r="19">
          <cell r="J19">
            <v>1.0499999999999999E-3</v>
          </cell>
        </row>
      </sheetData>
      <sheetData sheetId="1908">
        <row r="19">
          <cell r="J19">
            <v>1.0499999999999999E-3</v>
          </cell>
        </row>
      </sheetData>
      <sheetData sheetId="1909">
        <row r="19">
          <cell r="J19">
            <v>1.0499999999999999E-3</v>
          </cell>
        </row>
      </sheetData>
      <sheetData sheetId="1910">
        <row r="19">
          <cell r="J19">
            <v>1.0499999999999999E-3</v>
          </cell>
        </row>
      </sheetData>
      <sheetData sheetId="1911">
        <row r="19">
          <cell r="J19">
            <v>1.0499999999999999E-3</v>
          </cell>
        </row>
      </sheetData>
      <sheetData sheetId="1912">
        <row r="19">
          <cell r="J19">
            <v>1.0499999999999999E-3</v>
          </cell>
        </row>
      </sheetData>
      <sheetData sheetId="1913">
        <row r="19">
          <cell r="J19">
            <v>1.0499999999999999E-3</v>
          </cell>
        </row>
      </sheetData>
      <sheetData sheetId="1914">
        <row r="19">
          <cell r="J19">
            <v>1.0499999999999999E-3</v>
          </cell>
        </row>
      </sheetData>
      <sheetData sheetId="1915">
        <row r="19">
          <cell r="J19">
            <v>1.0499999999999999E-3</v>
          </cell>
        </row>
      </sheetData>
      <sheetData sheetId="1916">
        <row r="19">
          <cell r="J19">
            <v>1.0499999999999999E-3</v>
          </cell>
        </row>
      </sheetData>
      <sheetData sheetId="1917">
        <row r="19">
          <cell r="J19">
            <v>1.0499999999999999E-3</v>
          </cell>
        </row>
      </sheetData>
      <sheetData sheetId="1918">
        <row r="19">
          <cell r="J19">
            <v>1.0499999999999999E-3</v>
          </cell>
        </row>
      </sheetData>
      <sheetData sheetId="1919">
        <row r="19">
          <cell r="J19">
            <v>1.0499999999999999E-3</v>
          </cell>
        </row>
      </sheetData>
      <sheetData sheetId="1920">
        <row r="19">
          <cell r="J19">
            <v>1.0499999999999999E-3</v>
          </cell>
        </row>
      </sheetData>
      <sheetData sheetId="1921">
        <row r="19">
          <cell r="J19">
            <v>1.0499999999999999E-3</v>
          </cell>
        </row>
      </sheetData>
      <sheetData sheetId="1922">
        <row r="19">
          <cell r="J19">
            <v>1.0499999999999999E-3</v>
          </cell>
        </row>
      </sheetData>
      <sheetData sheetId="1923">
        <row r="19">
          <cell r="J19">
            <v>1.0499999999999999E-3</v>
          </cell>
        </row>
      </sheetData>
      <sheetData sheetId="1924">
        <row r="19">
          <cell r="J19">
            <v>1.0499999999999999E-3</v>
          </cell>
        </row>
      </sheetData>
      <sheetData sheetId="1925">
        <row r="19">
          <cell r="J19">
            <v>1.0499999999999999E-3</v>
          </cell>
        </row>
      </sheetData>
      <sheetData sheetId="1926">
        <row r="19">
          <cell r="J19">
            <v>1.0499999999999999E-3</v>
          </cell>
        </row>
      </sheetData>
      <sheetData sheetId="1927">
        <row r="19">
          <cell r="J19">
            <v>1.0499999999999999E-3</v>
          </cell>
        </row>
      </sheetData>
      <sheetData sheetId="1928">
        <row r="19">
          <cell r="J19">
            <v>1.0499999999999999E-3</v>
          </cell>
        </row>
      </sheetData>
      <sheetData sheetId="1929">
        <row r="19">
          <cell r="J19">
            <v>1.0499999999999999E-3</v>
          </cell>
        </row>
      </sheetData>
      <sheetData sheetId="1930">
        <row r="19">
          <cell r="J19">
            <v>1.0499999999999999E-3</v>
          </cell>
        </row>
      </sheetData>
      <sheetData sheetId="1931">
        <row r="19">
          <cell r="J19">
            <v>1.0499999999999999E-3</v>
          </cell>
        </row>
      </sheetData>
      <sheetData sheetId="1932">
        <row r="19">
          <cell r="J19">
            <v>1.0499999999999999E-3</v>
          </cell>
        </row>
      </sheetData>
      <sheetData sheetId="1933">
        <row r="19">
          <cell r="J19">
            <v>1.0499999999999999E-3</v>
          </cell>
        </row>
      </sheetData>
      <sheetData sheetId="1934">
        <row r="19">
          <cell r="J19">
            <v>1.0499999999999999E-3</v>
          </cell>
        </row>
      </sheetData>
      <sheetData sheetId="1935">
        <row r="19">
          <cell r="J19">
            <v>1.0499999999999999E-3</v>
          </cell>
        </row>
      </sheetData>
      <sheetData sheetId="1936">
        <row r="19">
          <cell r="J19">
            <v>1.0499999999999999E-3</v>
          </cell>
        </row>
      </sheetData>
      <sheetData sheetId="1937">
        <row r="19">
          <cell r="J19">
            <v>1.0499999999999999E-3</v>
          </cell>
        </row>
      </sheetData>
      <sheetData sheetId="1938">
        <row r="19">
          <cell r="J19">
            <v>1.0499999999999999E-3</v>
          </cell>
        </row>
      </sheetData>
      <sheetData sheetId="1939">
        <row r="19">
          <cell r="J19">
            <v>1.0499999999999999E-3</v>
          </cell>
        </row>
      </sheetData>
      <sheetData sheetId="1940">
        <row r="19">
          <cell r="J19">
            <v>1.0499999999999999E-3</v>
          </cell>
        </row>
      </sheetData>
      <sheetData sheetId="1941">
        <row r="19">
          <cell r="J19">
            <v>1.0499999999999999E-3</v>
          </cell>
        </row>
      </sheetData>
      <sheetData sheetId="1942">
        <row r="19">
          <cell r="J19">
            <v>1.0499999999999999E-3</v>
          </cell>
        </row>
      </sheetData>
      <sheetData sheetId="1943">
        <row r="19">
          <cell r="J19">
            <v>1.0499999999999999E-3</v>
          </cell>
        </row>
      </sheetData>
      <sheetData sheetId="1944">
        <row r="19">
          <cell r="J19">
            <v>1.0499999999999999E-3</v>
          </cell>
        </row>
      </sheetData>
      <sheetData sheetId="1945">
        <row r="19">
          <cell r="J19">
            <v>1.0499999999999999E-3</v>
          </cell>
        </row>
      </sheetData>
      <sheetData sheetId="1946">
        <row r="19">
          <cell r="J19">
            <v>1.0499999999999999E-3</v>
          </cell>
        </row>
      </sheetData>
      <sheetData sheetId="1947">
        <row r="19">
          <cell r="J19">
            <v>1.0499999999999999E-3</v>
          </cell>
        </row>
      </sheetData>
      <sheetData sheetId="1948">
        <row r="19">
          <cell r="J19">
            <v>1.0499999999999999E-3</v>
          </cell>
        </row>
      </sheetData>
      <sheetData sheetId="1949">
        <row r="19">
          <cell r="J19">
            <v>1.0499999999999999E-3</v>
          </cell>
        </row>
      </sheetData>
      <sheetData sheetId="1950">
        <row r="19">
          <cell r="J19">
            <v>1.0499999999999999E-3</v>
          </cell>
        </row>
      </sheetData>
      <sheetData sheetId="1951">
        <row r="19">
          <cell r="J19">
            <v>1.0499999999999999E-3</v>
          </cell>
        </row>
      </sheetData>
      <sheetData sheetId="1952">
        <row r="19">
          <cell r="J19">
            <v>1.0499999999999999E-3</v>
          </cell>
        </row>
      </sheetData>
      <sheetData sheetId="1953">
        <row r="19">
          <cell r="J19">
            <v>1.0499999999999999E-3</v>
          </cell>
        </row>
      </sheetData>
      <sheetData sheetId="1954">
        <row r="19">
          <cell r="J19">
            <v>1.0499999999999999E-3</v>
          </cell>
        </row>
      </sheetData>
      <sheetData sheetId="1955">
        <row r="19">
          <cell r="J19">
            <v>1.0499999999999999E-3</v>
          </cell>
        </row>
      </sheetData>
      <sheetData sheetId="1956">
        <row r="19">
          <cell r="J19">
            <v>1.0499999999999999E-3</v>
          </cell>
        </row>
      </sheetData>
      <sheetData sheetId="1957">
        <row r="19">
          <cell r="J19">
            <v>1.0499999999999999E-3</v>
          </cell>
        </row>
      </sheetData>
      <sheetData sheetId="1958">
        <row r="19">
          <cell r="J19">
            <v>1.0499999999999999E-3</v>
          </cell>
        </row>
      </sheetData>
      <sheetData sheetId="1959">
        <row r="19">
          <cell r="J19">
            <v>1.0499999999999999E-3</v>
          </cell>
        </row>
      </sheetData>
      <sheetData sheetId="1960">
        <row r="19">
          <cell r="J19">
            <v>1.0499999999999999E-3</v>
          </cell>
        </row>
      </sheetData>
      <sheetData sheetId="1961">
        <row r="19">
          <cell r="J19">
            <v>1.0499999999999999E-3</v>
          </cell>
        </row>
      </sheetData>
      <sheetData sheetId="1962">
        <row r="19">
          <cell r="J19">
            <v>1.0499999999999999E-3</v>
          </cell>
        </row>
      </sheetData>
      <sheetData sheetId="1963">
        <row r="19">
          <cell r="J19">
            <v>1.0499999999999999E-3</v>
          </cell>
        </row>
      </sheetData>
      <sheetData sheetId="1964">
        <row r="19">
          <cell r="J19">
            <v>1.0499999999999999E-3</v>
          </cell>
        </row>
      </sheetData>
      <sheetData sheetId="1965">
        <row r="19">
          <cell r="J19">
            <v>1.0499999999999999E-3</v>
          </cell>
        </row>
      </sheetData>
      <sheetData sheetId="1966">
        <row r="19">
          <cell r="J19">
            <v>1.0499999999999999E-3</v>
          </cell>
        </row>
      </sheetData>
      <sheetData sheetId="1967">
        <row r="19">
          <cell r="J19">
            <v>1.0499999999999999E-3</v>
          </cell>
        </row>
      </sheetData>
      <sheetData sheetId="1968">
        <row r="19">
          <cell r="J19">
            <v>1.0499999999999999E-3</v>
          </cell>
        </row>
      </sheetData>
      <sheetData sheetId="1969">
        <row r="19">
          <cell r="J19">
            <v>1.0499999999999999E-3</v>
          </cell>
        </row>
      </sheetData>
      <sheetData sheetId="1970">
        <row r="19">
          <cell r="J19">
            <v>1.0499999999999999E-3</v>
          </cell>
        </row>
      </sheetData>
      <sheetData sheetId="1971">
        <row r="19">
          <cell r="J19">
            <v>1.0499999999999999E-3</v>
          </cell>
        </row>
      </sheetData>
      <sheetData sheetId="1972">
        <row r="19">
          <cell r="J19">
            <v>1.0499999999999999E-3</v>
          </cell>
        </row>
      </sheetData>
      <sheetData sheetId="1973">
        <row r="19">
          <cell r="J19">
            <v>1.0499999999999999E-3</v>
          </cell>
        </row>
      </sheetData>
      <sheetData sheetId="1974">
        <row r="19">
          <cell r="J19">
            <v>1.0499999999999999E-3</v>
          </cell>
        </row>
      </sheetData>
      <sheetData sheetId="1975">
        <row r="19">
          <cell r="J19">
            <v>1.0499999999999999E-3</v>
          </cell>
        </row>
      </sheetData>
      <sheetData sheetId="1976">
        <row r="19">
          <cell r="J19">
            <v>1.0499999999999999E-3</v>
          </cell>
        </row>
      </sheetData>
      <sheetData sheetId="1977">
        <row r="19">
          <cell r="J19">
            <v>1.0499999999999999E-3</v>
          </cell>
        </row>
      </sheetData>
      <sheetData sheetId="1978">
        <row r="19">
          <cell r="J19">
            <v>1.0499999999999999E-3</v>
          </cell>
        </row>
      </sheetData>
      <sheetData sheetId="1979">
        <row r="19">
          <cell r="J19">
            <v>1.0499999999999999E-3</v>
          </cell>
        </row>
      </sheetData>
      <sheetData sheetId="1980">
        <row r="19">
          <cell r="J19">
            <v>1.0499999999999999E-3</v>
          </cell>
        </row>
      </sheetData>
      <sheetData sheetId="1981">
        <row r="19">
          <cell r="J19">
            <v>1.0499999999999999E-3</v>
          </cell>
        </row>
      </sheetData>
      <sheetData sheetId="1982">
        <row r="19">
          <cell r="J19">
            <v>1.0499999999999999E-3</v>
          </cell>
        </row>
      </sheetData>
      <sheetData sheetId="1983">
        <row r="19">
          <cell r="J19">
            <v>1.0499999999999999E-3</v>
          </cell>
        </row>
      </sheetData>
      <sheetData sheetId="1984">
        <row r="19">
          <cell r="J19">
            <v>1.0499999999999999E-3</v>
          </cell>
        </row>
      </sheetData>
      <sheetData sheetId="1985">
        <row r="19">
          <cell r="J19">
            <v>1.0499999999999999E-3</v>
          </cell>
        </row>
      </sheetData>
      <sheetData sheetId="1986">
        <row r="19">
          <cell r="J19">
            <v>1.0499999999999999E-3</v>
          </cell>
        </row>
      </sheetData>
      <sheetData sheetId="1987">
        <row r="19">
          <cell r="J19">
            <v>1.0499999999999999E-3</v>
          </cell>
        </row>
      </sheetData>
      <sheetData sheetId="1988">
        <row r="19">
          <cell r="J19">
            <v>1.0499999999999999E-3</v>
          </cell>
        </row>
      </sheetData>
      <sheetData sheetId="1989">
        <row r="19">
          <cell r="J19">
            <v>1.0499999999999999E-3</v>
          </cell>
        </row>
      </sheetData>
      <sheetData sheetId="1990">
        <row r="19">
          <cell r="J19">
            <v>1.0499999999999999E-3</v>
          </cell>
        </row>
      </sheetData>
      <sheetData sheetId="1991">
        <row r="19">
          <cell r="J19">
            <v>1.0499999999999999E-3</v>
          </cell>
        </row>
      </sheetData>
      <sheetData sheetId="1992">
        <row r="19">
          <cell r="J19">
            <v>1.0499999999999999E-3</v>
          </cell>
        </row>
      </sheetData>
      <sheetData sheetId="1993">
        <row r="19">
          <cell r="J19">
            <v>1.0499999999999999E-3</v>
          </cell>
        </row>
      </sheetData>
      <sheetData sheetId="1994">
        <row r="19">
          <cell r="J19">
            <v>1.0499999999999999E-3</v>
          </cell>
        </row>
      </sheetData>
      <sheetData sheetId="1995">
        <row r="19">
          <cell r="J19">
            <v>1.0499999999999999E-3</v>
          </cell>
        </row>
      </sheetData>
      <sheetData sheetId="1996">
        <row r="19">
          <cell r="J19">
            <v>1.0499999999999999E-3</v>
          </cell>
        </row>
      </sheetData>
      <sheetData sheetId="1997">
        <row r="19">
          <cell r="J19">
            <v>1.0499999999999999E-3</v>
          </cell>
        </row>
      </sheetData>
      <sheetData sheetId="1998">
        <row r="19">
          <cell r="J19">
            <v>1.0499999999999999E-3</v>
          </cell>
        </row>
      </sheetData>
      <sheetData sheetId="1999">
        <row r="19">
          <cell r="J19">
            <v>1.0499999999999999E-3</v>
          </cell>
        </row>
      </sheetData>
      <sheetData sheetId="2000">
        <row r="19">
          <cell r="J19">
            <v>1.0499999999999999E-3</v>
          </cell>
        </row>
      </sheetData>
      <sheetData sheetId="2001">
        <row r="19">
          <cell r="J19">
            <v>1.0499999999999999E-3</v>
          </cell>
        </row>
      </sheetData>
      <sheetData sheetId="2002">
        <row r="19">
          <cell r="J19">
            <v>1.0499999999999999E-3</v>
          </cell>
        </row>
      </sheetData>
      <sheetData sheetId="2003">
        <row r="19">
          <cell r="J19">
            <v>1.0499999999999999E-3</v>
          </cell>
        </row>
      </sheetData>
      <sheetData sheetId="2004">
        <row r="19">
          <cell r="J19">
            <v>1.0499999999999999E-3</v>
          </cell>
        </row>
      </sheetData>
      <sheetData sheetId="2005">
        <row r="19">
          <cell r="J19">
            <v>1.0499999999999999E-3</v>
          </cell>
        </row>
      </sheetData>
      <sheetData sheetId="2006">
        <row r="19">
          <cell r="J19">
            <v>1.0499999999999999E-3</v>
          </cell>
        </row>
      </sheetData>
      <sheetData sheetId="2007">
        <row r="19">
          <cell r="J19">
            <v>1.0499999999999999E-3</v>
          </cell>
        </row>
      </sheetData>
      <sheetData sheetId="2008">
        <row r="19">
          <cell r="J19">
            <v>1.0499999999999999E-3</v>
          </cell>
        </row>
      </sheetData>
      <sheetData sheetId="2009">
        <row r="19">
          <cell r="J19">
            <v>1.0499999999999999E-3</v>
          </cell>
        </row>
      </sheetData>
      <sheetData sheetId="2010">
        <row r="19">
          <cell r="J19">
            <v>1.0499999999999999E-3</v>
          </cell>
        </row>
      </sheetData>
      <sheetData sheetId="2011">
        <row r="19">
          <cell r="J19">
            <v>1.0499999999999999E-3</v>
          </cell>
        </row>
      </sheetData>
      <sheetData sheetId="2012">
        <row r="19">
          <cell r="J19">
            <v>1.0499999999999999E-3</v>
          </cell>
        </row>
      </sheetData>
      <sheetData sheetId="2013">
        <row r="19">
          <cell r="J19">
            <v>1.0499999999999999E-3</v>
          </cell>
        </row>
      </sheetData>
      <sheetData sheetId="2014">
        <row r="19">
          <cell r="J19">
            <v>1.0499999999999999E-3</v>
          </cell>
        </row>
      </sheetData>
      <sheetData sheetId="2015">
        <row r="19">
          <cell r="J19">
            <v>1.0499999999999999E-3</v>
          </cell>
        </row>
      </sheetData>
      <sheetData sheetId="2016">
        <row r="19">
          <cell r="J19">
            <v>1.0499999999999999E-3</v>
          </cell>
        </row>
      </sheetData>
      <sheetData sheetId="2017">
        <row r="19">
          <cell r="J19">
            <v>1.0499999999999999E-3</v>
          </cell>
        </row>
      </sheetData>
      <sheetData sheetId="2018">
        <row r="19">
          <cell r="J19">
            <v>1.0499999999999999E-3</v>
          </cell>
        </row>
      </sheetData>
      <sheetData sheetId="2019">
        <row r="19">
          <cell r="J19">
            <v>1.0499999999999999E-3</v>
          </cell>
        </row>
      </sheetData>
      <sheetData sheetId="2020">
        <row r="19">
          <cell r="J19">
            <v>1.0499999999999999E-3</v>
          </cell>
        </row>
      </sheetData>
      <sheetData sheetId="2021">
        <row r="19">
          <cell r="J19">
            <v>1.0499999999999999E-3</v>
          </cell>
        </row>
      </sheetData>
      <sheetData sheetId="2022">
        <row r="19">
          <cell r="J19">
            <v>1.0499999999999999E-3</v>
          </cell>
        </row>
      </sheetData>
      <sheetData sheetId="2023">
        <row r="19">
          <cell r="J19">
            <v>1.0499999999999999E-3</v>
          </cell>
        </row>
      </sheetData>
      <sheetData sheetId="2024">
        <row r="19">
          <cell r="J19">
            <v>1.0499999999999999E-3</v>
          </cell>
        </row>
      </sheetData>
      <sheetData sheetId="2025">
        <row r="19">
          <cell r="J19">
            <v>1.0499999999999999E-3</v>
          </cell>
        </row>
      </sheetData>
      <sheetData sheetId="2026">
        <row r="19">
          <cell r="J19">
            <v>1.0499999999999999E-3</v>
          </cell>
        </row>
      </sheetData>
      <sheetData sheetId="2027">
        <row r="19">
          <cell r="J19">
            <v>1.0499999999999999E-3</v>
          </cell>
        </row>
      </sheetData>
      <sheetData sheetId="2028">
        <row r="19">
          <cell r="J19">
            <v>1.0499999999999999E-3</v>
          </cell>
        </row>
      </sheetData>
      <sheetData sheetId="2029">
        <row r="19">
          <cell r="J19">
            <v>1.0499999999999999E-3</v>
          </cell>
        </row>
      </sheetData>
      <sheetData sheetId="2030">
        <row r="19">
          <cell r="J19">
            <v>1.0499999999999999E-3</v>
          </cell>
        </row>
      </sheetData>
      <sheetData sheetId="2031">
        <row r="19">
          <cell r="J19">
            <v>1.0499999999999999E-3</v>
          </cell>
        </row>
      </sheetData>
      <sheetData sheetId="2032">
        <row r="19">
          <cell r="J19">
            <v>1.0499999999999999E-3</v>
          </cell>
        </row>
      </sheetData>
      <sheetData sheetId="2033">
        <row r="19">
          <cell r="J19">
            <v>1.0499999999999999E-3</v>
          </cell>
        </row>
      </sheetData>
      <sheetData sheetId="2034">
        <row r="19">
          <cell r="J19">
            <v>1.0499999999999999E-3</v>
          </cell>
        </row>
      </sheetData>
      <sheetData sheetId="2035">
        <row r="19">
          <cell r="J19">
            <v>1.0499999999999999E-3</v>
          </cell>
        </row>
      </sheetData>
      <sheetData sheetId="2036">
        <row r="19">
          <cell r="J19">
            <v>1.0499999999999999E-3</v>
          </cell>
        </row>
      </sheetData>
      <sheetData sheetId="2037">
        <row r="19">
          <cell r="J19">
            <v>1.0499999999999999E-3</v>
          </cell>
        </row>
      </sheetData>
      <sheetData sheetId="2038">
        <row r="19">
          <cell r="J19">
            <v>1.0499999999999999E-3</v>
          </cell>
        </row>
      </sheetData>
      <sheetData sheetId="2039">
        <row r="19">
          <cell r="J19">
            <v>1.0499999999999999E-3</v>
          </cell>
        </row>
      </sheetData>
      <sheetData sheetId="2040">
        <row r="19">
          <cell r="J19">
            <v>1.0499999999999999E-3</v>
          </cell>
        </row>
      </sheetData>
      <sheetData sheetId="2041">
        <row r="19">
          <cell r="J19">
            <v>1.0499999999999999E-3</v>
          </cell>
        </row>
      </sheetData>
      <sheetData sheetId="2042">
        <row r="19">
          <cell r="J19">
            <v>1.0499999999999999E-3</v>
          </cell>
        </row>
      </sheetData>
      <sheetData sheetId="2043">
        <row r="19">
          <cell r="J19">
            <v>1.0499999999999999E-3</v>
          </cell>
        </row>
      </sheetData>
      <sheetData sheetId="2044">
        <row r="19">
          <cell r="J19">
            <v>1.0499999999999999E-3</v>
          </cell>
        </row>
      </sheetData>
      <sheetData sheetId="2045">
        <row r="19">
          <cell r="J19">
            <v>1.0499999999999999E-3</v>
          </cell>
        </row>
      </sheetData>
      <sheetData sheetId="2046">
        <row r="19">
          <cell r="J19">
            <v>1.0499999999999999E-3</v>
          </cell>
        </row>
      </sheetData>
      <sheetData sheetId="2047">
        <row r="19">
          <cell r="J19">
            <v>1.0499999999999999E-3</v>
          </cell>
        </row>
      </sheetData>
      <sheetData sheetId="2048">
        <row r="19">
          <cell r="J19">
            <v>1.0499999999999999E-3</v>
          </cell>
        </row>
      </sheetData>
      <sheetData sheetId="2049">
        <row r="19">
          <cell r="J19">
            <v>1.0499999999999999E-3</v>
          </cell>
        </row>
      </sheetData>
      <sheetData sheetId="2050">
        <row r="19">
          <cell r="J19">
            <v>1.0499999999999999E-3</v>
          </cell>
        </row>
      </sheetData>
      <sheetData sheetId="2051">
        <row r="19">
          <cell r="J19">
            <v>1.0499999999999999E-3</v>
          </cell>
        </row>
      </sheetData>
      <sheetData sheetId="2052">
        <row r="19">
          <cell r="J19">
            <v>1.0499999999999999E-3</v>
          </cell>
        </row>
      </sheetData>
      <sheetData sheetId="2053">
        <row r="19">
          <cell r="J19">
            <v>1.0499999999999999E-3</v>
          </cell>
        </row>
      </sheetData>
      <sheetData sheetId="2054">
        <row r="19">
          <cell r="J19">
            <v>1.0499999999999999E-3</v>
          </cell>
        </row>
      </sheetData>
      <sheetData sheetId="2055">
        <row r="19">
          <cell r="J19">
            <v>1.0499999999999999E-3</v>
          </cell>
        </row>
      </sheetData>
      <sheetData sheetId="2056">
        <row r="19">
          <cell r="J19">
            <v>1.0499999999999999E-3</v>
          </cell>
        </row>
      </sheetData>
      <sheetData sheetId="2057">
        <row r="19">
          <cell r="J19">
            <v>1.0499999999999999E-3</v>
          </cell>
        </row>
      </sheetData>
      <sheetData sheetId="2058">
        <row r="19">
          <cell r="J19">
            <v>1.0499999999999999E-3</v>
          </cell>
        </row>
      </sheetData>
      <sheetData sheetId="2059">
        <row r="19">
          <cell r="J19">
            <v>1.0499999999999999E-3</v>
          </cell>
        </row>
      </sheetData>
      <sheetData sheetId="2060">
        <row r="19">
          <cell r="J19">
            <v>1.0499999999999999E-3</v>
          </cell>
        </row>
      </sheetData>
      <sheetData sheetId="2061">
        <row r="19">
          <cell r="J19">
            <v>1.0499999999999999E-3</v>
          </cell>
        </row>
      </sheetData>
      <sheetData sheetId="2062">
        <row r="19">
          <cell r="J19">
            <v>1.0499999999999999E-3</v>
          </cell>
        </row>
      </sheetData>
      <sheetData sheetId="2063">
        <row r="19">
          <cell r="J19">
            <v>1.0499999999999999E-3</v>
          </cell>
        </row>
      </sheetData>
      <sheetData sheetId="2064">
        <row r="19">
          <cell r="J19">
            <v>1.0499999999999999E-3</v>
          </cell>
        </row>
      </sheetData>
      <sheetData sheetId="2065">
        <row r="19">
          <cell r="J19">
            <v>1.0499999999999999E-3</v>
          </cell>
        </row>
      </sheetData>
      <sheetData sheetId="2066">
        <row r="19">
          <cell r="J19">
            <v>1.0499999999999999E-3</v>
          </cell>
        </row>
      </sheetData>
      <sheetData sheetId="2067">
        <row r="19">
          <cell r="J19">
            <v>1.0499999999999999E-3</v>
          </cell>
        </row>
      </sheetData>
      <sheetData sheetId="2068">
        <row r="19">
          <cell r="J19">
            <v>1.0499999999999999E-3</v>
          </cell>
        </row>
      </sheetData>
      <sheetData sheetId="2069">
        <row r="19">
          <cell r="J19">
            <v>1.0499999999999999E-3</v>
          </cell>
        </row>
      </sheetData>
      <sheetData sheetId="2070">
        <row r="19">
          <cell r="J19">
            <v>1.0499999999999999E-3</v>
          </cell>
        </row>
      </sheetData>
      <sheetData sheetId="2071">
        <row r="19">
          <cell r="J19">
            <v>1.0499999999999999E-3</v>
          </cell>
        </row>
      </sheetData>
      <sheetData sheetId="2072">
        <row r="19">
          <cell r="J19">
            <v>1.0499999999999999E-3</v>
          </cell>
        </row>
      </sheetData>
      <sheetData sheetId="2073">
        <row r="19">
          <cell r="J19">
            <v>1.0499999999999999E-3</v>
          </cell>
        </row>
      </sheetData>
      <sheetData sheetId="2074">
        <row r="19">
          <cell r="J19">
            <v>1.0499999999999999E-3</v>
          </cell>
        </row>
      </sheetData>
      <sheetData sheetId="2075">
        <row r="19">
          <cell r="J19">
            <v>1.0499999999999999E-3</v>
          </cell>
        </row>
      </sheetData>
      <sheetData sheetId="2076">
        <row r="19">
          <cell r="J19">
            <v>1.0499999999999999E-3</v>
          </cell>
        </row>
      </sheetData>
      <sheetData sheetId="2077">
        <row r="19">
          <cell r="J19">
            <v>1.0499999999999999E-3</v>
          </cell>
        </row>
      </sheetData>
      <sheetData sheetId="2078">
        <row r="19">
          <cell r="J19">
            <v>1.0499999999999999E-3</v>
          </cell>
        </row>
      </sheetData>
      <sheetData sheetId="2079">
        <row r="19">
          <cell r="J19">
            <v>1.0499999999999999E-3</v>
          </cell>
        </row>
      </sheetData>
      <sheetData sheetId="2080">
        <row r="19">
          <cell r="J19">
            <v>1.0499999999999999E-3</v>
          </cell>
        </row>
      </sheetData>
      <sheetData sheetId="2081">
        <row r="19">
          <cell r="J19">
            <v>1.0499999999999999E-3</v>
          </cell>
        </row>
      </sheetData>
      <sheetData sheetId="2082">
        <row r="19">
          <cell r="J19">
            <v>1.0499999999999999E-3</v>
          </cell>
        </row>
      </sheetData>
      <sheetData sheetId="2083">
        <row r="19">
          <cell r="J19">
            <v>1.0499999999999999E-3</v>
          </cell>
        </row>
      </sheetData>
      <sheetData sheetId="2084">
        <row r="19">
          <cell r="J19">
            <v>1.0499999999999999E-3</v>
          </cell>
        </row>
      </sheetData>
      <sheetData sheetId="2085">
        <row r="19">
          <cell r="J19">
            <v>1.0499999999999999E-3</v>
          </cell>
        </row>
      </sheetData>
      <sheetData sheetId="2086">
        <row r="19">
          <cell r="J19">
            <v>1.0499999999999999E-3</v>
          </cell>
        </row>
      </sheetData>
      <sheetData sheetId="2087">
        <row r="19">
          <cell r="J19">
            <v>1.0499999999999999E-3</v>
          </cell>
        </row>
      </sheetData>
      <sheetData sheetId="2088">
        <row r="19">
          <cell r="J19">
            <v>1.0499999999999999E-3</v>
          </cell>
        </row>
      </sheetData>
      <sheetData sheetId="2089">
        <row r="19">
          <cell r="J19">
            <v>1.0499999999999999E-3</v>
          </cell>
        </row>
      </sheetData>
      <sheetData sheetId="2090">
        <row r="19">
          <cell r="J19">
            <v>1.0499999999999999E-3</v>
          </cell>
        </row>
      </sheetData>
      <sheetData sheetId="2091">
        <row r="19">
          <cell r="J19">
            <v>1.0499999999999999E-3</v>
          </cell>
        </row>
      </sheetData>
      <sheetData sheetId="2092">
        <row r="19">
          <cell r="J19">
            <v>1.0499999999999999E-3</v>
          </cell>
        </row>
      </sheetData>
      <sheetData sheetId="2093">
        <row r="19">
          <cell r="J19">
            <v>1.0499999999999999E-3</v>
          </cell>
        </row>
      </sheetData>
      <sheetData sheetId="2094">
        <row r="19">
          <cell r="J19">
            <v>1.0499999999999999E-3</v>
          </cell>
        </row>
      </sheetData>
      <sheetData sheetId="2095">
        <row r="19">
          <cell r="J19">
            <v>1.0499999999999999E-3</v>
          </cell>
        </row>
      </sheetData>
      <sheetData sheetId="2096">
        <row r="19">
          <cell r="J19">
            <v>1.0499999999999999E-3</v>
          </cell>
        </row>
      </sheetData>
      <sheetData sheetId="2097">
        <row r="19">
          <cell r="J19">
            <v>1.0499999999999999E-3</v>
          </cell>
        </row>
      </sheetData>
      <sheetData sheetId="2098">
        <row r="19">
          <cell r="J19">
            <v>1.0499999999999999E-3</v>
          </cell>
        </row>
      </sheetData>
      <sheetData sheetId="2099">
        <row r="19">
          <cell r="J19">
            <v>1.0499999999999999E-3</v>
          </cell>
        </row>
      </sheetData>
      <sheetData sheetId="2100">
        <row r="19">
          <cell r="J19">
            <v>1.0499999999999999E-3</v>
          </cell>
        </row>
      </sheetData>
      <sheetData sheetId="2101">
        <row r="19">
          <cell r="J19">
            <v>1.0499999999999999E-3</v>
          </cell>
        </row>
      </sheetData>
      <sheetData sheetId="2102">
        <row r="19">
          <cell r="J19">
            <v>1.0499999999999999E-3</v>
          </cell>
        </row>
      </sheetData>
      <sheetData sheetId="2103">
        <row r="19">
          <cell r="J19">
            <v>1.0499999999999999E-3</v>
          </cell>
        </row>
      </sheetData>
      <sheetData sheetId="2104">
        <row r="19">
          <cell r="J19">
            <v>1.0499999999999999E-3</v>
          </cell>
        </row>
      </sheetData>
      <sheetData sheetId="2105">
        <row r="19">
          <cell r="J19">
            <v>1.0499999999999999E-3</v>
          </cell>
        </row>
      </sheetData>
      <sheetData sheetId="2106">
        <row r="19">
          <cell r="J19">
            <v>1.0499999999999999E-3</v>
          </cell>
        </row>
      </sheetData>
      <sheetData sheetId="2107">
        <row r="19">
          <cell r="J19">
            <v>1.0499999999999999E-3</v>
          </cell>
        </row>
      </sheetData>
      <sheetData sheetId="2108">
        <row r="19">
          <cell r="J19">
            <v>1.0499999999999999E-3</v>
          </cell>
        </row>
      </sheetData>
      <sheetData sheetId="2109">
        <row r="19">
          <cell r="J19">
            <v>1.0499999999999999E-3</v>
          </cell>
        </row>
      </sheetData>
      <sheetData sheetId="2110">
        <row r="19">
          <cell r="J19">
            <v>1.0499999999999999E-3</v>
          </cell>
        </row>
      </sheetData>
      <sheetData sheetId="2111">
        <row r="19">
          <cell r="J19">
            <v>1.0499999999999999E-3</v>
          </cell>
        </row>
      </sheetData>
      <sheetData sheetId="2112">
        <row r="19">
          <cell r="J19">
            <v>1.0499999999999999E-3</v>
          </cell>
        </row>
      </sheetData>
      <sheetData sheetId="2113">
        <row r="19">
          <cell r="J19">
            <v>1.0499999999999999E-3</v>
          </cell>
        </row>
      </sheetData>
      <sheetData sheetId="2114">
        <row r="19">
          <cell r="J19">
            <v>1.0499999999999999E-3</v>
          </cell>
        </row>
      </sheetData>
      <sheetData sheetId="2115">
        <row r="19">
          <cell r="J19">
            <v>1.0499999999999999E-3</v>
          </cell>
        </row>
      </sheetData>
      <sheetData sheetId="2116">
        <row r="19">
          <cell r="J19">
            <v>1.0499999999999999E-3</v>
          </cell>
        </row>
      </sheetData>
      <sheetData sheetId="2117">
        <row r="19">
          <cell r="J19">
            <v>1.0499999999999999E-3</v>
          </cell>
        </row>
      </sheetData>
      <sheetData sheetId="2118">
        <row r="19">
          <cell r="J19">
            <v>1.0499999999999999E-3</v>
          </cell>
        </row>
      </sheetData>
      <sheetData sheetId="2119">
        <row r="19">
          <cell r="J19">
            <v>1.0499999999999999E-3</v>
          </cell>
        </row>
      </sheetData>
      <sheetData sheetId="2120">
        <row r="19">
          <cell r="J19">
            <v>1.0499999999999999E-3</v>
          </cell>
        </row>
      </sheetData>
      <sheetData sheetId="2121">
        <row r="19">
          <cell r="J19">
            <v>1.0499999999999999E-3</v>
          </cell>
        </row>
      </sheetData>
      <sheetData sheetId="2122">
        <row r="19">
          <cell r="J19">
            <v>1.0499999999999999E-3</v>
          </cell>
        </row>
      </sheetData>
      <sheetData sheetId="2123">
        <row r="19">
          <cell r="J19">
            <v>1.0499999999999999E-3</v>
          </cell>
        </row>
      </sheetData>
      <sheetData sheetId="2124">
        <row r="19">
          <cell r="J19">
            <v>1.0499999999999999E-3</v>
          </cell>
        </row>
      </sheetData>
      <sheetData sheetId="2125">
        <row r="19">
          <cell r="J19">
            <v>1.0499999999999999E-3</v>
          </cell>
        </row>
      </sheetData>
      <sheetData sheetId="2126">
        <row r="19">
          <cell r="J19">
            <v>1.0499999999999999E-3</v>
          </cell>
        </row>
      </sheetData>
      <sheetData sheetId="2127">
        <row r="19">
          <cell r="J19">
            <v>1.0499999999999999E-3</v>
          </cell>
        </row>
      </sheetData>
      <sheetData sheetId="2128">
        <row r="19">
          <cell r="J19">
            <v>1.0499999999999999E-3</v>
          </cell>
        </row>
      </sheetData>
      <sheetData sheetId="2129">
        <row r="19">
          <cell r="J19">
            <v>1.0499999999999999E-3</v>
          </cell>
        </row>
      </sheetData>
      <sheetData sheetId="2130">
        <row r="19">
          <cell r="J19">
            <v>1.0499999999999999E-3</v>
          </cell>
        </row>
      </sheetData>
      <sheetData sheetId="2131">
        <row r="19">
          <cell r="J19">
            <v>1.0499999999999999E-3</v>
          </cell>
        </row>
      </sheetData>
      <sheetData sheetId="2132">
        <row r="19">
          <cell r="J19">
            <v>1.0499999999999999E-3</v>
          </cell>
        </row>
      </sheetData>
      <sheetData sheetId="2133">
        <row r="19">
          <cell r="J19">
            <v>1.0499999999999999E-3</v>
          </cell>
        </row>
      </sheetData>
      <sheetData sheetId="2134">
        <row r="19">
          <cell r="J19">
            <v>1.0499999999999999E-3</v>
          </cell>
        </row>
      </sheetData>
      <sheetData sheetId="2135">
        <row r="19">
          <cell r="J19">
            <v>1.0499999999999999E-3</v>
          </cell>
        </row>
      </sheetData>
      <sheetData sheetId="2136">
        <row r="19">
          <cell r="J19">
            <v>1.0499999999999999E-3</v>
          </cell>
        </row>
      </sheetData>
      <sheetData sheetId="2137">
        <row r="19">
          <cell r="J19">
            <v>1.0499999999999999E-3</v>
          </cell>
        </row>
      </sheetData>
      <sheetData sheetId="2138">
        <row r="19">
          <cell r="J19">
            <v>1.0499999999999999E-3</v>
          </cell>
        </row>
      </sheetData>
      <sheetData sheetId="2139">
        <row r="19">
          <cell r="J19">
            <v>1.0499999999999999E-3</v>
          </cell>
        </row>
      </sheetData>
      <sheetData sheetId="2140">
        <row r="19">
          <cell r="J19">
            <v>1.0499999999999999E-3</v>
          </cell>
        </row>
      </sheetData>
      <sheetData sheetId="2141">
        <row r="19">
          <cell r="J19">
            <v>1.0499999999999999E-3</v>
          </cell>
        </row>
      </sheetData>
      <sheetData sheetId="2142">
        <row r="19">
          <cell r="J19">
            <v>1.0499999999999999E-3</v>
          </cell>
        </row>
      </sheetData>
      <sheetData sheetId="2143">
        <row r="19">
          <cell r="J19">
            <v>1.0499999999999999E-3</v>
          </cell>
        </row>
      </sheetData>
      <sheetData sheetId="2144">
        <row r="19">
          <cell r="J19">
            <v>1.0499999999999999E-3</v>
          </cell>
        </row>
      </sheetData>
      <sheetData sheetId="2145">
        <row r="19">
          <cell r="J19">
            <v>1.0499999999999999E-3</v>
          </cell>
        </row>
      </sheetData>
      <sheetData sheetId="2146">
        <row r="19">
          <cell r="J19">
            <v>1.0499999999999999E-3</v>
          </cell>
        </row>
      </sheetData>
      <sheetData sheetId="2147">
        <row r="19">
          <cell r="J19">
            <v>1.0499999999999999E-3</v>
          </cell>
        </row>
      </sheetData>
      <sheetData sheetId="2148">
        <row r="19">
          <cell r="J19">
            <v>1.0499999999999999E-3</v>
          </cell>
        </row>
      </sheetData>
      <sheetData sheetId="2149">
        <row r="19">
          <cell r="J19">
            <v>1.0499999999999999E-3</v>
          </cell>
        </row>
      </sheetData>
      <sheetData sheetId="2150">
        <row r="19">
          <cell r="J19">
            <v>1.0499999999999999E-3</v>
          </cell>
        </row>
      </sheetData>
      <sheetData sheetId="2151">
        <row r="19">
          <cell r="J19">
            <v>1.0499999999999999E-3</v>
          </cell>
        </row>
      </sheetData>
      <sheetData sheetId="2152">
        <row r="19">
          <cell r="J19">
            <v>1.0499999999999999E-3</v>
          </cell>
        </row>
      </sheetData>
      <sheetData sheetId="2153">
        <row r="19">
          <cell r="J19">
            <v>1.0499999999999999E-3</v>
          </cell>
        </row>
      </sheetData>
      <sheetData sheetId="2154">
        <row r="19">
          <cell r="J19">
            <v>1.0499999999999999E-3</v>
          </cell>
        </row>
      </sheetData>
      <sheetData sheetId="2155">
        <row r="19">
          <cell r="J19">
            <v>1.0499999999999999E-3</v>
          </cell>
        </row>
      </sheetData>
      <sheetData sheetId="2156">
        <row r="19">
          <cell r="J19">
            <v>1.0499999999999999E-3</v>
          </cell>
        </row>
      </sheetData>
      <sheetData sheetId="2157">
        <row r="19">
          <cell r="J19">
            <v>1.0499999999999999E-3</v>
          </cell>
        </row>
      </sheetData>
      <sheetData sheetId="2158">
        <row r="19">
          <cell r="J19">
            <v>1.0499999999999999E-3</v>
          </cell>
        </row>
      </sheetData>
      <sheetData sheetId="2159">
        <row r="19">
          <cell r="J19">
            <v>1.0499999999999999E-3</v>
          </cell>
        </row>
      </sheetData>
      <sheetData sheetId="2160">
        <row r="19">
          <cell r="J19">
            <v>1.0499999999999999E-3</v>
          </cell>
        </row>
      </sheetData>
      <sheetData sheetId="2161">
        <row r="19">
          <cell r="J19">
            <v>1.0499999999999999E-3</v>
          </cell>
        </row>
      </sheetData>
      <sheetData sheetId="2162">
        <row r="19">
          <cell r="J19">
            <v>1.0499999999999999E-3</v>
          </cell>
        </row>
      </sheetData>
      <sheetData sheetId="2163">
        <row r="19">
          <cell r="J19">
            <v>1.0499999999999999E-3</v>
          </cell>
        </row>
      </sheetData>
      <sheetData sheetId="2164">
        <row r="19">
          <cell r="J19">
            <v>1.0499999999999999E-3</v>
          </cell>
        </row>
      </sheetData>
      <sheetData sheetId="2165">
        <row r="19">
          <cell r="J19">
            <v>1.0499999999999999E-3</v>
          </cell>
        </row>
      </sheetData>
      <sheetData sheetId="2166">
        <row r="19">
          <cell r="J19">
            <v>1.0499999999999999E-3</v>
          </cell>
        </row>
      </sheetData>
      <sheetData sheetId="2167">
        <row r="19">
          <cell r="J19">
            <v>1.0499999999999999E-3</v>
          </cell>
        </row>
      </sheetData>
      <sheetData sheetId="2168">
        <row r="19">
          <cell r="J19">
            <v>1.0499999999999999E-3</v>
          </cell>
        </row>
      </sheetData>
      <sheetData sheetId="2169">
        <row r="19">
          <cell r="J19">
            <v>1.0499999999999999E-3</v>
          </cell>
        </row>
      </sheetData>
      <sheetData sheetId="2170">
        <row r="19">
          <cell r="J19">
            <v>1.0499999999999999E-3</v>
          </cell>
        </row>
      </sheetData>
      <sheetData sheetId="2171">
        <row r="19">
          <cell r="J19">
            <v>1.0499999999999999E-3</v>
          </cell>
        </row>
      </sheetData>
      <sheetData sheetId="2172">
        <row r="19">
          <cell r="J19">
            <v>1.0499999999999999E-3</v>
          </cell>
        </row>
      </sheetData>
      <sheetData sheetId="2173">
        <row r="19">
          <cell r="J19">
            <v>1.0499999999999999E-3</v>
          </cell>
        </row>
      </sheetData>
      <sheetData sheetId="2174">
        <row r="19">
          <cell r="J19">
            <v>1.0499999999999999E-3</v>
          </cell>
        </row>
      </sheetData>
      <sheetData sheetId="2175">
        <row r="19">
          <cell r="J19">
            <v>1.0499999999999999E-3</v>
          </cell>
        </row>
      </sheetData>
      <sheetData sheetId="2176">
        <row r="19">
          <cell r="J19">
            <v>1.0499999999999999E-3</v>
          </cell>
        </row>
      </sheetData>
      <sheetData sheetId="2177">
        <row r="19">
          <cell r="J19">
            <v>1.0499999999999999E-3</v>
          </cell>
        </row>
      </sheetData>
      <sheetData sheetId="2178">
        <row r="19">
          <cell r="J19">
            <v>1.0499999999999999E-3</v>
          </cell>
        </row>
      </sheetData>
      <sheetData sheetId="2179">
        <row r="19">
          <cell r="J19">
            <v>1.0499999999999999E-3</v>
          </cell>
        </row>
      </sheetData>
      <sheetData sheetId="2180">
        <row r="19">
          <cell r="J19">
            <v>1.0499999999999999E-3</v>
          </cell>
        </row>
      </sheetData>
      <sheetData sheetId="2181">
        <row r="19">
          <cell r="J19">
            <v>1.0499999999999999E-3</v>
          </cell>
        </row>
      </sheetData>
      <sheetData sheetId="2182">
        <row r="19">
          <cell r="J19">
            <v>1.0499999999999999E-3</v>
          </cell>
        </row>
      </sheetData>
      <sheetData sheetId="2183">
        <row r="19">
          <cell r="J19">
            <v>1.0499999999999999E-3</v>
          </cell>
        </row>
      </sheetData>
      <sheetData sheetId="2184">
        <row r="19">
          <cell r="J19">
            <v>1.0499999999999999E-3</v>
          </cell>
        </row>
      </sheetData>
      <sheetData sheetId="2185">
        <row r="19">
          <cell r="J19">
            <v>1.0499999999999999E-3</v>
          </cell>
        </row>
      </sheetData>
      <sheetData sheetId="2186">
        <row r="19">
          <cell r="J19">
            <v>1.0499999999999999E-3</v>
          </cell>
        </row>
      </sheetData>
      <sheetData sheetId="2187">
        <row r="19">
          <cell r="J19">
            <v>1.0499999999999999E-3</v>
          </cell>
        </row>
      </sheetData>
      <sheetData sheetId="2188">
        <row r="19">
          <cell r="J19">
            <v>1.0499999999999999E-3</v>
          </cell>
        </row>
      </sheetData>
      <sheetData sheetId="2189">
        <row r="19">
          <cell r="J19">
            <v>1.0499999999999999E-3</v>
          </cell>
        </row>
      </sheetData>
      <sheetData sheetId="2190">
        <row r="19">
          <cell r="J19">
            <v>1.0499999999999999E-3</v>
          </cell>
        </row>
      </sheetData>
      <sheetData sheetId="2191">
        <row r="19">
          <cell r="J19">
            <v>1.0499999999999999E-3</v>
          </cell>
        </row>
      </sheetData>
      <sheetData sheetId="2192">
        <row r="19">
          <cell r="J19">
            <v>1.0499999999999999E-3</v>
          </cell>
        </row>
      </sheetData>
      <sheetData sheetId="2193">
        <row r="19">
          <cell r="J19">
            <v>1.0499999999999999E-3</v>
          </cell>
        </row>
      </sheetData>
      <sheetData sheetId="2194">
        <row r="19">
          <cell r="J19">
            <v>1.0499999999999999E-3</v>
          </cell>
        </row>
      </sheetData>
      <sheetData sheetId="2195">
        <row r="19">
          <cell r="J19">
            <v>1.0499999999999999E-3</v>
          </cell>
        </row>
      </sheetData>
      <sheetData sheetId="2196">
        <row r="19">
          <cell r="J19">
            <v>1.0499999999999999E-3</v>
          </cell>
        </row>
      </sheetData>
      <sheetData sheetId="2197">
        <row r="19">
          <cell r="J19">
            <v>1.0499999999999999E-3</v>
          </cell>
        </row>
      </sheetData>
      <sheetData sheetId="2198">
        <row r="19">
          <cell r="J19">
            <v>1.0499999999999999E-3</v>
          </cell>
        </row>
      </sheetData>
      <sheetData sheetId="2199">
        <row r="19">
          <cell r="J19">
            <v>1.0499999999999999E-3</v>
          </cell>
        </row>
      </sheetData>
      <sheetData sheetId="2200">
        <row r="19">
          <cell r="J19">
            <v>1.0499999999999999E-3</v>
          </cell>
        </row>
      </sheetData>
      <sheetData sheetId="2201">
        <row r="19">
          <cell r="J19">
            <v>1.0499999999999999E-3</v>
          </cell>
        </row>
      </sheetData>
      <sheetData sheetId="2202">
        <row r="19">
          <cell r="J19">
            <v>1.0499999999999999E-3</v>
          </cell>
        </row>
      </sheetData>
      <sheetData sheetId="2203">
        <row r="19">
          <cell r="J19">
            <v>1.0499999999999999E-3</v>
          </cell>
        </row>
      </sheetData>
      <sheetData sheetId="2204">
        <row r="19">
          <cell r="J19">
            <v>1.0499999999999999E-3</v>
          </cell>
        </row>
      </sheetData>
      <sheetData sheetId="2205">
        <row r="19">
          <cell r="J19">
            <v>1.0499999999999999E-3</v>
          </cell>
        </row>
      </sheetData>
      <sheetData sheetId="2206">
        <row r="19">
          <cell r="J19">
            <v>1.0499999999999999E-3</v>
          </cell>
        </row>
      </sheetData>
      <sheetData sheetId="2207">
        <row r="19">
          <cell r="J19">
            <v>1.0499999999999999E-3</v>
          </cell>
        </row>
      </sheetData>
      <sheetData sheetId="2208">
        <row r="19">
          <cell r="J19">
            <v>1.0499999999999999E-3</v>
          </cell>
        </row>
      </sheetData>
      <sheetData sheetId="2209">
        <row r="19">
          <cell r="J19">
            <v>1.0499999999999999E-3</v>
          </cell>
        </row>
      </sheetData>
      <sheetData sheetId="2210">
        <row r="19">
          <cell r="J19">
            <v>1.0499999999999999E-3</v>
          </cell>
        </row>
      </sheetData>
      <sheetData sheetId="2211">
        <row r="19">
          <cell r="J19">
            <v>1.0499999999999999E-3</v>
          </cell>
        </row>
      </sheetData>
      <sheetData sheetId="2212">
        <row r="19">
          <cell r="J19">
            <v>1.0499999999999999E-3</v>
          </cell>
        </row>
      </sheetData>
      <sheetData sheetId="2213">
        <row r="19">
          <cell r="J19">
            <v>1.0499999999999999E-3</v>
          </cell>
        </row>
      </sheetData>
      <sheetData sheetId="2214">
        <row r="19">
          <cell r="J19">
            <v>1.0499999999999999E-3</v>
          </cell>
        </row>
      </sheetData>
      <sheetData sheetId="2215">
        <row r="19">
          <cell r="J19">
            <v>1.0499999999999999E-3</v>
          </cell>
        </row>
      </sheetData>
      <sheetData sheetId="2216">
        <row r="19">
          <cell r="J19">
            <v>1.0499999999999999E-3</v>
          </cell>
        </row>
      </sheetData>
      <sheetData sheetId="2217">
        <row r="19">
          <cell r="J19">
            <v>1.0499999999999999E-3</v>
          </cell>
        </row>
      </sheetData>
      <sheetData sheetId="2218">
        <row r="19">
          <cell r="J19">
            <v>1.0499999999999999E-3</v>
          </cell>
        </row>
      </sheetData>
      <sheetData sheetId="2219">
        <row r="19">
          <cell r="J19">
            <v>1.0499999999999999E-3</v>
          </cell>
        </row>
      </sheetData>
      <sheetData sheetId="2220">
        <row r="19">
          <cell r="J19">
            <v>1.0499999999999999E-3</v>
          </cell>
        </row>
      </sheetData>
      <sheetData sheetId="2221">
        <row r="19">
          <cell r="J19">
            <v>1.0499999999999999E-3</v>
          </cell>
        </row>
      </sheetData>
      <sheetData sheetId="2222">
        <row r="19">
          <cell r="J19">
            <v>1.0499999999999999E-3</v>
          </cell>
        </row>
      </sheetData>
      <sheetData sheetId="2223">
        <row r="19">
          <cell r="J19">
            <v>1.0499999999999999E-3</v>
          </cell>
        </row>
      </sheetData>
      <sheetData sheetId="2224">
        <row r="19">
          <cell r="J19">
            <v>1.0499999999999999E-3</v>
          </cell>
        </row>
      </sheetData>
      <sheetData sheetId="2225">
        <row r="19">
          <cell r="J19">
            <v>1.0499999999999999E-3</v>
          </cell>
        </row>
      </sheetData>
      <sheetData sheetId="2226">
        <row r="19">
          <cell r="J19">
            <v>1.0499999999999999E-3</v>
          </cell>
        </row>
      </sheetData>
      <sheetData sheetId="2227">
        <row r="19">
          <cell r="J19">
            <v>1.0499999999999999E-3</v>
          </cell>
        </row>
      </sheetData>
      <sheetData sheetId="2228">
        <row r="19">
          <cell r="J19">
            <v>1.0499999999999999E-3</v>
          </cell>
        </row>
      </sheetData>
      <sheetData sheetId="2229">
        <row r="19">
          <cell r="J19">
            <v>1.0499999999999999E-3</v>
          </cell>
        </row>
      </sheetData>
      <sheetData sheetId="2230">
        <row r="19">
          <cell r="J19">
            <v>1.0499999999999999E-3</v>
          </cell>
        </row>
      </sheetData>
      <sheetData sheetId="2231">
        <row r="19">
          <cell r="J19">
            <v>1.0499999999999999E-3</v>
          </cell>
        </row>
      </sheetData>
      <sheetData sheetId="2232">
        <row r="19">
          <cell r="J19">
            <v>1.0499999999999999E-3</v>
          </cell>
        </row>
      </sheetData>
      <sheetData sheetId="2233">
        <row r="19">
          <cell r="J19">
            <v>1.0499999999999999E-3</v>
          </cell>
        </row>
      </sheetData>
      <sheetData sheetId="2234">
        <row r="19">
          <cell r="J19">
            <v>1.0499999999999999E-3</v>
          </cell>
        </row>
      </sheetData>
      <sheetData sheetId="2235">
        <row r="19">
          <cell r="J19">
            <v>1.0499999999999999E-3</v>
          </cell>
        </row>
      </sheetData>
      <sheetData sheetId="2236">
        <row r="19">
          <cell r="J19">
            <v>1.0499999999999999E-3</v>
          </cell>
        </row>
      </sheetData>
      <sheetData sheetId="2237">
        <row r="19">
          <cell r="J19">
            <v>1.0499999999999999E-3</v>
          </cell>
        </row>
      </sheetData>
      <sheetData sheetId="2238">
        <row r="19">
          <cell r="J19">
            <v>1.0499999999999999E-3</v>
          </cell>
        </row>
      </sheetData>
      <sheetData sheetId="2239">
        <row r="19">
          <cell r="J19">
            <v>1.0499999999999999E-3</v>
          </cell>
        </row>
      </sheetData>
      <sheetData sheetId="2240">
        <row r="19">
          <cell r="J19">
            <v>1.0499999999999999E-3</v>
          </cell>
        </row>
      </sheetData>
      <sheetData sheetId="2241">
        <row r="19">
          <cell r="J19">
            <v>1.0499999999999999E-3</v>
          </cell>
        </row>
      </sheetData>
      <sheetData sheetId="2242">
        <row r="19">
          <cell r="J19">
            <v>1.0499999999999999E-3</v>
          </cell>
        </row>
      </sheetData>
      <sheetData sheetId="2243">
        <row r="19">
          <cell r="J19">
            <v>1.0499999999999999E-3</v>
          </cell>
        </row>
      </sheetData>
      <sheetData sheetId="2244">
        <row r="19">
          <cell r="J19">
            <v>1.0499999999999999E-3</v>
          </cell>
        </row>
      </sheetData>
      <sheetData sheetId="2245">
        <row r="19">
          <cell r="J19">
            <v>1.0499999999999999E-3</v>
          </cell>
        </row>
      </sheetData>
      <sheetData sheetId="2246">
        <row r="19">
          <cell r="J19">
            <v>1.0499999999999999E-3</v>
          </cell>
        </row>
      </sheetData>
      <sheetData sheetId="2247">
        <row r="19">
          <cell r="J19">
            <v>1.0499999999999999E-3</v>
          </cell>
        </row>
      </sheetData>
      <sheetData sheetId="2248">
        <row r="19">
          <cell r="J19">
            <v>1.0499999999999999E-3</v>
          </cell>
        </row>
      </sheetData>
      <sheetData sheetId="2249">
        <row r="19">
          <cell r="J19">
            <v>1.0499999999999999E-3</v>
          </cell>
        </row>
      </sheetData>
      <sheetData sheetId="2250">
        <row r="19">
          <cell r="J19">
            <v>1.0499999999999999E-3</v>
          </cell>
        </row>
      </sheetData>
      <sheetData sheetId="2251">
        <row r="19">
          <cell r="J19">
            <v>1.0499999999999999E-3</v>
          </cell>
        </row>
      </sheetData>
      <sheetData sheetId="2252">
        <row r="19">
          <cell r="J19">
            <v>1.0499999999999999E-3</v>
          </cell>
        </row>
      </sheetData>
      <sheetData sheetId="2253">
        <row r="19">
          <cell r="J19">
            <v>1.0499999999999999E-3</v>
          </cell>
        </row>
      </sheetData>
      <sheetData sheetId="2254">
        <row r="19">
          <cell r="J19">
            <v>1.0499999999999999E-3</v>
          </cell>
        </row>
      </sheetData>
      <sheetData sheetId="2255">
        <row r="19">
          <cell r="J19">
            <v>1.0499999999999999E-3</v>
          </cell>
        </row>
      </sheetData>
      <sheetData sheetId="2256">
        <row r="19">
          <cell r="J19">
            <v>1.0499999999999999E-3</v>
          </cell>
        </row>
      </sheetData>
      <sheetData sheetId="2257">
        <row r="19">
          <cell r="J19">
            <v>1.0499999999999999E-3</v>
          </cell>
        </row>
      </sheetData>
      <sheetData sheetId="2258">
        <row r="19">
          <cell r="J19">
            <v>1.0499999999999999E-3</v>
          </cell>
        </row>
      </sheetData>
      <sheetData sheetId="2259">
        <row r="19">
          <cell r="J19">
            <v>1.0499999999999999E-3</v>
          </cell>
        </row>
      </sheetData>
      <sheetData sheetId="2260">
        <row r="19">
          <cell r="J19">
            <v>1.0499999999999999E-3</v>
          </cell>
        </row>
      </sheetData>
      <sheetData sheetId="2261">
        <row r="19">
          <cell r="J19">
            <v>1.0499999999999999E-3</v>
          </cell>
        </row>
      </sheetData>
      <sheetData sheetId="2262">
        <row r="19">
          <cell r="J19">
            <v>1.0499999999999999E-3</v>
          </cell>
        </row>
      </sheetData>
      <sheetData sheetId="2263">
        <row r="19">
          <cell r="J19">
            <v>1.0499999999999999E-3</v>
          </cell>
        </row>
      </sheetData>
      <sheetData sheetId="2264">
        <row r="19">
          <cell r="J19">
            <v>1.0499999999999999E-3</v>
          </cell>
        </row>
      </sheetData>
      <sheetData sheetId="2265">
        <row r="19">
          <cell r="J19">
            <v>1.0499999999999999E-3</v>
          </cell>
        </row>
      </sheetData>
      <sheetData sheetId="2266">
        <row r="19">
          <cell r="J19">
            <v>1.0499999999999999E-3</v>
          </cell>
        </row>
      </sheetData>
      <sheetData sheetId="2267">
        <row r="19">
          <cell r="J19">
            <v>1.0499999999999999E-3</v>
          </cell>
        </row>
      </sheetData>
      <sheetData sheetId="2268">
        <row r="19">
          <cell r="J19">
            <v>1.0499999999999999E-3</v>
          </cell>
        </row>
      </sheetData>
      <sheetData sheetId="2269">
        <row r="19">
          <cell r="J19">
            <v>1.0499999999999999E-3</v>
          </cell>
        </row>
      </sheetData>
      <sheetData sheetId="2270">
        <row r="19">
          <cell r="J19">
            <v>1.0499999999999999E-3</v>
          </cell>
        </row>
      </sheetData>
      <sheetData sheetId="2271">
        <row r="19">
          <cell r="J19">
            <v>1.0499999999999999E-3</v>
          </cell>
        </row>
      </sheetData>
      <sheetData sheetId="2272">
        <row r="19">
          <cell r="J19">
            <v>1.0499999999999999E-3</v>
          </cell>
        </row>
      </sheetData>
      <sheetData sheetId="2273">
        <row r="19">
          <cell r="J19">
            <v>1.0499999999999999E-3</v>
          </cell>
        </row>
      </sheetData>
      <sheetData sheetId="2274">
        <row r="19">
          <cell r="J19">
            <v>1.0499999999999999E-3</v>
          </cell>
        </row>
      </sheetData>
      <sheetData sheetId="2275">
        <row r="19">
          <cell r="J19">
            <v>1.0499999999999999E-3</v>
          </cell>
        </row>
      </sheetData>
      <sheetData sheetId="2276">
        <row r="19">
          <cell r="J19">
            <v>1.0499999999999999E-3</v>
          </cell>
        </row>
      </sheetData>
      <sheetData sheetId="2277">
        <row r="19">
          <cell r="J19">
            <v>1.0499999999999999E-3</v>
          </cell>
        </row>
      </sheetData>
      <sheetData sheetId="2278">
        <row r="19">
          <cell r="J19">
            <v>1.0499999999999999E-3</v>
          </cell>
        </row>
      </sheetData>
      <sheetData sheetId="2279">
        <row r="19">
          <cell r="J19">
            <v>1.0499999999999999E-3</v>
          </cell>
        </row>
      </sheetData>
      <sheetData sheetId="2280">
        <row r="19">
          <cell r="J19">
            <v>1.0499999999999999E-3</v>
          </cell>
        </row>
      </sheetData>
      <sheetData sheetId="2281">
        <row r="19">
          <cell r="J19">
            <v>1.0499999999999999E-3</v>
          </cell>
        </row>
      </sheetData>
      <sheetData sheetId="2282">
        <row r="19">
          <cell r="J19">
            <v>1.0499999999999999E-3</v>
          </cell>
        </row>
      </sheetData>
      <sheetData sheetId="2283">
        <row r="19">
          <cell r="J19">
            <v>1.0499999999999999E-3</v>
          </cell>
        </row>
      </sheetData>
      <sheetData sheetId="2284">
        <row r="19">
          <cell r="J19">
            <v>1.0499999999999999E-3</v>
          </cell>
        </row>
      </sheetData>
      <sheetData sheetId="2285">
        <row r="19">
          <cell r="J19">
            <v>1.0499999999999999E-3</v>
          </cell>
        </row>
      </sheetData>
      <sheetData sheetId="2286">
        <row r="19">
          <cell r="J19">
            <v>1.0499999999999999E-3</v>
          </cell>
        </row>
      </sheetData>
      <sheetData sheetId="2287">
        <row r="19">
          <cell r="J19">
            <v>1.0499999999999999E-3</v>
          </cell>
        </row>
      </sheetData>
      <sheetData sheetId="2288">
        <row r="19">
          <cell r="J19">
            <v>1.0499999999999999E-3</v>
          </cell>
        </row>
      </sheetData>
      <sheetData sheetId="2289">
        <row r="19">
          <cell r="J19">
            <v>1.0499999999999999E-3</v>
          </cell>
        </row>
      </sheetData>
      <sheetData sheetId="2290">
        <row r="19">
          <cell r="J19">
            <v>1.0499999999999999E-3</v>
          </cell>
        </row>
      </sheetData>
      <sheetData sheetId="2291">
        <row r="19">
          <cell r="J19">
            <v>1.0499999999999999E-3</v>
          </cell>
        </row>
      </sheetData>
      <sheetData sheetId="2292">
        <row r="19">
          <cell r="J19">
            <v>1.0499999999999999E-3</v>
          </cell>
        </row>
      </sheetData>
      <sheetData sheetId="2293">
        <row r="19">
          <cell r="J19">
            <v>1.0499999999999999E-3</v>
          </cell>
        </row>
      </sheetData>
      <sheetData sheetId="2294">
        <row r="19">
          <cell r="J19">
            <v>1.0499999999999999E-3</v>
          </cell>
        </row>
      </sheetData>
      <sheetData sheetId="2295">
        <row r="19">
          <cell r="J19">
            <v>1.0499999999999999E-3</v>
          </cell>
        </row>
      </sheetData>
      <sheetData sheetId="2296">
        <row r="19">
          <cell r="J19">
            <v>1.0499999999999999E-3</v>
          </cell>
        </row>
      </sheetData>
      <sheetData sheetId="2297">
        <row r="19">
          <cell r="J19">
            <v>1.0499999999999999E-3</v>
          </cell>
        </row>
      </sheetData>
      <sheetData sheetId="2298">
        <row r="19">
          <cell r="J19">
            <v>1.0499999999999999E-3</v>
          </cell>
        </row>
      </sheetData>
      <sheetData sheetId="2299">
        <row r="19">
          <cell r="J19">
            <v>1.0499999999999999E-3</v>
          </cell>
        </row>
      </sheetData>
      <sheetData sheetId="2300">
        <row r="19">
          <cell r="J19">
            <v>1.0499999999999999E-3</v>
          </cell>
        </row>
      </sheetData>
      <sheetData sheetId="2301">
        <row r="19">
          <cell r="J19">
            <v>1.0499999999999999E-3</v>
          </cell>
        </row>
      </sheetData>
      <sheetData sheetId="2302">
        <row r="19">
          <cell r="J19">
            <v>1.0499999999999999E-3</v>
          </cell>
        </row>
      </sheetData>
      <sheetData sheetId="2303">
        <row r="19">
          <cell r="J19">
            <v>1.0499999999999999E-3</v>
          </cell>
        </row>
      </sheetData>
      <sheetData sheetId="2304">
        <row r="19">
          <cell r="J19">
            <v>1.0499999999999999E-3</v>
          </cell>
        </row>
      </sheetData>
      <sheetData sheetId="2305">
        <row r="19">
          <cell r="J19">
            <v>1.0499999999999999E-3</v>
          </cell>
        </row>
      </sheetData>
      <sheetData sheetId="2306">
        <row r="19">
          <cell r="J19">
            <v>1.0499999999999999E-3</v>
          </cell>
        </row>
      </sheetData>
      <sheetData sheetId="2307">
        <row r="19">
          <cell r="J19">
            <v>1.0499999999999999E-3</v>
          </cell>
        </row>
      </sheetData>
      <sheetData sheetId="2308">
        <row r="19">
          <cell r="J19">
            <v>1.0499999999999999E-3</v>
          </cell>
        </row>
      </sheetData>
      <sheetData sheetId="2309">
        <row r="19">
          <cell r="J19">
            <v>1.0499999999999999E-3</v>
          </cell>
        </row>
      </sheetData>
      <sheetData sheetId="2310">
        <row r="19">
          <cell r="J19">
            <v>1.0499999999999999E-3</v>
          </cell>
        </row>
      </sheetData>
      <sheetData sheetId="2311">
        <row r="19">
          <cell r="J19">
            <v>1.0499999999999999E-3</v>
          </cell>
        </row>
      </sheetData>
      <sheetData sheetId="2312">
        <row r="19">
          <cell r="J19">
            <v>1.0499999999999999E-3</v>
          </cell>
        </row>
      </sheetData>
      <sheetData sheetId="2313">
        <row r="19">
          <cell r="J19">
            <v>1.0499999999999999E-3</v>
          </cell>
        </row>
      </sheetData>
      <sheetData sheetId="2314">
        <row r="19">
          <cell r="J19">
            <v>1.0499999999999999E-3</v>
          </cell>
        </row>
      </sheetData>
      <sheetData sheetId="2315">
        <row r="19">
          <cell r="J19">
            <v>1.0499999999999999E-3</v>
          </cell>
        </row>
      </sheetData>
      <sheetData sheetId="2316">
        <row r="19">
          <cell r="J19">
            <v>1.0499999999999999E-3</v>
          </cell>
        </row>
      </sheetData>
      <sheetData sheetId="2317">
        <row r="19">
          <cell r="J19">
            <v>1.0499999999999999E-3</v>
          </cell>
        </row>
      </sheetData>
      <sheetData sheetId="2318">
        <row r="19">
          <cell r="J19">
            <v>1.0499999999999999E-3</v>
          </cell>
        </row>
      </sheetData>
      <sheetData sheetId="2319">
        <row r="19">
          <cell r="J19">
            <v>1.0499999999999999E-3</v>
          </cell>
        </row>
      </sheetData>
      <sheetData sheetId="2320">
        <row r="19">
          <cell r="J19">
            <v>1.0499999999999999E-3</v>
          </cell>
        </row>
      </sheetData>
      <sheetData sheetId="2321">
        <row r="19">
          <cell r="J19">
            <v>1.0499999999999999E-3</v>
          </cell>
        </row>
      </sheetData>
      <sheetData sheetId="2322">
        <row r="19">
          <cell r="J19">
            <v>1.0499999999999999E-3</v>
          </cell>
        </row>
      </sheetData>
      <sheetData sheetId="2323">
        <row r="19">
          <cell r="J19">
            <v>1.0499999999999999E-3</v>
          </cell>
        </row>
      </sheetData>
      <sheetData sheetId="2324">
        <row r="19">
          <cell r="J19">
            <v>1.0499999999999999E-3</v>
          </cell>
        </row>
      </sheetData>
      <sheetData sheetId="2325">
        <row r="19">
          <cell r="J19">
            <v>1.0499999999999999E-3</v>
          </cell>
        </row>
      </sheetData>
      <sheetData sheetId="2326">
        <row r="19">
          <cell r="J19">
            <v>1.0499999999999999E-3</v>
          </cell>
        </row>
      </sheetData>
      <sheetData sheetId="2327">
        <row r="19">
          <cell r="J19">
            <v>1.0499999999999999E-3</v>
          </cell>
        </row>
      </sheetData>
      <sheetData sheetId="2328">
        <row r="19">
          <cell r="J19">
            <v>1.0499999999999999E-3</v>
          </cell>
        </row>
      </sheetData>
      <sheetData sheetId="2329">
        <row r="19">
          <cell r="J19">
            <v>1.0499999999999999E-3</v>
          </cell>
        </row>
      </sheetData>
      <sheetData sheetId="2330">
        <row r="19">
          <cell r="J19">
            <v>1.0499999999999999E-3</v>
          </cell>
        </row>
      </sheetData>
      <sheetData sheetId="2331">
        <row r="19">
          <cell r="J19">
            <v>1.0499999999999999E-3</v>
          </cell>
        </row>
      </sheetData>
      <sheetData sheetId="2332">
        <row r="19">
          <cell r="J19">
            <v>1.0499999999999999E-3</v>
          </cell>
        </row>
      </sheetData>
      <sheetData sheetId="2333">
        <row r="19">
          <cell r="J19">
            <v>1.0499999999999999E-3</v>
          </cell>
        </row>
      </sheetData>
      <sheetData sheetId="2334">
        <row r="19">
          <cell r="J19">
            <v>1.0499999999999999E-3</v>
          </cell>
        </row>
      </sheetData>
      <sheetData sheetId="2335">
        <row r="19">
          <cell r="J19">
            <v>1.0499999999999999E-3</v>
          </cell>
        </row>
      </sheetData>
      <sheetData sheetId="2336">
        <row r="19">
          <cell r="J19">
            <v>1.0499999999999999E-3</v>
          </cell>
        </row>
      </sheetData>
      <sheetData sheetId="2337">
        <row r="19">
          <cell r="J19">
            <v>1.0499999999999999E-3</v>
          </cell>
        </row>
      </sheetData>
      <sheetData sheetId="2338">
        <row r="19">
          <cell r="J19">
            <v>1.0499999999999999E-3</v>
          </cell>
        </row>
      </sheetData>
      <sheetData sheetId="2339">
        <row r="19">
          <cell r="J19">
            <v>1.0499999999999999E-3</v>
          </cell>
        </row>
      </sheetData>
      <sheetData sheetId="2340">
        <row r="19">
          <cell r="J19">
            <v>1.0499999999999999E-3</v>
          </cell>
        </row>
      </sheetData>
      <sheetData sheetId="2341">
        <row r="19">
          <cell r="J19">
            <v>1.0499999999999999E-3</v>
          </cell>
        </row>
      </sheetData>
      <sheetData sheetId="2342">
        <row r="19">
          <cell r="J19">
            <v>1.0499999999999999E-3</v>
          </cell>
        </row>
      </sheetData>
      <sheetData sheetId="2343">
        <row r="19">
          <cell r="J19">
            <v>1.0499999999999999E-3</v>
          </cell>
        </row>
      </sheetData>
      <sheetData sheetId="2344">
        <row r="19">
          <cell r="J19">
            <v>1.0499999999999999E-3</v>
          </cell>
        </row>
      </sheetData>
      <sheetData sheetId="2345">
        <row r="19">
          <cell r="J19">
            <v>1.0499999999999999E-3</v>
          </cell>
        </row>
      </sheetData>
      <sheetData sheetId="2346">
        <row r="19">
          <cell r="J19">
            <v>1.0499999999999999E-3</v>
          </cell>
        </row>
      </sheetData>
      <sheetData sheetId="2347">
        <row r="19">
          <cell r="J19">
            <v>1.0499999999999999E-3</v>
          </cell>
        </row>
      </sheetData>
      <sheetData sheetId="2348">
        <row r="19">
          <cell r="J19">
            <v>1.0499999999999999E-3</v>
          </cell>
        </row>
      </sheetData>
      <sheetData sheetId="2349">
        <row r="19">
          <cell r="J19">
            <v>1.0499999999999999E-3</v>
          </cell>
        </row>
      </sheetData>
      <sheetData sheetId="2350">
        <row r="19">
          <cell r="J19">
            <v>1.0499999999999999E-3</v>
          </cell>
        </row>
      </sheetData>
      <sheetData sheetId="2351">
        <row r="19">
          <cell r="J19">
            <v>1.0499999999999999E-3</v>
          </cell>
        </row>
      </sheetData>
      <sheetData sheetId="2352">
        <row r="19">
          <cell r="J19">
            <v>1.0499999999999999E-3</v>
          </cell>
        </row>
      </sheetData>
      <sheetData sheetId="2353">
        <row r="19">
          <cell r="J19">
            <v>1.0499999999999999E-3</v>
          </cell>
        </row>
      </sheetData>
      <sheetData sheetId="2354">
        <row r="19">
          <cell r="J19">
            <v>1.0499999999999999E-3</v>
          </cell>
        </row>
      </sheetData>
      <sheetData sheetId="2355">
        <row r="19">
          <cell r="J19">
            <v>1.0499999999999999E-3</v>
          </cell>
        </row>
      </sheetData>
      <sheetData sheetId="2356">
        <row r="19">
          <cell r="J19">
            <v>1.0499999999999999E-3</v>
          </cell>
        </row>
      </sheetData>
      <sheetData sheetId="2357">
        <row r="19">
          <cell r="J19">
            <v>1.0499999999999999E-3</v>
          </cell>
        </row>
      </sheetData>
      <sheetData sheetId="2358">
        <row r="19">
          <cell r="J19">
            <v>1.0499999999999999E-3</v>
          </cell>
        </row>
      </sheetData>
      <sheetData sheetId="2359">
        <row r="19">
          <cell r="J19">
            <v>1.0499999999999999E-3</v>
          </cell>
        </row>
      </sheetData>
      <sheetData sheetId="2360">
        <row r="19">
          <cell r="J19">
            <v>1.0499999999999999E-3</v>
          </cell>
        </row>
      </sheetData>
      <sheetData sheetId="2361">
        <row r="19">
          <cell r="J19">
            <v>1.0499999999999999E-3</v>
          </cell>
        </row>
      </sheetData>
      <sheetData sheetId="2362">
        <row r="19">
          <cell r="J19">
            <v>1.0499999999999999E-3</v>
          </cell>
        </row>
      </sheetData>
      <sheetData sheetId="2363">
        <row r="19">
          <cell r="J19">
            <v>1.0499999999999999E-3</v>
          </cell>
        </row>
      </sheetData>
      <sheetData sheetId="2364">
        <row r="19">
          <cell r="J19">
            <v>1.0499999999999999E-3</v>
          </cell>
        </row>
      </sheetData>
      <sheetData sheetId="2365">
        <row r="19">
          <cell r="J19">
            <v>1.0499999999999999E-3</v>
          </cell>
        </row>
      </sheetData>
      <sheetData sheetId="2366">
        <row r="19">
          <cell r="J19">
            <v>1.0499999999999999E-3</v>
          </cell>
        </row>
      </sheetData>
      <sheetData sheetId="2367">
        <row r="19">
          <cell r="J19">
            <v>1.0499999999999999E-3</v>
          </cell>
        </row>
      </sheetData>
      <sheetData sheetId="2368">
        <row r="19">
          <cell r="J19">
            <v>1.0499999999999999E-3</v>
          </cell>
        </row>
      </sheetData>
      <sheetData sheetId="2369">
        <row r="19">
          <cell r="J19">
            <v>1.0499999999999999E-3</v>
          </cell>
        </row>
      </sheetData>
      <sheetData sheetId="2370">
        <row r="19">
          <cell r="J19">
            <v>1.0499999999999999E-3</v>
          </cell>
        </row>
      </sheetData>
      <sheetData sheetId="2371">
        <row r="19">
          <cell r="J19">
            <v>1.0499999999999999E-3</v>
          </cell>
        </row>
      </sheetData>
      <sheetData sheetId="2372">
        <row r="19">
          <cell r="J19">
            <v>1.0499999999999999E-3</v>
          </cell>
        </row>
      </sheetData>
      <sheetData sheetId="2373">
        <row r="19">
          <cell r="J19">
            <v>1.0499999999999999E-3</v>
          </cell>
        </row>
      </sheetData>
      <sheetData sheetId="2374">
        <row r="19">
          <cell r="J19">
            <v>1.0499999999999999E-3</v>
          </cell>
        </row>
      </sheetData>
      <sheetData sheetId="2375">
        <row r="19">
          <cell r="J19">
            <v>1.0499999999999999E-3</v>
          </cell>
        </row>
      </sheetData>
      <sheetData sheetId="2376">
        <row r="19">
          <cell r="J19">
            <v>1.0499999999999999E-3</v>
          </cell>
        </row>
      </sheetData>
      <sheetData sheetId="2377">
        <row r="19">
          <cell r="J19">
            <v>1.0499999999999999E-3</v>
          </cell>
        </row>
      </sheetData>
      <sheetData sheetId="2378">
        <row r="19">
          <cell r="J19">
            <v>1.0499999999999999E-3</v>
          </cell>
        </row>
      </sheetData>
      <sheetData sheetId="2379">
        <row r="19">
          <cell r="J19">
            <v>1.0499999999999999E-3</v>
          </cell>
        </row>
      </sheetData>
      <sheetData sheetId="2380">
        <row r="19">
          <cell r="J19">
            <v>1.0499999999999999E-3</v>
          </cell>
        </row>
      </sheetData>
      <sheetData sheetId="2381">
        <row r="19">
          <cell r="J19">
            <v>1.0499999999999999E-3</v>
          </cell>
        </row>
      </sheetData>
      <sheetData sheetId="2382">
        <row r="19">
          <cell r="J19">
            <v>1.0499999999999999E-3</v>
          </cell>
        </row>
      </sheetData>
      <sheetData sheetId="2383">
        <row r="19">
          <cell r="J19">
            <v>1.0499999999999999E-3</v>
          </cell>
        </row>
      </sheetData>
      <sheetData sheetId="2384">
        <row r="19">
          <cell r="J19">
            <v>1.0499999999999999E-3</v>
          </cell>
        </row>
      </sheetData>
      <sheetData sheetId="2385">
        <row r="19">
          <cell r="J19">
            <v>1.0499999999999999E-3</v>
          </cell>
        </row>
      </sheetData>
      <sheetData sheetId="2386">
        <row r="19">
          <cell r="J19">
            <v>1.0499999999999999E-3</v>
          </cell>
        </row>
      </sheetData>
      <sheetData sheetId="2387">
        <row r="19">
          <cell r="J19">
            <v>1.0499999999999999E-3</v>
          </cell>
        </row>
      </sheetData>
      <sheetData sheetId="2388">
        <row r="19">
          <cell r="J19">
            <v>1.0499999999999999E-3</v>
          </cell>
        </row>
      </sheetData>
      <sheetData sheetId="2389">
        <row r="19">
          <cell r="J19">
            <v>1.0499999999999999E-3</v>
          </cell>
        </row>
      </sheetData>
      <sheetData sheetId="2390">
        <row r="19">
          <cell r="J19">
            <v>1.0499999999999999E-3</v>
          </cell>
        </row>
      </sheetData>
      <sheetData sheetId="2391">
        <row r="19">
          <cell r="J19">
            <v>1.0499999999999999E-3</v>
          </cell>
        </row>
      </sheetData>
      <sheetData sheetId="2392">
        <row r="19">
          <cell r="J19">
            <v>1.0499999999999999E-3</v>
          </cell>
        </row>
      </sheetData>
      <sheetData sheetId="2393">
        <row r="19">
          <cell r="J19">
            <v>1.0499999999999999E-3</v>
          </cell>
        </row>
      </sheetData>
      <sheetData sheetId="2394">
        <row r="19">
          <cell r="J19">
            <v>1.0499999999999999E-3</v>
          </cell>
        </row>
      </sheetData>
      <sheetData sheetId="2395">
        <row r="19">
          <cell r="J19">
            <v>1.0499999999999999E-3</v>
          </cell>
        </row>
      </sheetData>
      <sheetData sheetId="2396">
        <row r="19">
          <cell r="J19">
            <v>1.0499999999999999E-3</v>
          </cell>
        </row>
      </sheetData>
      <sheetData sheetId="2397">
        <row r="19">
          <cell r="J19">
            <v>1.0499999999999999E-3</v>
          </cell>
        </row>
      </sheetData>
      <sheetData sheetId="2398">
        <row r="19">
          <cell r="J19">
            <v>1.0499999999999999E-3</v>
          </cell>
        </row>
      </sheetData>
      <sheetData sheetId="2399">
        <row r="19">
          <cell r="J19">
            <v>1.0499999999999999E-3</v>
          </cell>
        </row>
      </sheetData>
      <sheetData sheetId="2400">
        <row r="19">
          <cell r="J19">
            <v>1.0499999999999999E-3</v>
          </cell>
        </row>
      </sheetData>
      <sheetData sheetId="2401">
        <row r="19">
          <cell r="J19">
            <v>1.0499999999999999E-3</v>
          </cell>
        </row>
      </sheetData>
      <sheetData sheetId="2402">
        <row r="19">
          <cell r="J19">
            <v>1.0499999999999999E-3</v>
          </cell>
        </row>
      </sheetData>
      <sheetData sheetId="2403">
        <row r="19">
          <cell r="J19">
            <v>1.0499999999999999E-3</v>
          </cell>
        </row>
      </sheetData>
      <sheetData sheetId="2404">
        <row r="19">
          <cell r="J19">
            <v>1.0499999999999999E-3</v>
          </cell>
        </row>
      </sheetData>
      <sheetData sheetId="2405">
        <row r="19">
          <cell r="J19">
            <v>1.0499999999999999E-3</v>
          </cell>
        </row>
      </sheetData>
      <sheetData sheetId="2406">
        <row r="19">
          <cell r="J19">
            <v>1.0499999999999999E-3</v>
          </cell>
        </row>
      </sheetData>
      <sheetData sheetId="2407">
        <row r="19">
          <cell r="J19">
            <v>1.0499999999999999E-3</v>
          </cell>
        </row>
      </sheetData>
      <sheetData sheetId="2408">
        <row r="19">
          <cell r="J19">
            <v>1.0499999999999999E-3</v>
          </cell>
        </row>
      </sheetData>
      <sheetData sheetId="2409">
        <row r="19">
          <cell r="J19">
            <v>1.0499999999999999E-3</v>
          </cell>
        </row>
      </sheetData>
      <sheetData sheetId="2410">
        <row r="19">
          <cell r="J19">
            <v>1.0499999999999999E-3</v>
          </cell>
        </row>
      </sheetData>
      <sheetData sheetId="2411">
        <row r="19">
          <cell r="J19">
            <v>1.0499999999999999E-3</v>
          </cell>
        </row>
      </sheetData>
      <sheetData sheetId="2412">
        <row r="19">
          <cell r="J19">
            <v>1.0499999999999999E-3</v>
          </cell>
        </row>
      </sheetData>
      <sheetData sheetId="2413">
        <row r="19">
          <cell r="J19">
            <v>1.0499999999999999E-3</v>
          </cell>
        </row>
      </sheetData>
      <sheetData sheetId="2414">
        <row r="19">
          <cell r="J19">
            <v>1.0499999999999999E-3</v>
          </cell>
        </row>
      </sheetData>
      <sheetData sheetId="2415">
        <row r="19">
          <cell r="J19">
            <v>1.0499999999999999E-3</v>
          </cell>
        </row>
      </sheetData>
      <sheetData sheetId="2416">
        <row r="19">
          <cell r="J19">
            <v>1.0499999999999999E-3</v>
          </cell>
        </row>
      </sheetData>
      <sheetData sheetId="2417">
        <row r="19">
          <cell r="J19">
            <v>1.0499999999999999E-3</v>
          </cell>
        </row>
      </sheetData>
      <sheetData sheetId="2418">
        <row r="19">
          <cell r="J19">
            <v>1.0499999999999999E-3</v>
          </cell>
        </row>
      </sheetData>
      <sheetData sheetId="2419">
        <row r="19">
          <cell r="J19">
            <v>1.0499999999999999E-3</v>
          </cell>
        </row>
      </sheetData>
      <sheetData sheetId="2420">
        <row r="19">
          <cell r="J19">
            <v>1.0499999999999999E-3</v>
          </cell>
        </row>
      </sheetData>
      <sheetData sheetId="2421">
        <row r="19">
          <cell r="J19">
            <v>1.0499999999999999E-3</v>
          </cell>
        </row>
      </sheetData>
      <sheetData sheetId="2422">
        <row r="19">
          <cell r="J19">
            <v>1.0499999999999999E-3</v>
          </cell>
        </row>
      </sheetData>
      <sheetData sheetId="2423">
        <row r="19">
          <cell r="J19">
            <v>1.0499999999999999E-3</v>
          </cell>
        </row>
      </sheetData>
      <sheetData sheetId="2424">
        <row r="19">
          <cell r="J19">
            <v>1.0499999999999999E-3</v>
          </cell>
        </row>
      </sheetData>
      <sheetData sheetId="2425">
        <row r="19">
          <cell r="J19">
            <v>1.0499999999999999E-3</v>
          </cell>
        </row>
      </sheetData>
      <sheetData sheetId="2426">
        <row r="19">
          <cell r="J19">
            <v>1.0499999999999999E-3</v>
          </cell>
        </row>
      </sheetData>
      <sheetData sheetId="2427">
        <row r="19">
          <cell r="J19">
            <v>1.0499999999999999E-3</v>
          </cell>
        </row>
      </sheetData>
      <sheetData sheetId="2428">
        <row r="19">
          <cell r="J19">
            <v>1.0499999999999999E-3</v>
          </cell>
        </row>
      </sheetData>
      <sheetData sheetId="2429">
        <row r="19">
          <cell r="J19">
            <v>1.0499999999999999E-3</v>
          </cell>
        </row>
      </sheetData>
      <sheetData sheetId="2430">
        <row r="19">
          <cell r="J19">
            <v>1.0499999999999999E-3</v>
          </cell>
        </row>
      </sheetData>
      <sheetData sheetId="2431">
        <row r="19">
          <cell r="J19">
            <v>1.0499999999999999E-3</v>
          </cell>
        </row>
      </sheetData>
      <sheetData sheetId="2432">
        <row r="19">
          <cell r="J19">
            <v>1.0499999999999999E-3</v>
          </cell>
        </row>
      </sheetData>
      <sheetData sheetId="2433">
        <row r="19">
          <cell r="J19">
            <v>1.0499999999999999E-3</v>
          </cell>
        </row>
      </sheetData>
      <sheetData sheetId="2434">
        <row r="19">
          <cell r="J19">
            <v>1.0499999999999999E-3</v>
          </cell>
        </row>
      </sheetData>
      <sheetData sheetId="2435">
        <row r="19">
          <cell r="J19">
            <v>1.0499999999999999E-3</v>
          </cell>
        </row>
      </sheetData>
      <sheetData sheetId="2436">
        <row r="19">
          <cell r="J19">
            <v>1.0499999999999999E-3</v>
          </cell>
        </row>
      </sheetData>
      <sheetData sheetId="2437">
        <row r="19">
          <cell r="J19">
            <v>1.0499999999999999E-3</v>
          </cell>
        </row>
      </sheetData>
      <sheetData sheetId="2438">
        <row r="19">
          <cell r="J19">
            <v>1.0499999999999999E-3</v>
          </cell>
        </row>
      </sheetData>
      <sheetData sheetId="2439">
        <row r="19">
          <cell r="J19">
            <v>1.0499999999999999E-3</v>
          </cell>
        </row>
      </sheetData>
      <sheetData sheetId="2440">
        <row r="19">
          <cell r="J19">
            <v>1.0499999999999999E-3</v>
          </cell>
        </row>
      </sheetData>
      <sheetData sheetId="2441">
        <row r="19">
          <cell r="J19">
            <v>1.0499999999999999E-3</v>
          </cell>
        </row>
      </sheetData>
      <sheetData sheetId="2442">
        <row r="19">
          <cell r="J19">
            <v>1.0499999999999999E-3</v>
          </cell>
        </row>
      </sheetData>
      <sheetData sheetId="2443">
        <row r="19">
          <cell r="J19">
            <v>1.0499999999999999E-3</v>
          </cell>
        </row>
      </sheetData>
      <sheetData sheetId="2444">
        <row r="19">
          <cell r="J19">
            <v>1.0499999999999999E-3</v>
          </cell>
        </row>
      </sheetData>
      <sheetData sheetId="2445">
        <row r="19">
          <cell r="J19">
            <v>1.0499999999999999E-3</v>
          </cell>
        </row>
      </sheetData>
      <sheetData sheetId="2446">
        <row r="19">
          <cell r="J19">
            <v>1.0499999999999999E-3</v>
          </cell>
        </row>
      </sheetData>
      <sheetData sheetId="2447">
        <row r="19">
          <cell r="J19">
            <v>1.0499999999999999E-3</v>
          </cell>
        </row>
      </sheetData>
      <sheetData sheetId="2448">
        <row r="19">
          <cell r="J19">
            <v>1.0499999999999999E-3</v>
          </cell>
        </row>
      </sheetData>
      <sheetData sheetId="2449">
        <row r="19">
          <cell r="J19">
            <v>1.0499999999999999E-3</v>
          </cell>
        </row>
      </sheetData>
      <sheetData sheetId="2450">
        <row r="19">
          <cell r="J19">
            <v>1.0499999999999999E-3</v>
          </cell>
        </row>
      </sheetData>
      <sheetData sheetId="2451">
        <row r="19">
          <cell r="J19">
            <v>1.0499999999999999E-3</v>
          </cell>
        </row>
      </sheetData>
      <sheetData sheetId="2452">
        <row r="19">
          <cell r="J19">
            <v>1.0499999999999999E-3</v>
          </cell>
        </row>
      </sheetData>
      <sheetData sheetId="2453">
        <row r="19">
          <cell r="J19">
            <v>1.0499999999999999E-3</v>
          </cell>
        </row>
      </sheetData>
      <sheetData sheetId="2454">
        <row r="19">
          <cell r="J19">
            <v>1.0499999999999999E-3</v>
          </cell>
        </row>
      </sheetData>
      <sheetData sheetId="2455">
        <row r="19">
          <cell r="J19">
            <v>1.0499999999999999E-3</v>
          </cell>
        </row>
      </sheetData>
      <sheetData sheetId="2456">
        <row r="19">
          <cell r="J19">
            <v>1.0499999999999999E-3</v>
          </cell>
        </row>
      </sheetData>
      <sheetData sheetId="2457">
        <row r="19">
          <cell r="J19">
            <v>1.0499999999999999E-3</v>
          </cell>
        </row>
      </sheetData>
      <sheetData sheetId="2458">
        <row r="19">
          <cell r="J19">
            <v>1.0499999999999999E-3</v>
          </cell>
        </row>
      </sheetData>
      <sheetData sheetId="2459">
        <row r="19">
          <cell r="J19">
            <v>1.0499999999999999E-3</v>
          </cell>
        </row>
      </sheetData>
      <sheetData sheetId="2460">
        <row r="19">
          <cell r="J19">
            <v>1.0499999999999999E-3</v>
          </cell>
        </row>
      </sheetData>
      <sheetData sheetId="2461">
        <row r="19">
          <cell r="J19">
            <v>1.0499999999999999E-3</v>
          </cell>
        </row>
      </sheetData>
      <sheetData sheetId="2462">
        <row r="19">
          <cell r="J19">
            <v>1.0499999999999999E-3</v>
          </cell>
        </row>
      </sheetData>
      <sheetData sheetId="2463">
        <row r="19">
          <cell r="J19">
            <v>1.0499999999999999E-3</v>
          </cell>
        </row>
      </sheetData>
      <sheetData sheetId="2464">
        <row r="19">
          <cell r="J19">
            <v>1.0499999999999999E-3</v>
          </cell>
        </row>
      </sheetData>
      <sheetData sheetId="2465">
        <row r="19">
          <cell r="J19">
            <v>1.0499999999999999E-3</v>
          </cell>
        </row>
      </sheetData>
      <sheetData sheetId="2466">
        <row r="19">
          <cell r="J19">
            <v>1.0499999999999999E-3</v>
          </cell>
        </row>
      </sheetData>
      <sheetData sheetId="2467">
        <row r="19">
          <cell r="J19">
            <v>1.0499999999999999E-3</v>
          </cell>
        </row>
      </sheetData>
      <sheetData sheetId="2468">
        <row r="19">
          <cell r="J19">
            <v>1.0499999999999999E-3</v>
          </cell>
        </row>
      </sheetData>
      <sheetData sheetId="2469">
        <row r="19">
          <cell r="J19">
            <v>1.0499999999999999E-3</v>
          </cell>
        </row>
      </sheetData>
      <sheetData sheetId="2470">
        <row r="19">
          <cell r="J19">
            <v>1.0499999999999999E-3</v>
          </cell>
        </row>
      </sheetData>
      <sheetData sheetId="2471">
        <row r="19">
          <cell r="J19">
            <v>1.0499999999999999E-3</v>
          </cell>
        </row>
      </sheetData>
      <sheetData sheetId="2472">
        <row r="19">
          <cell r="J19">
            <v>1.0499999999999999E-3</v>
          </cell>
        </row>
      </sheetData>
      <sheetData sheetId="2473">
        <row r="19">
          <cell r="J19">
            <v>1.0499999999999999E-3</v>
          </cell>
        </row>
      </sheetData>
      <sheetData sheetId="2474">
        <row r="19">
          <cell r="J19">
            <v>1.0499999999999999E-3</v>
          </cell>
        </row>
      </sheetData>
      <sheetData sheetId="2475">
        <row r="19">
          <cell r="J19">
            <v>1.0499999999999999E-3</v>
          </cell>
        </row>
      </sheetData>
      <sheetData sheetId="2476">
        <row r="19">
          <cell r="J19">
            <v>1.0499999999999999E-3</v>
          </cell>
        </row>
      </sheetData>
      <sheetData sheetId="2477">
        <row r="19">
          <cell r="J19">
            <v>1.0499999999999999E-3</v>
          </cell>
        </row>
      </sheetData>
      <sheetData sheetId="2478">
        <row r="19">
          <cell r="J19">
            <v>1.0499999999999999E-3</v>
          </cell>
        </row>
      </sheetData>
      <sheetData sheetId="2479">
        <row r="19">
          <cell r="J19">
            <v>1.0499999999999999E-3</v>
          </cell>
        </row>
      </sheetData>
      <sheetData sheetId="2480">
        <row r="19">
          <cell r="J19">
            <v>1.0499999999999999E-3</v>
          </cell>
        </row>
      </sheetData>
      <sheetData sheetId="2481">
        <row r="19">
          <cell r="J19">
            <v>1.0499999999999999E-3</v>
          </cell>
        </row>
      </sheetData>
      <sheetData sheetId="2482">
        <row r="19">
          <cell r="J19">
            <v>1.0499999999999999E-3</v>
          </cell>
        </row>
      </sheetData>
      <sheetData sheetId="2483">
        <row r="19">
          <cell r="J19">
            <v>1.0499999999999999E-3</v>
          </cell>
        </row>
      </sheetData>
      <sheetData sheetId="2484">
        <row r="19">
          <cell r="J19">
            <v>1.0499999999999999E-3</v>
          </cell>
        </row>
      </sheetData>
      <sheetData sheetId="2485">
        <row r="19">
          <cell r="J19">
            <v>1.0499999999999999E-3</v>
          </cell>
        </row>
      </sheetData>
      <sheetData sheetId="2486">
        <row r="19">
          <cell r="J19">
            <v>1.0499999999999999E-3</v>
          </cell>
        </row>
      </sheetData>
      <sheetData sheetId="2487">
        <row r="19">
          <cell r="J19">
            <v>1.0499999999999999E-3</v>
          </cell>
        </row>
      </sheetData>
      <sheetData sheetId="2488">
        <row r="19">
          <cell r="J19">
            <v>1.0499999999999999E-3</v>
          </cell>
        </row>
      </sheetData>
      <sheetData sheetId="2489">
        <row r="19">
          <cell r="J19">
            <v>1.0499999999999999E-3</v>
          </cell>
        </row>
      </sheetData>
      <sheetData sheetId="2490">
        <row r="19">
          <cell r="J19">
            <v>1.0499999999999999E-3</v>
          </cell>
        </row>
      </sheetData>
      <sheetData sheetId="2491">
        <row r="19">
          <cell r="J19">
            <v>1.0499999999999999E-3</v>
          </cell>
        </row>
      </sheetData>
      <sheetData sheetId="2492">
        <row r="19">
          <cell r="J19">
            <v>1.0499999999999999E-3</v>
          </cell>
        </row>
      </sheetData>
      <sheetData sheetId="2493">
        <row r="19">
          <cell r="J19">
            <v>1.0499999999999999E-3</v>
          </cell>
        </row>
      </sheetData>
      <sheetData sheetId="2494">
        <row r="19">
          <cell r="J19">
            <v>1.0499999999999999E-3</v>
          </cell>
        </row>
      </sheetData>
      <sheetData sheetId="2495">
        <row r="19">
          <cell r="J19">
            <v>1.0499999999999999E-3</v>
          </cell>
        </row>
      </sheetData>
      <sheetData sheetId="2496">
        <row r="19">
          <cell r="J19">
            <v>1.0499999999999999E-3</v>
          </cell>
        </row>
      </sheetData>
      <sheetData sheetId="2497">
        <row r="19">
          <cell r="J19">
            <v>1.0499999999999999E-3</v>
          </cell>
        </row>
      </sheetData>
      <sheetData sheetId="2498">
        <row r="19">
          <cell r="J19">
            <v>1.0499999999999999E-3</v>
          </cell>
        </row>
      </sheetData>
      <sheetData sheetId="2499">
        <row r="19">
          <cell r="J19">
            <v>1.0499999999999999E-3</v>
          </cell>
        </row>
      </sheetData>
      <sheetData sheetId="2500">
        <row r="19">
          <cell r="J19">
            <v>1.0499999999999999E-3</v>
          </cell>
        </row>
      </sheetData>
      <sheetData sheetId="2501">
        <row r="19">
          <cell r="J19">
            <v>1.0499999999999999E-3</v>
          </cell>
        </row>
      </sheetData>
      <sheetData sheetId="2502">
        <row r="19">
          <cell r="J19">
            <v>1.0499999999999999E-3</v>
          </cell>
        </row>
      </sheetData>
      <sheetData sheetId="2503">
        <row r="19">
          <cell r="J19">
            <v>1.0499999999999999E-3</v>
          </cell>
        </row>
      </sheetData>
      <sheetData sheetId="2504">
        <row r="19">
          <cell r="J19">
            <v>1.0499999999999999E-3</v>
          </cell>
        </row>
      </sheetData>
      <sheetData sheetId="2505">
        <row r="19">
          <cell r="J19">
            <v>1.0499999999999999E-3</v>
          </cell>
        </row>
      </sheetData>
      <sheetData sheetId="2506">
        <row r="19">
          <cell r="J19">
            <v>1.0499999999999999E-3</v>
          </cell>
        </row>
      </sheetData>
      <sheetData sheetId="2507">
        <row r="19">
          <cell r="J19">
            <v>1.0499999999999999E-3</v>
          </cell>
        </row>
      </sheetData>
      <sheetData sheetId="2508">
        <row r="19">
          <cell r="J19">
            <v>1.0499999999999999E-3</v>
          </cell>
        </row>
      </sheetData>
      <sheetData sheetId="2509">
        <row r="19">
          <cell r="J19">
            <v>1.0499999999999999E-3</v>
          </cell>
        </row>
      </sheetData>
      <sheetData sheetId="2510">
        <row r="19">
          <cell r="J19">
            <v>1.0499999999999999E-3</v>
          </cell>
        </row>
      </sheetData>
      <sheetData sheetId="2511">
        <row r="19">
          <cell r="J19">
            <v>1.0499999999999999E-3</v>
          </cell>
        </row>
      </sheetData>
      <sheetData sheetId="2512">
        <row r="19">
          <cell r="J19">
            <v>1.0499999999999999E-3</v>
          </cell>
        </row>
      </sheetData>
      <sheetData sheetId="2513">
        <row r="19">
          <cell r="J19">
            <v>1.0499999999999999E-3</v>
          </cell>
        </row>
      </sheetData>
      <sheetData sheetId="2514">
        <row r="19">
          <cell r="J19">
            <v>1.0499999999999999E-3</v>
          </cell>
        </row>
      </sheetData>
      <sheetData sheetId="2515">
        <row r="19">
          <cell r="J19">
            <v>1.0499999999999999E-3</v>
          </cell>
        </row>
      </sheetData>
      <sheetData sheetId="2516">
        <row r="19">
          <cell r="J19">
            <v>1.0499999999999999E-3</v>
          </cell>
        </row>
      </sheetData>
      <sheetData sheetId="2517">
        <row r="19">
          <cell r="J19">
            <v>1.0499999999999999E-3</v>
          </cell>
        </row>
      </sheetData>
      <sheetData sheetId="2518">
        <row r="19">
          <cell r="J19">
            <v>1.0499999999999999E-3</v>
          </cell>
        </row>
      </sheetData>
      <sheetData sheetId="2519">
        <row r="19">
          <cell r="J19">
            <v>1.0499999999999999E-3</v>
          </cell>
        </row>
      </sheetData>
      <sheetData sheetId="2520">
        <row r="19">
          <cell r="J19">
            <v>1.0499999999999999E-3</v>
          </cell>
        </row>
      </sheetData>
      <sheetData sheetId="2521">
        <row r="19">
          <cell r="J19">
            <v>1.0499999999999999E-3</v>
          </cell>
        </row>
      </sheetData>
      <sheetData sheetId="2522">
        <row r="19">
          <cell r="J19">
            <v>1.0499999999999999E-3</v>
          </cell>
        </row>
      </sheetData>
      <sheetData sheetId="2523">
        <row r="19">
          <cell r="J19">
            <v>1.0499999999999999E-3</v>
          </cell>
        </row>
      </sheetData>
      <sheetData sheetId="2524">
        <row r="19">
          <cell r="J19">
            <v>1.0499999999999999E-3</v>
          </cell>
        </row>
      </sheetData>
      <sheetData sheetId="2525">
        <row r="19">
          <cell r="J19">
            <v>1.0499999999999999E-3</v>
          </cell>
        </row>
      </sheetData>
      <sheetData sheetId="2526">
        <row r="19">
          <cell r="J19">
            <v>1.0499999999999999E-3</v>
          </cell>
        </row>
      </sheetData>
      <sheetData sheetId="2527">
        <row r="19">
          <cell r="J19">
            <v>1.0499999999999999E-3</v>
          </cell>
        </row>
      </sheetData>
      <sheetData sheetId="2528">
        <row r="19">
          <cell r="J19">
            <v>1.0499999999999999E-3</v>
          </cell>
        </row>
      </sheetData>
      <sheetData sheetId="2529">
        <row r="19">
          <cell r="J19">
            <v>1.0499999999999999E-3</v>
          </cell>
        </row>
      </sheetData>
      <sheetData sheetId="2530">
        <row r="19">
          <cell r="J19">
            <v>1.0499999999999999E-3</v>
          </cell>
        </row>
      </sheetData>
      <sheetData sheetId="2531">
        <row r="19">
          <cell r="J19">
            <v>1.0499999999999999E-3</v>
          </cell>
        </row>
      </sheetData>
      <sheetData sheetId="2532">
        <row r="19">
          <cell r="J19">
            <v>1.0499999999999999E-3</v>
          </cell>
        </row>
      </sheetData>
      <sheetData sheetId="2533">
        <row r="19">
          <cell r="J19">
            <v>1.0499999999999999E-3</v>
          </cell>
        </row>
      </sheetData>
      <sheetData sheetId="2534">
        <row r="19">
          <cell r="J19">
            <v>1.0499999999999999E-3</v>
          </cell>
        </row>
      </sheetData>
      <sheetData sheetId="2535">
        <row r="19">
          <cell r="J19">
            <v>1.0499999999999999E-3</v>
          </cell>
        </row>
      </sheetData>
      <sheetData sheetId="2536">
        <row r="19">
          <cell r="J19">
            <v>1.0499999999999999E-3</v>
          </cell>
        </row>
      </sheetData>
      <sheetData sheetId="2537">
        <row r="19">
          <cell r="J19">
            <v>1.0499999999999999E-3</v>
          </cell>
        </row>
      </sheetData>
      <sheetData sheetId="2538">
        <row r="19">
          <cell r="J19">
            <v>1.0499999999999999E-3</v>
          </cell>
        </row>
      </sheetData>
      <sheetData sheetId="2539">
        <row r="19">
          <cell r="J19">
            <v>1.0499999999999999E-3</v>
          </cell>
        </row>
      </sheetData>
      <sheetData sheetId="2540">
        <row r="19">
          <cell r="J19">
            <v>1.0499999999999999E-3</v>
          </cell>
        </row>
      </sheetData>
      <sheetData sheetId="2541">
        <row r="19">
          <cell r="J19">
            <v>1.0499999999999999E-3</v>
          </cell>
        </row>
      </sheetData>
      <sheetData sheetId="2542">
        <row r="19">
          <cell r="J19">
            <v>1.0499999999999999E-3</v>
          </cell>
        </row>
      </sheetData>
      <sheetData sheetId="2543">
        <row r="19">
          <cell r="J19">
            <v>1.0499999999999999E-3</v>
          </cell>
        </row>
      </sheetData>
      <sheetData sheetId="2544">
        <row r="19">
          <cell r="J19">
            <v>1.0499999999999999E-3</v>
          </cell>
        </row>
      </sheetData>
      <sheetData sheetId="2545">
        <row r="19">
          <cell r="J19">
            <v>1.0499999999999999E-3</v>
          </cell>
        </row>
      </sheetData>
      <sheetData sheetId="2546">
        <row r="19">
          <cell r="J19">
            <v>1.0499999999999999E-3</v>
          </cell>
        </row>
      </sheetData>
      <sheetData sheetId="2547">
        <row r="19">
          <cell r="J19">
            <v>1.0499999999999999E-3</v>
          </cell>
        </row>
      </sheetData>
      <sheetData sheetId="2548">
        <row r="19">
          <cell r="J19">
            <v>1.0499999999999999E-3</v>
          </cell>
        </row>
      </sheetData>
      <sheetData sheetId="2549">
        <row r="19">
          <cell r="J19">
            <v>1.0499999999999999E-3</v>
          </cell>
        </row>
      </sheetData>
      <sheetData sheetId="2550">
        <row r="19">
          <cell r="J19">
            <v>1.0499999999999999E-3</v>
          </cell>
        </row>
      </sheetData>
      <sheetData sheetId="2551">
        <row r="19">
          <cell r="J19">
            <v>1.0499999999999999E-3</v>
          </cell>
        </row>
      </sheetData>
      <sheetData sheetId="2552">
        <row r="19">
          <cell r="J19">
            <v>1.0499999999999999E-3</v>
          </cell>
        </row>
      </sheetData>
      <sheetData sheetId="2553">
        <row r="19">
          <cell r="J19">
            <v>1.0499999999999999E-3</v>
          </cell>
        </row>
      </sheetData>
      <sheetData sheetId="2554">
        <row r="19">
          <cell r="J19">
            <v>1.0499999999999999E-3</v>
          </cell>
        </row>
      </sheetData>
      <sheetData sheetId="2555">
        <row r="19">
          <cell r="J19">
            <v>1.0499999999999999E-3</v>
          </cell>
        </row>
      </sheetData>
      <sheetData sheetId="2556">
        <row r="19">
          <cell r="J19">
            <v>1.0499999999999999E-3</v>
          </cell>
        </row>
      </sheetData>
      <sheetData sheetId="2557">
        <row r="19">
          <cell r="J19">
            <v>1.0499999999999999E-3</v>
          </cell>
        </row>
      </sheetData>
      <sheetData sheetId="2558">
        <row r="19">
          <cell r="J19">
            <v>1.0499999999999999E-3</v>
          </cell>
        </row>
      </sheetData>
      <sheetData sheetId="2559">
        <row r="19">
          <cell r="J19">
            <v>1.0499999999999999E-3</v>
          </cell>
        </row>
      </sheetData>
      <sheetData sheetId="2560">
        <row r="19">
          <cell r="J19">
            <v>1.0499999999999999E-3</v>
          </cell>
        </row>
      </sheetData>
      <sheetData sheetId="2561">
        <row r="19">
          <cell r="J19">
            <v>1.0499999999999999E-3</v>
          </cell>
        </row>
      </sheetData>
      <sheetData sheetId="2562">
        <row r="19">
          <cell r="J19">
            <v>1.0499999999999999E-3</v>
          </cell>
        </row>
      </sheetData>
      <sheetData sheetId="2563">
        <row r="19">
          <cell r="J19">
            <v>1.0499999999999999E-3</v>
          </cell>
        </row>
      </sheetData>
      <sheetData sheetId="2564">
        <row r="19">
          <cell r="J19">
            <v>1.0499999999999999E-3</v>
          </cell>
        </row>
      </sheetData>
      <sheetData sheetId="2565">
        <row r="19">
          <cell r="J19">
            <v>1.0499999999999999E-3</v>
          </cell>
        </row>
      </sheetData>
      <sheetData sheetId="2566">
        <row r="19">
          <cell r="J19">
            <v>1.0499999999999999E-3</v>
          </cell>
        </row>
      </sheetData>
      <sheetData sheetId="2567">
        <row r="19">
          <cell r="J19">
            <v>1.0499999999999999E-3</v>
          </cell>
        </row>
      </sheetData>
      <sheetData sheetId="2568">
        <row r="19">
          <cell r="J19">
            <v>1.0499999999999999E-3</v>
          </cell>
        </row>
      </sheetData>
      <sheetData sheetId="2569">
        <row r="19">
          <cell r="J19">
            <v>1.0499999999999999E-3</v>
          </cell>
        </row>
      </sheetData>
      <sheetData sheetId="2570">
        <row r="19">
          <cell r="J19">
            <v>1.0499999999999999E-3</v>
          </cell>
        </row>
      </sheetData>
      <sheetData sheetId="2571">
        <row r="19">
          <cell r="J19">
            <v>1.0499999999999999E-3</v>
          </cell>
        </row>
      </sheetData>
      <sheetData sheetId="2572">
        <row r="19">
          <cell r="J19">
            <v>1.0499999999999999E-3</v>
          </cell>
        </row>
      </sheetData>
      <sheetData sheetId="2573">
        <row r="19">
          <cell r="J19">
            <v>1.0499999999999999E-3</v>
          </cell>
        </row>
      </sheetData>
      <sheetData sheetId="2574">
        <row r="19">
          <cell r="J19">
            <v>1.0499999999999999E-3</v>
          </cell>
        </row>
      </sheetData>
      <sheetData sheetId="2575">
        <row r="19">
          <cell r="J19">
            <v>1.0499999999999999E-3</v>
          </cell>
        </row>
      </sheetData>
      <sheetData sheetId="2576">
        <row r="19">
          <cell r="J19">
            <v>1.0499999999999999E-3</v>
          </cell>
        </row>
      </sheetData>
      <sheetData sheetId="2577">
        <row r="19">
          <cell r="J19">
            <v>1.0499999999999999E-3</v>
          </cell>
        </row>
      </sheetData>
      <sheetData sheetId="2578">
        <row r="19">
          <cell r="J19">
            <v>1.0499999999999999E-3</v>
          </cell>
        </row>
      </sheetData>
      <sheetData sheetId="2579">
        <row r="19">
          <cell r="J19">
            <v>1.0499999999999999E-3</v>
          </cell>
        </row>
      </sheetData>
      <sheetData sheetId="2580">
        <row r="19">
          <cell r="J19">
            <v>1.0499999999999999E-3</v>
          </cell>
        </row>
      </sheetData>
      <sheetData sheetId="2581">
        <row r="19">
          <cell r="J19">
            <v>1.0499999999999999E-3</v>
          </cell>
        </row>
      </sheetData>
      <sheetData sheetId="2582">
        <row r="19">
          <cell r="J19">
            <v>1.0499999999999999E-3</v>
          </cell>
        </row>
      </sheetData>
      <sheetData sheetId="2583">
        <row r="19">
          <cell r="J19">
            <v>1.0499999999999999E-3</v>
          </cell>
        </row>
      </sheetData>
      <sheetData sheetId="2584">
        <row r="19">
          <cell r="J19">
            <v>1.0499999999999999E-3</v>
          </cell>
        </row>
      </sheetData>
      <sheetData sheetId="2585">
        <row r="19">
          <cell r="J19">
            <v>1.0499999999999999E-3</v>
          </cell>
        </row>
      </sheetData>
      <sheetData sheetId="2586">
        <row r="19">
          <cell r="J19">
            <v>1.0499999999999999E-3</v>
          </cell>
        </row>
      </sheetData>
      <sheetData sheetId="2587">
        <row r="19">
          <cell r="J19">
            <v>1.0499999999999999E-3</v>
          </cell>
        </row>
      </sheetData>
      <sheetData sheetId="2588">
        <row r="19">
          <cell r="J19">
            <v>1.0499999999999999E-3</v>
          </cell>
        </row>
      </sheetData>
      <sheetData sheetId="2589">
        <row r="19">
          <cell r="J19">
            <v>1.0499999999999999E-3</v>
          </cell>
        </row>
      </sheetData>
      <sheetData sheetId="2590">
        <row r="19">
          <cell r="J19">
            <v>1.0499999999999999E-3</v>
          </cell>
        </row>
      </sheetData>
      <sheetData sheetId="2591">
        <row r="19">
          <cell r="J19">
            <v>1.0499999999999999E-3</v>
          </cell>
        </row>
      </sheetData>
      <sheetData sheetId="2592">
        <row r="19">
          <cell r="J19">
            <v>1.0499999999999999E-3</v>
          </cell>
        </row>
      </sheetData>
      <sheetData sheetId="2593">
        <row r="19">
          <cell r="J19">
            <v>1.0499999999999999E-3</v>
          </cell>
        </row>
      </sheetData>
      <sheetData sheetId="2594" refreshError="1"/>
      <sheetData sheetId="2595" refreshError="1"/>
      <sheetData sheetId="2596" refreshError="1"/>
      <sheetData sheetId="2597" refreshError="1"/>
      <sheetData sheetId="2598" refreshError="1"/>
      <sheetData sheetId="2599" refreshError="1"/>
      <sheetData sheetId="2600" refreshError="1"/>
      <sheetData sheetId="2601" refreshError="1"/>
      <sheetData sheetId="2602" refreshError="1"/>
      <sheetData sheetId="2603" refreshError="1"/>
      <sheetData sheetId="2604" refreshError="1"/>
      <sheetData sheetId="2605" refreshError="1"/>
      <sheetData sheetId="2606" refreshError="1"/>
      <sheetData sheetId="2607" refreshError="1"/>
      <sheetData sheetId="2608" refreshError="1"/>
      <sheetData sheetId="2609" refreshError="1"/>
      <sheetData sheetId="2610" refreshError="1"/>
      <sheetData sheetId="2611" refreshError="1"/>
      <sheetData sheetId="2612" refreshError="1"/>
      <sheetData sheetId="2613" refreshError="1"/>
      <sheetData sheetId="2614" refreshError="1"/>
      <sheetData sheetId="2615" refreshError="1"/>
      <sheetData sheetId="2616" refreshError="1"/>
      <sheetData sheetId="2617" refreshError="1"/>
      <sheetData sheetId="2618" refreshError="1"/>
      <sheetData sheetId="2619" refreshError="1"/>
      <sheetData sheetId="2620" refreshError="1"/>
      <sheetData sheetId="2621" refreshError="1"/>
      <sheetData sheetId="2622" refreshError="1"/>
      <sheetData sheetId="2623" refreshError="1"/>
      <sheetData sheetId="2624" refreshError="1"/>
      <sheetData sheetId="2625" refreshError="1"/>
      <sheetData sheetId="2626" refreshError="1"/>
      <sheetData sheetId="2627" refreshError="1"/>
      <sheetData sheetId="2628" refreshError="1"/>
      <sheetData sheetId="2629" refreshError="1"/>
      <sheetData sheetId="2630" refreshError="1"/>
      <sheetData sheetId="2631" refreshError="1"/>
      <sheetData sheetId="2632" refreshError="1"/>
      <sheetData sheetId="2633" refreshError="1"/>
      <sheetData sheetId="2634" refreshError="1"/>
      <sheetData sheetId="2635" refreshError="1"/>
      <sheetData sheetId="2636" refreshError="1"/>
      <sheetData sheetId="2637" refreshError="1"/>
      <sheetData sheetId="2638" refreshError="1"/>
      <sheetData sheetId="2639" refreshError="1"/>
      <sheetData sheetId="2640" refreshError="1"/>
      <sheetData sheetId="2641" refreshError="1"/>
      <sheetData sheetId="2642" refreshError="1"/>
      <sheetData sheetId="2643" refreshError="1"/>
      <sheetData sheetId="2644" refreshError="1"/>
      <sheetData sheetId="2645" refreshError="1"/>
      <sheetData sheetId="2646" refreshError="1"/>
      <sheetData sheetId="2647" refreshError="1"/>
      <sheetData sheetId="2648" refreshError="1"/>
      <sheetData sheetId="2649" refreshError="1"/>
      <sheetData sheetId="2650" refreshError="1"/>
      <sheetData sheetId="2651" refreshError="1"/>
      <sheetData sheetId="2652" refreshError="1"/>
      <sheetData sheetId="2653" refreshError="1"/>
      <sheetData sheetId="2654" refreshError="1"/>
      <sheetData sheetId="2655" refreshError="1"/>
      <sheetData sheetId="2656" refreshError="1"/>
      <sheetData sheetId="2657" refreshError="1"/>
      <sheetData sheetId="2658" refreshError="1"/>
      <sheetData sheetId="2659" refreshError="1"/>
      <sheetData sheetId="2660" refreshError="1"/>
      <sheetData sheetId="2661" refreshError="1"/>
      <sheetData sheetId="2662" refreshError="1"/>
      <sheetData sheetId="2663" refreshError="1"/>
      <sheetData sheetId="2664" refreshError="1"/>
      <sheetData sheetId="2665" refreshError="1"/>
      <sheetData sheetId="2666" refreshError="1"/>
      <sheetData sheetId="2667" refreshError="1"/>
      <sheetData sheetId="2668" refreshError="1"/>
      <sheetData sheetId="2669" refreshError="1"/>
      <sheetData sheetId="2670" refreshError="1"/>
      <sheetData sheetId="2671" refreshError="1"/>
      <sheetData sheetId="2672" refreshError="1"/>
      <sheetData sheetId="2673" refreshError="1"/>
      <sheetData sheetId="2674" refreshError="1"/>
      <sheetData sheetId="2675" refreshError="1"/>
      <sheetData sheetId="2676" refreshError="1"/>
      <sheetData sheetId="2677" refreshError="1"/>
      <sheetData sheetId="2678" refreshError="1"/>
      <sheetData sheetId="2679" refreshError="1"/>
      <sheetData sheetId="2680" refreshError="1"/>
      <sheetData sheetId="2681" refreshError="1"/>
      <sheetData sheetId="2682" refreshError="1"/>
      <sheetData sheetId="2683" refreshError="1"/>
      <sheetData sheetId="2684" refreshError="1"/>
      <sheetData sheetId="2685" refreshError="1"/>
      <sheetData sheetId="2686" refreshError="1"/>
      <sheetData sheetId="2687" refreshError="1"/>
      <sheetData sheetId="2688" refreshError="1"/>
      <sheetData sheetId="2689" refreshError="1"/>
      <sheetData sheetId="2690" refreshError="1"/>
      <sheetData sheetId="2691" refreshError="1"/>
      <sheetData sheetId="2692" refreshError="1"/>
      <sheetData sheetId="2693" refreshError="1"/>
      <sheetData sheetId="2694" refreshError="1"/>
      <sheetData sheetId="2695" refreshError="1"/>
      <sheetData sheetId="2696" refreshError="1"/>
      <sheetData sheetId="2697" refreshError="1"/>
      <sheetData sheetId="2698" refreshError="1"/>
      <sheetData sheetId="2699" refreshError="1"/>
      <sheetData sheetId="2700" refreshError="1"/>
      <sheetData sheetId="2701" refreshError="1"/>
      <sheetData sheetId="2702">
        <row r="19">
          <cell r="J19">
            <v>1.0499999999999999E-3</v>
          </cell>
        </row>
      </sheetData>
      <sheetData sheetId="2703">
        <row r="19">
          <cell r="J19">
            <v>1.0499999999999999E-3</v>
          </cell>
        </row>
      </sheetData>
      <sheetData sheetId="2704">
        <row r="19">
          <cell r="J19">
            <v>1.0499999999999999E-3</v>
          </cell>
        </row>
      </sheetData>
      <sheetData sheetId="2705">
        <row r="19">
          <cell r="J19">
            <v>1.0499999999999999E-3</v>
          </cell>
        </row>
      </sheetData>
      <sheetData sheetId="2706">
        <row r="19">
          <cell r="J19">
            <v>1.0499999999999999E-3</v>
          </cell>
        </row>
      </sheetData>
      <sheetData sheetId="2707">
        <row r="19">
          <cell r="J19">
            <v>1.0499999999999999E-3</v>
          </cell>
        </row>
      </sheetData>
      <sheetData sheetId="2708">
        <row r="19">
          <cell r="J19">
            <v>1.0499999999999999E-3</v>
          </cell>
        </row>
      </sheetData>
      <sheetData sheetId="2709">
        <row r="19">
          <cell r="J19">
            <v>1.0499999999999999E-3</v>
          </cell>
        </row>
      </sheetData>
      <sheetData sheetId="2710">
        <row r="19">
          <cell r="J19">
            <v>1.0499999999999999E-3</v>
          </cell>
        </row>
      </sheetData>
      <sheetData sheetId="2711">
        <row r="19">
          <cell r="J19">
            <v>1.0499999999999999E-3</v>
          </cell>
        </row>
      </sheetData>
      <sheetData sheetId="2712">
        <row r="19">
          <cell r="J19">
            <v>1.0499999999999999E-3</v>
          </cell>
        </row>
      </sheetData>
      <sheetData sheetId="2713">
        <row r="19">
          <cell r="J19">
            <v>1.0499999999999999E-3</v>
          </cell>
        </row>
      </sheetData>
      <sheetData sheetId="2714">
        <row r="19">
          <cell r="J19">
            <v>1.0499999999999999E-3</v>
          </cell>
        </row>
      </sheetData>
      <sheetData sheetId="2715">
        <row r="19">
          <cell r="J19">
            <v>1.0499999999999999E-3</v>
          </cell>
        </row>
      </sheetData>
      <sheetData sheetId="2716">
        <row r="19">
          <cell r="J19">
            <v>1.0499999999999999E-3</v>
          </cell>
        </row>
      </sheetData>
      <sheetData sheetId="2717">
        <row r="19">
          <cell r="J19">
            <v>1.0499999999999999E-3</v>
          </cell>
        </row>
      </sheetData>
      <sheetData sheetId="2718">
        <row r="19">
          <cell r="J19">
            <v>1.0499999999999999E-3</v>
          </cell>
        </row>
      </sheetData>
      <sheetData sheetId="2719">
        <row r="19">
          <cell r="J19">
            <v>1.0499999999999999E-3</v>
          </cell>
        </row>
      </sheetData>
      <sheetData sheetId="2720">
        <row r="19">
          <cell r="J19">
            <v>1.0499999999999999E-3</v>
          </cell>
        </row>
      </sheetData>
      <sheetData sheetId="2721">
        <row r="19">
          <cell r="J19">
            <v>1.0499999999999999E-3</v>
          </cell>
        </row>
      </sheetData>
      <sheetData sheetId="2722">
        <row r="19">
          <cell r="J19">
            <v>1.0499999999999999E-3</v>
          </cell>
        </row>
      </sheetData>
      <sheetData sheetId="2723">
        <row r="19">
          <cell r="J19">
            <v>1.0499999999999999E-3</v>
          </cell>
        </row>
      </sheetData>
      <sheetData sheetId="2724">
        <row r="19">
          <cell r="J19">
            <v>1.0499999999999999E-3</v>
          </cell>
        </row>
      </sheetData>
      <sheetData sheetId="2725">
        <row r="19">
          <cell r="J19">
            <v>1.0499999999999999E-3</v>
          </cell>
        </row>
      </sheetData>
      <sheetData sheetId="2726">
        <row r="19">
          <cell r="J19">
            <v>1.0499999999999999E-3</v>
          </cell>
        </row>
      </sheetData>
      <sheetData sheetId="2727">
        <row r="19">
          <cell r="J19">
            <v>1.0499999999999999E-3</v>
          </cell>
        </row>
      </sheetData>
      <sheetData sheetId="2728">
        <row r="19">
          <cell r="J19">
            <v>1.0499999999999999E-3</v>
          </cell>
        </row>
      </sheetData>
      <sheetData sheetId="2729">
        <row r="19">
          <cell r="J19">
            <v>1.0499999999999999E-3</v>
          </cell>
        </row>
      </sheetData>
      <sheetData sheetId="2730">
        <row r="19">
          <cell r="J19">
            <v>1.0499999999999999E-3</v>
          </cell>
        </row>
      </sheetData>
      <sheetData sheetId="2731">
        <row r="19">
          <cell r="J19">
            <v>1.0499999999999999E-3</v>
          </cell>
        </row>
      </sheetData>
      <sheetData sheetId="2732">
        <row r="19">
          <cell r="J19">
            <v>1.0499999999999999E-3</v>
          </cell>
        </row>
      </sheetData>
      <sheetData sheetId="2733">
        <row r="19">
          <cell r="J19">
            <v>1.0499999999999999E-3</v>
          </cell>
        </row>
      </sheetData>
      <sheetData sheetId="2734">
        <row r="19">
          <cell r="J19">
            <v>1.0499999999999999E-3</v>
          </cell>
        </row>
      </sheetData>
      <sheetData sheetId="2735">
        <row r="19">
          <cell r="J19">
            <v>1.0499999999999999E-3</v>
          </cell>
        </row>
      </sheetData>
      <sheetData sheetId="2736">
        <row r="19">
          <cell r="J19">
            <v>1.0499999999999999E-3</v>
          </cell>
        </row>
      </sheetData>
      <sheetData sheetId="2737">
        <row r="19">
          <cell r="J19">
            <v>1.0499999999999999E-3</v>
          </cell>
        </row>
      </sheetData>
      <sheetData sheetId="2738">
        <row r="19">
          <cell r="J19">
            <v>1.0499999999999999E-3</v>
          </cell>
        </row>
      </sheetData>
      <sheetData sheetId="2739">
        <row r="19">
          <cell r="J19">
            <v>1.0499999999999999E-3</v>
          </cell>
        </row>
      </sheetData>
      <sheetData sheetId="2740">
        <row r="19">
          <cell r="J19">
            <v>1.0499999999999999E-3</v>
          </cell>
        </row>
      </sheetData>
      <sheetData sheetId="2741">
        <row r="19">
          <cell r="J19">
            <v>1.0499999999999999E-3</v>
          </cell>
        </row>
      </sheetData>
      <sheetData sheetId="2742">
        <row r="19">
          <cell r="J19">
            <v>1.0499999999999999E-3</v>
          </cell>
        </row>
      </sheetData>
      <sheetData sheetId="2743">
        <row r="19">
          <cell r="J19">
            <v>1.0499999999999999E-3</v>
          </cell>
        </row>
      </sheetData>
      <sheetData sheetId="2744">
        <row r="19">
          <cell r="J19">
            <v>1.0499999999999999E-3</v>
          </cell>
        </row>
      </sheetData>
      <sheetData sheetId="2745">
        <row r="19">
          <cell r="J19">
            <v>1.0499999999999999E-3</v>
          </cell>
        </row>
      </sheetData>
      <sheetData sheetId="2746">
        <row r="19">
          <cell r="J19">
            <v>1.0499999999999999E-3</v>
          </cell>
        </row>
      </sheetData>
      <sheetData sheetId="2747">
        <row r="19">
          <cell r="J19">
            <v>1.0499999999999999E-3</v>
          </cell>
        </row>
      </sheetData>
      <sheetData sheetId="2748">
        <row r="19">
          <cell r="J19">
            <v>1.0499999999999999E-3</v>
          </cell>
        </row>
      </sheetData>
      <sheetData sheetId="2749">
        <row r="19">
          <cell r="J19">
            <v>1.0499999999999999E-3</v>
          </cell>
        </row>
      </sheetData>
      <sheetData sheetId="2750">
        <row r="19">
          <cell r="J19">
            <v>1.0499999999999999E-3</v>
          </cell>
        </row>
      </sheetData>
      <sheetData sheetId="2751">
        <row r="19">
          <cell r="J19">
            <v>1.0499999999999999E-3</v>
          </cell>
        </row>
      </sheetData>
      <sheetData sheetId="2752">
        <row r="19">
          <cell r="J19">
            <v>1.0499999999999999E-3</v>
          </cell>
        </row>
      </sheetData>
      <sheetData sheetId="2753">
        <row r="19">
          <cell r="J19">
            <v>1.0499999999999999E-3</v>
          </cell>
        </row>
      </sheetData>
      <sheetData sheetId="2754">
        <row r="19">
          <cell r="J19">
            <v>1.0499999999999999E-3</v>
          </cell>
        </row>
      </sheetData>
      <sheetData sheetId="2755">
        <row r="19">
          <cell r="J19">
            <v>1.0499999999999999E-3</v>
          </cell>
        </row>
      </sheetData>
      <sheetData sheetId="2756">
        <row r="19">
          <cell r="J19">
            <v>1.0499999999999999E-3</v>
          </cell>
        </row>
      </sheetData>
      <sheetData sheetId="2757">
        <row r="19">
          <cell r="J19">
            <v>1.0499999999999999E-3</v>
          </cell>
        </row>
      </sheetData>
      <sheetData sheetId="2758">
        <row r="19">
          <cell r="J19">
            <v>1.0499999999999999E-3</v>
          </cell>
        </row>
      </sheetData>
      <sheetData sheetId="2759">
        <row r="19">
          <cell r="J19">
            <v>1.0499999999999999E-3</v>
          </cell>
        </row>
      </sheetData>
      <sheetData sheetId="2760">
        <row r="19">
          <cell r="J19">
            <v>1.0499999999999999E-3</v>
          </cell>
        </row>
      </sheetData>
      <sheetData sheetId="2761">
        <row r="19">
          <cell r="J19">
            <v>1.0499999999999999E-3</v>
          </cell>
        </row>
      </sheetData>
      <sheetData sheetId="2762">
        <row r="19">
          <cell r="J19">
            <v>1.0499999999999999E-3</v>
          </cell>
        </row>
      </sheetData>
      <sheetData sheetId="2763">
        <row r="19">
          <cell r="J19">
            <v>1.0499999999999999E-3</v>
          </cell>
        </row>
      </sheetData>
      <sheetData sheetId="2764">
        <row r="19">
          <cell r="J19">
            <v>1.0499999999999999E-3</v>
          </cell>
        </row>
      </sheetData>
      <sheetData sheetId="2765">
        <row r="19">
          <cell r="J19">
            <v>1.0499999999999999E-3</v>
          </cell>
        </row>
      </sheetData>
      <sheetData sheetId="2766">
        <row r="19">
          <cell r="J19">
            <v>1.0499999999999999E-3</v>
          </cell>
        </row>
      </sheetData>
      <sheetData sheetId="2767">
        <row r="19">
          <cell r="J19">
            <v>1.0499999999999999E-3</v>
          </cell>
        </row>
      </sheetData>
      <sheetData sheetId="2768">
        <row r="19">
          <cell r="J19">
            <v>1.0499999999999999E-3</v>
          </cell>
        </row>
      </sheetData>
      <sheetData sheetId="2769">
        <row r="19">
          <cell r="J19">
            <v>1.0499999999999999E-3</v>
          </cell>
        </row>
      </sheetData>
      <sheetData sheetId="2770">
        <row r="19">
          <cell r="J19">
            <v>1.0499999999999999E-3</v>
          </cell>
        </row>
      </sheetData>
      <sheetData sheetId="2771">
        <row r="19">
          <cell r="J19">
            <v>1.0499999999999999E-3</v>
          </cell>
        </row>
      </sheetData>
      <sheetData sheetId="2772">
        <row r="19">
          <cell r="J19">
            <v>1.0499999999999999E-3</v>
          </cell>
        </row>
      </sheetData>
      <sheetData sheetId="2773">
        <row r="19">
          <cell r="J19">
            <v>1.0499999999999999E-3</v>
          </cell>
        </row>
      </sheetData>
      <sheetData sheetId="2774">
        <row r="19">
          <cell r="J19">
            <v>1.0499999999999999E-3</v>
          </cell>
        </row>
      </sheetData>
      <sheetData sheetId="2775">
        <row r="19">
          <cell r="J19">
            <v>1.0499999999999999E-3</v>
          </cell>
        </row>
      </sheetData>
      <sheetData sheetId="2776">
        <row r="19">
          <cell r="J19">
            <v>1.0499999999999999E-3</v>
          </cell>
        </row>
      </sheetData>
      <sheetData sheetId="2777">
        <row r="19">
          <cell r="J19">
            <v>1.0499999999999999E-3</v>
          </cell>
        </row>
      </sheetData>
      <sheetData sheetId="2778">
        <row r="19">
          <cell r="J19">
            <v>1.0499999999999999E-3</v>
          </cell>
        </row>
      </sheetData>
      <sheetData sheetId="2779">
        <row r="19">
          <cell r="J19">
            <v>1.0499999999999999E-3</v>
          </cell>
        </row>
      </sheetData>
      <sheetData sheetId="2780">
        <row r="19">
          <cell r="J19">
            <v>1.0499999999999999E-3</v>
          </cell>
        </row>
      </sheetData>
      <sheetData sheetId="2781">
        <row r="19">
          <cell r="J19">
            <v>1.0499999999999999E-3</v>
          </cell>
        </row>
      </sheetData>
      <sheetData sheetId="2782">
        <row r="19">
          <cell r="J19">
            <v>1.0499999999999999E-3</v>
          </cell>
        </row>
      </sheetData>
      <sheetData sheetId="2783">
        <row r="19">
          <cell r="J19">
            <v>1.0499999999999999E-3</v>
          </cell>
        </row>
      </sheetData>
      <sheetData sheetId="2784">
        <row r="19">
          <cell r="J19">
            <v>1.0499999999999999E-3</v>
          </cell>
        </row>
      </sheetData>
      <sheetData sheetId="2785">
        <row r="19">
          <cell r="J19">
            <v>1.0499999999999999E-3</v>
          </cell>
        </row>
      </sheetData>
      <sheetData sheetId="2786">
        <row r="19">
          <cell r="J19">
            <v>1.0499999999999999E-3</v>
          </cell>
        </row>
      </sheetData>
      <sheetData sheetId="2787">
        <row r="19">
          <cell r="J19">
            <v>1.0499999999999999E-3</v>
          </cell>
        </row>
      </sheetData>
      <sheetData sheetId="2788">
        <row r="19">
          <cell r="J19">
            <v>1.0499999999999999E-3</v>
          </cell>
        </row>
      </sheetData>
      <sheetData sheetId="2789">
        <row r="19">
          <cell r="J19">
            <v>1.0499999999999999E-3</v>
          </cell>
        </row>
      </sheetData>
      <sheetData sheetId="2790">
        <row r="19">
          <cell r="J19">
            <v>1.0499999999999999E-3</v>
          </cell>
        </row>
      </sheetData>
      <sheetData sheetId="2791">
        <row r="19">
          <cell r="J19">
            <v>1.0499999999999999E-3</v>
          </cell>
        </row>
      </sheetData>
      <sheetData sheetId="2792">
        <row r="19">
          <cell r="J19">
            <v>1.0499999999999999E-3</v>
          </cell>
        </row>
      </sheetData>
      <sheetData sheetId="2793">
        <row r="19">
          <cell r="J19">
            <v>1.0499999999999999E-3</v>
          </cell>
        </row>
      </sheetData>
      <sheetData sheetId="2794">
        <row r="19">
          <cell r="J19">
            <v>1.0499999999999999E-3</v>
          </cell>
        </row>
      </sheetData>
      <sheetData sheetId="2795">
        <row r="19">
          <cell r="J19">
            <v>1.0499999999999999E-3</v>
          </cell>
        </row>
      </sheetData>
      <sheetData sheetId="2796">
        <row r="19">
          <cell r="J19">
            <v>1.0499999999999999E-3</v>
          </cell>
        </row>
      </sheetData>
      <sheetData sheetId="2797">
        <row r="19">
          <cell r="J19">
            <v>1.0499999999999999E-3</v>
          </cell>
        </row>
      </sheetData>
      <sheetData sheetId="2798">
        <row r="19">
          <cell r="J19">
            <v>1.0499999999999999E-3</v>
          </cell>
        </row>
      </sheetData>
      <sheetData sheetId="2799">
        <row r="19">
          <cell r="J19">
            <v>1.0499999999999999E-3</v>
          </cell>
        </row>
      </sheetData>
      <sheetData sheetId="2800">
        <row r="19">
          <cell r="J19">
            <v>1.0499999999999999E-3</v>
          </cell>
        </row>
      </sheetData>
      <sheetData sheetId="2801">
        <row r="19">
          <cell r="J19">
            <v>1.0499999999999999E-3</v>
          </cell>
        </row>
      </sheetData>
      <sheetData sheetId="2802">
        <row r="19">
          <cell r="J19">
            <v>1.0499999999999999E-3</v>
          </cell>
        </row>
      </sheetData>
      <sheetData sheetId="2803">
        <row r="19">
          <cell r="J19">
            <v>1.0499999999999999E-3</v>
          </cell>
        </row>
      </sheetData>
      <sheetData sheetId="2804">
        <row r="19">
          <cell r="J19">
            <v>1.0499999999999999E-3</v>
          </cell>
        </row>
      </sheetData>
      <sheetData sheetId="2805">
        <row r="19">
          <cell r="J19">
            <v>1.0499999999999999E-3</v>
          </cell>
        </row>
      </sheetData>
      <sheetData sheetId="2806">
        <row r="19">
          <cell r="J19">
            <v>1.0499999999999999E-3</v>
          </cell>
        </row>
      </sheetData>
      <sheetData sheetId="2807">
        <row r="19">
          <cell r="J19">
            <v>1.0499999999999999E-3</v>
          </cell>
        </row>
      </sheetData>
      <sheetData sheetId="2808">
        <row r="19">
          <cell r="J19">
            <v>1.0499999999999999E-3</v>
          </cell>
        </row>
      </sheetData>
      <sheetData sheetId="2809">
        <row r="19">
          <cell r="J19">
            <v>1.0499999999999999E-3</v>
          </cell>
        </row>
      </sheetData>
      <sheetData sheetId="2810">
        <row r="19">
          <cell r="J19">
            <v>1.0499999999999999E-3</v>
          </cell>
        </row>
      </sheetData>
      <sheetData sheetId="2811">
        <row r="19">
          <cell r="J19">
            <v>1.0499999999999999E-3</v>
          </cell>
        </row>
      </sheetData>
      <sheetData sheetId="2812">
        <row r="19">
          <cell r="J19">
            <v>1.0499999999999999E-3</v>
          </cell>
        </row>
      </sheetData>
      <sheetData sheetId="2813">
        <row r="19">
          <cell r="J19">
            <v>1.0499999999999999E-3</v>
          </cell>
        </row>
      </sheetData>
      <sheetData sheetId="2814">
        <row r="19">
          <cell r="J19">
            <v>1.0499999999999999E-3</v>
          </cell>
        </row>
      </sheetData>
      <sheetData sheetId="2815">
        <row r="19">
          <cell r="J19">
            <v>1.0499999999999999E-3</v>
          </cell>
        </row>
      </sheetData>
      <sheetData sheetId="2816">
        <row r="19">
          <cell r="J19">
            <v>1.0499999999999999E-3</v>
          </cell>
        </row>
      </sheetData>
      <sheetData sheetId="2817">
        <row r="19">
          <cell r="J19">
            <v>1.0499999999999999E-3</v>
          </cell>
        </row>
      </sheetData>
      <sheetData sheetId="2818">
        <row r="19">
          <cell r="J19">
            <v>1.0499999999999999E-3</v>
          </cell>
        </row>
      </sheetData>
      <sheetData sheetId="2819">
        <row r="19">
          <cell r="J19">
            <v>1.0499999999999999E-3</v>
          </cell>
        </row>
      </sheetData>
      <sheetData sheetId="2820">
        <row r="19">
          <cell r="J19">
            <v>1.0499999999999999E-3</v>
          </cell>
        </row>
      </sheetData>
      <sheetData sheetId="2821">
        <row r="19">
          <cell r="J19">
            <v>1.0499999999999999E-3</v>
          </cell>
        </row>
      </sheetData>
      <sheetData sheetId="2822">
        <row r="19">
          <cell r="J19">
            <v>1.0499999999999999E-3</v>
          </cell>
        </row>
      </sheetData>
      <sheetData sheetId="2823">
        <row r="19">
          <cell r="J19">
            <v>1.0499999999999999E-3</v>
          </cell>
        </row>
      </sheetData>
      <sheetData sheetId="2824">
        <row r="19">
          <cell r="J19">
            <v>1.0499999999999999E-3</v>
          </cell>
        </row>
      </sheetData>
      <sheetData sheetId="2825">
        <row r="19">
          <cell r="J19">
            <v>1.0499999999999999E-3</v>
          </cell>
        </row>
      </sheetData>
      <sheetData sheetId="2826">
        <row r="19">
          <cell r="J19">
            <v>1.0499999999999999E-3</v>
          </cell>
        </row>
      </sheetData>
      <sheetData sheetId="2827">
        <row r="19">
          <cell r="J19">
            <v>1.0499999999999999E-3</v>
          </cell>
        </row>
      </sheetData>
      <sheetData sheetId="2828">
        <row r="19">
          <cell r="J19">
            <v>1.0499999999999999E-3</v>
          </cell>
        </row>
      </sheetData>
      <sheetData sheetId="2829">
        <row r="19">
          <cell r="J19">
            <v>1.0499999999999999E-3</v>
          </cell>
        </row>
      </sheetData>
      <sheetData sheetId="2830">
        <row r="19">
          <cell r="J19">
            <v>1.0499999999999999E-3</v>
          </cell>
        </row>
      </sheetData>
      <sheetData sheetId="2831">
        <row r="19">
          <cell r="J19">
            <v>1.0499999999999999E-3</v>
          </cell>
        </row>
      </sheetData>
      <sheetData sheetId="2832">
        <row r="19">
          <cell r="J19">
            <v>1.0499999999999999E-3</v>
          </cell>
        </row>
      </sheetData>
      <sheetData sheetId="2833">
        <row r="19">
          <cell r="J19">
            <v>1.0499999999999999E-3</v>
          </cell>
        </row>
      </sheetData>
      <sheetData sheetId="2834">
        <row r="19">
          <cell r="J19">
            <v>1.0499999999999999E-3</v>
          </cell>
        </row>
      </sheetData>
      <sheetData sheetId="2835">
        <row r="19">
          <cell r="J19">
            <v>1.0499999999999999E-3</v>
          </cell>
        </row>
      </sheetData>
      <sheetData sheetId="2836">
        <row r="19">
          <cell r="J19">
            <v>1.0499999999999999E-3</v>
          </cell>
        </row>
      </sheetData>
      <sheetData sheetId="2837">
        <row r="19">
          <cell r="J19">
            <v>1.0499999999999999E-3</v>
          </cell>
        </row>
      </sheetData>
      <sheetData sheetId="2838">
        <row r="19">
          <cell r="J19">
            <v>1.0499999999999999E-3</v>
          </cell>
        </row>
      </sheetData>
      <sheetData sheetId="2839">
        <row r="19">
          <cell r="J19">
            <v>1.0499999999999999E-3</v>
          </cell>
        </row>
      </sheetData>
      <sheetData sheetId="2840">
        <row r="19">
          <cell r="J19">
            <v>1.0499999999999999E-3</v>
          </cell>
        </row>
      </sheetData>
      <sheetData sheetId="2841">
        <row r="19">
          <cell r="J19">
            <v>1.0499999999999999E-3</v>
          </cell>
        </row>
      </sheetData>
      <sheetData sheetId="2842">
        <row r="19">
          <cell r="J19">
            <v>1.0499999999999999E-3</v>
          </cell>
        </row>
      </sheetData>
      <sheetData sheetId="2843">
        <row r="19">
          <cell r="J19">
            <v>1.0499999999999999E-3</v>
          </cell>
        </row>
      </sheetData>
      <sheetData sheetId="2844">
        <row r="19">
          <cell r="J19">
            <v>1.0499999999999999E-3</v>
          </cell>
        </row>
      </sheetData>
      <sheetData sheetId="2845">
        <row r="19">
          <cell r="J19">
            <v>1.0499999999999999E-3</v>
          </cell>
        </row>
      </sheetData>
      <sheetData sheetId="2846">
        <row r="19">
          <cell r="J19">
            <v>1.0499999999999999E-3</v>
          </cell>
        </row>
      </sheetData>
      <sheetData sheetId="2847">
        <row r="19">
          <cell r="J19">
            <v>1.0499999999999999E-3</v>
          </cell>
        </row>
      </sheetData>
      <sheetData sheetId="2848">
        <row r="19">
          <cell r="J19">
            <v>1.0499999999999999E-3</v>
          </cell>
        </row>
      </sheetData>
      <sheetData sheetId="2849">
        <row r="19">
          <cell r="J19">
            <v>1.0499999999999999E-3</v>
          </cell>
        </row>
      </sheetData>
      <sheetData sheetId="2850">
        <row r="19">
          <cell r="J19">
            <v>1.0499999999999999E-3</v>
          </cell>
        </row>
      </sheetData>
      <sheetData sheetId="2851">
        <row r="19">
          <cell r="J19">
            <v>1.0499999999999999E-3</v>
          </cell>
        </row>
      </sheetData>
      <sheetData sheetId="2852">
        <row r="19">
          <cell r="J19">
            <v>1.0499999999999999E-3</v>
          </cell>
        </row>
      </sheetData>
      <sheetData sheetId="2853">
        <row r="19">
          <cell r="J19">
            <v>1.0499999999999999E-3</v>
          </cell>
        </row>
      </sheetData>
      <sheetData sheetId="2854">
        <row r="19">
          <cell r="J19">
            <v>1.0499999999999999E-3</v>
          </cell>
        </row>
      </sheetData>
      <sheetData sheetId="2855">
        <row r="19">
          <cell r="J19">
            <v>1.0499999999999999E-3</v>
          </cell>
        </row>
      </sheetData>
      <sheetData sheetId="2856">
        <row r="19">
          <cell r="J19">
            <v>1.0499999999999999E-3</v>
          </cell>
        </row>
      </sheetData>
      <sheetData sheetId="2857">
        <row r="19">
          <cell r="J19">
            <v>1.0499999999999999E-3</v>
          </cell>
        </row>
      </sheetData>
      <sheetData sheetId="2858">
        <row r="19">
          <cell r="J19">
            <v>1.0499999999999999E-3</v>
          </cell>
        </row>
      </sheetData>
      <sheetData sheetId="2859">
        <row r="19">
          <cell r="J19">
            <v>1.0499999999999999E-3</v>
          </cell>
        </row>
      </sheetData>
      <sheetData sheetId="2860">
        <row r="19">
          <cell r="J19">
            <v>1.0499999999999999E-3</v>
          </cell>
        </row>
      </sheetData>
      <sheetData sheetId="2861">
        <row r="19">
          <cell r="J19">
            <v>1.0499999999999999E-3</v>
          </cell>
        </row>
      </sheetData>
      <sheetData sheetId="2862">
        <row r="19">
          <cell r="J19">
            <v>1.0499999999999999E-3</v>
          </cell>
        </row>
      </sheetData>
      <sheetData sheetId="2863">
        <row r="19">
          <cell r="J19">
            <v>1.0499999999999999E-3</v>
          </cell>
        </row>
      </sheetData>
      <sheetData sheetId="2864">
        <row r="19">
          <cell r="J19">
            <v>1.0499999999999999E-3</v>
          </cell>
        </row>
      </sheetData>
      <sheetData sheetId="2865">
        <row r="19">
          <cell r="J19">
            <v>1.0499999999999999E-3</v>
          </cell>
        </row>
      </sheetData>
      <sheetData sheetId="2866">
        <row r="19">
          <cell r="J19">
            <v>1.0499999999999999E-3</v>
          </cell>
        </row>
      </sheetData>
      <sheetData sheetId="2867">
        <row r="19">
          <cell r="J19">
            <v>1.0499999999999999E-3</v>
          </cell>
        </row>
      </sheetData>
      <sheetData sheetId="2868">
        <row r="19">
          <cell r="J19">
            <v>1.0499999999999999E-3</v>
          </cell>
        </row>
      </sheetData>
      <sheetData sheetId="2869">
        <row r="19">
          <cell r="J19">
            <v>1.0499999999999999E-3</v>
          </cell>
        </row>
      </sheetData>
      <sheetData sheetId="2870">
        <row r="19">
          <cell r="J19">
            <v>1.0499999999999999E-3</v>
          </cell>
        </row>
      </sheetData>
      <sheetData sheetId="2871">
        <row r="19">
          <cell r="J19">
            <v>1.0499999999999999E-3</v>
          </cell>
        </row>
      </sheetData>
      <sheetData sheetId="2872">
        <row r="19">
          <cell r="J19">
            <v>1.0499999999999999E-3</v>
          </cell>
        </row>
      </sheetData>
      <sheetData sheetId="2873">
        <row r="19">
          <cell r="J19">
            <v>1.0499999999999999E-3</v>
          </cell>
        </row>
      </sheetData>
      <sheetData sheetId="2874">
        <row r="19">
          <cell r="J19">
            <v>1.0499999999999999E-3</v>
          </cell>
        </row>
      </sheetData>
      <sheetData sheetId="2875">
        <row r="19">
          <cell r="J19">
            <v>1.0499999999999999E-3</v>
          </cell>
        </row>
      </sheetData>
      <sheetData sheetId="2876">
        <row r="19">
          <cell r="J19">
            <v>1.0499999999999999E-3</v>
          </cell>
        </row>
      </sheetData>
      <sheetData sheetId="2877">
        <row r="19">
          <cell r="J19">
            <v>1.0499999999999999E-3</v>
          </cell>
        </row>
      </sheetData>
      <sheetData sheetId="2878">
        <row r="19">
          <cell r="J19">
            <v>1.0499999999999999E-3</v>
          </cell>
        </row>
      </sheetData>
      <sheetData sheetId="2879">
        <row r="19">
          <cell r="J19">
            <v>1.0499999999999999E-3</v>
          </cell>
        </row>
      </sheetData>
      <sheetData sheetId="2880">
        <row r="19">
          <cell r="J19">
            <v>1.0499999999999999E-3</v>
          </cell>
        </row>
      </sheetData>
      <sheetData sheetId="2881">
        <row r="19">
          <cell r="J19">
            <v>1.0499999999999999E-3</v>
          </cell>
        </row>
      </sheetData>
      <sheetData sheetId="2882">
        <row r="19">
          <cell r="J19">
            <v>1.0499999999999999E-3</v>
          </cell>
        </row>
      </sheetData>
      <sheetData sheetId="2883">
        <row r="19">
          <cell r="J19">
            <v>1.0499999999999999E-3</v>
          </cell>
        </row>
      </sheetData>
      <sheetData sheetId="2884">
        <row r="19">
          <cell r="J19">
            <v>1.0499999999999999E-3</v>
          </cell>
        </row>
      </sheetData>
      <sheetData sheetId="2885">
        <row r="19">
          <cell r="J19">
            <v>1.0499999999999999E-3</v>
          </cell>
        </row>
      </sheetData>
      <sheetData sheetId="2886">
        <row r="19">
          <cell r="J19">
            <v>1.0499999999999999E-3</v>
          </cell>
        </row>
      </sheetData>
      <sheetData sheetId="2887">
        <row r="19">
          <cell r="J19">
            <v>1.0499999999999999E-3</v>
          </cell>
        </row>
      </sheetData>
      <sheetData sheetId="2888">
        <row r="19">
          <cell r="J19">
            <v>1.0499999999999999E-3</v>
          </cell>
        </row>
      </sheetData>
      <sheetData sheetId="2889">
        <row r="19">
          <cell r="J19">
            <v>1.0499999999999999E-3</v>
          </cell>
        </row>
      </sheetData>
      <sheetData sheetId="2890">
        <row r="19">
          <cell r="J19">
            <v>1.0499999999999999E-3</v>
          </cell>
        </row>
      </sheetData>
      <sheetData sheetId="2891">
        <row r="19">
          <cell r="J19">
            <v>1.0499999999999999E-3</v>
          </cell>
        </row>
      </sheetData>
      <sheetData sheetId="2892">
        <row r="19">
          <cell r="J19">
            <v>1.0499999999999999E-3</v>
          </cell>
        </row>
      </sheetData>
      <sheetData sheetId="2893">
        <row r="19">
          <cell r="J19">
            <v>1.0499999999999999E-3</v>
          </cell>
        </row>
      </sheetData>
      <sheetData sheetId="2894">
        <row r="19">
          <cell r="J19">
            <v>1.0499999999999999E-3</v>
          </cell>
        </row>
      </sheetData>
      <sheetData sheetId="2895">
        <row r="19">
          <cell r="J19">
            <v>1.0499999999999999E-3</v>
          </cell>
        </row>
      </sheetData>
      <sheetData sheetId="2896">
        <row r="19">
          <cell r="J19">
            <v>1.0499999999999999E-3</v>
          </cell>
        </row>
      </sheetData>
      <sheetData sheetId="2897">
        <row r="19">
          <cell r="J19">
            <v>1.0499999999999999E-3</v>
          </cell>
        </row>
      </sheetData>
      <sheetData sheetId="2898">
        <row r="19">
          <cell r="J19">
            <v>1.0499999999999999E-3</v>
          </cell>
        </row>
      </sheetData>
      <sheetData sheetId="2899">
        <row r="19">
          <cell r="J19">
            <v>1.0499999999999999E-3</v>
          </cell>
        </row>
      </sheetData>
      <sheetData sheetId="2900">
        <row r="19">
          <cell r="J19">
            <v>1.0499999999999999E-3</v>
          </cell>
        </row>
      </sheetData>
      <sheetData sheetId="2901">
        <row r="19">
          <cell r="J19">
            <v>1.0499999999999999E-3</v>
          </cell>
        </row>
      </sheetData>
      <sheetData sheetId="2902">
        <row r="19">
          <cell r="J19">
            <v>1.0499999999999999E-3</v>
          </cell>
        </row>
      </sheetData>
      <sheetData sheetId="2903">
        <row r="19">
          <cell r="J19">
            <v>1.0499999999999999E-3</v>
          </cell>
        </row>
      </sheetData>
      <sheetData sheetId="2904">
        <row r="19">
          <cell r="J19">
            <v>1.0499999999999999E-3</v>
          </cell>
        </row>
      </sheetData>
      <sheetData sheetId="2905">
        <row r="19">
          <cell r="J19">
            <v>1.0499999999999999E-3</v>
          </cell>
        </row>
      </sheetData>
      <sheetData sheetId="2906">
        <row r="19">
          <cell r="J19">
            <v>1.0499999999999999E-3</v>
          </cell>
        </row>
      </sheetData>
      <sheetData sheetId="2907">
        <row r="19">
          <cell r="J19">
            <v>1.0499999999999999E-3</v>
          </cell>
        </row>
      </sheetData>
      <sheetData sheetId="2908">
        <row r="19">
          <cell r="J19">
            <v>1.0499999999999999E-3</v>
          </cell>
        </row>
      </sheetData>
      <sheetData sheetId="2909">
        <row r="19">
          <cell r="J19">
            <v>1.0499999999999999E-3</v>
          </cell>
        </row>
      </sheetData>
      <sheetData sheetId="2910">
        <row r="19">
          <cell r="J19">
            <v>1.0499999999999999E-3</v>
          </cell>
        </row>
      </sheetData>
      <sheetData sheetId="2911">
        <row r="19">
          <cell r="J19">
            <v>1.0499999999999999E-3</v>
          </cell>
        </row>
      </sheetData>
      <sheetData sheetId="2912">
        <row r="19">
          <cell r="J19">
            <v>1.0499999999999999E-3</v>
          </cell>
        </row>
      </sheetData>
      <sheetData sheetId="2913">
        <row r="19">
          <cell r="J19">
            <v>1.0499999999999999E-3</v>
          </cell>
        </row>
      </sheetData>
      <sheetData sheetId="2914">
        <row r="19">
          <cell r="J19">
            <v>1.0499999999999999E-3</v>
          </cell>
        </row>
      </sheetData>
      <sheetData sheetId="2915">
        <row r="19">
          <cell r="J19">
            <v>1.0499999999999999E-3</v>
          </cell>
        </row>
      </sheetData>
      <sheetData sheetId="2916">
        <row r="19">
          <cell r="J19">
            <v>1.0499999999999999E-3</v>
          </cell>
        </row>
      </sheetData>
      <sheetData sheetId="2917">
        <row r="19">
          <cell r="J19">
            <v>1.0499999999999999E-3</v>
          </cell>
        </row>
      </sheetData>
      <sheetData sheetId="2918">
        <row r="19">
          <cell r="J19">
            <v>1.0499999999999999E-3</v>
          </cell>
        </row>
      </sheetData>
      <sheetData sheetId="2919">
        <row r="19">
          <cell r="J19">
            <v>1.0499999999999999E-3</v>
          </cell>
        </row>
      </sheetData>
      <sheetData sheetId="2920">
        <row r="19">
          <cell r="J19">
            <v>1.0499999999999999E-3</v>
          </cell>
        </row>
      </sheetData>
      <sheetData sheetId="2921">
        <row r="19">
          <cell r="J19">
            <v>1.0499999999999999E-3</v>
          </cell>
        </row>
      </sheetData>
      <sheetData sheetId="2922">
        <row r="19">
          <cell r="J19">
            <v>1.0499999999999999E-3</v>
          </cell>
        </row>
      </sheetData>
      <sheetData sheetId="2923">
        <row r="19">
          <cell r="J19">
            <v>1.0499999999999999E-3</v>
          </cell>
        </row>
      </sheetData>
      <sheetData sheetId="2924">
        <row r="19">
          <cell r="J19">
            <v>1.0499999999999999E-3</v>
          </cell>
        </row>
      </sheetData>
      <sheetData sheetId="2925">
        <row r="19">
          <cell r="J19">
            <v>1.0499999999999999E-3</v>
          </cell>
        </row>
      </sheetData>
      <sheetData sheetId="2926">
        <row r="19">
          <cell r="J19">
            <v>1.0499999999999999E-3</v>
          </cell>
        </row>
      </sheetData>
      <sheetData sheetId="2927">
        <row r="19">
          <cell r="J19">
            <v>1.0499999999999999E-3</v>
          </cell>
        </row>
      </sheetData>
      <sheetData sheetId="2928">
        <row r="19">
          <cell r="J19">
            <v>1.0499999999999999E-3</v>
          </cell>
        </row>
      </sheetData>
      <sheetData sheetId="2929">
        <row r="19">
          <cell r="J19">
            <v>1.0499999999999999E-3</v>
          </cell>
        </row>
      </sheetData>
      <sheetData sheetId="2930">
        <row r="19">
          <cell r="J19">
            <v>1.0499999999999999E-3</v>
          </cell>
        </row>
      </sheetData>
      <sheetData sheetId="2931">
        <row r="19">
          <cell r="J19">
            <v>1.0499999999999999E-3</v>
          </cell>
        </row>
      </sheetData>
      <sheetData sheetId="2932">
        <row r="19">
          <cell r="J19">
            <v>1.0499999999999999E-3</v>
          </cell>
        </row>
      </sheetData>
      <sheetData sheetId="2933">
        <row r="19">
          <cell r="J19">
            <v>1.0499999999999999E-3</v>
          </cell>
        </row>
      </sheetData>
      <sheetData sheetId="2934">
        <row r="19">
          <cell r="J19">
            <v>1.0499999999999999E-3</v>
          </cell>
        </row>
      </sheetData>
      <sheetData sheetId="2935">
        <row r="19">
          <cell r="J19">
            <v>1.0499999999999999E-3</v>
          </cell>
        </row>
      </sheetData>
      <sheetData sheetId="2936">
        <row r="19">
          <cell r="J19">
            <v>1.0499999999999999E-3</v>
          </cell>
        </row>
      </sheetData>
      <sheetData sheetId="2937">
        <row r="19">
          <cell r="J19">
            <v>1.0499999999999999E-3</v>
          </cell>
        </row>
      </sheetData>
      <sheetData sheetId="2938">
        <row r="19">
          <cell r="J19">
            <v>1.0499999999999999E-3</v>
          </cell>
        </row>
      </sheetData>
      <sheetData sheetId="2939">
        <row r="19">
          <cell r="J19">
            <v>1.0499999999999999E-3</v>
          </cell>
        </row>
      </sheetData>
      <sheetData sheetId="2940">
        <row r="19">
          <cell r="J19">
            <v>1.0499999999999999E-3</v>
          </cell>
        </row>
      </sheetData>
      <sheetData sheetId="2941">
        <row r="19">
          <cell r="J19">
            <v>1.0499999999999999E-3</v>
          </cell>
        </row>
      </sheetData>
      <sheetData sheetId="2942">
        <row r="19">
          <cell r="J19">
            <v>1.0499999999999999E-3</v>
          </cell>
        </row>
      </sheetData>
      <sheetData sheetId="2943">
        <row r="19">
          <cell r="J19">
            <v>1.0499999999999999E-3</v>
          </cell>
        </row>
      </sheetData>
      <sheetData sheetId="2944">
        <row r="19">
          <cell r="J19">
            <v>1.0499999999999999E-3</v>
          </cell>
        </row>
      </sheetData>
      <sheetData sheetId="2945">
        <row r="19">
          <cell r="J19">
            <v>1.0499999999999999E-3</v>
          </cell>
        </row>
      </sheetData>
      <sheetData sheetId="2946">
        <row r="19">
          <cell r="J19">
            <v>1.0499999999999999E-3</v>
          </cell>
        </row>
      </sheetData>
      <sheetData sheetId="2947">
        <row r="19">
          <cell r="J19">
            <v>1.0499999999999999E-3</v>
          </cell>
        </row>
      </sheetData>
      <sheetData sheetId="2948">
        <row r="19">
          <cell r="J19">
            <v>1.0499999999999999E-3</v>
          </cell>
        </row>
      </sheetData>
      <sheetData sheetId="2949">
        <row r="19">
          <cell r="J19">
            <v>1.0499999999999999E-3</v>
          </cell>
        </row>
      </sheetData>
      <sheetData sheetId="2950">
        <row r="19">
          <cell r="J19">
            <v>1.0499999999999999E-3</v>
          </cell>
        </row>
      </sheetData>
      <sheetData sheetId="2951">
        <row r="19">
          <cell r="J19">
            <v>1.0499999999999999E-3</v>
          </cell>
        </row>
      </sheetData>
      <sheetData sheetId="2952">
        <row r="19">
          <cell r="J19">
            <v>1.0499999999999999E-3</v>
          </cell>
        </row>
      </sheetData>
      <sheetData sheetId="2953">
        <row r="19">
          <cell r="J19">
            <v>1.0499999999999999E-3</v>
          </cell>
        </row>
      </sheetData>
      <sheetData sheetId="2954">
        <row r="19">
          <cell r="J19">
            <v>1.0499999999999999E-3</v>
          </cell>
        </row>
      </sheetData>
      <sheetData sheetId="2955">
        <row r="19">
          <cell r="J19">
            <v>1.0499999999999999E-3</v>
          </cell>
        </row>
      </sheetData>
      <sheetData sheetId="2956">
        <row r="19">
          <cell r="J19">
            <v>1.0499999999999999E-3</v>
          </cell>
        </row>
      </sheetData>
      <sheetData sheetId="2957">
        <row r="19">
          <cell r="J19">
            <v>1.0499999999999999E-3</v>
          </cell>
        </row>
      </sheetData>
      <sheetData sheetId="2958">
        <row r="19">
          <cell r="J19">
            <v>1.0499999999999999E-3</v>
          </cell>
        </row>
      </sheetData>
      <sheetData sheetId="2959">
        <row r="19">
          <cell r="J19">
            <v>1.0499999999999999E-3</v>
          </cell>
        </row>
      </sheetData>
      <sheetData sheetId="2960">
        <row r="19">
          <cell r="J19">
            <v>1.0499999999999999E-3</v>
          </cell>
        </row>
      </sheetData>
      <sheetData sheetId="2961">
        <row r="19">
          <cell r="J19">
            <v>1.0499999999999999E-3</v>
          </cell>
        </row>
      </sheetData>
      <sheetData sheetId="2962">
        <row r="19">
          <cell r="J19">
            <v>1.0499999999999999E-3</v>
          </cell>
        </row>
      </sheetData>
      <sheetData sheetId="2963">
        <row r="19">
          <cell r="J19">
            <v>1.0499999999999999E-3</v>
          </cell>
        </row>
      </sheetData>
      <sheetData sheetId="2964">
        <row r="19">
          <cell r="J19">
            <v>1.0499999999999999E-3</v>
          </cell>
        </row>
      </sheetData>
      <sheetData sheetId="2965">
        <row r="19">
          <cell r="J19">
            <v>1.0499999999999999E-3</v>
          </cell>
        </row>
      </sheetData>
      <sheetData sheetId="2966">
        <row r="19">
          <cell r="J19">
            <v>1.0499999999999999E-3</v>
          </cell>
        </row>
      </sheetData>
      <sheetData sheetId="2967">
        <row r="19">
          <cell r="J19">
            <v>1.0499999999999999E-3</v>
          </cell>
        </row>
      </sheetData>
      <sheetData sheetId="2968">
        <row r="19">
          <cell r="J19">
            <v>1.0499999999999999E-3</v>
          </cell>
        </row>
      </sheetData>
      <sheetData sheetId="2969">
        <row r="19">
          <cell r="J19">
            <v>1.0499999999999999E-3</v>
          </cell>
        </row>
      </sheetData>
      <sheetData sheetId="2970">
        <row r="19">
          <cell r="J19">
            <v>1.0499999999999999E-3</v>
          </cell>
        </row>
      </sheetData>
      <sheetData sheetId="2971">
        <row r="19">
          <cell r="J19">
            <v>1.0499999999999999E-3</v>
          </cell>
        </row>
      </sheetData>
      <sheetData sheetId="2972">
        <row r="19">
          <cell r="J19">
            <v>1.0499999999999999E-3</v>
          </cell>
        </row>
      </sheetData>
      <sheetData sheetId="2973">
        <row r="19">
          <cell r="J19">
            <v>1.0499999999999999E-3</v>
          </cell>
        </row>
      </sheetData>
      <sheetData sheetId="2974">
        <row r="19">
          <cell r="J19">
            <v>1.0499999999999999E-3</v>
          </cell>
        </row>
      </sheetData>
      <sheetData sheetId="2975">
        <row r="19">
          <cell r="J19">
            <v>1.0499999999999999E-3</v>
          </cell>
        </row>
      </sheetData>
      <sheetData sheetId="2976">
        <row r="19">
          <cell r="J19">
            <v>1.0499999999999999E-3</v>
          </cell>
        </row>
      </sheetData>
      <sheetData sheetId="2977">
        <row r="19">
          <cell r="J19">
            <v>1.0499999999999999E-3</v>
          </cell>
        </row>
      </sheetData>
      <sheetData sheetId="2978">
        <row r="19">
          <cell r="J19">
            <v>1.0499999999999999E-3</v>
          </cell>
        </row>
      </sheetData>
      <sheetData sheetId="2979">
        <row r="19">
          <cell r="J19">
            <v>1.0499999999999999E-3</v>
          </cell>
        </row>
      </sheetData>
      <sheetData sheetId="2980">
        <row r="19">
          <cell r="J19">
            <v>1.0499999999999999E-3</v>
          </cell>
        </row>
      </sheetData>
      <sheetData sheetId="2981">
        <row r="19">
          <cell r="J19">
            <v>1.0499999999999999E-3</v>
          </cell>
        </row>
      </sheetData>
      <sheetData sheetId="2982">
        <row r="19">
          <cell r="J19">
            <v>1.0499999999999999E-3</v>
          </cell>
        </row>
      </sheetData>
      <sheetData sheetId="2983">
        <row r="19">
          <cell r="J19">
            <v>1.0499999999999999E-3</v>
          </cell>
        </row>
      </sheetData>
      <sheetData sheetId="2984">
        <row r="19">
          <cell r="J19">
            <v>1.0499999999999999E-3</v>
          </cell>
        </row>
      </sheetData>
      <sheetData sheetId="2985">
        <row r="19">
          <cell r="J19">
            <v>1.0499999999999999E-3</v>
          </cell>
        </row>
      </sheetData>
      <sheetData sheetId="2986">
        <row r="19">
          <cell r="J19">
            <v>1.0499999999999999E-3</v>
          </cell>
        </row>
      </sheetData>
      <sheetData sheetId="2987">
        <row r="19">
          <cell r="J19">
            <v>1.0499999999999999E-3</v>
          </cell>
        </row>
      </sheetData>
      <sheetData sheetId="2988">
        <row r="19">
          <cell r="J19">
            <v>1.0499999999999999E-3</v>
          </cell>
        </row>
      </sheetData>
      <sheetData sheetId="2989">
        <row r="19">
          <cell r="J19">
            <v>1.0499999999999999E-3</v>
          </cell>
        </row>
      </sheetData>
      <sheetData sheetId="2990">
        <row r="19">
          <cell r="J19">
            <v>1.0499999999999999E-3</v>
          </cell>
        </row>
      </sheetData>
      <sheetData sheetId="2991">
        <row r="19">
          <cell r="J19">
            <v>1.0499999999999999E-3</v>
          </cell>
        </row>
      </sheetData>
      <sheetData sheetId="2992">
        <row r="19">
          <cell r="J19">
            <v>1.0499999999999999E-3</v>
          </cell>
        </row>
      </sheetData>
      <sheetData sheetId="2993">
        <row r="19">
          <cell r="J19">
            <v>1.0499999999999999E-3</v>
          </cell>
        </row>
      </sheetData>
      <sheetData sheetId="2994">
        <row r="19">
          <cell r="J19">
            <v>1.0499999999999999E-3</v>
          </cell>
        </row>
      </sheetData>
      <sheetData sheetId="2995">
        <row r="19">
          <cell r="J19">
            <v>1.0499999999999999E-3</v>
          </cell>
        </row>
      </sheetData>
      <sheetData sheetId="2996">
        <row r="19">
          <cell r="J19">
            <v>1.0499999999999999E-3</v>
          </cell>
        </row>
      </sheetData>
      <sheetData sheetId="2997">
        <row r="19">
          <cell r="J19">
            <v>1.0499999999999999E-3</v>
          </cell>
        </row>
      </sheetData>
      <sheetData sheetId="2998">
        <row r="19">
          <cell r="J19">
            <v>1.0499999999999999E-3</v>
          </cell>
        </row>
      </sheetData>
      <sheetData sheetId="2999">
        <row r="19">
          <cell r="J19">
            <v>1.0499999999999999E-3</v>
          </cell>
        </row>
      </sheetData>
      <sheetData sheetId="3000">
        <row r="19">
          <cell r="J19">
            <v>1.0499999999999999E-3</v>
          </cell>
        </row>
      </sheetData>
      <sheetData sheetId="3001">
        <row r="19">
          <cell r="J19">
            <v>1.0499999999999999E-3</v>
          </cell>
        </row>
      </sheetData>
      <sheetData sheetId="3002">
        <row r="19">
          <cell r="J19">
            <v>1.0499999999999999E-3</v>
          </cell>
        </row>
      </sheetData>
      <sheetData sheetId="3003">
        <row r="19">
          <cell r="J19">
            <v>1.0499999999999999E-3</v>
          </cell>
        </row>
      </sheetData>
      <sheetData sheetId="3004">
        <row r="19">
          <cell r="J19">
            <v>1.0499999999999999E-3</v>
          </cell>
        </row>
      </sheetData>
      <sheetData sheetId="3005">
        <row r="19">
          <cell r="J19">
            <v>1.0499999999999999E-3</v>
          </cell>
        </row>
      </sheetData>
      <sheetData sheetId="3006">
        <row r="19">
          <cell r="J19">
            <v>1.0499999999999999E-3</v>
          </cell>
        </row>
      </sheetData>
      <sheetData sheetId="3007">
        <row r="19">
          <cell r="J19">
            <v>1.0499999999999999E-3</v>
          </cell>
        </row>
      </sheetData>
      <sheetData sheetId="3008">
        <row r="19">
          <cell r="J19">
            <v>1.0499999999999999E-3</v>
          </cell>
        </row>
      </sheetData>
      <sheetData sheetId="3009">
        <row r="19">
          <cell r="J19">
            <v>1.0499999999999999E-3</v>
          </cell>
        </row>
      </sheetData>
      <sheetData sheetId="3010">
        <row r="19">
          <cell r="J19">
            <v>1.0499999999999999E-3</v>
          </cell>
        </row>
      </sheetData>
      <sheetData sheetId="3011">
        <row r="19">
          <cell r="J19">
            <v>1.0499999999999999E-3</v>
          </cell>
        </row>
      </sheetData>
      <sheetData sheetId="3012">
        <row r="19">
          <cell r="J19">
            <v>1.0499999999999999E-3</v>
          </cell>
        </row>
      </sheetData>
      <sheetData sheetId="3013">
        <row r="19">
          <cell r="J19">
            <v>1.0499999999999999E-3</v>
          </cell>
        </row>
      </sheetData>
      <sheetData sheetId="3014">
        <row r="19">
          <cell r="J19">
            <v>1.0499999999999999E-3</v>
          </cell>
        </row>
      </sheetData>
      <sheetData sheetId="3015">
        <row r="19">
          <cell r="J19">
            <v>1.0499999999999999E-3</v>
          </cell>
        </row>
      </sheetData>
      <sheetData sheetId="3016">
        <row r="19">
          <cell r="J19">
            <v>1.0499999999999999E-3</v>
          </cell>
        </row>
      </sheetData>
      <sheetData sheetId="3017">
        <row r="19">
          <cell r="J19">
            <v>1.0499999999999999E-3</v>
          </cell>
        </row>
      </sheetData>
      <sheetData sheetId="3018">
        <row r="19">
          <cell r="J19">
            <v>1.0499999999999999E-3</v>
          </cell>
        </row>
      </sheetData>
      <sheetData sheetId="3019">
        <row r="19">
          <cell r="J19">
            <v>1.0499999999999999E-3</v>
          </cell>
        </row>
      </sheetData>
      <sheetData sheetId="3020">
        <row r="19">
          <cell r="J19">
            <v>1.0499999999999999E-3</v>
          </cell>
        </row>
      </sheetData>
      <sheetData sheetId="3021">
        <row r="19">
          <cell r="J19">
            <v>1.0499999999999999E-3</v>
          </cell>
        </row>
      </sheetData>
      <sheetData sheetId="3022">
        <row r="19">
          <cell r="J19">
            <v>1.0499999999999999E-3</v>
          </cell>
        </row>
      </sheetData>
      <sheetData sheetId="3023">
        <row r="19">
          <cell r="J19">
            <v>1.0499999999999999E-3</v>
          </cell>
        </row>
      </sheetData>
      <sheetData sheetId="3024">
        <row r="19">
          <cell r="J19">
            <v>1.0499999999999999E-3</v>
          </cell>
        </row>
      </sheetData>
      <sheetData sheetId="3025">
        <row r="19">
          <cell r="J19">
            <v>1.0499999999999999E-3</v>
          </cell>
        </row>
      </sheetData>
      <sheetData sheetId="3026">
        <row r="19">
          <cell r="J19">
            <v>1.0499999999999999E-3</v>
          </cell>
        </row>
      </sheetData>
      <sheetData sheetId="3027">
        <row r="19">
          <cell r="J19">
            <v>1.0499999999999999E-3</v>
          </cell>
        </row>
      </sheetData>
      <sheetData sheetId="3028">
        <row r="19">
          <cell r="J19">
            <v>1.0499999999999999E-3</v>
          </cell>
        </row>
      </sheetData>
      <sheetData sheetId="3029">
        <row r="19">
          <cell r="J19">
            <v>1.0499999999999999E-3</v>
          </cell>
        </row>
      </sheetData>
      <sheetData sheetId="3030">
        <row r="19">
          <cell r="J19">
            <v>1.0499999999999999E-3</v>
          </cell>
        </row>
      </sheetData>
      <sheetData sheetId="3031">
        <row r="19">
          <cell r="J19">
            <v>1.0499999999999999E-3</v>
          </cell>
        </row>
      </sheetData>
      <sheetData sheetId="3032">
        <row r="19">
          <cell r="J19">
            <v>1.0499999999999999E-3</v>
          </cell>
        </row>
      </sheetData>
      <sheetData sheetId="3033">
        <row r="19">
          <cell r="J19">
            <v>1.0499999999999999E-3</v>
          </cell>
        </row>
      </sheetData>
      <sheetData sheetId="3034">
        <row r="19">
          <cell r="J19">
            <v>1.0499999999999999E-3</v>
          </cell>
        </row>
      </sheetData>
      <sheetData sheetId="3035">
        <row r="19">
          <cell r="J19">
            <v>1.0499999999999999E-3</v>
          </cell>
        </row>
      </sheetData>
      <sheetData sheetId="3036">
        <row r="19">
          <cell r="J19">
            <v>1.0499999999999999E-3</v>
          </cell>
        </row>
      </sheetData>
      <sheetData sheetId="3037">
        <row r="19">
          <cell r="J19">
            <v>1.0499999999999999E-3</v>
          </cell>
        </row>
      </sheetData>
      <sheetData sheetId="3038">
        <row r="19">
          <cell r="J19">
            <v>1.0499999999999999E-3</v>
          </cell>
        </row>
      </sheetData>
      <sheetData sheetId="3039">
        <row r="19">
          <cell r="J19">
            <v>1.0499999999999999E-3</v>
          </cell>
        </row>
      </sheetData>
      <sheetData sheetId="3040">
        <row r="19">
          <cell r="J19">
            <v>1.0499999999999999E-3</v>
          </cell>
        </row>
      </sheetData>
      <sheetData sheetId="3041">
        <row r="19">
          <cell r="J19">
            <v>1.0499999999999999E-3</v>
          </cell>
        </row>
      </sheetData>
      <sheetData sheetId="3042">
        <row r="19">
          <cell r="J19">
            <v>1.0499999999999999E-3</v>
          </cell>
        </row>
      </sheetData>
      <sheetData sheetId="3043">
        <row r="19">
          <cell r="J19">
            <v>1.0499999999999999E-3</v>
          </cell>
        </row>
      </sheetData>
      <sheetData sheetId="3044">
        <row r="19">
          <cell r="J19">
            <v>1.0499999999999999E-3</v>
          </cell>
        </row>
      </sheetData>
      <sheetData sheetId="3045">
        <row r="19">
          <cell r="J19">
            <v>1.0499999999999999E-3</v>
          </cell>
        </row>
      </sheetData>
      <sheetData sheetId="3046">
        <row r="19">
          <cell r="J19">
            <v>1.0499999999999999E-3</v>
          </cell>
        </row>
      </sheetData>
      <sheetData sheetId="3047">
        <row r="19">
          <cell r="J19">
            <v>1.0499999999999999E-3</v>
          </cell>
        </row>
      </sheetData>
      <sheetData sheetId="3048">
        <row r="19">
          <cell r="J19">
            <v>1.0499999999999999E-3</v>
          </cell>
        </row>
      </sheetData>
      <sheetData sheetId="3049">
        <row r="19">
          <cell r="J19">
            <v>1.0499999999999999E-3</v>
          </cell>
        </row>
      </sheetData>
      <sheetData sheetId="3050">
        <row r="19">
          <cell r="J19">
            <v>1.0499999999999999E-3</v>
          </cell>
        </row>
      </sheetData>
      <sheetData sheetId="3051">
        <row r="19">
          <cell r="J19">
            <v>1.0499999999999999E-3</v>
          </cell>
        </row>
      </sheetData>
      <sheetData sheetId="3052">
        <row r="19">
          <cell r="J19">
            <v>1.0499999999999999E-3</v>
          </cell>
        </row>
      </sheetData>
      <sheetData sheetId="3053">
        <row r="19">
          <cell r="J19">
            <v>1.0499999999999999E-3</v>
          </cell>
        </row>
      </sheetData>
      <sheetData sheetId="3054">
        <row r="19">
          <cell r="J19">
            <v>1.0499999999999999E-3</v>
          </cell>
        </row>
      </sheetData>
      <sheetData sheetId="3055">
        <row r="19">
          <cell r="J19">
            <v>1.0499999999999999E-3</v>
          </cell>
        </row>
      </sheetData>
      <sheetData sheetId="3056">
        <row r="19">
          <cell r="J19">
            <v>1.0499999999999999E-3</v>
          </cell>
        </row>
      </sheetData>
      <sheetData sheetId="3057">
        <row r="19">
          <cell r="J19">
            <v>1.0499999999999999E-3</v>
          </cell>
        </row>
      </sheetData>
      <sheetData sheetId="3058">
        <row r="19">
          <cell r="J19">
            <v>1.0499999999999999E-3</v>
          </cell>
        </row>
      </sheetData>
      <sheetData sheetId="3059">
        <row r="19">
          <cell r="J19">
            <v>1.0499999999999999E-3</v>
          </cell>
        </row>
      </sheetData>
      <sheetData sheetId="3060">
        <row r="19">
          <cell r="J19">
            <v>1.0499999999999999E-3</v>
          </cell>
        </row>
      </sheetData>
      <sheetData sheetId="3061">
        <row r="19">
          <cell r="J19">
            <v>1.0499999999999999E-3</v>
          </cell>
        </row>
      </sheetData>
      <sheetData sheetId="3062">
        <row r="19">
          <cell r="J19">
            <v>1.0499999999999999E-3</v>
          </cell>
        </row>
      </sheetData>
      <sheetData sheetId="3063">
        <row r="19">
          <cell r="J19">
            <v>1.0499999999999999E-3</v>
          </cell>
        </row>
      </sheetData>
      <sheetData sheetId="3064">
        <row r="19">
          <cell r="J19">
            <v>1.0499999999999999E-3</v>
          </cell>
        </row>
      </sheetData>
      <sheetData sheetId="3065">
        <row r="19">
          <cell r="J19">
            <v>1.0499999999999999E-3</v>
          </cell>
        </row>
      </sheetData>
      <sheetData sheetId="3066">
        <row r="19">
          <cell r="J19">
            <v>1.0499999999999999E-3</v>
          </cell>
        </row>
      </sheetData>
      <sheetData sheetId="3067">
        <row r="19">
          <cell r="J19">
            <v>1.0499999999999999E-3</v>
          </cell>
        </row>
      </sheetData>
      <sheetData sheetId="3068">
        <row r="19">
          <cell r="J19">
            <v>1.0499999999999999E-3</v>
          </cell>
        </row>
      </sheetData>
      <sheetData sheetId="3069">
        <row r="19">
          <cell r="J19">
            <v>1.0499999999999999E-3</v>
          </cell>
        </row>
      </sheetData>
      <sheetData sheetId="3070">
        <row r="19">
          <cell r="J19">
            <v>1.0499999999999999E-3</v>
          </cell>
        </row>
      </sheetData>
      <sheetData sheetId="3071">
        <row r="19">
          <cell r="J19">
            <v>1.0499999999999999E-3</v>
          </cell>
        </row>
      </sheetData>
      <sheetData sheetId="3072">
        <row r="19">
          <cell r="J19">
            <v>1.0499999999999999E-3</v>
          </cell>
        </row>
      </sheetData>
      <sheetData sheetId="3073">
        <row r="19">
          <cell r="J19">
            <v>1.0499999999999999E-3</v>
          </cell>
        </row>
      </sheetData>
      <sheetData sheetId="3074">
        <row r="19">
          <cell r="J19">
            <v>1.0499999999999999E-3</v>
          </cell>
        </row>
      </sheetData>
      <sheetData sheetId="3075">
        <row r="19">
          <cell r="J19">
            <v>1.0499999999999999E-3</v>
          </cell>
        </row>
      </sheetData>
      <sheetData sheetId="3076">
        <row r="19">
          <cell r="J19">
            <v>1.0499999999999999E-3</v>
          </cell>
        </row>
      </sheetData>
      <sheetData sheetId="3077">
        <row r="19">
          <cell r="J19">
            <v>1.0499999999999999E-3</v>
          </cell>
        </row>
      </sheetData>
      <sheetData sheetId="3078">
        <row r="19">
          <cell r="J19">
            <v>1.0499999999999999E-3</v>
          </cell>
        </row>
      </sheetData>
      <sheetData sheetId="3079">
        <row r="19">
          <cell r="J19">
            <v>1.0499999999999999E-3</v>
          </cell>
        </row>
      </sheetData>
      <sheetData sheetId="3080">
        <row r="19">
          <cell r="J19">
            <v>1.0499999999999999E-3</v>
          </cell>
        </row>
      </sheetData>
      <sheetData sheetId="3081">
        <row r="19">
          <cell r="J19">
            <v>1.0499999999999999E-3</v>
          </cell>
        </row>
      </sheetData>
      <sheetData sheetId="3082">
        <row r="19">
          <cell r="J19">
            <v>1.0499999999999999E-3</v>
          </cell>
        </row>
      </sheetData>
      <sheetData sheetId="3083">
        <row r="19">
          <cell r="J19">
            <v>1.0499999999999999E-3</v>
          </cell>
        </row>
      </sheetData>
      <sheetData sheetId="3084">
        <row r="19">
          <cell r="J19">
            <v>1.0499999999999999E-3</v>
          </cell>
        </row>
      </sheetData>
      <sheetData sheetId="3085">
        <row r="19">
          <cell r="J19">
            <v>1.0499999999999999E-3</v>
          </cell>
        </row>
      </sheetData>
      <sheetData sheetId="3086">
        <row r="19">
          <cell r="J19">
            <v>1.0499999999999999E-3</v>
          </cell>
        </row>
      </sheetData>
      <sheetData sheetId="3087">
        <row r="19">
          <cell r="J19">
            <v>1.0499999999999999E-3</v>
          </cell>
        </row>
      </sheetData>
      <sheetData sheetId="3088">
        <row r="19">
          <cell r="J19">
            <v>1.0499999999999999E-3</v>
          </cell>
        </row>
      </sheetData>
      <sheetData sheetId="3089">
        <row r="19">
          <cell r="J19">
            <v>1.0499999999999999E-3</v>
          </cell>
        </row>
      </sheetData>
      <sheetData sheetId="3090">
        <row r="19">
          <cell r="J19">
            <v>1.0499999999999999E-3</v>
          </cell>
        </row>
      </sheetData>
      <sheetData sheetId="3091">
        <row r="19">
          <cell r="J19">
            <v>1.0499999999999999E-3</v>
          </cell>
        </row>
      </sheetData>
      <sheetData sheetId="3092">
        <row r="19">
          <cell r="J19">
            <v>1.0499999999999999E-3</v>
          </cell>
        </row>
      </sheetData>
      <sheetData sheetId="3093">
        <row r="19">
          <cell r="J19">
            <v>1.0499999999999999E-3</v>
          </cell>
        </row>
      </sheetData>
      <sheetData sheetId="3094">
        <row r="19">
          <cell r="J19">
            <v>1.0499999999999999E-3</v>
          </cell>
        </row>
      </sheetData>
      <sheetData sheetId="3095">
        <row r="19">
          <cell r="J19">
            <v>1.0499999999999999E-3</v>
          </cell>
        </row>
      </sheetData>
      <sheetData sheetId="3096">
        <row r="19">
          <cell r="J19">
            <v>1.0499999999999999E-3</v>
          </cell>
        </row>
      </sheetData>
      <sheetData sheetId="3097">
        <row r="19">
          <cell r="J19">
            <v>1.0499999999999999E-3</v>
          </cell>
        </row>
      </sheetData>
      <sheetData sheetId="3098">
        <row r="19">
          <cell r="J19">
            <v>1.0499999999999999E-3</v>
          </cell>
        </row>
      </sheetData>
      <sheetData sheetId="3099">
        <row r="19">
          <cell r="J19">
            <v>1.0499999999999999E-3</v>
          </cell>
        </row>
      </sheetData>
      <sheetData sheetId="3100">
        <row r="19">
          <cell r="J19">
            <v>1.0499999999999999E-3</v>
          </cell>
        </row>
      </sheetData>
      <sheetData sheetId="3101">
        <row r="19">
          <cell r="J19">
            <v>1.0499999999999999E-3</v>
          </cell>
        </row>
      </sheetData>
      <sheetData sheetId="3102">
        <row r="19">
          <cell r="J19">
            <v>1.0499999999999999E-3</v>
          </cell>
        </row>
      </sheetData>
      <sheetData sheetId="3103">
        <row r="19">
          <cell r="J19">
            <v>1.0499999999999999E-3</v>
          </cell>
        </row>
      </sheetData>
      <sheetData sheetId="3104">
        <row r="19">
          <cell r="J19">
            <v>1.0499999999999999E-3</v>
          </cell>
        </row>
      </sheetData>
      <sheetData sheetId="3105">
        <row r="19">
          <cell r="J19">
            <v>1.0499999999999999E-3</v>
          </cell>
        </row>
      </sheetData>
      <sheetData sheetId="3106">
        <row r="19">
          <cell r="J19">
            <v>1.0499999999999999E-3</v>
          </cell>
        </row>
      </sheetData>
      <sheetData sheetId="3107">
        <row r="19">
          <cell r="J19">
            <v>1.0499999999999999E-3</v>
          </cell>
        </row>
      </sheetData>
      <sheetData sheetId="3108">
        <row r="19">
          <cell r="J19">
            <v>1.0499999999999999E-3</v>
          </cell>
        </row>
      </sheetData>
      <sheetData sheetId="3109">
        <row r="19">
          <cell r="J19">
            <v>1.0499999999999999E-3</v>
          </cell>
        </row>
      </sheetData>
      <sheetData sheetId="3110">
        <row r="19">
          <cell r="J19">
            <v>1.0499999999999999E-3</v>
          </cell>
        </row>
      </sheetData>
      <sheetData sheetId="3111">
        <row r="19">
          <cell r="J19">
            <v>1.0499999999999999E-3</v>
          </cell>
        </row>
      </sheetData>
      <sheetData sheetId="3112">
        <row r="19">
          <cell r="J19">
            <v>1.0499999999999999E-3</v>
          </cell>
        </row>
      </sheetData>
      <sheetData sheetId="3113">
        <row r="19">
          <cell r="J19">
            <v>1.0499999999999999E-3</v>
          </cell>
        </row>
      </sheetData>
      <sheetData sheetId="3114">
        <row r="19">
          <cell r="J19">
            <v>1.0499999999999999E-3</v>
          </cell>
        </row>
      </sheetData>
      <sheetData sheetId="3115">
        <row r="19">
          <cell r="J19">
            <v>1.0499999999999999E-3</v>
          </cell>
        </row>
      </sheetData>
      <sheetData sheetId="3116">
        <row r="19">
          <cell r="J19">
            <v>1.0499999999999999E-3</v>
          </cell>
        </row>
      </sheetData>
      <sheetData sheetId="3117">
        <row r="19">
          <cell r="J19">
            <v>1.0499999999999999E-3</v>
          </cell>
        </row>
      </sheetData>
      <sheetData sheetId="3118">
        <row r="19">
          <cell r="J19">
            <v>1.0499999999999999E-3</v>
          </cell>
        </row>
      </sheetData>
      <sheetData sheetId="3119">
        <row r="19">
          <cell r="J19">
            <v>1.0499999999999999E-3</v>
          </cell>
        </row>
      </sheetData>
      <sheetData sheetId="3120">
        <row r="19">
          <cell r="J19">
            <v>1.0499999999999999E-3</v>
          </cell>
        </row>
      </sheetData>
      <sheetData sheetId="3121">
        <row r="19">
          <cell r="J19">
            <v>1.0499999999999999E-3</v>
          </cell>
        </row>
      </sheetData>
      <sheetData sheetId="3122">
        <row r="19">
          <cell r="J19">
            <v>1.0499999999999999E-3</v>
          </cell>
        </row>
      </sheetData>
      <sheetData sheetId="3123">
        <row r="19">
          <cell r="J19">
            <v>1.0499999999999999E-3</v>
          </cell>
        </row>
      </sheetData>
      <sheetData sheetId="3124">
        <row r="19">
          <cell r="J19">
            <v>1.0499999999999999E-3</v>
          </cell>
        </row>
      </sheetData>
      <sheetData sheetId="3125">
        <row r="19">
          <cell r="J19">
            <v>1.0499999999999999E-3</v>
          </cell>
        </row>
      </sheetData>
      <sheetData sheetId="3126">
        <row r="19">
          <cell r="J19">
            <v>1.0499999999999999E-3</v>
          </cell>
        </row>
      </sheetData>
      <sheetData sheetId="3127">
        <row r="19">
          <cell r="J19">
            <v>1.0499999999999999E-3</v>
          </cell>
        </row>
      </sheetData>
      <sheetData sheetId="3128">
        <row r="19">
          <cell r="J19">
            <v>1.0499999999999999E-3</v>
          </cell>
        </row>
      </sheetData>
      <sheetData sheetId="3129">
        <row r="19">
          <cell r="J19">
            <v>1.0499999999999999E-3</v>
          </cell>
        </row>
      </sheetData>
      <sheetData sheetId="3130">
        <row r="19">
          <cell r="J19">
            <v>1.0499999999999999E-3</v>
          </cell>
        </row>
      </sheetData>
      <sheetData sheetId="3131">
        <row r="19">
          <cell r="J19">
            <v>1.0499999999999999E-3</v>
          </cell>
        </row>
      </sheetData>
      <sheetData sheetId="3132">
        <row r="19">
          <cell r="J19">
            <v>1.0499999999999999E-3</v>
          </cell>
        </row>
      </sheetData>
      <sheetData sheetId="3133">
        <row r="19">
          <cell r="J19">
            <v>1.0499999999999999E-3</v>
          </cell>
        </row>
      </sheetData>
      <sheetData sheetId="3134">
        <row r="19">
          <cell r="J19">
            <v>1.0499999999999999E-3</v>
          </cell>
        </row>
      </sheetData>
      <sheetData sheetId="3135">
        <row r="19">
          <cell r="J19">
            <v>1.0499999999999999E-3</v>
          </cell>
        </row>
      </sheetData>
      <sheetData sheetId="3136">
        <row r="19">
          <cell r="J19">
            <v>1.0499999999999999E-3</v>
          </cell>
        </row>
      </sheetData>
      <sheetData sheetId="3137">
        <row r="19">
          <cell r="J19">
            <v>1.0499999999999999E-3</v>
          </cell>
        </row>
      </sheetData>
      <sheetData sheetId="3138">
        <row r="19">
          <cell r="J19">
            <v>1.0499999999999999E-3</v>
          </cell>
        </row>
      </sheetData>
      <sheetData sheetId="3139">
        <row r="19">
          <cell r="J19">
            <v>1.0499999999999999E-3</v>
          </cell>
        </row>
      </sheetData>
      <sheetData sheetId="3140">
        <row r="19">
          <cell r="J19">
            <v>1.0499999999999999E-3</v>
          </cell>
        </row>
      </sheetData>
      <sheetData sheetId="3141">
        <row r="19">
          <cell r="J19">
            <v>1.0499999999999999E-3</v>
          </cell>
        </row>
      </sheetData>
      <sheetData sheetId="3142">
        <row r="19">
          <cell r="J19">
            <v>1.0499999999999999E-3</v>
          </cell>
        </row>
      </sheetData>
      <sheetData sheetId="3143">
        <row r="19">
          <cell r="J19">
            <v>1.0499999999999999E-3</v>
          </cell>
        </row>
      </sheetData>
      <sheetData sheetId="3144">
        <row r="19">
          <cell r="J19">
            <v>1.0499999999999999E-3</v>
          </cell>
        </row>
      </sheetData>
      <sheetData sheetId="3145">
        <row r="19">
          <cell r="J19">
            <v>1.0499999999999999E-3</v>
          </cell>
        </row>
      </sheetData>
      <sheetData sheetId="3146">
        <row r="19">
          <cell r="J19">
            <v>1.0499999999999999E-3</v>
          </cell>
        </row>
      </sheetData>
      <sheetData sheetId="3147">
        <row r="19">
          <cell r="J19">
            <v>1.0499999999999999E-3</v>
          </cell>
        </row>
      </sheetData>
      <sheetData sheetId="3148">
        <row r="19">
          <cell r="J19">
            <v>1.0499999999999999E-3</v>
          </cell>
        </row>
      </sheetData>
      <sheetData sheetId="3149">
        <row r="19">
          <cell r="J19">
            <v>1.0499999999999999E-3</v>
          </cell>
        </row>
      </sheetData>
      <sheetData sheetId="3150">
        <row r="19">
          <cell r="J19">
            <v>1.0499999999999999E-3</v>
          </cell>
        </row>
      </sheetData>
      <sheetData sheetId="3151">
        <row r="19">
          <cell r="J19">
            <v>1.0499999999999999E-3</v>
          </cell>
        </row>
      </sheetData>
      <sheetData sheetId="3152">
        <row r="19">
          <cell r="J19">
            <v>1.0499999999999999E-3</v>
          </cell>
        </row>
      </sheetData>
      <sheetData sheetId="3153">
        <row r="19">
          <cell r="J19">
            <v>1.0499999999999999E-3</v>
          </cell>
        </row>
      </sheetData>
      <sheetData sheetId="3154">
        <row r="19">
          <cell r="J19">
            <v>1.0499999999999999E-3</v>
          </cell>
        </row>
      </sheetData>
      <sheetData sheetId="3155">
        <row r="19">
          <cell r="J19">
            <v>1.0499999999999999E-3</v>
          </cell>
        </row>
      </sheetData>
      <sheetData sheetId="3156">
        <row r="19">
          <cell r="J19">
            <v>1.0499999999999999E-3</v>
          </cell>
        </row>
      </sheetData>
      <sheetData sheetId="3157">
        <row r="19">
          <cell r="J19">
            <v>1.0499999999999999E-3</v>
          </cell>
        </row>
      </sheetData>
      <sheetData sheetId="3158">
        <row r="19">
          <cell r="J19">
            <v>1.0499999999999999E-3</v>
          </cell>
        </row>
      </sheetData>
      <sheetData sheetId="3159">
        <row r="19">
          <cell r="J19">
            <v>1.0499999999999999E-3</v>
          </cell>
        </row>
      </sheetData>
      <sheetData sheetId="3160">
        <row r="19">
          <cell r="J19">
            <v>1.0499999999999999E-3</v>
          </cell>
        </row>
      </sheetData>
      <sheetData sheetId="3161">
        <row r="19">
          <cell r="J19">
            <v>1.0499999999999999E-3</v>
          </cell>
        </row>
      </sheetData>
      <sheetData sheetId="3162">
        <row r="19">
          <cell r="J19">
            <v>1.0499999999999999E-3</v>
          </cell>
        </row>
      </sheetData>
      <sheetData sheetId="3163">
        <row r="19">
          <cell r="J19">
            <v>1.0499999999999999E-3</v>
          </cell>
        </row>
      </sheetData>
      <sheetData sheetId="3164">
        <row r="19">
          <cell r="J19">
            <v>1.0499999999999999E-3</v>
          </cell>
        </row>
      </sheetData>
      <sheetData sheetId="3165">
        <row r="19">
          <cell r="J19">
            <v>1.0499999999999999E-3</v>
          </cell>
        </row>
      </sheetData>
      <sheetData sheetId="3166">
        <row r="19">
          <cell r="J19">
            <v>1.0499999999999999E-3</v>
          </cell>
        </row>
      </sheetData>
      <sheetData sheetId="3167">
        <row r="19">
          <cell r="J19">
            <v>1.0499999999999999E-3</v>
          </cell>
        </row>
      </sheetData>
      <sheetData sheetId="3168">
        <row r="19">
          <cell r="J19">
            <v>1.0499999999999999E-3</v>
          </cell>
        </row>
      </sheetData>
      <sheetData sheetId="3169">
        <row r="19">
          <cell r="J19">
            <v>1.0499999999999999E-3</v>
          </cell>
        </row>
      </sheetData>
      <sheetData sheetId="3170">
        <row r="19">
          <cell r="J19">
            <v>1.0499999999999999E-3</v>
          </cell>
        </row>
      </sheetData>
      <sheetData sheetId="3171">
        <row r="19">
          <cell r="J19">
            <v>1.0499999999999999E-3</v>
          </cell>
        </row>
      </sheetData>
      <sheetData sheetId="3172">
        <row r="19">
          <cell r="J19">
            <v>1.0499999999999999E-3</v>
          </cell>
        </row>
      </sheetData>
      <sheetData sheetId="3173">
        <row r="19">
          <cell r="J19">
            <v>1.0499999999999999E-3</v>
          </cell>
        </row>
      </sheetData>
      <sheetData sheetId="3174">
        <row r="19">
          <cell r="J19">
            <v>1.0499999999999999E-3</v>
          </cell>
        </row>
      </sheetData>
      <sheetData sheetId="3175">
        <row r="19">
          <cell r="J19">
            <v>1.0499999999999999E-3</v>
          </cell>
        </row>
      </sheetData>
      <sheetData sheetId="3176">
        <row r="19">
          <cell r="J19">
            <v>1.0499999999999999E-3</v>
          </cell>
        </row>
      </sheetData>
      <sheetData sheetId="3177">
        <row r="19">
          <cell r="J19">
            <v>1.0499999999999999E-3</v>
          </cell>
        </row>
      </sheetData>
      <sheetData sheetId="3178">
        <row r="19">
          <cell r="J19">
            <v>1.0499999999999999E-3</v>
          </cell>
        </row>
      </sheetData>
      <sheetData sheetId="3179">
        <row r="19">
          <cell r="J19">
            <v>1.0499999999999999E-3</v>
          </cell>
        </row>
      </sheetData>
      <sheetData sheetId="3180">
        <row r="19">
          <cell r="J19">
            <v>1.0499999999999999E-3</v>
          </cell>
        </row>
      </sheetData>
      <sheetData sheetId="3181">
        <row r="19">
          <cell r="J19">
            <v>1.0499999999999999E-3</v>
          </cell>
        </row>
      </sheetData>
      <sheetData sheetId="3182">
        <row r="19">
          <cell r="J19">
            <v>1.0499999999999999E-3</v>
          </cell>
        </row>
      </sheetData>
      <sheetData sheetId="3183">
        <row r="19">
          <cell r="J19">
            <v>1.0499999999999999E-3</v>
          </cell>
        </row>
      </sheetData>
      <sheetData sheetId="3184">
        <row r="19">
          <cell r="J19">
            <v>1.0499999999999999E-3</v>
          </cell>
        </row>
      </sheetData>
      <sheetData sheetId="3185">
        <row r="19">
          <cell r="J19">
            <v>1.0499999999999999E-3</v>
          </cell>
        </row>
      </sheetData>
      <sheetData sheetId="3186">
        <row r="19">
          <cell r="J19">
            <v>1.0499999999999999E-3</v>
          </cell>
        </row>
      </sheetData>
      <sheetData sheetId="3187">
        <row r="19">
          <cell r="J19">
            <v>1.0499999999999999E-3</v>
          </cell>
        </row>
      </sheetData>
      <sheetData sheetId="3188">
        <row r="19">
          <cell r="J19">
            <v>1.0499999999999999E-3</v>
          </cell>
        </row>
      </sheetData>
      <sheetData sheetId="3189">
        <row r="19">
          <cell r="J19">
            <v>1.0499999999999999E-3</v>
          </cell>
        </row>
      </sheetData>
      <sheetData sheetId="3190">
        <row r="19">
          <cell r="J19">
            <v>1.0499999999999999E-3</v>
          </cell>
        </row>
      </sheetData>
      <sheetData sheetId="3191">
        <row r="19">
          <cell r="J19">
            <v>1.0499999999999999E-3</v>
          </cell>
        </row>
      </sheetData>
      <sheetData sheetId="3192">
        <row r="19">
          <cell r="J19">
            <v>1.0499999999999999E-3</v>
          </cell>
        </row>
      </sheetData>
      <sheetData sheetId="3193">
        <row r="19">
          <cell r="J19">
            <v>1.0499999999999999E-3</v>
          </cell>
        </row>
      </sheetData>
      <sheetData sheetId="3194">
        <row r="19">
          <cell r="J19">
            <v>1.0499999999999999E-3</v>
          </cell>
        </row>
      </sheetData>
      <sheetData sheetId="3195">
        <row r="19">
          <cell r="J19">
            <v>1.0499999999999999E-3</v>
          </cell>
        </row>
      </sheetData>
      <sheetData sheetId="3196">
        <row r="19">
          <cell r="J19">
            <v>1.0499999999999999E-3</v>
          </cell>
        </row>
      </sheetData>
      <sheetData sheetId="3197">
        <row r="19">
          <cell r="J19">
            <v>1.0499999999999999E-3</v>
          </cell>
        </row>
      </sheetData>
      <sheetData sheetId="3198">
        <row r="19">
          <cell r="J19">
            <v>1.0499999999999999E-3</v>
          </cell>
        </row>
      </sheetData>
      <sheetData sheetId="3199">
        <row r="19">
          <cell r="J19">
            <v>1.0499999999999999E-3</v>
          </cell>
        </row>
      </sheetData>
      <sheetData sheetId="3200">
        <row r="19">
          <cell r="J19">
            <v>1.0499999999999999E-3</v>
          </cell>
        </row>
      </sheetData>
      <sheetData sheetId="3201">
        <row r="19">
          <cell r="J19">
            <v>1.0499999999999999E-3</v>
          </cell>
        </row>
      </sheetData>
      <sheetData sheetId="3202">
        <row r="19">
          <cell r="J19">
            <v>1.0499999999999999E-3</v>
          </cell>
        </row>
      </sheetData>
      <sheetData sheetId="3203">
        <row r="19">
          <cell r="J19">
            <v>1.0499999999999999E-3</v>
          </cell>
        </row>
      </sheetData>
      <sheetData sheetId="3204">
        <row r="19">
          <cell r="J19">
            <v>1.0499999999999999E-3</v>
          </cell>
        </row>
      </sheetData>
      <sheetData sheetId="3205">
        <row r="19">
          <cell r="J19">
            <v>1.0499999999999999E-3</v>
          </cell>
        </row>
      </sheetData>
      <sheetData sheetId="3206">
        <row r="19">
          <cell r="J19">
            <v>1.0499999999999999E-3</v>
          </cell>
        </row>
      </sheetData>
      <sheetData sheetId="3207">
        <row r="19">
          <cell r="J19">
            <v>1.0499999999999999E-3</v>
          </cell>
        </row>
      </sheetData>
      <sheetData sheetId="3208">
        <row r="19">
          <cell r="J19">
            <v>1.0499999999999999E-3</v>
          </cell>
        </row>
      </sheetData>
      <sheetData sheetId="3209">
        <row r="19">
          <cell r="J19">
            <v>1.0499999999999999E-3</v>
          </cell>
        </row>
      </sheetData>
      <sheetData sheetId="3210">
        <row r="19">
          <cell r="J19">
            <v>1.0499999999999999E-3</v>
          </cell>
        </row>
      </sheetData>
      <sheetData sheetId="3211">
        <row r="19">
          <cell r="J19">
            <v>1.0499999999999999E-3</v>
          </cell>
        </row>
      </sheetData>
      <sheetData sheetId="3212">
        <row r="19">
          <cell r="J19">
            <v>1.0499999999999999E-3</v>
          </cell>
        </row>
      </sheetData>
      <sheetData sheetId="3213">
        <row r="19">
          <cell r="J19">
            <v>1.0499999999999999E-3</v>
          </cell>
        </row>
      </sheetData>
      <sheetData sheetId="3214">
        <row r="19">
          <cell r="J19">
            <v>1.0499999999999999E-3</v>
          </cell>
        </row>
      </sheetData>
      <sheetData sheetId="3215">
        <row r="19">
          <cell r="J19">
            <v>1.0499999999999999E-3</v>
          </cell>
        </row>
      </sheetData>
      <sheetData sheetId="3216">
        <row r="19">
          <cell r="J19">
            <v>1.0499999999999999E-3</v>
          </cell>
        </row>
      </sheetData>
      <sheetData sheetId="3217">
        <row r="19">
          <cell r="J19">
            <v>1.0499999999999999E-3</v>
          </cell>
        </row>
      </sheetData>
      <sheetData sheetId="3218">
        <row r="19">
          <cell r="J19">
            <v>1.0499999999999999E-3</v>
          </cell>
        </row>
      </sheetData>
      <sheetData sheetId="3219">
        <row r="19">
          <cell r="J19">
            <v>1.0499999999999999E-3</v>
          </cell>
        </row>
      </sheetData>
      <sheetData sheetId="3220">
        <row r="19">
          <cell r="J19">
            <v>1.0499999999999999E-3</v>
          </cell>
        </row>
      </sheetData>
      <sheetData sheetId="3221">
        <row r="19">
          <cell r="J19">
            <v>1.0499999999999999E-3</v>
          </cell>
        </row>
      </sheetData>
      <sheetData sheetId="3222">
        <row r="19">
          <cell r="J19">
            <v>1.0499999999999999E-3</v>
          </cell>
        </row>
      </sheetData>
      <sheetData sheetId="3223">
        <row r="19">
          <cell r="J19">
            <v>1.0499999999999999E-3</v>
          </cell>
        </row>
      </sheetData>
      <sheetData sheetId="3224">
        <row r="19">
          <cell r="J19">
            <v>1.0499999999999999E-3</v>
          </cell>
        </row>
      </sheetData>
      <sheetData sheetId="3225">
        <row r="19">
          <cell r="J19">
            <v>1.0499999999999999E-3</v>
          </cell>
        </row>
      </sheetData>
      <sheetData sheetId="3226">
        <row r="19">
          <cell r="J19">
            <v>1.0499999999999999E-3</v>
          </cell>
        </row>
      </sheetData>
      <sheetData sheetId="3227">
        <row r="19">
          <cell r="J19">
            <v>1.0499999999999999E-3</v>
          </cell>
        </row>
      </sheetData>
      <sheetData sheetId="3228">
        <row r="19">
          <cell r="J19">
            <v>1.0499999999999999E-3</v>
          </cell>
        </row>
      </sheetData>
      <sheetData sheetId="3229">
        <row r="19">
          <cell r="J19">
            <v>1.0499999999999999E-3</v>
          </cell>
        </row>
      </sheetData>
      <sheetData sheetId="3230">
        <row r="19">
          <cell r="J19">
            <v>1.0499999999999999E-3</v>
          </cell>
        </row>
      </sheetData>
      <sheetData sheetId="3231">
        <row r="19">
          <cell r="J19">
            <v>1.0499999999999999E-3</v>
          </cell>
        </row>
      </sheetData>
      <sheetData sheetId="3232">
        <row r="19">
          <cell r="J19">
            <v>1.0499999999999999E-3</v>
          </cell>
        </row>
      </sheetData>
      <sheetData sheetId="3233">
        <row r="19">
          <cell r="J19">
            <v>1.0499999999999999E-3</v>
          </cell>
        </row>
      </sheetData>
      <sheetData sheetId="3234">
        <row r="19">
          <cell r="J19">
            <v>1.0499999999999999E-3</v>
          </cell>
        </row>
      </sheetData>
      <sheetData sheetId="3235">
        <row r="19">
          <cell r="J19">
            <v>1.0499999999999999E-3</v>
          </cell>
        </row>
      </sheetData>
      <sheetData sheetId="3236">
        <row r="19">
          <cell r="J19">
            <v>1.0499999999999999E-3</v>
          </cell>
        </row>
      </sheetData>
      <sheetData sheetId="3237">
        <row r="19">
          <cell r="J19">
            <v>1.0499999999999999E-3</v>
          </cell>
        </row>
      </sheetData>
      <sheetData sheetId="3238">
        <row r="19">
          <cell r="J19">
            <v>1.0499999999999999E-3</v>
          </cell>
        </row>
      </sheetData>
      <sheetData sheetId="3239">
        <row r="19">
          <cell r="J19">
            <v>1.0499999999999999E-3</v>
          </cell>
        </row>
      </sheetData>
      <sheetData sheetId="3240">
        <row r="19">
          <cell r="J19">
            <v>1.0499999999999999E-3</v>
          </cell>
        </row>
      </sheetData>
      <sheetData sheetId="3241">
        <row r="19">
          <cell r="J19">
            <v>1.0499999999999999E-3</v>
          </cell>
        </row>
      </sheetData>
      <sheetData sheetId="3242">
        <row r="19">
          <cell r="J19">
            <v>1.0499999999999999E-3</v>
          </cell>
        </row>
      </sheetData>
      <sheetData sheetId="3243">
        <row r="19">
          <cell r="J19">
            <v>1.0499999999999999E-3</v>
          </cell>
        </row>
      </sheetData>
      <sheetData sheetId="3244">
        <row r="19">
          <cell r="J19">
            <v>1.0499999999999999E-3</v>
          </cell>
        </row>
      </sheetData>
      <sheetData sheetId="3245">
        <row r="19">
          <cell r="J19">
            <v>1.0499999999999999E-3</v>
          </cell>
        </row>
      </sheetData>
      <sheetData sheetId="3246">
        <row r="19">
          <cell r="J19">
            <v>1.0499999999999999E-3</v>
          </cell>
        </row>
      </sheetData>
      <sheetData sheetId="3247">
        <row r="19">
          <cell r="J19">
            <v>1.0499999999999999E-3</v>
          </cell>
        </row>
      </sheetData>
      <sheetData sheetId="3248">
        <row r="19">
          <cell r="J19">
            <v>1.0499999999999999E-3</v>
          </cell>
        </row>
      </sheetData>
      <sheetData sheetId="3249">
        <row r="19">
          <cell r="J19">
            <v>1.0499999999999999E-3</v>
          </cell>
        </row>
      </sheetData>
      <sheetData sheetId="3250">
        <row r="19">
          <cell r="J19">
            <v>1.0499999999999999E-3</v>
          </cell>
        </row>
      </sheetData>
      <sheetData sheetId="3251">
        <row r="19">
          <cell r="J19">
            <v>1.0499999999999999E-3</v>
          </cell>
        </row>
      </sheetData>
      <sheetData sheetId="3252">
        <row r="19">
          <cell r="J19">
            <v>1.0499999999999999E-3</v>
          </cell>
        </row>
      </sheetData>
      <sheetData sheetId="3253">
        <row r="19">
          <cell r="J19">
            <v>1.0499999999999999E-3</v>
          </cell>
        </row>
      </sheetData>
      <sheetData sheetId="3254">
        <row r="19">
          <cell r="J19">
            <v>1.0499999999999999E-3</v>
          </cell>
        </row>
      </sheetData>
      <sheetData sheetId="3255">
        <row r="19">
          <cell r="J19">
            <v>1.0499999999999999E-3</v>
          </cell>
        </row>
      </sheetData>
      <sheetData sheetId="3256">
        <row r="19">
          <cell r="J19">
            <v>1.0499999999999999E-3</v>
          </cell>
        </row>
      </sheetData>
      <sheetData sheetId="3257">
        <row r="19">
          <cell r="J19">
            <v>1.0499999999999999E-3</v>
          </cell>
        </row>
      </sheetData>
      <sheetData sheetId="3258">
        <row r="19">
          <cell r="J19">
            <v>1.0499999999999999E-3</v>
          </cell>
        </row>
      </sheetData>
      <sheetData sheetId="3259">
        <row r="19">
          <cell r="J19">
            <v>1.0499999999999999E-3</v>
          </cell>
        </row>
      </sheetData>
      <sheetData sheetId="3260">
        <row r="19">
          <cell r="J19">
            <v>1.0499999999999999E-3</v>
          </cell>
        </row>
      </sheetData>
      <sheetData sheetId="3261">
        <row r="19">
          <cell r="J19">
            <v>1.0499999999999999E-3</v>
          </cell>
        </row>
      </sheetData>
      <sheetData sheetId="3262">
        <row r="19">
          <cell r="J19">
            <v>1.0499999999999999E-3</v>
          </cell>
        </row>
      </sheetData>
      <sheetData sheetId="3263">
        <row r="19">
          <cell r="J19">
            <v>1.0499999999999999E-3</v>
          </cell>
        </row>
      </sheetData>
      <sheetData sheetId="3264">
        <row r="19">
          <cell r="J19">
            <v>1.0499999999999999E-3</v>
          </cell>
        </row>
      </sheetData>
      <sheetData sheetId="3265">
        <row r="19">
          <cell r="J19">
            <v>1.0499999999999999E-3</v>
          </cell>
        </row>
      </sheetData>
      <sheetData sheetId="3266">
        <row r="19">
          <cell r="J19">
            <v>1.0499999999999999E-3</v>
          </cell>
        </row>
      </sheetData>
      <sheetData sheetId="3267">
        <row r="19">
          <cell r="J19">
            <v>1.0499999999999999E-3</v>
          </cell>
        </row>
      </sheetData>
      <sheetData sheetId="3268">
        <row r="19">
          <cell r="J19">
            <v>1.0499999999999999E-3</v>
          </cell>
        </row>
      </sheetData>
      <sheetData sheetId="3269">
        <row r="19">
          <cell r="J19">
            <v>1.0499999999999999E-3</v>
          </cell>
        </row>
      </sheetData>
      <sheetData sheetId="3270">
        <row r="19">
          <cell r="J19">
            <v>1.0499999999999999E-3</v>
          </cell>
        </row>
      </sheetData>
      <sheetData sheetId="3271">
        <row r="19">
          <cell r="J19">
            <v>1.0499999999999999E-3</v>
          </cell>
        </row>
      </sheetData>
      <sheetData sheetId="3272">
        <row r="19">
          <cell r="J19">
            <v>1.0499999999999999E-3</v>
          </cell>
        </row>
      </sheetData>
      <sheetData sheetId="3273">
        <row r="19">
          <cell r="J19">
            <v>1.0499999999999999E-3</v>
          </cell>
        </row>
      </sheetData>
      <sheetData sheetId="3274">
        <row r="19">
          <cell r="J19">
            <v>1.0499999999999999E-3</v>
          </cell>
        </row>
      </sheetData>
      <sheetData sheetId="3275">
        <row r="19">
          <cell r="J19">
            <v>1.0499999999999999E-3</v>
          </cell>
        </row>
      </sheetData>
      <sheetData sheetId="3276">
        <row r="19">
          <cell r="J19">
            <v>1.0499999999999999E-3</v>
          </cell>
        </row>
      </sheetData>
      <sheetData sheetId="3277">
        <row r="19">
          <cell r="J19">
            <v>1.0499999999999999E-3</v>
          </cell>
        </row>
      </sheetData>
      <sheetData sheetId="3278">
        <row r="19">
          <cell r="J19">
            <v>1.0499999999999999E-3</v>
          </cell>
        </row>
      </sheetData>
      <sheetData sheetId="3279">
        <row r="19">
          <cell r="J19">
            <v>1.0499999999999999E-3</v>
          </cell>
        </row>
      </sheetData>
      <sheetData sheetId="3280">
        <row r="19">
          <cell r="J19">
            <v>1.0499999999999999E-3</v>
          </cell>
        </row>
      </sheetData>
      <sheetData sheetId="3281">
        <row r="19">
          <cell r="J19">
            <v>1.0499999999999999E-3</v>
          </cell>
        </row>
      </sheetData>
      <sheetData sheetId="3282">
        <row r="19">
          <cell r="J19">
            <v>1.0499999999999999E-3</v>
          </cell>
        </row>
      </sheetData>
      <sheetData sheetId="3283">
        <row r="19">
          <cell r="J19">
            <v>1.0499999999999999E-3</v>
          </cell>
        </row>
      </sheetData>
      <sheetData sheetId="3284">
        <row r="19">
          <cell r="J19">
            <v>1.0499999999999999E-3</v>
          </cell>
        </row>
      </sheetData>
      <sheetData sheetId="3285">
        <row r="19">
          <cell r="J19">
            <v>1.0499999999999999E-3</v>
          </cell>
        </row>
      </sheetData>
      <sheetData sheetId="3286">
        <row r="19">
          <cell r="J19">
            <v>1.0499999999999999E-3</v>
          </cell>
        </row>
      </sheetData>
      <sheetData sheetId="3287">
        <row r="19">
          <cell r="J19">
            <v>1.0499999999999999E-3</v>
          </cell>
        </row>
      </sheetData>
      <sheetData sheetId="3288">
        <row r="19">
          <cell r="J19">
            <v>1.0499999999999999E-3</v>
          </cell>
        </row>
      </sheetData>
      <sheetData sheetId="3289">
        <row r="19">
          <cell r="J19">
            <v>1.0499999999999999E-3</v>
          </cell>
        </row>
      </sheetData>
      <sheetData sheetId="3290">
        <row r="19">
          <cell r="J19">
            <v>1.0499999999999999E-3</v>
          </cell>
        </row>
      </sheetData>
      <sheetData sheetId="3291">
        <row r="19">
          <cell r="J19">
            <v>1.0499999999999999E-3</v>
          </cell>
        </row>
      </sheetData>
      <sheetData sheetId="3292">
        <row r="19">
          <cell r="J19">
            <v>1.0499999999999999E-3</v>
          </cell>
        </row>
      </sheetData>
      <sheetData sheetId="3293">
        <row r="19">
          <cell r="J19">
            <v>1.0499999999999999E-3</v>
          </cell>
        </row>
      </sheetData>
      <sheetData sheetId="3294">
        <row r="19">
          <cell r="J19">
            <v>1.0499999999999999E-3</v>
          </cell>
        </row>
      </sheetData>
      <sheetData sheetId="3295">
        <row r="19">
          <cell r="J19">
            <v>1.0499999999999999E-3</v>
          </cell>
        </row>
      </sheetData>
      <sheetData sheetId="3296">
        <row r="19">
          <cell r="J19">
            <v>1.0499999999999999E-3</v>
          </cell>
        </row>
      </sheetData>
      <sheetData sheetId="3297">
        <row r="19">
          <cell r="J19">
            <v>1.0499999999999999E-3</v>
          </cell>
        </row>
      </sheetData>
      <sheetData sheetId="3298">
        <row r="19">
          <cell r="J19">
            <v>1.0499999999999999E-3</v>
          </cell>
        </row>
      </sheetData>
      <sheetData sheetId="3299">
        <row r="19">
          <cell r="J19">
            <v>1.0499999999999999E-3</v>
          </cell>
        </row>
      </sheetData>
      <sheetData sheetId="3300">
        <row r="19">
          <cell r="J19">
            <v>1.0499999999999999E-3</v>
          </cell>
        </row>
      </sheetData>
      <sheetData sheetId="3301">
        <row r="19">
          <cell r="J19">
            <v>1.0499999999999999E-3</v>
          </cell>
        </row>
      </sheetData>
      <sheetData sheetId="3302">
        <row r="19">
          <cell r="J19">
            <v>1.0499999999999999E-3</v>
          </cell>
        </row>
      </sheetData>
      <sheetData sheetId="3303">
        <row r="19">
          <cell r="J19">
            <v>1.0499999999999999E-3</v>
          </cell>
        </row>
      </sheetData>
      <sheetData sheetId="3304">
        <row r="19">
          <cell r="J19">
            <v>1.0499999999999999E-3</v>
          </cell>
        </row>
      </sheetData>
      <sheetData sheetId="3305">
        <row r="19">
          <cell r="J19">
            <v>1.0499999999999999E-3</v>
          </cell>
        </row>
      </sheetData>
      <sheetData sheetId="3306">
        <row r="19">
          <cell r="J19">
            <v>1.0499999999999999E-3</v>
          </cell>
        </row>
      </sheetData>
      <sheetData sheetId="3307">
        <row r="19">
          <cell r="J19">
            <v>1.0499999999999999E-3</v>
          </cell>
        </row>
      </sheetData>
      <sheetData sheetId="3308">
        <row r="19">
          <cell r="J19">
            <v>1.0499999999999999E-3</v>
          </cell>
        </row>
      </sheetData>
      <sheetData sheetId="3309">
        <row r="19">
          <cell r="J19">
            <v>1.0499999999999999E-3</v>
          </cell>
        </row>
      </sheetData>
      <sheetData sheetId="3310">
        <row r="19">
          <cell r="J19">
            <v>1.0499999999999999E-3</v>
          </cell>
        </row>
      </sheetData>
      <sheetData sheetId="3311">
        <row r="19">
          <cell r="J19">
            <v>1.0499999999999999E-3</v>
          </cell>
        </row>
      </sheetData>
      <sheetData sheetId="3312">
        <row r="19">
          <cell r="J19">
            <v>1.0499999999999999E-3</v>
          </cell>
        </row>
      </sheetData>
      <sheetData sheetId="3313">
        <row r="19">
          <cell r="J19">
            <v>1.0499999999999999E-3</v>
          </cell>
        </row>
      </sheetData>
      <sheetData sheetId="3314">
        <row r="19">
          <cell r="J19">
            <v>1.0499999999999999E-3</v>
          </cell>
        </row>
      </sheetData>
      <sheetData sheetId="3315">
        <row r="19">
          <cell r="J19">
            <v>1.0499999999999999E-3</v>
          </cell>
        </row>
      </sheetData>
      <sheetData sheetId="3316">
        <row r="19">
          <cell r="J19">
            <v>1.0499999999999999E-3</v>
          </cell>
        </row>
      </sheetData>
      <sheetData sheetId="3317">
        <row r="19">
          <cell r="J19">
            <v>1.0499999999999999E-3</v>
          </cell>
        </row>
      </sheetData>
      <sheetData sheetId="3318">
        <row r="19">
          <cell r="J19">
            <v>1.0499999999999999E-3</v>
          </cell>
        </row>
      </sheetData>
      <sheetData sheetId="3319">
        <row r="19">
          <cell r="J19">
            <v>1.0499999999999999E-3</v>
          </cell>
        </row>
      </sheetData>
      <sheetData sheetId="3320">
        <row r="19">
          <cell r="J19">
            <v>1.0499999999999999E-3</v>
          </cell>
        </row>
      </sheetData>
      <sheetData sheetId="3321">
        <row r="19">
          <cell r="J19">
            <v>1.0499999999999999E-3</v>
          </cell>
        </row>
      </sheetData>
      <sheetData sheetId="3322">
        <row r="19">
          <cell r="J19">
            <v>1.0499999999999999E-3</v>
          </cell>
        </row>
      </sheetData>
      <sheetData sheetId="3323">
        <row r="19">
          <cell r="J19">
            <v>1.0499999999999999E-3</v>
          </cell>
        </row>
      </sheetData>
      <sheetData sheetId="3324">
        <row r="19">
          <cell r="J19">
            <v>1.0499999999999999E-3</v>
          </cell>
        </row>
      </sheetData>
      <sheetData sheetId="3325">
        <row r="19">
          <cell r="J19">
            <v>1.0499999999999999E-3</v>
          </cell>
        </row>
      </sheetData>
      <sheetData sheetId="3326">
        <row r="19">
          <cell r="J19">
            <v>1.0499999999999999E-3</v>
          </cell>
        </row>
      </sheetData>
      <sheetData sheetId="3327">
        <row r="19">
          <cell r="J19">
            <v>1.0499999999999999E-3</v>
          </cell>
        </row>
      </sheetData>
      <sheetData sheetId="3328">
        <row r="19">
          <cell r="J19">
            <v>1.0499999999999999E-3</v>
          </cell>
        </row>
      </sheetData>
      <sheetData sheetId="3329">
        <row r="19">
          <cell r="J19">
            <v>1.0499999999999999E-3</v>
          </cell>
        </row>
      </sheetData>
      <sheetData sheetId="3330">
        <row r="19">
          <cell r="J19">
            <v>1.0499999999999999E-3</v>
          </cell>
        </row>
      </sheetData>
      <sheetData sheetId="3331">
        <row r="19">
          <cell r="J19">
            <v>1.0499999999999999E-3</v>
          </cell>
        </row>
      </sheetData>
      <sheetData sheetId="3332">
        <row r="19">
          <cell r="J19">
            <v>1.0499999999999999E-3</v>
          </cell>
        </row>
      </sheetData>
      <sheetData sheetId="3333">
        <row r="19">
          <cell r="J19">
            <v>1.0499999999999999E-3</v>
          </cell>
        </row>
      </sheetData>
      <sheetData sheetId="3334">
        <row r="19">
          <cell r="J19">
            <v>1.0499999999999999E-3</v>
          </cell>
        </row>
      </sheetData>
      <sheetData sheetId="3335">
        <row r="19">
          <cell r="J19">
            <v>1.0499999999999999E-3</v>
          </cell>
        </row>
      </sheetData>
      <sheetData sheetId="3336">
        <row r="19">
          <cell r="J19">
            <v>1.0499999999999999E-3</v>
          </cell>
        </row>
      </sheetData>
      <sheetData sheetId="3337">
        <row r="19">
          <cell r="J19">
            <v>1.0499999999999999E-3</v>
          </cell>
        </row>
      </sheetData>
      <sheetData sheetId="3338">
        <row r="19">
          <cell r="J19">
            <v>1.0499999999999999E-3</v>
          </cell>
        </row>
      </sheetData>
      <sheetData sheetId="3339">
        <row r="19">
          <cell r="J19">
            <v>1.0499999999999999E-3</v>
          </cell>
        </row>
      </sheetData>
      <sheetData sheetId="3340">
        <row r="19">
          <cell r="J19">
            <v>1.0499999999999999E-3</v>
          </cell>
        </row>
      </sheetData>
      <sheetData sheetId="3341">
        <row r="19">
          <cell r="J19">
            <v>1.0499999999999999E-3</v>
          </cell>
        </row>
      </sheetData>
      <sheetData sheetId="3342">
        <row r="19">
          <cell r="J19">
            <v>1.0499999999999999E-3</v>
          </cell>
        </row>
      </sheetData>
      <sheetData sheetId="3343">
        <row r="19">
          <cell r="J19">
            <v>1.0499999999999999E-3</v>
          </cell>
        </row>
      </sheetData>
      <sheetData sheetId="3344">
        <row r="19">
          <cell r="J19">
            <v>1.0499999999999999E-3</v>
          </cell>
        </row>
      </sheetData>
      <sheetData sheetId="3345">
        <row r="19">
          <cell r="J19">
            <v>1.0499999999999999E-3</v>
          </cell>
        </row>
      </sheetData>
      <sheetData sheetId="3346">
        <row r="19">
          <cell r="J19">
            <v>1.0499999999999999E-3</v>
          </cell>
        </row>
      </sheetData>
      <sheetData sheetId="3347">
        <row r="19">
          <cell r="J19">
            <v>1.0499999999999999E-3</v>
          </cell>
        </row>
      </sheetData>
      <sheetData sheetId="3348">
        <row r="19">
          <cell r="J19">
            <v>1.0499999999999999E-3</v>
          </cell>
        </row>
      </sheetData>
      <sheetData sheetId="3349">
        <row r="19">
          <cell r="J19">
            <v>1.0499999999999999E-3</v>
          </cell>
        </row>
      </sheetData>
      <sheetData sheetId="3350">
        <row r="19">
          <cell r="J19">
            <v>1.0499999999999999E-3</v>
          </cell>
        </row>
      </sheetData>
      <sheetData sheetId="3351">
        <row r="19">
          <cell r="J19">
            <v>1.0499999999999999E-3</v>
          </cell>
        </row>
      </sheetData>
      <sheetData sheetId="3352">
        <row r="19">
          <cell r="J19">
            <v>1.0499999999999999E-3</v>
          </cell>
        </row>
      </sheetData>
      <sheetData sheetId="3353">
        <row r="19">
          <cell r="J19">
            <v>1.0499999999999999E-3</v>
          </cell>
        </row>
      </sheetData>
      <sheetData sheetId="3354">
        <row r="19">
          <cell r="J19">
            <v>1.0499999999999999E-3</v>
          </cell>
        </row>
      </sheetData>
      <sheetData sheetId="3355">
        <row r="19">
          <cell r="J19">
            <v>1.0499999999999999E-3</v>
          </cell>
        </row>
      </sheetData>
      <sheetData sheetId="3356">
        <row r="19">
          <cell r="J19">
            <v>1.0499999999999999E-3</v>
          </cell>
        </row>
      </sheetData>
      <sheetData sheetId="3357">
        <row r="19">
          <cell r="J19">
            <v>1.0499999999999999E-3</v>
          </cell>
        </row>
      </sheetData>
      <sheetData sheetId="3358">
        <row r="19">
          <cell r="J19">
            <v>1.0499999999999999E-3</v>
          </cell>
        </row>
      </sheetData>
      <sheetData sheetId="3359">
        <row r="19">
          <cell r="J19">
            <v>1.0499999999999999E-3</v>
          </cell>
        </row>
      </sheetData>
      <sheetData sheetId="3360">
        <row r="19">
          <cell r="J19">
            <v>1.0499999999999999E-3</v>
          </cell>
        </row>
      </sheetData>
      <sheetData sheetId="3361">
        <row r="19">
          <cell r="J19">
            <v>1.0499999999999999E-3</v>
          </cell>
        </row>
      </sheetData>
      <sheetData sheetId="3362">
        <row r="19">
          <cell r="J19">
            <v>1.0499999999999999E-3</v>
          </cell>
        </row>
      </sheetData>
      <sheetData sheetId="3363">
        <row r="19">
          <cell r="J19">
            <v>1.0499999999999999E-3</v>
          </cell>
        </row>
      </sheetData>
      <sheetData sheetId="3364">
        <row r="19">
          <cell r="J19">
            <v>1.0499999999999999E-3</v>
          </cell>
        </row>
      </sheetData>
      <sheetData sheetId="3365">
        <row r="19">
          <cell r="J19">
            <v>1.0499999999999999E-3</v>
          </cell>
        </row>
      </sheetData>
      <sheetData sheetId="3366">
        <row r="19">
          <cell r="J19">
            <v>1.0499999999999999E-3</v>
          </cell>
        </row>
      </sheetData>
      <sheetData sheetId="3367">
        <row r="19">
          <cell r="J19">
            <v>1.0499999999999999E-3</v>
          </cell>
        </row>
      </sheetData>
      <sheetData sheetId="3368">
        <row r="19">
          <cell r="J19">
            <v>1.0499999999999999E-3</v>
          </cell>
        </row>
      </sheetData>
      <sheetData sheetId="3369">
        <row r="19">
          <cell r="J19">
            <v>1.0499999999999999E-3</v>
          </cell>
        </row>
      </sheetData>
      <sheetData sheetId="3370">
        <row r="19">
          <cell r="J19">
            <v>1.0499999999999999E-3</v>
          </cell>
        </row>
      </sheetData>
      <sheetData sheetId="3371">
        <row r="19">
          <cell r="J19">
            <v>1.0499999999999999E-3</v>
          </cell>
        </row>
      </sheetData>
      <sheetData sheetId="3372">
        <row r="19">
          <cell r="J19">
            <v>1.0499999999999999E-3</v>
          </cell>
        </row>
      </sheetData>
      <sheetData sheetId="3373">
        <row r="19">
          <cell r="J19">
            <v>1.0499999999999999E-3</v>
          </cell>
        </row>
      </sheetData>
      <sheetData sheetId="3374">
        <row r="19">
          <cell r="J19">
            <v>1.0499999999999999E-3</v>
          </cell>
        </row>
      </sheetData>
      <sheetData sheetId="3375">
        <row r="19">
          <cell r="J19">
            <v>1.0499999999999999E-3</v>
          </cell>
        </row>
      </sheetData>
      <sheetData sheetId="3376">
        <row r="19">
          <cell r="J19">
            <v>1.0499999999999999E-3</v>
          </cell>
        </row>
      </sheetData>
      <sheetData sheetId="3377">
        <row r="19">
          <cell r="J19">
            <v>1.0499999999999999E-3</v>
          </cell>
        </row>
      </sheetData>
      <sheetData sheetId="3378">
        <row r="19">
          <cell r="J19">
            <v>1.0499999999999999E-3</v>
          </cell>
        </row>
      </sheetData>
      <sheetData sheetId="3379">
        <row r="19">
          <cell r="J19">
            <v>1.0499999999999999E-3</v>
          </cell>
        </row>
      </sheetData>
      <sheetData sheetId="3380">
        <row r="19">
          <cell r="J19">
            <v>1.0499999999999999E-3</v>
          </cell>
        </row>
      </sheetData>
      <sheetData sheetId="3381">
        <row r="19">
          <cell r="J19">
            <v>1.0499999999999999E-3</v>
          </cell>
        </row>
      </sheetData>
      <sheetData sheetId="3382">
        <row r="19">
          <cell r="J19">
            <v>1.0499999999999999E-3</v>
          </cell>
        </row>
      </sheetData>
      <sheetData sheetId="3383">
        <row r="19">
          <cell r="J19">
            <v>1.0499999999999999E-3</v>
          </cell>
        </row>
      </sheetData>
      <sheetData sheetId="3384">
        <row r="19">
          <cell r="J19">
            <v>1.0499999999999999E-3</v>
          </cell>
        </row>
      </sheetData>
      <sheetData sheetId="3385">
        <row r="19">
          <cell r="J19">
            <v>1.0499999999999999E-3</v>
          </cell>
        </row>
      </sheetData>
      <sheetData sheetId="3386">
        <row r="19">
          <cell r="J19">
            <v>1.0499999999999999E-3</v>
          </cell>
        </row>
      </sheetData>
      <sheetData sheetId="3387">
        <row r="19">
          <cell r="J19">
            <v>1.0499999999999999E-3</v>
          </cell>
        </row>
      </sheetData>
      <sheetData sheetId="3388">
        <row r="19">
          <cell r="J19">
            <v>1.0499999999999999E-3</v>
          </cell>
        </row>
      </sheetData>
      <sheetData sheetId="3389">
        <row r="19">
          <cell r="J19">
            <v>1.0499999999999999E-3</v>
          </cell>
        </row>
      </sheetData>
      <sheetData sheetId="3390">
        <row r="19">
          <cell r="J19">
            <v>1.0499999999999999E-3</v>
          </cell>
        </row>
      </sheetData>
      <sheetData sheetId="3391">
        <row r="19">
          <cell r="J19">
            <v>1.0499999999999999E-3</v>
          </cell>
        </row>
      </sheetData>
      <sheetData sheetId="3392">
        <row r="19">
          <cell r="J19">
            <v>1.0499999999999999E-3</v>
          </cell>
        </row>
      </sheetData>
      <sheetData sheetId="3393">
        <row r="19">
          <cell r="J19">
            <v>1.0499999999999999E-3</v>
          </cell>
        </row>
      </sheetData>
      <sheetData sheetId="3394">
        <row r="19">
          <cell r="J19">
            <v>1.0499999999999999E-3</v>
          </cell>
        </row>
      </sheetData>
      <sheetData sheetId="3395">
        <row r="19">
          <cell r="J19">
            <v>1.0499999999999999E-3</v>
          </cell>
        </row>
      </sheetData>
      <sheetData sheetId="3396">
        <row r="19">
          <cell r="J19">
            <v>1.0499999999999999E-3</v>
          </cell>
        </row>
      </sheetData>
      <sheetData sheetId="3397">
        <row r="19">
          <cell r="J19">
            <v>1.0499999999999999E-3</v>
          </cell>
        </row>
      </sheetData>
      <sheetData sheetId="3398">
        <row r="19">
          <cell r="J19">
            <v>1.0499999999999999E-3</v>
          </cell>
        </row>
      </sheetData>
      <sheetData sheetId="3399">
        <row r="19">
          <cell r="J19">
            <v>1.0499999999999999E-3</v>
          </cell>
        </row>
      </sheetData>
      <sheetData sheetId="3400">
        <row r="19">
          <cell r="J19">
            <v>1.0499999999999999E-3</v>
          </cell>
        </row>
      </sheetData>
      <sheetData sheetId="3401">
        <row r="19">
          <cell r="J19">
            <v>1.0499999999999999E-3</v>
          </cell>
        </row>
      </sheetData>
      <sheetData sheetId="3402">
        <row r="19">
          <cell r="J19">
            <v>1.0499999999999999E-3</v>
          </cell>
        </row>
      </sheetData>
      <sheetData sheetId="3403">
        <row r="19">
          <cell r="J19">
            <v>1.0499999999999999E-3</v>
          </cell>
        </row>
      </sheetData>
      <sheetData sheetId="3404">
        <row r="19">
          <cell r="J19">
            <v>1.0499999999999999E-3</v>
          </cell>
        </row>
      </sheetData>
      <sheetData sheetId="3405">
        <row r="19">
          <cell r="J19">
            <v>1.0499999999999999E-3</v>
          </cell>
        </row>
      </sheetData>
      <sheetData sheetId="3406">
        <row r="19">
          <cell r="J19">
            <v>1.0499999999999999E-3</v>
          </cell>
        </row>
      </sheetData>
      <sheetData sheetId="3407">
        <row r="19">
          <cell r="J19">
            <v>1.0499999999999999E-3</v>
          </cell>
        </row>
      </sheetData>
      <sheetData sheetId="3408">
        <row r="19">
          <cell r="J19">
            <v>1.0499999999999999E-3</v>
          </cell>
        </row>
      </sheetData>
      <sheetData sheetId="3409">
        <row r="19">
          <cell r="J19">
            <v>1.0499999999999999E-3</v>
          </cell>
        </row>
      </sheetData>
      <sheetData sheetId="3410">
        <row r="19">
          <cell r="J19">
            <v>1.0499999999999999E-3</v>
          </cell>
        </row>
      </sheetData>
      <sheetData sheetId="3411">
        <row r="19">
          <cell r="J19">
            <v>1.0499999999999999E-3</v>
          </cell>
        </row>
      </sheetData>
      <sheetData sheetId="3412">
        <row r="19">
          <cell r="J19">
            <v>1.0499999999999999E-3</v>
          </cell>
        </row>
      </sheetData>
      <sheetData sheetId="3413">
        <row r="19">
          <cell r="J19">
            <v>1.0499999999999999E-3</v>
          </cell>
        </row>
      </sheetData>
      <sheetData sheetId="3414">
        <row r="19">
          <cell r="J19">
            <v>1.0499999999999999E-3</v>
          </cell>
        </row>
      </sheetData>
      <sheetData sheetId="3415">
        <row r="19">
          <cell r="J19">
            <v>1.0499999999999999E-3</v>
          </cell>
        </row>
      </sheetData>
      <sheetData sheetId="3416">
        <row r="19">
          <cell r="J19">
            <v>1.0499999999999999E-3</v>
          </cell>
        </row>
      </sheetData>
      <sheetData sheetId="3417">
        <row r="19">
          <cell r="J19">
            <v>1.0499999999999999E-3</v>
          </cell>
        </row>
      </sheetData>
      <sheetData sheetId="3418">
        <row r="19">
          <cell r="J19">
            <v>1.0499999999999999E-3</v>
          </cell>
        </row>
      </sheetData>
      <sheetData sheetId="3419">
        <row r="19">
          <cell r="J19">
            <v>1.0499999999999999E-3</v>
          </cell>
        </row>
      </sheetData>
      <sheetData sheetId="3420">
        <row r="19">
          <cell r="J19">
            <v>1.0499999999999999E-3</v>
          </cell>
        </row>
      </sheetData>
      <sheetData sheetId="3421">
        <row r="19">
          <cell r="J19">
            <v>1.0499999999999999E-3</v>
          </cell>
        </row>
      </sheetData>
      <sheetData sheetId="3422">
        <row r="19">
          <cell r="J19">
            <v>1.0499999999999999E-3</v>
          </cell>
        </row>
      </sheetData>
      <sheetData sheetId="3423">
        <row r="19">
          <cell r="J19">
            <v>1.0499999999999999E-3</v>
          </cell>
        </row>
      </sheetData>
      <sheetData sheetId="3424">
        <row r="19">
          <cell r="J19">
            <v>1.0499999999999999E-3</v>
          </cell>
        </row>
      </sheetData>
      <sheetData sheetId="3425">
        <row r="19">
          <cell r="J19">
            <v>1.0499999999999999E-3</v>
          </cell>
        </row>
      </sheetData>
      <sheetData sheetId="3426">
        <row r="19">
          <cell r="J19">
            <v>1.0499999999999999E-3</v>
          </cell>
        </row>
      </sheetData>
      <sheetData sheetId="3427">
        <row r="19">
          <cell r="J19">
            <v>1.0499999999999999E-3</v>
          </cell>
        </row>
      </sheetData>
      <sheetData sheetId="3428">
        <row r="19">
          <cell r="J19">
            <v>1.0499999999999999E-3</v>
          </cell>
        </row>
      </sheetData>
      <sheetData sheetId="3429">
        <row r="19">
          <cell r="J19">
            <v>1.0499999999999999E-3</v>
          </cell>
        </row>
      </sheetData>
      <sheetData sheetId="3430">
        <row r="19">
          <cell r="J19">
            <v>1.0499999999999999E-3</v>
          </cell>
        </row>
      </sheetData>
      <sheetData sheetId="3431">
        <row r="19">
          <cell r="J19">
            <v>1.0499999999999999E-3</v>
          </cell>
        </row>
      </sheetData>
      <sheetData sheetId="3432">
        <row r="19">
          <cell r="J19">
            <v>1.0499999999999999E-3</v>
          </cell>
        </row>
      </sheetData>
      <sheetData sheetId="3433">
        <row r="19">
          <cell r="J19">
            <v>1.0499999999999999E-3</v>
          </cell>
        </row>
      </sheetData>
      <sheetData sheetId="3434">
        <row r="19">
          <cell r="J19">
            <v>1.0499999999999999E-3</v>
          </cell>
        </row>
      </sheetData>
      <sheetData sheetId="3435">
        <row r="19">
          <cell r="J19">
            <v>1.0499999999999999E-3</v>
          </cell>
        </row>
      </sheetData>
      <sheetData sheetId="3436">
        <row r="19">
          <cell r="J19">
            <v>1.0499999999999999E-3</v>
          </cell>
        </row>
      </sheetData>
      <sheetData sheetId="3437">
        <row r="19">
          <cell r="J19">
            <v>1.0499999999999999E-3</v>
          </cell>
        </row>
      </sheetData>
      <sheetData sheetId="3438">
        <row r="19">
          <cell r="J19">
            <v>1.0499999999999999E-3</v>
          </cell>
        </row>
      </sheetData>
      <sheetData sheetId="3439">
        <row r="19">
          <cell r="J19">
            <v>1.0499999999999999E-3</v>
          </cell>
        </row>
      </sheetData>
      <sheetData sheetId="3440">
        <row r="19">
          <cell r="J19">
            <v>1.0499999999999999E-3</v>
          </cell>
        </row>
      </sheetData>
      <sheetData sheetId="3441">
        <row r="19">
          <cell r="J19">
            <v>1.0499999999999999E-3</v>
          </cell>
        </row>
      </sheetData>
      <sheetData sheetId="3442">
        <row r="19">
          <cell r="J19">
            <v>1.0499999999999999E-3</v>
          </cell>
        </row>
      </sheetData>
      <sheetData sheetId="3443">
        <row r="19">
          <cell r="J19">
            <v>1.0499999999999999E-3</v>
          </cell>
        </row>
      </sheetData>
      <sheetData sheetId="3444">
        <row r="19">
          <cell r="J19">
            <v>1.0499999999999999E-3</v>
          </cell>
        </row>
      </sheetData>
      <sheetData sheetId="3445">
        <row r="19">
          <cell r="J19">
            <v>1.0499999999999999E-3</v>
          </cell>
        </row>
      </sheetData>
      <sheetData sheetId="3446">
        <row r="19">
          <cell r="J19">
            <v>1.0499999999999999E-3</v>
          </cell>
        </row>
      </sheetData>
      <sheetData sheetId="3447">
        <row r="19">
          <cell r="J19">
            <v>1.0499999999999999E-3</v>
          </cell>
        </row>
      </sheetData>
      <sheetData sheetId="3448">
        <row r="19">
          <cell r="J19">
            <v>1.0499999999999999E-3</v>
          </cell>
        </row>
      </sheetData>
      <sheetData sheetId="3449">
        <row r="19">
          <cell r="J19">
            <v>1.0499999999999999E-3</v>
          </cell>
        </row>
      </sheetData>
      <sheetData sheetId="3450">
        <row r="19">
          <cell r="J19">
            <v>1.0499999999999999E-3</v>
          </cell>
        </row>
      </sheetData>
      <sheetData sheetId="3451">
        <row r="19">
          <cell r="J19">
            <v>1.0499999999999999E-3</v>
          </cell>
        </row>
      </sheetData>
      <sheetData sheetId="3452">
        <row r="19">
          <cell r="J19">
            <v>1.0499999999999999E-3</v>
          </cell>
        </row>
      </sheetData>
      <sheetData sheetId="3453">
        <row r="19">
          <cell r="J19">
            <v>1.0499999999999999E-3</v>
          </cell>
        </row>
      </sheetData>
      <sheetData sheetId="3454">
        <row r="19">
          <cell r="J19">
            <v>1.0499999999999999E-3</v>
          </cell>
        </row>
      </sheetData>
      <sheetData sheetId="3455">
        <row r="19">
          <cell r="J19">
            <v>1.0499999999999999E-3</v>
          </cell>
        </row>
      </sheetData>
      <sheetData sheetId="3456">
        <row r="19">
          <cell r="J19">
            <v>1.0499999999999999E-3</v>
          </cell>
        </row>
      </sheetData>
      <sheetData sheetId="3457">
        <row r="19">
          <cell r="J19">
            <v>1.0499999999999999E-3</v>
          </cell>
        </row>
      </sheetData>
      <sheetData sheetId="3458">
        <row r="19">
          <cell r="J19">
            <v>1.0499999999999999E-3</v>
          </cell>
        </row>
      </sheetData>
      <sheetData sheetId="3459">
        <row r="19">
          <cell r="J19">
            <v>1.0499999999999999E-3</v>
          </cell>
        </row>
      </sheetData>
      <sheetData sheetId="3460">
        <row r="19">
          <cell r="J19">
            <v>1.0499999999999999E-3</v>
          </cell>
        </row>
      </sheetData>
      <sheetData sheetId="3461">
        <row r="19">
          <cell r="J19">
            <v>1.0499999999999999E-3</v>
          </cell>
        </row>
      </sheetData>
      <sheetData sheetId="3462">
        <row r="19">
          <cell r="J19">
            <v>1.0499999999999999E-3</v>
          </cell>
        </row>
      </sheetData>
      <sheetData sheetId="3463">
        <row r="19">
          <cell r="J19">
            <v>1.0499999999999999E-3</v>
          </cell>
        </row>
      </sheetData>
      <sheetData sheetId="3464">
        <row r="19">
          <cell r="J19">
            <v>1.0499999999999999E-3</v>
          </cell>
        </row>
      </sheetData>
      <sheetData sheetId="3465">
        <row r="19">
          <cell r="J19">
            <v>1.0499999999999999E-3</v>
          </cell>
        </row>
      </sheetData>
      <sheetData sheetId="3466">
        <row r="19">
          <cell r="J19">
            <v>1.0499999999999999E-3</v>
          </cell>
        </row>
      </sheetData>
      <sheetData sheetId="3467">
        <row r="19">
          <cell r="J19">
            <v>1.0499999999999999E-3</v>
          </cell>
        </row>
      </sheetData>
      <sheetData sheetId="3468">
        <row r="19">
          <cell r="J19">
            <v>1.0499999999999999E-3</v>
          </cell>
        </row>
      </sheetData>
      <sheetData sheetId="3469">
        <row r="19">
          <cell r="J19">
            <v>1.0499999999999999E-3</v>
          </cell>
        </row>
      </sheetData>
      <sheetData sheetId="3470">
        <row r="19">
          <cell r="J19">
            <v>1.0499999999999999E-3</v>
          </cell>
        </row>
      </sheetData>
      <sheetData sheetId="3471">
        <row r="19">
          <cell r="J19">
            <v>1.0499999999999999E-3</v>
          </cell>
        </row>
      </sheetData>
      <sheetData sheetId="3472">
        <row r="19">
          <cell r="J19">
            <v>1.0499999999999999E-3</v>
          </cell>
        </row>
      </sheetData>
      <sheetData sheetId="3473">
        <row r="19">
          <cell r="J19">
            <v>1.0499999999999999E-3</v>
          </cell>
        </row>
      </sheetData>
      <sheetData sheetId="3474">
        <row r="19">
          <cell r="J19">
            <v>1.0499999999999999E-3</v>
          </cell>
        </row>
      </sheetData>
      <sheetData sheetId="3475">
        <row r="19">
          <cell r="J19">
            <v>1.0499999999999999E-3</v>
          </cell>
        </row>
      </sheetData>
      <sheetData sheetId="3476">
        <row r="19">
          <cell r="J19">
            <v>1.0499999999999999E-3</v>
          </cell>
        </row>
      </sheetData>
      <sheetData sheetId="3477">
        <row r="19">
          <cell r="J19">
            <v>1.0499999999999999E-3</v>
          </cell>
        </row>
      </sheetData>
      <sheetData sheetId="3478">
        <row r="19">
          <cell r="J19">
            <v>1.0499999999999999E-3</v>
          </cell>
        </row>
      </sheetData>
      <sheetData sheetId="3479">
        <row r="19">
          <cell r="J19">
            <v>1.0499999999999999E-3</v>
          </cell>
        </row>
      </sheetData>
      <sheetData sheetId="3480">
        <row r="19">
          <cell r="J19">
            <v>1.0499999999999999E-3</v>
          </cell>
        </row>
      </sheetData>
      <sheetData sheetId="3481">
        <row r="19">
          <cell r="J19">
            <v>1.0499999999999999E-3</v>
          </cell>
        </row>
      </sheetData>
      <sheetData sheetId="3482">
        <row r="19">
          <cell r="J19">
            <v>1.0499999999999999E-3</v>
          </cell>
        </row>
      </sheetData>
      <sheetData sheetId="3483">
        <row r="19">
          <cell r="J19">
            <v>1.0499999999999999E-3</v>
          </cell>
        </row>
      </sheetData>
      <sheetData sheetId="3484">
        <row r="19">
          <cell r="J19">
            <v>1.0499999999999999E-3</v>
          </cell>
        </row>
      </sheetData>
      <sheetData sheetId="3485">
        <row r="19">
          <cell r="J19">
            <v>1.0499999999999999E-3</v>
          </cell>
        </row>
      </sheetData>
      <sheetData sheetId="3486">
        <row r="19">
          <cell r="J19">
            <v>1.0499999999999999E-3</v>
          </cell>
        </row>
      </sheetData>
      <sheetData sheetId="3487">
        <row r="19">
          <cell r="J19">
            <v>1.0499999999999999E-3</v>
          </cell>
        </row>
      </sheetData>
      <sheetData sheetId="3488">
        <row r="19">
          <cell r="J19">
            <v>1.0499999999999999E-3</v>
          </cell>
        </row>
      </sheetData>
      <sheetData sheetId="3489">
        <row r="19">
          <cell r="J19">
            <v>1.0499999999999999E-3</v>
          </cell>
        </row>
      </sheetData>
      <sheetData sheetId="3490">
        <row r="19">
          <cell r="J19">
            <v>1.0499999999999999E-3</v>
          </cell>
        </row>
      </sheetData>
      <sheetData sheetId="3491">
        <row r="19">
          <cell r="J19">
            <v>1.0499999999999999E-3</v>
          </cell>
        </row>
      </sheetData>
      <sheetData sheetId="3492">
        <row r="19">
          <cell r="J19">
            <v>1.0499999999999999E-3</v>
          </cell>
        </row>
      </sheetData>
      <sheetData sheetId="3493">
        <row r="19">
          <cell r="J19">
            <v>1.0499999999999999E-3</v>
          </cell>
        </row>
      </sheetData>
      <sheetData sheetId="3494">
        <row r="19">
          <cell r="J19">
            <v>1.0499999999999999E-3</v>
          </cell>
        </row>
      </sheetData>
      <sheetData sheetId="3495">
        <row r="19">
          <cell r="J19">
            <v>1.0499999999999999E-3</v>
          </cell>
        </row>
      </sheetData>
      <sheetData sheetId="3496">
        <row r="19">
          <cell r="J19">
            <v>1.0499999999999999E-3</v>
          </cell>
        </row>
      </sheetData>
      <sheetData sheetId="3497">
        <row r="19">
          <cell r="J19">
            <v>1.0499999999999999E-3</v>
          </cell>
        </row>
      </sheetData>
      <sheetData sheetId="3498">
        <row r="19">
          <cell r="J19">
            <v>1.0499999999999999E-3</v>
          </cell>
        </row>
      </sheetData>
      <sheetData sheetId="3499">
        <row r="19">
          <cell r="J19">
            <v>1.0499999999999999E-3</v>
          </cell>
        </row>
      </sheetData>
      <sheetData sheetId="3500">
        <row r="19">
          <cell r="J19">
            <v>1.0499999999999999E-3</v>
          </cell>
        </row>
      </sheetData>
      <sheetData sheetId="3501">
        <row r="19">
          <cell r="J19">
            <v>1.0499999999999999E-3</v>
          </cell>
        </row>
      </sheetData>
      <sheetData sheetId="3502">
        <row r="19">
          <cell r="J19">
            <v>1.0499999999999999E-3</v>
          </cell>
        </row>
      </sheetData>
      <sheetData sheetId="3503">
        <row r="19">
          <cell r="J19">
            <v>1.0499999999999999E-3</v>
          </cell>
        </row>
      </sheetData>
      <sheetData sheetId="3504">
        <row r="19">
          <cell r="J19">
            <v>1.0499999999999999E-3</v>
          </cell>
        </row>
      </sheetData>
      <sheetData sheetId="3505">
        <row r="19">
          <cell r="J19">
            <v>1.0499999999999999E-3</v>
          </cell>
        </row>
      </sheetData>
      <sheetData sheetId="3506">
        <row r="19">
          <cell r="J19">
            <v>1.0499999999999999E-3</v>
          </cell>
        </row>
      </sheetData>
      <sheetData sheetId="3507">
        <row r="19">
          <cell r="J19">
            <v>1.0499999999999999E-3</v>
          </cell>
        </row>
      </sheetData>
      <sheetData sheetId="3508">
        <row r="19">
          <cell r="J19">
            <v>1.0499999999999999E-3</v>
          </cell>
        </row>
      </sheetData>
      <sheetData sheetId="3509">
        <row r="19">
          <cell r="J19">
            <v>1.0499999999999999E-3</v>
          </cell>
        </row>
      </sheetData>
      <sheetData sheetId="3510">
        <row r="19">
          <cell r="J19">
            <v>1.0499999999999999E-3</v>
          </cell>
        </row>
      </sheetData>
      <sheetData sheetId="3511">
        <row r="19">
          <cell r="J19">
            <v>1.0499999999999999E-3</v>
          </cell>
        </row>
      </sheetData>
      <sheetData sheetId="3512">
        <row r="19">
          <cell r="J19">
            <v>1.0499999999999999E-3</v>
          </cell>
        </row>
      </sheetData>
      <sheetData sheetId="3513">
        <row r="19">
          <cell r="J19">
            <v>1.0499999999999999E-3</v>
          </cell>
        </row>
      </sheetData>
      <sheetData sheetId="3514">
        <row r="19">
          <cell r="J19">
            <v>1.0499999999999999E-3</v>
          </cell>
        </row>
      </sheetData>
      <sheetData sheetId="3515">
        <row r="19">
          <cell r="J19">
            <v>1.0499999999999999E-3</v>
          </cell>
        </row>
      </sheetData>
      <sheetData sheetId="3516">
        <row r="19">
          <cell r="J19">
            <v>1.0499999999999999E-3</v>
          </cell>
        </row>
      </sheetData>
      <sheetData sheetId="3517">
        <row r="19">
          <cell r="J19">
            <v>1.0499999999999999E-3</v>
          </cell>
        </row>
      </sheetData>
      <sheetData sheetId="3518">
        <row r="19">
          <cell r="J19">
            <v>1.0499999999999999E-3</v>
          </cell>
        </row>
      </sheetData>
      <sheetData sheetId="3519">
        <row r="19">
          <cell r="J19">
            <v>1.0499999999999999E-3</v>
          </cell>
        </row>
      </sheetData>
      <sheetData sheetId="3520">
        <row r="19">
          <cell r="J19">
            <v>1.0499999999999999E-3</v>
          </cell>
        </row>
      </sheetData>
      <sheetData sheetId="3521">
        <row r="19">
          <cell r="J19">
            <v>1.0499999999999999E-3</v>
          </cell>
        </row>
      </sheetData>
      <sheetData sheetId="3522">
        <row r="19">
          <cell r="J19">
            <v>1.0499999999999999E-3</v>
          </cell>
        </row>
      </sheetData>
      <sheetData sheetId="3523">
        <row r="19">
          <cell r="J19">
            <v>1.0499999999999999E-3</v>
          </cell>
        </row>
      </sheetData>
      <sheetData sheetId="3524">
        <row r="19">
          <cell r="J19">
            <v>1.0499999999999999E-3</v>
          </cell>
        </row>
      </sheetData>
      <sheetData sheetId="3525">
        <row r="19">
          <cell r="J19">
            <v>1.0499999999999999E-3</v>
          </cell>
        </row>
      </sheetData>
      <sheetData sheetId="3526">
        <row r="19">
          <cell r="J19">
            <v>1.0499999999999999E-3</v>
          </cell>
        </row>
      </sheetData>
      <sheetData sheetId="3527">
        <row r="19">
          <cell r="J19">
            <v>1.0499999999999999E-3</v>
          </cell>
        </row>
      </sheetData>
      <sheetData sheetId="3528">
        <row r="19">
          <cell r="J19">
            <v>1.0499999999999999E-3</v>
          </cell>
        </row>
      </sheetData>
      <sheetData sheetId="3529">
        <row r="19">
          <cell r="J19">
            <v>1.0499999999999999E-3</v>
          </cell>
        </row>
      </sheetData>
      <sheetData sheetId="3530">
        <row r="19">
          <cell r="J19">
            <v>1.0499999999999999E-3</v>
          </cell>
        </row>
      </sheetData>
      <sheetData sheetId="3531">
        <row r="19">
          <cell r="J19">
            <v>1.0499999999999999E-3</v>
          </cell>
        </row>
      </sheetData>
      <sheetData sheetId="3532">
        <row r="19">
          <cell r="J19">
            <v>1.0499999999999999E-3</v>
          </cell>
        </row>
      </sheetData>
      <sheetData sheetId="3533">
        <row r="19">
          <cell r="J19">
            <v>1.0499999999999999E-3</v>
          </cell>
        </row>
      </sheetData>
      <sheetData sheetId="3534">
        <row r="19">
          <cell r="J19">
            <v>1.0499999999999999E-3</v>
          </cell>
        </row>
      </sheetData>
      <sheetData sheetId="3535">
        <row r="19">
          <cell r="J19">
            <v>1.0499999999999999E-3</v>
          </cell>
        </row>
      </sheetData>
      <sheetData sheetId="3536">
        <row r="19">
          <cell r="J19">
            <v>1.0499999999999999E-3</v>
          </cell>
        </row>
      </sheetData>
      <sheetData sheetId="3537">
        <row r="19">
          <cell r="J19">
            <v>1.0499999999999999E-3</v>
          </cell>
        </row>
      </sheetData>
      <sheetData sheetId="3538">
        <row r="19">
          <cell r="J19">
            <v>1.0499999999999999E-3</v>
          </cell>
        </row>
      </sheetData>
      <sheetData sheetId="3539">
        <row r="19">
          <cell r="J19">
            <v>1.0499999999999999E-3</v>
          </cell>
        </row>
      </sheetData>
      <sheetData sheetId="3540">
        <row r="19">
          <cell r="J19">
            <v>1.0499999999999999E-3</v>
          </cell>
        </row>
      </sheetData>
      <sheetData sheetId="3541">
        <row r="19">
          <cell r="J19">
            <v>1.0499999999999999E-3</v>
          </cell>
        </row>
      </sheetData>
      <sheetData sheetId="3542">
        <row r="19">
          <cell r="J19">
            <v>1.0499999999999999E-3</v>
          </cell>
        </row>
      </sheetData>
      <sheetData sheetId="3543">
        <row r="19">
          <cell r="J19">
            <v>1.0499999999999999E-3</v>
          </cell>
        </row>
      </sheetData>
      <sheetData sheetId="3544">
        <row r="19">
          <cell r="J19">
            <v>1.0499999999999999E-3</v>
          </cell>
        </row>
      </sheetData>
      <sheetData sheetId="3545">
        <row r="19">
          <cell r="J19">
            <v>1.0499999999999999E-3</v>
          </cell>
        </row>
      </sheetData>
      <sheetData sheetId="3546">
        <row r="19">
          <cell r="J19">
            <v>1.0499999999999999E-3</v>
          </cell>
        </row>
      </sheetData>
      <sheetData sheetId="3547">
        <row r="19">
          <cell r="J19">
            <v>1.0499999999999999E-3</v>
          </cell>
        </row>
      </sheetData>
      <sheetData sheetId="3548">
        <row r="19">
          <cell r="J19">
            <v>1.0499999999999999E-3</v>
          </cell>
        </row>
      </sheetData>
      <sheetData sheetId="3549">
        <row r="19">
          <cell r="J19">
            <v>1.0499999999999999E-3</v>
          </cell>
        </row>
      </sheetData>
      <sheetData sheetId="3550">
        <row r="19">
          <cell r="J19">
            <v>1.0499999999999999E-3</v>
          </cell>
        </row>
      </sheetData>
      <sheetData sheetId="3551">
        <row r="19">
          <cell r="J19">
            <v>1.0499999999999999E-3</v>
          </cell>
        </row>
      </sheetData>
      <sheetData sheetId="3552">
        <row r="19">
          <cell r="J19">
            <v>1.0499999999999999E-3</v>
          </cell>
        </row>
      </sheetData>
      <sheetData sheetId="3553">
        <row r="19">
          <cell r="J19">
            <v>1.0499999999999999E-3</v>
          </cell>
        </row>
      </sheetData>
      <sheetData sheetId="3554">
        <row r="19">
          <cell r="J19">
            <v>1.0499999999999999E-3</v>
          </cell>
        </row>
      </sheetData>
      <sheetData sheetId="3555">
        <row r="19">
          <cell r="J19">
            <v>1.0499999999999999E-3</v>
          </cell>
        </row>
      </sheetData>
      <sheetData sheetId="3556">
        <row r="19">
          <cell r="J19">
            <v>1.0499999999999999E-3</v>
          </cell>
        </row>
      </sheetData>
      <sheetData sheetId="3557">
        <row r="19">
          <cell r="J19">
            <v>1.0499999999999999E-3</v>
          </cell>
        </row>
      </sheetData>
      <sheetData sheetId="3558">
        <row r="19">
          <cell r="J19">
            <v>1.0499999999999999E-3</v>
          </cell>
        </row>
      </sheetData>
      <sheetData sheetId="3559">
        <row r="19">
          <cell r="J19">
            <v>1.0499999999999999E-3</v>
          </cell>
        </row>
      </sheetData>
      <sheetData sheetId="3560">
        <row r="19">
          <cell r="J19">
            <v>1.0499999999999999E-3</v>
          </cell>
        </row>
      </sheetData>
      <sheetData sheetId="3561">
        <row r="19">
          <cell r="J19">
            <v>1.0499999999999999E-3</v>
          </cell>
        </row>
      </sheetData>
      <sheetData sheetId="3562">
        <row r="19">
          <cell r="J19">
            <v>1.0499999999999999E-3</v>
          </cell>
        </row>
      </sheetData>
      <sheetData sheetId="3563">
        <row r="19">
          <cell r="J19">
            <v>1.0499999999999999E-3</v>
          </cell>
        </row>
      </sheetData>
      <sheetData sheetId="3564">
        <row r="19">
          <cell r="J19">
            <v>1.0499999999999999E-3</v>
          </cell>
        </row>
      </sheetData>
      <sheetData sheetId="3565">
        <row r="19">
          <cell r="J19">
            <v>1.0499999999999999E-3</v>
          </cell>
        </row>
      </sheetData>
      <sheetData sheetId="3566">
        <row r="19">
          <cell r="J19">
            <v>1.0499999999999999E-3</v>
          </cell>
        </row>
      </sheetData>
      <sheetData sheetId="3567">
        <row r="19">
          <cell r="J19">
            <v>1.0499999999999999E-3</v>
          </cell>
        </row>
      </sheetData>
      <sheetData sheetId="3568">
        <row r="19">
          <cell r="J19">
            <v>1.0499999999999999E-3</v>
          </cell>
        </row>
      </sheetData>
      <sheetData sheetId="3569">
        <row r="19">
          <cell r="J19">
            <v>1.0499999999999999E-3</v>
          </cell>
        </row>
      </sheetData>
      <sheetData sheetId="3570">
        <row r="19">
          <cell r="J19">
            <v>1.0499999999999999E-3</v>
          </cell>
        </row>
      </sheetData>
      <sheetData sheetId="3571">
        <row r="19">
          <cell r="J19">
            <v>1.0499999999999999E-3</v>
          </cell>
        </row>
      </sheetData>
      <sheetData sheetId="3572">
        <row r="19">
          <cell r="J19">
            <v>1.0499999999999999E-3</v>
          </cell>
        </row>
      </sheetData>
      <sheetData sheetId="3573">
        <row r="19">
          <cell r="J19">
            <v>1.0499999999999999E-3</v>
          </cell>
        </row>
      </sheetData>
      <sheetData sheetId="3574">
        <row r="19">
          <cell r="J19">
            <v>1.0499999999999999E-3</v>
          </cell>
        </row>
      </sheetData>
      <sheetData sheetId="3575">
        <row r="19">
          <cell r="J19">
            <v>1.0499999999999999E-3</v>
          </cell>
        </row>
      </sheetData>
      <sheetData sheetId="3576">
        <row r="19">
          <cell r="J19">
            <v>1.0499999999999999E-3</v>
          </cell>
        </row>
      </sheetData>
      <sheetData sheetId="3577">
        <row r="19">
          <cell r="J19">
            <v>1.0499999999999999E-3</v>
          </cell>
        </row>
      </sheetData>
      <sheetData sheetId="3578">
        <row r="19">
          <cell r="J19">
            <v>1.0499999999999999E-3</v>
          </cell>
        </row>
      </sheetData>
      <sheetData sheetId="3579">
        <row r="19">
          <cell r="J19">
            <v>1.0499999999999999E-3</v>
          </cell>
        </row>
      </sheetData>
      <sheetData sheetId="3580">
        <row r="19">
          <cell r="J19">
            <v>1.0499999999999999E-3</v>
          </cell>
        </row>
      </sheetData>
      <sheetData sheetId="3581">
        <row r="19">
          <cell r="J19">
            <v>1.0499999999999999E-3</v>
          </cell>
        </row>
      </sheetData>
      <sheetData sheetId="3582">
        <row r="19">
          <cell r="J19">
            <v>1.0499999999999999E-3</v>
          </cell>
        </row>
      </sheetData>
      <sheetData sheetId="3583">
        <row r="19">
          <cell r="J19">
            <v>1.0499999999999999E-3</v>
          </cell>
        </row>
      </sheetData>
      <sheetData sheetId="3584">
        <row r="19">
          <cell r="J19">
            <v>1.0499999999999999E-3</v>
          </cell>
        </row>
      </sheetData>
      <sheetData sheetId="3585">
        <row r="19">
          <cell r="J19">
            <v>1.0499999999999999E-3</v>
          </cell>
        </row>
      </sheetData>
      <sheetData sheetId="3586">
        <row r="19">
          <cell r="J19">
            <v>1.0499999999999999E-3</v>
          </cell>
        </row>
      </sheetData>
      <sheetData sheetId="3587">
        <row r="19">
          <cell r="J19">
            <v>1.0499999999999999E-3</v>
          </cell>
        </row>
      </sheetData>
      <sheetData sheetId="3588">
        <row r="19">
          <cell r="J19">
            <v>1.0499999999999999E-3</v>
          </cell>
        </row>
      </sheetData>
      <sheetData sheetId="3589">
        <row r="19">
          <cell r="J19">
            <v>1.0499999999999999E-3</v>
          </cell>
        </row>
      </sheetData>
      <sheetData sheetId="3590">
        <row r="19">
          <cell r="J19">
            <v>1.0499999999999999E-3</v>
          </cell>
        </row>
      </sheetData>
      <sheetData sheetId="3591">
        <row r="19">
          <cell r="J19">
            <v>1.0499999999999999E-3</v>
          </cell>
        </row>
      </sheetData>
      <sheetData sheetId="3592">
        <row r="19">
          <cell r="J19">
            <v>1.0499999999999999E-3</v>
          </cell>
        </row>
      </sheetData>
      <sheetData sheetId="3593">
        <row r="19">
          <cell r="J19">
            <v>1.0499999999999999E-3</v>
          </cell>
        </row>
      </sheetData>
      <sheetData sheetId="3594">
        <row r="19">
          <cell r="J19">
            <v>1.0499999999999999E-3</v>
          </cell>
        </row>
      </sheetData>
      <sheetData sheetId="3595">
        <row r="19">
          <cell r="J19">
            <v>1.0499999999999999E-3</v>
          </cell>
        </row>
      </sheetData>
      <sheetData sheetId="3596">
        <row r="19">
          <cell r="J19">
            <v>1.0499999999999999E-3</v>
          </cell>
        </row>
      </sheetData>
      <sheetData sheetId="3597">
        <row r="19">
          <cell r="J19">
            <v>1.0499999999999999E-3</v>
          </cell>
        </row>
      </sheetData>
      <sheetData sheetId="3598">
        <row r="19">
          <cell r="J19">
            <v>1.0499999999999999E-3</v>
          </cell>
        </row>
      </sheetData>
      <sheetData sheetId="3599">
        <row r="19">
          <cell r="J19">
            <v>1.0499999999999999E-3</v>
          </cell>
        </row>
      </sheetData>
      <sheetData sheetId="3600">
        <row r="19">
          <cell r="J19">
            <v>1.0499999999999999E-3</v>
          </cell>
        </row>
      </sheetData>
      <sheetData sheetId="3601">
        <row r="19">
          <cell r="J19">
            <v>1.0499999999999999E-3</v>
          </cell>
        </row>
      </sheetData>
      <sheetData sheetId="3602">
        <row r="19">
          <cell r="J19">
            <v>1.0499999999999999E-3</v>
          </cell>
        </row>
      </sheetData>
      <sheetData sheetId="3603">
        <row r="19">
          <cell r="J19">
            <v>1.0499999999999999E-3</v>
          </cell>
        </row>
      </sheetData>
      <sheetData sheetId="3604">
        <row r="19">
          <cell r="J19">
            <v>1.0499999999999999E-3</v>
          </cell>
        </row>
      </sheetData>
      <sheetData sheetId="3605">
        <row r="19">
          <cell r="J19">
            <v>1.0499999999999999E-3</v>
          </cell>
        </row>
      </sheetData>
      <sheetData sheetId="3606">
        <row r="19">
          <cell r="J19">
            <v>1.0499999999999999E-3</v>
          </cell>
        </row>
      </sheetData>
      <sheetData sheetId="3607">
        <row r="19">
          <cell r="J19">
            <v>1.0499999999999999E-3</v>
          </cell>
        </row>
      </sheetData>
      <sheetData sheetId="3608">
        <row r="19">
          <cell r="J19">
            <v>1.0499999999999999E-3</v>
          </cell>
        </row>
      </sheetData>
      <sheetData sheetId="3609">
        <row r="19">
          <cell r="J19">
            <v>1.0499999999999999E-3</v>
          </cell>
        </row>
      </sheetData>
      <sheetData sheetId="3610">
        <row r="19">
          <cell r="J19">
            <v>1.0499999999999999E-3</v>
          </cell>
        </row>
      </sheetData>
      <sheetData sheetId="3611">
        <row r="19">
          <cell r="J19">
            <v>1.0499999999999999E-3</v>
          </cell>
        </row>
      </sheetData>
      <sheetData sheetId="3612">
        <row r="19">
          <cell r="J19">
            <v>1.0499999999999999E-3</v>
          </cell>
        </row>
      </sheetData>
      <sheetData sheetId="3613">
        <row r="19">
          <cell r="J19">
            <v>1.0499999999999999E-3</v>
          </cell>
        </row>
      </sheetData>
      <sheetData sheetId="3614">
        <row r="19">
          <cell r="J19">
            <v>1.0499999999999999E-3</v>
          </cell>
        </row>
      </sheetData>
      <sheetData sheetId="3615">
        <row r="19">
          <cell r="J19">
            <v>1.0499999999999999E-3</v>
          </cell>
        </row>
      </sheetData>
      <sheetData sheetId="3616">
        <row r="19">
          <cell r="J19">
            <v>1.0499999999999999E-3</v>
          </cell>
        </row>
      </sheetData>
      <sheetData sheetId="3617">
        <row r="19">
          <cell r="J19">
            <v>1.0499999999999999E-3</v>
          </cell>
        </row>
      </sheetData>
      <sheetData sheetId="3618">
        <row r="19">
          <cell r="J19">
            <v>1.0499999999999999E-3</v>
          </cell>
        </row>
      </sheetData>
      <sheetData sheetId="3619">
        <row r="19">
          <cell r="J19">
            <v>1.0499999999999999E-3</v>
          </cell>
        </row>
      </sheetData>
      <sheetData sheetId="3620">
        <row r="19">
          <cell r="J19">
            <v>1.0499999999999999E-3</v>
          </cell>
        </row>
      </sheetData>
      <sheetData sheetId="3621">
        <row r="19">
          <cell r="J19">
            <v>1.0499999999999999E-3</v>
          </cell>
        </row>
      </sheetData>
      <sheetData sheetId="3622">
        <row r="19">
          <cell r="J19">
            <v>1.0499999999999999E-3</v>
          </cell>
        </row>
      </sheetData>
      <sheetData sheetId="3623">
        <row r="19">
          <cell r="J19">
            <v>1.0499999999999999E-3</v>
          </cell>
        </row>
      </sheetData>
      <sheetData sheetId="3624">
        <row r="19">
          <cell r="J19">
            <v>1.0499999999999999E-3</v>
          </cell>
        </row>
      </sheetData>
      <sheetData sheetId="3625">
        <row r="19">
          <cell r="J19">
            <v>1.0499999999999999E-3</v>
          </cell>
        </row>
      </sheetData>
      <sheetData sheetId="3626">
        <row r="19">
          <cell r="J19">
            <v>1.0499999999999999E-3</v>
          </cell>
        </row>
      </sheetData>
      <sheetData sheetId="3627">
        <row r="19">
          <cell r="J19">
            <v>1.0499999999999999E-3</v>
          </cell>
        </row>
      </sheetData>
      <sheetData sheetId="3628">
        <row r="19">
          <cell r="J19">
            <v>1.0499999999999999E-3</v>
          </cell>
        </row>
      </sheetData>
      <sheetData sheetId="3629">
        <row r="19">
          <cell r="J19">
            <v>1.0499999999999999E-3</v>
          </cell>
        </row>
      </sheetData>
      <sheetData sheetId="3630">
        <row r="19">
          <cell r="J19">
            <v>1.0499999999999999E-3</v>
          </cell>
        </row>
      </sheetData>
      <sheetData sheetId="3631">
        <row r="19">
          <cell r="J19">
            <v>1.0499999999999999E-3</v>
          </cell>
        </row>
      </sheetData>
      <sheetData sheetId="3632">
        <row r="19">
          <cell r="J19">
            <v>1.0499999999999999E-3</v>
          </cell>
        </row>
      </sheetData>
      <sheetData sheetId="3633">
        <row r="19">
          <cell r="J19">
            <v>1.0499999999999999E-3</v>
          </cell>
        </row>
      </sheetData>
      <sheetData sheetId="3634">
        <row r="19">
          <cell r="J19">
            <v>1.0499999999999999E-3</v>
          </cell>
        </row>
      </sheetData>
      <sheetData sheetId="3635">
        <row r="19">
          <cell r="J19">
            <v>1.0499999999999999E-3</v>
          </cell>
        </row>
      </sheetData>
      <sheetData sheetId="3636">
        <row r="19">
          <cell r="J19">
            <v>1.0499999999999999E-3</v>
          </cell>
        </row>
      </sheetData>
      <sheetData sheetId="3637">
        <row r="19">
          <cell r="J19">
            <v>1.0499999999999999E-3</v>
          </cell>
        </row>
      </sheetData>
      <sheetData sheetId="3638">
        <row r="19">
          <cell r="J19">
            <v>1.0499999999999999E-3</v>
          </cell>
        </row>
      </sheetData>
      <sheetData sheetId="3639">
        <row r="19">
          <cell r="J19">
            <v>1.0499999999999999E-3</v>
          </cell>
        </row>
      </sheetData>
      <sheetData sheetId="3640">
        <row r="19">
          <cell r="J19">
            <v>1.0499999999999999E-3</v>
          </cell>
        </row>
      </sheetData>
      <sheetData sheetId="3641">
        <row r="19">
          <cell r="J19">
            <v>1.0499999999999999E-3</v>
          </cell>
        </row>
      </sheetData>
      <sheetData sheetId="3642">
        <row r="19">
          <cell r="J19">
            <v>1.0499999999999999E-3</v>
          </cell>
        </row>
      </sheetData>
      <sheetData sheetId="3643">
        <row r="19">
          <cell r="J19">
            <v>1.0499999999999999E-3</v>
          </cell>
        </row>
      </sheetData>
      <sheetData sheetId="3644">
        <row r="19">
          <cell r="J19">
            <v>1.0499999999999999E-3</v>
          </cell>
        </row>
      </sheetData>
      <sheetData sheetId="3645">
        <row r="19">
          <cell r="J19">
            <v>1.0499999999999999E-3</v>
          </cell>
        </row>
      </sheetData>
      <sheetData sheetId="3646">
        <row r="19">
          <cell r="J19">
            <v>1.0499999999999999E-3</v>
          </cell>
        </row>
      </sheetData>
      <sheetData sheetId="3647">
        <row r="19">
          <cell r="J19">
            <v>1.0499999999999999E-3</v>
          </cell>
        </row>
      </sheetData>
      <sheetData sheetId="3648">
        <row r="19">
          <cell r="J19">
            <v>1.0499999999999999E-3</v>
          </cell>
        </row>
      </sheetData>
      <sheetData sheetId="3649">
        <row r="19">
          <cell r="J19">
            <v>1.0499999999999999E-3</v>
          </cell>
        </row>
      </sheetData>
      <sheetData sheetId="3650">
        <row r="19">
          <cell r="J19">
            <v>1.0499999999999999E-3</v>
          </cell>
        </row>
      </sheetData>
      <sheetData sheetId="3651">
        <row r="19">
          <cell r="J19">
            <v>1.0499999999999999E-3</v>
          </cell>
        </row>
      </sheetData>
      <sheetData sheetId="3652">
        <row r="19">
          <cell r="J19">
            <v>1.0499999999999999E-3</v>
          </cell>
        </row>
      </sheetData>
      <sheetData sheetId="3653">
        <row r="19">
          <cell r="J19">
            <v>1.0499999999999999E-3</v>
          </cell>
        </row>
      </sheetData>
      <sheetData sheetId="3654">
        <row r="19">
          <cell r="J19">
            <v>1.0499999999999999E-3</v>
          </cell>
        </row>
      </sheetData>
      <sheetData sheetId="3655">
        <row r="19">
          <cell r="J19">
            <v>1.0499999999999999E-3</v>
          </cell>
        </row>
      </sheetData>
      <sheetData sheetId="3656">
        <row r="19">
          <cell r="J19">
            <v>1.0499999999999999E-3</v>
          </cell>
        </row>
      </sheetData>
      <sheetData sheetId="3657">
        <row r="19">
          <cell r="J19">
            <v>1.0499999999999999E-3</v>
          </cell>
        </row>
      </sheetData>
      <sheetData sheetId="3658">
        <row r="19">
          <cell r="J19">
            <v>1.0499999999999999E-3</v>
          </cell>
        </row>
      </sheetData>
      <sheetData sheetId="3659">
        <row r="19">
          <cell r="J19">
            <v>1.0499999999999999E-3</v>
          </cell>
        </row>
      </sheetData>
      <sheetData sheetId="3660">
        <row r="19">
          <cell r="J19">
            <v>1.0499999999999999E-3</v>
          </cell>
        </row>
      </sheetData>
      <sheetData sheetId="3661">
        <row r="19">
          <cell r="J19">
            <v>1.0499999999999999E-3</v>
          </cell>
        </row>
      </sheetData>
      <sheetData sheetId="3662">
        <row r="19">
          <cell r="J19">
            <v>1.0499999999999999E-3</v>
          </cell>
        </row>
      </sheetData>
      <sheetData sheetId="3663">
        <row r="19">
          <cell r="J19">
            <v>1.0499999999999999E-3</v>
          </cell>
        </row>
      </sheetData>
      <sheetData sheetId="3664">
        <row r="19">
          <cell r="J19">
            <v>1.0499999999999999E-3</v>
          </cell>
        </row>
      </sheetData>
      <sheetData sheetId="3665">
        <row r="19">
          <cell r="J19">
            <v>1.0499999999999999E-3</v>
          </cell>
        </row>
      </sheetData>
      <sheetData sheetId="3666">
        <row r="19">
          <cell r="J19">
            <v>1.0499999999999999E-3</v>
          </cell>
        </row>
      </sheetData>
      <sheetData sheetId="3667">
        <row r="19">
          <cell r="J19">
            <v>1.0499999999999999E-3</v>
          </cell>
        </row>
      </sheetData>
      <sheetData sheetId="3668">
        <row r="19">
          <cell r="J19">
            <v>1.0499999999999999E-3</v>
          </cell>
        </row>
      </sheetData>
      <sheetData sheetId="3669">
        <row r="19">
          <cell r="J19">
            <v>1.0499999999999999E-3</v>
          </cell>
        </row>
      </sheetData>
      <sheetData sheetId="3670">
        <row r="19">
          <cell r="J19">
            <v>1.0499999999999999E-3</v>
          </cell>
        </row>
      </sheetData>
      <sheetData sheetId="3671">
        <row r="19">
          <cell r="J19">
            <v>1.0499999999999999E-3</v>
          </cell>
        </row>
      </sheetData>
      <sheetData sheetId="3672">
        <row r="19">
          <cell r="J19">
            <v>1.0499999999999999E-3</v>
          </cell>
        </row>
      </sheetData>
      <sheetData sheetId="3673">
        <row r="19">
          <cell r="J19">
            <v>1.0499999999999999E-3</v>
          </cell>
        </row>
      </sheetData>
      <sheetData sheetId="3674">
        <row r="19">
          <cell r="J19">
            <v>1.0499999999999999E-3</v>
          </cell>
        </row>
      </sheetData>
      <sheetData sheetId="3675">
        <row r="19">
          <cell r="J19">
            <v>1.0499999999999999E-3</v>
          </cell>
        </row>
      </sheetData>
      <sheetData sheetId="3676">
        <row r="19">
          <cell r="J19">
            <v>1.0499999999999999E-3</v>
          </cell>
        </row>
      </sheetData>
      <sheetData sheetId="3677">
        <row r="19">
          <cell r="J19">
            <v>1.0499999999999999E-3</v>
          </cell>
        </row>
      </sheetData>
      <sheetData sheetId="3678">
        <row r="19">
          <cell r="J19">
            <v>1.0499999999999999E-3</v>
          </cell>
        </row>
      </sheetData>
      <sheetData sheetId="3679">
        <row r="19">
          <cell r="J19">
            <v>1.0499999999999999E-3</v>
          </cell>
        </row>
      </sheetData>
      <sheetData sheetId="3680">
        <row r="19">
          <cell r="J19">
            <v>1.0499999999999999E-3</v>
          </cell>
        </row>
      </sheetData>
      <sheetData sheetId="3681">
        <row r="19">
          <cell r="J19">
            <v>1.0499999999999999E-3</v>
          </cell>
        </row>
      </sheetData>
      <sheetData sheetId="3682">
        <row r="19">
          <cell r="J19">
            <v>1.0499999999999999E-3</v>
          </cell>
        </row>
      </sheetData>
      <sheetData sheetId="3683">
        <row r="19">
          <cell r="J19">
            <v>1.0499999999999999E-3</v>
          </cell>
        </row>
      </sheetData>
      <sheetData sheetId="3684">
        <row r="19">
          <cell r="J19">
            <v>1.0499999999999999E-3</v>
          </cell>
        </row>
      </sheetData>
      <sheetData sheetId="3685">
        <row r="19">
          <cell r="J19">
            <v>1.0499999999999999E-3</v>
          </cell>
        </row>
      </sheetData>
      <sheetData sheetId="3686">
        <row r="19">
          <cell r="J19">
            <v>1.0499999999999999E-3</v>
          </cell>
        </row>
      </sheetData>
      <sheetData sheetId="3687">
        <row r="19">
          <cell r="J19">
            <v>1.0499999999999999E-3</v>
          </cell>
        </row>
      </sheetData>
      <sheetData sheetId="3688">
        <row r="19">
          <cell r="J19">
            <v>1.0499999999999999E-3</v>
          </cell>
        </row>
      </sheetData>
      <sheetData sheetId="3689">
        <row r="19">
          <cell r="J19">
            <v>1.0499999999999999E-3</v>
          </cell>
        </row>
      </sheetData>
      <sheetData sheetId="3690">
        <row r="19">
          <cell r="J19">
            <v>1.0499999999999999E-3</v>
          </cell>
        </row>
      </sheetData>
      <sheetData sheetId="3691">
        <row r="19">
          <cell r="J19">
            <v>1.0499999999999999E-3</v>
          </cell>
        </row>
      </sheetData>
      <sheetData sheetId="3692">
        <row r="19">
          <cell r="J19">
            <v>1.0499999999999999E-3</v>
          </cell>
        </row>
      </sheetData>
      <sheetData sheetId="3693">
        <row r="19">
          <cell r="J19">
            <v>1.0499999999999999E-3</v>
          </cell>
        </row>
      </sheetData>
      <sheetData sheetId="3694">
        <row r="19">
          <cell r="J19">
            <v>1.0499999999999999E-3</v>
          </cell>
        </row>
      </sheetData>
      <sheetData sheetId="3695">
        <row r="19">
          <cell r="J19">
            <v>1.0499999999999999E-3</v>
          </cell>
        </row>
      </sheetData>
      <sheetData sheetId="3696">
        <row r="19">
          <cell r="J19">
            <v>1.0499999999999999E-3</v>
          </cell>
        </row>
      </sheetData>
      <sheetData sheetId="3697">
        <row r="19">
          <cell r="J19">
            <v>1.0499999999999999E-3</v>
          </cell>
        </row>
      </sheetData>
      <sheetData sheetId="3698">
        <row r="19">
          <cell r="J19">
            <v>1.0499999999999999E-3</v>
          </cell>
        </row>
      </sheetData>
      <sheetData sheetId="3699">
        <row r="19">
          <cell r="J19">
            <v>1.0499999999999999E-3</v>
          </cell>
        </row>
      </sheetData>
      <sheetData sheetId="3700">
        <row r="19">
          <cell r="J19">
            <v>1.0499999999999999E-3</v>
          </cell>
        </row>
      </sheetData>
      <sheetData sheetId="3701">
        <row r="19">
          <cell r="J19">
            <v>1.0499999999999999E-3</v>
          </cell>
        </row>
      </sheetData>
      <sheetData sheetId="3702">
        <row r="19">
          <cell r="J19">
            <v>1.0499999999999999E-3</v>
          </cell>
        </row>
      </sheetData>
      <sheetData sheetId="3703">
        <row r="19">
          <cell r="J19">
            <v>1.0499999999999999E-3</v>
          </cell>
        </row>
      </sheetData>
      <sheetData sheetId="3704">
        <row r="19">
          <cell r="J19">
            <v>1.0499999999999999E-3</v>
          </cell>
        </row>
      </sheetData>
      <sheetData sheetId="3705">
        <row r="19">
          <cell r="J19">
            <v>1.0499999999999999E-3</v>
          </cell>
        </row>
      </sheetData>
      <sheetData sheetId="3706">
        <row r="19">
          <cell r="J19">
            <v>1.0499999999999999E-3</v>
          </cell>
        </row>
      </sheetData>
      <sheetData sheetId="3707">
        <row r="19">
          <cell r="J19">
            <v>1.0499999999999999E-3</v>
          </cell>
        </row>
      </sheetData>
      <sheetData sheetId="3708">
        <row r="19">
          <cell r="J19">
            <v>1.0499999999999999E-3</v>
          </cell>
        </row>
      </sheetData>
      <sheetData sheetId="3709">
        <row r="19">
          <cell r="J19">
            <v>1.0499999999999999E-3</v>
          </cell>
        </row>
      </sheetData>
      <sheetData sheetId="3710">
        <row r="19">
          <cell r="J19">
            <v>1.0499999999999999E-3</v>
          </cell>
        </row>
      </sheetData>
      <sheetData sheetId="3711">
        <row r="19">
          <cell r="J19">
            <v>1.0499999999999999E-3</v>
          </cell>
        </row>
      </sheetData>
      <sheetData sheetId="3712">
        <row r="19">
          <cell r="J19">
            <v>1.0499999999999999E-3</v>
          </cell>
        </row>
      </sheetData>
      <sheetData sheetId="3713">
        <row r="19">
          <cell r="J19">
            <v>1.0499999999999999E-3</v>
          </cell>
        </row>
      </sheetData>
      <sheetData sheetId="3714">
        <row r="19">
          <cell r="J19">
            <v>1.0499999999999999E-3</v>
          </cell>
        </row>
      </sheetData>
      <sheetData sheetId="3715">
        <row r="19">
          <cell r="J19">
            <v>1.0499999999999999E-3</v>
          </cell>
        </row>
      </sheetData>
      <sheetData sheetId="3716">
        <row r="19">
          <cell r="J19">
            <v>1.0499999999999999E-3</v>
          </cell>
        </row>
      </sheetData>
      <sheetData sheetId="3717">
        <row r="19">
          <cell r="J19">
            <v>1.0499999999999999E-3</v>
          </cell>
        </row>
      </sheetData>
      <sheetData sheetId="3718">
        <row r="19">
          <cell r="J19">
            <v>1.0499999999999999E-3</v>
          </cell>
        </row>
      </sheetData>
      <sheetData sheetId="3719">
        <row r="19">
          <cell r="J19">
            <v>1.0499999999999999E-3</v>
          </cell>
        </row>
      </sheetData>
      <sheetData sheetId="3720">
        <row r="19">
          <cell r="J19">
            <v>1.0499999999999999E-3</v>
          </cell>
        </row>
      </sheetData>
      <sheetData sheetId="3721">
        <row r="19">
          <cell r="J19">
            <v>1.0499999999999999E-3</v>
          </cell>
        </row>
      </sheetData>
      <sheetData sheetId="3722">
        <row r="19">
          <cell r="J19">
            <v>1.0499999999999999E-3</v>
          </cell>
        </row>
      </sheetData>
      <sheetData sheetId="3723">
        <row r="19">
          <cell r="J19">
            <v>1.0499999999999999E-3</v>
          </cell>
        </row>
      </sheetData>
      <sheetData sheetId="3724">
        <row r="19">
          <cell r="J19">
            <v>1.0499999999999999E-3</v>
          </cell>
        </row>
      </sheetData>
      <sheetData sheetId="3725">
        <row r="19">
          <cell r="J19">
            <v>1.0499999999999999E-3</v>
          </cell>
        </row>
      </sheetData>
      <sheetData sheetId="3726">
        <row r="19">
          <cell r="J19">
            <v>1.0499999999999999E-3</v>
          </cell>
        </row>
      </sheetData>
      <sheetData sheetId="3727">
        <row r="19">
          <cell r="J19">
            <v>1.0499999999999999E-3</v>
          </cell>
        </row>
      </sheetData>
      <sheetData sheetId="3728">
        <row r="19">
          <cell r="J19">
            <v>1.0499999999999999E-3</v>
          </cell>
        </row>
      </sheetData>
      <sheetData sheetId="3729">
        <row r="19">
          <cell r="J19">
            <v>1.0499999999999999E-3</v>
          </cell>
        </row>
      </sheetData>
      <sheetData sheetId="3730">
        <row r="19">
          <cell r="J19">
            <v>1.0499999999999999E-3</v>
          </cell>
        </row>
      </sheetData>
      <sheetData sheetId="3731">
        <row r="19">
          <cell r="J19">
            <v>1.0499999999999999E-3</v>
          </cell>
        </row>
      </sheetData>
      <sheetData sheetId="3732">
        <row r="19">
          <cell r="J19">
            <v>1.0499999999999999E-3</v>
          </cell>
        </row>
      </sheetData>
      <sheetData sheetId="3733">
        <row r="19">
          <cell r="J19">
            <v>1.0499999999999999E-3</v>
          </cell>
        </row>
      </sheetData>
      <sheetData sheetId="3734">
        <row r="19">
          <cell r="J19">
            <v>1.0499999999999999E-3</v>
          </cell>
        </row>
      </sheetData>
      <sheetData sheetId="3735">
        <row r="19">
          <cell r="J19">
            <v>1.0499999999999999E-3</v>
          </cell>
        </row>
      </sheetData>
      <sheetData sheetId="3736">
        <row r="19">
          <cell r="J19">
            <v>1.0499999999999999E-3</v>
          </cell>
        </row>
      </sheetData>
      <sheetData sheetId="3737">
        <row r="19">
          <cell r="J19">
            <v>1.0499999999999999E-3</v>
          </cell>
        </row>
      </sheetData>
      <sheetData sheetId="3738">
        <row r="19">
          <cell r="J19">
            <v>1.0499999999999999E-3</v>
          </cell>
        </row>
      </sheetData>
      <sheetData sheetId="3739">
        <row r="19">
          <cell r="J19">
            <v>1.0499999999999999E-3</v>
          </cell>
        </row>
      </sheetData>
      <sheetData sheetId="3740">
        <row r="19">
          <cell r="J19">
            <v>1.0499999999999999E-3</v>
          </cell>
        </row>
      </sheetData>
      <sheetData sheetId="3741">
        <row r="19">
          <cell r="J19">
            <v>1.0499999999999999E-3</v>
          </cell>
        </row>
      </sheetData>
      <sheetData sheetId="3742">
        <row r="19">
          <cell r="J19">
            <v>1.0499999999999999E-3</v>
          </cell>
        </row>
      </sheetData>
      <sheetData sheetId="3743">
        <row r="19">
          <cell r="J19">
            <v>1.0499999999999999E-3</v>
          </cell>
        </row>
      </sheetData>
      <sheetData sheetId="3744">
        <row r="19">
          <cell r="J19">
            <v>1.0499999999999999E-3</v>
          </cell>
        </row>
      </sheetData>
      <sheetData sheetId="3745">
        <row r="19">
          <cell r="J19">
            <v>1.0499999999999999E-3</v>
          </cell>
        </row>
      </sheetData>
      <sheetData sheetId="3746">
        <row r="19">
          <cell r="J19">
            <v>1.0499999999999999E-3</v>
          </cell>
        </row>
      </sheetData>
      <sheetData sheetId="3747">
        <row r="19">
          <cell r="J19">
            <v>1.0499999999999999E-3</v>
          </cell>
        </row>
      </sheetData>
      <sheetData sheetId="3748">
        <row r="19">
          <cell r="J19">
            <v>1.0499999999999999E-3</v>
          </cell>
        </row>
      </sheetData>
      <sheetData sheetId="3749">
        <row r="19">
          <cell r="J19">
            <v>1.0499999999999999E-3</v>
          </cell>
        </row>
      </sheetData>
      <sheetData sheetId="3750">
        <row r="19">
          <cell r="J19">
            <v>1.0499999999999999E-3</v>
          </cell>
        </row>
      </sheetData>
      <sheetData sheetId="3751">
        <row r="19">
          <cell r="J19">
            <v>1.0499999999999999E-3</v>
          </cell>
        </row>
      </sheetData>
      <sheetData sheetId="3752">
        <row r="19">
          <cell r="J19">
            <v>1.0499999999999999E-3</v>
          </cell>
        </row>
      </sheetData>
      <sheetData sheetId="3753">
        <row r="19">
          <cell r="J19">
            <v>1.0499999999999999E-3</v>
          </cell>
        </row>
      </sheetData>
      <sheetData sheetId="3754">
        <row r="19">
          <cell r="J19">
            <v>1.0499999999999999E-3</v>
          </cell>
        </row>
      </sheetData>
      <sheetData sheetId="3755">
        <row r="19">
          <cell r="J19">
            <v>1.0499999999999999E-3</v>
          </cell>
        </row>
      </sheetData>
      <sheetData sheetId="3756">
        <row r="19">
          <cell r="J19">
            <v>1.0499999999999999E-3</v>
          </cell>
        </row>
      </sheetData>
      <sheetData sheetId="3757">
        <row r="19">
          <cell r="J19">
            <v>1.0499999999999999E-3</v>
          </cell>
        </row>
      </sheetData>
      <sheetData sheetId="3758">
        <row r="19">
          <cell r="J19">
            <v>1.0499999999999999E-3</v>
          </cell>
        </row>
      </sheetData>
      <sheetData sheetId="3759">
        <row r="19">
          <cell r="J19">
            <v>1.0499999999999999E-3</v>
          </cell>
        </row>
      </sheetData>
      <sheetData sheetId="3760">
        <row r="19">
          <cell r="J19">
            <v>1.0499999999999999E-3</v>
          </cell>
        </row>
      </sheetData>
      <sheetData sheetId="3761">
        <row r="19">
          <cell r="J19">
            <v>1.0499999999999999E-3</v>
          </cell>
        </row>
      </sheetData>
      <sheetData sheetId="3762">
        <row r="19">
          <cell r="J19">
            <v>1.0499999999999999E-3</v>
          </cell>
        </row>
      </sheetData>
      <sheetData sheetId="3763">
        <row r="19">
          <cell r="J19">
            <v>1.0499999999999999E-3</v>
          </cell>
        </row>
      </sheetData>
      <sheetData sheetId="3764">
        <row r="19">
          <cell r="J19">
            <v>1.0499999999999999E-3</v>
          </cell>
        </row>
      </sheetData>
      <sheetData sheetId="3765">
        <row r="19">
          <cell r="J19">
            <v>1.0499999999999999E-3</v>
          </cell>
        </row>
      </sheetData>
      <sheetData sheetId="3766">
        <row r="19">
          <cell r="J19">
            <v>1.0499999999999999E-3</v>
          </cell>
        </row>
      </sheetData>
      <sheetData sheetId="3767">
        <row r="19">
          <cell r="J19">
            <v>1.0499999999999999E-3</v>
          </cell>
        </row>
      </sheetData>
      <sheetData sheetId="3768">
        <row r="19">
          <cell r="J19">
            <v>1.0499999999999999E-3</v>
          </cell>
        </row>
      </sheetData>
      <sheetData sheetId="3769">
        <row r="19">
          <cell r="J19">
            <v>1.0499999999999999E-3</v>
          </cell>
        </row>
      </sheetData>
      <sheetData sheetId="3770">
        <row r="19">
          <cell r="J19">
            <v>1.0499999999999999E-3</v>
          </cell>
        </row>
      </sheetData>
      <sheetData sheetId="3771">
        <row r="19">
          <cell r="J19">
            <v>1.0499999999999999E-3</v>
          </cell>
        </row>
      </sheetData>
      <sheetData sheetId="3772">
        <row r="19">
          <cell r="J19">
            <v>1.0499999999999999E-3</v>
          </cell>
        </row>
      </sheetData>
      <sheetData sheetId="3773">
        <row r="19">
          <cell r="J19">
            <v>1.0499999999999999E-3</v>
          </cell>
        </row>
      </sheetData>
      <sheetData sheetId="3774">
        <row r="19">
          <cell r="J19">
            <v>1.0499999999999999E-3</v>
          </cell>
        </row>
      </sheetData>
      <sheetData sheetId="3775">
        <row r="19">
          <cell r="J19">
            <v>1.0499999999999999E-3</v>
          </cell>
        </row>
      </sheetData>
      <sheetData sheetId="3776">
        <row r="19">
          <cell r="J19">
            <v>1.0499999999999999E-3</v>
          </cell>
        </row>
      </sheetData>
      <sheetData sheetId="3777">
        <row r="19">
          <cell r="J19">
            <v>1.0499999999999999E-3</v>
          </cell>
        </row>
      </sheetData>
      <sheetData sheetId="3778">
        <row r="19">
          <cell r="J19">
            <v>1.0499999999999999E-3</v>
          </cell>
        </row>
      </sheetData>
      <sheetData sheetId="3779">
        <row r="19">
          <cell r="J19">
            <v>1.0499999999999999E-3</v>
          </cell>
        </row>
      </sheetData>
      <sheetData sheetId="3780">
        <row r="19">
          <cell r="J19">
            <v>1.0499999999999999E-3</v>
          </cell>
        </row>
      </sheetData>
      <sheetData sheetId="3781">
        <row r="19">
          <cell r="J19">
            <v>1.0499999999999999E-3</v>
          </cell>
        </row>
      </sheetData>
      <sheetData sheetId="3782">
        <row r="19">
          <cell r="J19">
            <v>1.0499999999999999E-3</v>
          </cell>
        </row>
      </sheetData>
      <sheetData sheetId="3783">
        <row r="19">
          <cell r="J19">
            <v>1.0499999999999999E-3</v>
          </cell>
        </row>
      </sheetData>
      <sheetData sheetId="3784">
        <row r="19">
          <cell r="J19">
            <v>1.0499999999999999E-3</v>
          </cell>
        </row>
      </sheetData>
      <sheetData sheetId="3785">
        <row r="19">
          <cell r="J19">
            <v>1.0499999999999999E-3</v>
          </cell>
        </row>
      </sheetData>
      <sheetData sheetId="3786">
        <row r="19">
          <cell r="J19">
            <v>1.0499999999999999E-3</v>
          </cell>
        </row>
      </sheetData>
      <sheetData sheetId="3787">
        <row r="19">
          <cell r="J19">
            <v>1.0499999999999999E-3</v>
          </cell>
        </row>
      </sheetData>
      <sheetData sheetId="3788">
        <row r="19">
          <cell r="J19">
            <v>1.0499999999999999E-3</v>
          </cell>
        </row>
      </sheetData>
      <sheetData sheetId="3789">
        <row r="19">
          <cell r="J19">
            <v>1.0499999999999999E-3</v>
          </cell>
        </row>
      </sheetData>
      <sheetData sheetId="3790">
        <row r="19">
          <cell r="J19">
            <v>1.0499999999999999E-3</v>
          </cell>
        </row>
      </sheetData>
      <sheetData sheetId="3791">
        <row r="19">
          <cell r="J19">
            <v>1.0499999999999999E-3</v>
          </cell>
        </row>
      </sheetData>
      <sheetData sheetId="3792">
        <row r="19">
          <cell r="J19">
            <v>1.0499999999999999E-3</v>
          </cell>
        </row>
      </sheetData>
      <sheetData sheetId="3793">
        <row r="19">
          <cell r="J19">
            <v>1.0499999999999999E-3</v>
          </cell>
        </row>
      </sheetData>
      <sheetData sheetId="3794">
        <row r="19">
          <cell r="J19">
            <v>1.0499999999999999E-3</v>
          </cell>
        </row>
      </sheetData>
      <sheetData sheetId="3795">
        <row r="19">
          <cell r="J19">
            <v>1.0499999999999999E-3</v>
          </cell>
        </row>
      </sheetData>
      <sheetData sheetId="3796">
        <row r="19">
          <cell r="J19">
            <v>1.0499999999999999E-3</v>
          </cell>
        </row>
      </sheetData>
      <sheetData sheetId="3797">
        <row r="19">
          <cell r="J19">
            <v>1.0499999999999999E-3</v>
          </cell>
        </row>
      </sheetData>
      <sheetData sheetId="3798">
        <row r="19">
          <cell r="J19">
            <v>1.0499999999999999E-3</v>
          </cell>
        </row>
      </sheetData>
      <sheetData sheetId="3799">
        <row r="19">
          <cell r="J19">
            <v>1.0499999999999999E-3</v>
          </cell>
        </row>
      </sheetData>
      <sheetData sheetId="3800">
        <row r="19">
          <cell r="J19">
            <v>1.0499999999999999E-3</v>
          </cell>
        </row>
      </sheetData>
      <sheetData sheetId="3801">
        <row r="19">
          <cell r="J19">
            <v>1.0499999999999999E-3</v>
          </cell>
        </row>
      </sheetData>
      <sheetData sheetId="3802">
        <row r="19">
          <cell r="J19">
            <v>1.0499999999999999E-3</v>
          </cell>
        </row>
      </sheetData>
      <sheetData sheetId="3803">
        <row r="19">
          <cell r="J19">
            <v>1.0499999999999999E-3</v>
          </cell>
        </row>
      </sheetData>
      <sheetData sheetId="3804">
        <row r="19">
          <cell r="J19">
            <v>1.0499999999999999E-3</v>
          </cell>
        </row>
      </sheetData>
      <sheetData sheetId="3805">
        <row r="19">
          <cell r="J19">
            <v>1.0499999999999999E-3</v>
          </cell>
        </row>
      </sheetData>
      <sheetData sheetId="3806">
        <row r="19">
          <cell r="J19">
            <v>1.0499999999999999E-3</v>
          </cell>
        </row>
      </sheetData>
      <sheetData sheetId="3807">
        <row r="19">
          <cell r="J19">
            <v>1.0499999999999999E-3</v>
          </cell>
        </row>
      </sheetData>
      <sheetData sheetId="3808">
        <row r="19">
          <cell r="J19">
            <v>1.0499999999999999E-3</v>
          </cell>
        </row>
      </sheetData>
      <sheetData sheetId="3809">
        <row r="19">
          <cell r="J19">
            <v>1.0499999999999999E-3</v>
          </cell>
        </row>
      </sheetData>
      <sheetData sheetId="3810">
        <row r="19">
          <cell r="J19">
            <v>1.0499999999999999E-3</v>
          </cell>
        </row>
      </sheetData>
      <sheetData sheetId="3811">
        <row r="19">
          <cell r="J19">
            <v>1.0499999999999999E-3</v>
          </cell>
        </row>
      </sheetData>
      <sheetData sheetId="3812">
        <row r="19">
          <cell r="J19">
            <v>1.0499999999999999E-3</v>
          </cell>
        </row>
      </sheetData>
      <sheetData sheetId="3813">
        <row r="19">
          <cell r="J19">
            <v>1.0499999999999999E-3</v>
          </cell>
        </row>
      </sheetData>
      <sheetData sheetId="3814">
        <row r="19">
          <cell r="J19">
            <v>1.0499999999999999E-3</v>
          </cell>
        </row>
      </sheetData>
      <sheetData sheetId="3815">
        <row r="19">
          <cell r="J19">
            <v>1.0499999999999999E-3</v>
          </cell>
        </row>
      </sheetData>
      <sheetData sheetId="3816">
        <row r="19">
          <cell r="J19">
            <v>1.0499999999999999E-3</v>
          </cell>
        </row>
      </sheetData>
      <sheetData sheetId="3817">
        <row r="19">
          <cell r="J19">
            <v>1.0499999999999999E-3</v>
          </cell>
        </row>
      </sheetData>
      <sheetData sheetId="3818">
        <row r="19">
          <cell r="J19">
            <v>1.0499999999999999E-3</v>
          </cell>
        </row>
      </sheetData>
      <sheetData sheetId="3819">
        <row r="19">
          <cell r="J19">
            <v>1.0499999999999999E-3</v>
          </cell>
        </row>
      </sheetData>
      <sheetData sheetId="3820">
        <row r="19">
          <cell r="J19">
            <v>1.0499999999999999E-3</v>
          </cell>
        </row>
      </sheetData>
      <sheetData sheetId="3821">
        <row r="19">
          <cell r="J19">
            <v>1.0499999999999999E-3</v>
          </cell>
        </row>
      </sheetData>
      <sheetData sheetId="3822">
        <row r="19">
          <cell r="J19">
            <v>1.0499999999999999E-3</v>
          </cell>
        </row>
      </sheetData>
      <sheetData sheetId="3823">
        <row r="19">
          <cell r="J19">
            <v>1.0499999999999999E-3</v>
          </cell>
        </row>
      </sheetData>
      <sheetData sheetId="3824">
        <row r="19">
          <cell r="J19">
            <v>1.0499999999999999E-3</v>
          </cell>
        </row>
      </sheetData>
      <sheetData sheetId="3825">
        <row r="19">
          <cell r="J19">
            <v>1.0499999999999999E-3</v>
          </cell>
        </row>
      </sheetData>
      <sheetData sheetId="3826">
        <row r="19">
          <cell r="J19">
            <v>1.0499999999999999E-3</v>
          </cell>
        </row>
      </sheetData>
      <sheetData sheetId="3827">
        <row r="19">
          <cell r="J19">
            <v>1.0499999999999999E-3</v>
          </cell>
        </row>
      </sheetData>
      <sheetData sheetId="3828">
        <row r="19">
          <cell r="J19">
            <v>1.0499999999999999E-3</v>
          </cell>
        </row>
      </sheetData>
      <sheetData sheetId="3829">
        <row r="19">
          <cell r="J19">
            <v>1.0499999999999999E-3</v>
          </cell>
        </row>
      </sheetData>
      <sheetData sheetId="3830">
        <row r="19">
          <cell r="J19">
            <v>1.0499999999999999E-3</v>
          </cell>
        </row>
      </sheetData>
      <sheetData sheetId="3831">
        <row r="19">
          <cell r="J19">
            <v>1.0499999999999999E-3</v>
          </cell>
        </row>
      </sheetData>
      <sheetData sheetId="3832">
        <row r="19">
          <cell r="J19">
            <v>1.0499999999999999E-3</v>
          </cell>
        </row>
      </sheetData>
      <sheetData sheetId="3833">
        <row r="19">
          <cell r="J19">
            <v>1.0499999999999999E-3</v>
          </cell>
        </row>
      </sheetData>
      <sheetData sheetId="3834">
        <row r="19">
          <cell r="J19">
            <v>1.0499999999999999E-3</v>
          </cell>
        </row>
      </sheetData>
      <sheetData sheetId="3835">
        <row r="19">
          <cell r="J19">
            <v>1.0499999999999999E-3</v>
          </cell>
        </row>
      </sheetData>
      <sheetData sheetId="3836">
        <row r="19">
          <cell r="J19">
            <v>1.0499999999999999E-3</v>
          </cell>
        </row>
      </sheetData>
      <sheetData sheetId="3837">
        <row r="19">
          <cell r="J19">
            <v>1.0499999999999999E-3</v>
          </cell>
        </row>
      </sheetData>
      <sheetData sheetId="3838">
        <row r="19">
          <cell r="J19">
            <v>1.0499999999999999E-3</v>
          </cell>
        </row>
      </sheetData>
      <sheetData sheetId="3839">
        <row r="19">
          <cell r="J19">
            <v>1.0499999999999999E-3</v>
          </cell>
        </row>
      </sheetData>
      <sheetData sheetId="3840">
        <row r="19">
          <cell r="J19">
            <v>1.0499999999999999E-3</v>
          </cell>
        </row>
      </sheetData>
      <sheetData sheetId="3841">
        <row r="19">
          <cell r="J19">
            <v>1.0499999999999999E-3</v>
          </cell>
        </row>
      </sheetData>
      <sheetData sheetId="3842">
        <row r="19">
          <cell r="J19">
            <v>1.0499999999999999E-3</v>
          </cell>
        </row>
      </sheetData>
      <sheetData sheetId="3843">
        <row r="19">
          <cell r="J19">
            <v>1.0499999999999999E-3</v>
          </cell>
        </row>
      </sheetData>
      <sheetData sheetId="3844">
        <row r="19">
          <cell r="J19">
            <v>1.0499999999999999E-3</v>
          </cell>
        </row>
      </sheetData>
      <sheetData sheetId="3845">
        <row r="19">
          <cell r="J19">
            <v>1.0499999999999999E-3</v>
          </cell>
        </row>
      </sheetData>
      <sheetData sheetId="3846">
        <row r="19">
          <cell r="J19">
            <v>1.0499999999999999E-3</v>
          </cell>
        </row>
      </sheetData>
      <sheetData sheetId="3847">
        <row r="19">
          <cell r="J19">
            <v>1.0499999999999999E-3</v>
          </cell>
        </row>
      </sheetData>
      <sheetData sheetId="3848">
        <row r="19">
          <cell r="J19">
            <v>1.0499999999999999E-3</v>
          </cell>
        </row>
      </sheetData>
      <sheetData sheetId="3849">
        <row r="19">
          <cell r="J19">
            <v>1.0499999999999999E-3</v>
          </cell>
        </row>
      </sheetData>
      <sheetData sheetId="3850">
        <row r="19">
          <cell r="J19">
            <v>1.0499999999999999E-3</v>
          </cell>
        </row>
      </sheetData>
      <sheetData sheetId="3851">
        <row r="19">
          <cell r="J19">
            <v>1.0499999999999999E-3</v>
          </cell>
        </row>
      </sheetData>
      <sheetData sheetId="3852">
        <row r="19">
          <cell r="J19">
            <v>1.0499999999999999E-3</v>
          </cell>
        </row>
      </sheetData>
      <sheetData sheetId="3853">
        <row r="19">
          <cell r="J19">
            <v>1.0499999999999999E-3</v>
          </cell>
        </row>
      </sheetData>
      <sheetData sheetId="3854">
        <row r="19">
          <cell r="J19">
            <v>1.0499999999999999E-3</v>
          </cell>
        </row>
      </sheetData>
      <sheetData sheetId="3855">
        <row r="19">
          <cell r="J19">
            <v>1.0499999999999999E-3</v>
          </cell>
        </row>
      </sheetData>
      <sheetData sheetId="3856">
        <row r="19">
          <cell r="J19">
            <v>1.0499999999999999E-3</v>
          </cell>
        </row>
      </sheetData>
      <sheetData sheetId="3857">
        <row r="19">
          <cell r="J19">
            <v>1.0499999999999999E-3</v>
          </cell>
        </row>
      </sheetData>
      <sheetData sheetId="3858">
        <row r="19">
          <cell r="J19">
            <v>1.0499999999999999E-3</v>
          </cell>
        </row>
      </sheetData>
      <sheetData sheetId="3859">
        <row r="19">
          <cell r="J19">
            <v>1.0499999999999999E-3</v>
          </cell>
        </row>
      </sheetData>
      <sheetData sheetId="3860">
        <row r="19">
          <cell r="J19">
            <v>1.0499999999999999E-3</v>
          </cell>
        </row>
      </sheetData>
      <sheetData sheetId="3861">
        <row r="19">
          <cell r="J19">
            <v>1.0499999999999999E-3</v>
          </cell>
        </row>
      </sheetData>
      <sheetData sheetId="3862">
        <row r="19">
          <cell r="J19">
            <v>1.0499999999999999E-3</v>
          </cell>
        </row>
      </sheetData>
      <sheetData sheetId="3863">
        <row r="19">
          <cell r="J19">
            <v>1.0499999999999999E-3</v>
          </cell>
        </row>
      </sheetData>
      <sheetData sheetId="3864">
        <row r="19">
          <cell r="J19">
            <v>1.0499999999999999E-3</v>
          </cell>
        </row>
      </sheetData>
      <sheetData sheetId="3865">
        <row r="19">
          <cell r="J19">
            <v>1.0499999999999999E-3</v>
          </cell>
        </row>
      </sheetData>
      <sheetData sheetId="3866">
        <row r="19">
          <cell r="J19">
            <v>1.0499999999999999E-3</v>
          </cell>
        </row>
      </sheetData>
      <sheetData sheetId="3867">
        <row r="19">
          <cell r="J19">
            <v>1.0499999999999999E-3</v>
          </cell>
        </row>
      </sheetData>
      <sheetData sheetId="3868">
        <row r="19">
          <cell r="J19">
            <v>1.0499999999999999E-3</v>
          </cell>
        </row>
      </sheetData>
      <sheetData sheetId="3869">
        <row r="19">
          <cell r="J19">
            <v>1.0499999999999999E-3</v>
          </cell>
        </row>
      </sheetData>
      <sheetData sheetId="3870">
        <row r="19">
          <cell r="J19">
            <v>1.0499999999999999E-3</v>
          </cell>
        </row>
      </sheetData>
      <sheetData sheetId="3871">
        <row r="19">
          <cell r="J19">
            <v>1.0499999999999999E-3</v>
          </cell>
        </row>
      </sheetData>
      <sheetData sheetId="3872">
        <row r="19">
          <cell r="J19">
            <v>1.0499999999999999E-3</v>
          </cell>
        </row>
      </sheetData>
      <sheetData sheetId="3873">
        <row r="19">
          <cell r="J19">
            <v>1.0499999999999999E-3</v>
          </cell>
        </row>
      </sheetData>
      <sheetData sheetId="3874">
        <row r="19">
          <cell r="J19">
            <v>1.0499999999999999E-3</v>
          </cell>
        </row>
      </sheetData>
      <sheetData sheetId="3875">
        <row r="19">
          <cell r="J19">
            <v>1.0499999999999999E-3</v>
          </cell>
        </row>
      </sheetData>
      <sheetData sheetId="3876">
        <row r="19">
          <cell r="J19">
            <v>1.0499999999999999E-3</v>
          </cell>
        </row>
      </sheetData>
      <sheetData sheetId="3877">
        <row r="19">
          <cell r="J19">
            <v>1.0499999999999999E-3</v>
          </cell>
        </row>
      </sheetData>
      <sheetData sheetId="3878">
        <row r="19">
          <cell r="J19">
            <v>1.0499999999999999E-3</v>
          </cell>
        </row>
      </sheetData>
      <sheetData sheetId="3879">
        <row r="19">
          <cell r="J19">
            <v>1.0499999999999999E-3</v>
          </cell>
        </row>
      </sheetData>
      <sheetData sheetId="3880">
        <row r="19">
          <cell r="J19">
            <v>1.0499999999999999E-3</v>
          </cell>
        </row>
      </sheetData>
      <sheetData sheetId="3881">
        <row r="19">
          <cell r="J19">
            <v>1.0499999999999999E-3</v>
          </cell>
        </row>
      </sheetData>
      <sheetData sheetId="3882">
        <row r="19">
          <cell r="J19">
            <v>1.0499999999999999E-3</v>
          </cell>
        </row>
      </sheetData>
      <sheetData sheetId="3883">
        <row r="19">
          <cell r="J19">
            <v>1.0499999999999999E-3</v>
          </cell>
        </row>
      </sheetData>
      <sheetData sheetId="3884">
        <row r="19">
          <cell r="J19">
            <v>1.0499999999999999E-3</v>
          </cell>
        </row>
      </sheetData>
      <sheetData sheetId="3885">
        <row r="19">
          <cell r="J19">
            <v>1.0499999999999999E-3</v>
          </cell>
        </row>
      </sheetData>
      <sheetData sheetId="3886">
        <row r="19">
          <cell r="J19">
            <v>1.0499999999999999E-3</v>
          </cell>
        </row>
      </sheetData>
      <sheetData sheetId="3887">
        <row r="19">
          <cell r="J19">
            <v>1.0499999999999999E-3</v>
          </cell>
        </row>
      </sheetData>
      <sheetData sheetId="3888">
        <row r="19">
          <cell r="J19">
            <v>1.0499999999999999E-3</v>
          </cell>
        </row>
      </sheetData>
      <sheetData sheetId="3889">
        <row r="19">
          <cell r="J19">
            <v>1.0499999999999999E-3</v>
          </cell>
        </row>
      </sheetData>
      <sheetData sheetId="3890">
        <row r="19">
          <cell r="J19">
            <v>1.0499999999999999E-3</v>
          </cell>
        </row>
      </sheetData>
      <sheetData sheetId="3891">
        <row r="19">
          <cell r="J19">
            <v>1.0499999999999999E-3</v>
          </cell>
        </row>
      </sheetData>
      <sheetData sheetId="3892">
        <row r="19">
          <cell r="J19">
            <v>1.0499999999999999E-3</v>
          </cell>
        </row>
      </sheetData>
      <sheetData sheetId="3893">
        <row r="19">
          <cell r="J19">
            <v>1.0499999999999999E-3</v>
          </cell>
        </row>
      </sheetData>
      <sheetData sheetId="3894">
        <row r="19">
          <cell r="J19">
            <v>1.0499999999999999E-3</v>
          </cell>
        </row>
      </sheetData>
      <sheetData sheetId="3895">
        <row r="19">
          <cell r="J19">
            <v>1.0499999999999999E-3</v>
          </cell>
        </row>
      </sheetData>
      <sheetData sheetId="3896">
        <row r="19">
          <cell r="J19">
            <v>1.0499999999999999E-3</v>
          </cell>
        </row>
      </sheetData>
      <sheetData sheetId="3897">
        <row r="19">
          <cell r="J19">
            <v>1.0499999999999999E-3</v>
          </cell>
        </row>
      </sheetData>
      <sheetData sheetId="3898">
        <row r="19">
          <cell r="J19">
            <v>1.0499999999999999E-3</v>
          </cell>
        </row>
      </sheetData>
      <sheetData sheetId="3899">
        <row r="19">
          <cell r="J19">
            <v>1.0499999999999999E-3</v>
          </cell>
        </row>
      </sheetData>
      <sheetData sheetId="3900">
        <row r="19">
          <cell r="J19">
            <v>1.0499999999999999E-3</v>
          </cell>
        </row>
      </sheetData>
      <sheetData sheetId="3901">
        <row r="19">
          <cell r="J19">
            <v>1.0499999999999999E-3</v>
          </cell>
        </row>
      </sheetData>
      <sheetData sheetId="3902">
        <row r="19">
          <cell r="J19">
            <v>1.0499999999999999E-3</v>
          </cell>
        </row>
      </sheetData>
      <sheetData sheetId="3903">
        <row r="19">
          <cell r="J19">
            <v>1.0499999999999999E-3</v>
          </cell>
        </row>
      </sheetData>
      <sheetData sheetId="3904">
        <row r="19">
          <cell r="J19">
            <v>1.0499999999999999E-3</v>
          </cell>
        </row>
      </sheetData>
      <sheetData sheetId="3905">
        <row r="19">
          <cell r="J19">
            <v>1.0499999999999999E-3</v>
          </cell>
        </row>
      </sheetData>
      <sheetData sheetId="3906">
        <row r="19">
          <cell r="J19">
            <v>1.0499999999999999E-3</v>
          </cell>
        </row>
      </sheetData>
      <sheetData sheetId="3907">
        <row r="19">
          <cell r="J19">
            <v>1.0499999999999999E-3</v>
          </cell>
        </row>
      </sheetData>
      <sheetData sheetId="3908">
        <row r="19">
          <cell r="J19">
            <v>1.0499999999999999E-3</v>
          </cell>
        </row>
      </sheetData>
      <sheetData sheetId="3909">
        <row r="19">
          <cell r="J19">
            <v>1.0499999999999999E-3</v>
          </cell>
        </row>
      </sheetData>
      <sheetData sheetId="3910">
        <row r="19">
          <cell r="J19">
            <v>1.0499999999999999E-3</v>
          </cell>
        </row>
      </sheetData>
      <sheetData sheetId="3911">
        <row r="19">
          <cell r="J19">
            <v>1.0499999999999999E-3</v>
          </cell>
        </row>
      </sheetData>
      <sheetData sheetId="3912">
        <row r="19">
          <cell r="J19">
            <v>1.0499999999999999E-3</v>
          </cell>
        </row>
      </sheetData>
      <sheetData sheetId="3913">
        <row r="19">
          <cell r="J19">
            <v>1.0499999999999999E-3</v>
          </cell>
        </row>
      </sheetData>
      <sheetData sheetId="3914">
        <row r="19">
          <cell r="J19">
            <v>1.0499999999999999E-3</v>
          </cell>
        </row>
      </sheetData>
      <sheetData sheetId="3915">
        <row r="19">
          <cell r="J19">
            <v>1.0499999999999999E-3</v>
          </cell>
        </row>
      </sheetData>
      <sheetData sheetId="3916">
        <row r="19">
          <cell r="J19">
            <v>1.0499999999999999E-3</v>
          </cell>
        </row>
      </sheetData>
      <sheetData sheetId="3917">
        <row r="19">
          <cell r="J19">
            <v>1.0499999999999999E-3</v>
          </cell>
        </row>
      </sheetData>
      <sheetData sheetId="3918">
        <row r="19">
          <cell r="J19">
            <v>1.0499999999999999E-3</v>
          </cell>
        </row>
      </sheetData>
      <sheetData sheetId="3919">
        <row r="19">
          <cell r="J19">
            <v>1.0499999999999999E-3</v>
          </cell>
        </row>
      </sheetData>
      <sheetData sheetId="3920">
        <row r="19">
          <cell r="J19">
            <v>1.0499999999999999E-3</v>
          </cell>
        </row>
      </sheetData>
      <sheetData sheetId="3921">
        <row r="19">
          <cell r="J19">
            <v>1.0499999999999999E-3</v>
          </cell>
        </row>
      </sheetData>
      <sheetData sheetId="3922">
        <row r="19">
          <cell r="J19">
            <v>1.0499999999999999E-3</v>
          </cell>
        </row>
      </sheetData>
      <sheetData sheetId="3923">
        <row r="19">
          <cell r="J19">
            <v>1.0499999999999999E-3</v>
          </cell>
        </row>
      </sheetData>
      <sheetData sheetId="3924">
        <row r="19">
          <cell r="J19">
            <v>1.0499999999999999E-3</v>
          </cell>
        </row>
      </sheetData>
      <sheetData sheetId="3925">
        <row r="19">
          <cell r="J19">
            <v>1.0499999999999999E-3</v>
          </cell>
        </row>
      </sheetData>
      <sheetData sheetId="3926">
        <row r="19">
          <cell r="J19">
            <v>1.0499999999999999E-3</v>
          </cell>
        </row>
      </sheetData>
      <sheetData sheetId="3927">
        <row r="19">
          <cell r="J19">
            <v>1.0499999999999999E-3</v>
          </cell>
        </row>
      </sheetData>
      <sheetData sheetId="3928">
        <row r="19">
          <cell r="J19">
            <v>1.0499999999999999E-3</v>
          </cell>
        </row>
      </sheetData>
      <sheetData sheetId="3929">
        <row r="19">
          <cell r="J19">
            <v>1.0499999999999999E-3</v>
          </cell>
        </row>
      </sheetData>
      <sheetData sheetId="3930">
        <row r="19">
          <cell r="J19">
            <v>1.0499999999999999E-3</v>
          </cell>
        </row>
      </sheetData>
      <sheetData sheetId="3931">
        <row r="19">
          <cell r="J19">
            <v>1.0499999999999999E-3</v>
          </cell>
        </row>
      </sheetData>
      <sheetData sheetId="3932">
        <row r="19">
          <cell r="J19">
            <v>1.0499999999999999E-3</v>
          </cell>
        </row>
      </sheetData>
      <sheetData sheetId="3933">
        <row r="19">
          <cell r="J19">
            <v>1.0499999999999999E-3</v>
          </cell>
        </row>
      </sheetData>
      <sheetData sheetId="3934">
        <row r="19">
          <cell r="J19">
            <v>1.0499999999999999E-3</v>
          </cell>
        </row>
      </sheetData>
      <sheetData sheetId="3935">
        <row r="19">
          <cell r="J19">
            <v>1.0499999999999999E-3</v>
          </cell>
        </row>
      </sheetData>
      <sheetData sheetId="3936">
        <row r="19">
          <cell r="J19">
            <v>1.0499999999999999E-3</v>
          </cell>
        </row>
      </sheetData>
      <sheetData sheetId="3937">
        <row r="19">
          <cell r="J19">
            <v>1.0499999999999999E-3</v>
          </cell>
        </row>
      </sheetData>
      <sheetData sheetId="3938">
        <row r="19">
          <cell r="J19">
            <v>1.0499999999999999E-3</v>
          </cell>
        </row>
      </sheetData>
      <sheetData sheetId="3939">
        <row r="19">
          <cell r="J19">
            <v>1.0499999999999999E-3</v>
          </cell>
        </row>
      </sheetData>
      <sheetData sheetId="3940">
        <row r="19">
          <cell r="J19">
            <v>1.0499999999999999E-3</v>
          </cell>
        </row>
      </sheetData>
      <sheetData sheetId="3941">
        <row r="19">
          <cell r="J19">
            <v>1.0499999999999999E-3</v>
          </cell>
        </row>
      </sheetData>
      <sheetData sheetId="3942">
        <row r="19">
          <cell r="J19">
            <v>1.0499999999999999E-3</v>
          </cell>
        </row>
      </sheetData>
      <sheetData sheetId="3943">
        <row r="19">
          <cell r="J19">
            <v>1.0499999999999999E-3</v>
          </cell>
        </row>
      </sheetData>
      <sheetData sheetId="3944">
        <row r="19">
          <cell r="J19">
            <v>1.0499999999999999E-3</v>
          </cell>
        </row>
      </sheetData>
      <sheetData sheetId="3945">
        <row r="19">
          <cell r="J19">
            <v>1.0499999999999999E-3</v>
          </cell>
        </row>
      </sheetData>
      <sheetData sheetId="3946">
        <row r="19">
          <cell r="J19">
            <v>1.0499999999999999E-3</v>
          </cell>
        </row>
      </sheetData>
      <sheetData sheetId="3947">
        <row r="19">
          <cell r="J19">
            <v>1.0499999999999999E-3</v>
          </cell>
        </row>
      </sheetData>
      <sheetData sheetId="3948">
        <row r="19">
          <cell r="J19">
            <v>1.0499999999999999E-3</v>
          </cell>
        </row>
      </sheetData>
      <sheetData sheetId="3949">
        <row r="19">
          <cell r="J19">
            <v>1.0499999999999999E-3</v>
          </cell>
        </row>
      </sheetData>
      <sheetData sheetId="3950">
        <row r="19">
          <cell r="J19">
            <v>1.0499999999999999E-3</v>
          </cell>
        </row>
      </sheetData>
      <sheetData sheetId="3951">
        <row r="19">
          <cell r="J19">
            <v>1.0499999999999999E-3</v>
          </cell>
        </row>
      </sheetData>
      <sheetData sheetId="3952">
        <row r="19">
          <cell r="J19">
            <v>1.0499999999999999E-3</v>
          </cell>
        </row>
      </sheetData>
      <sheetData sheetId="3953">
        <row r="19">
          <cell r="J19">
            <v>1.0499999999999999E-3</v>
          </cell>
        </row>
      </sheetData>
      <sheetData sheetId="3954">
        <row r="19">
          <cell r="J19">
            <v>1.0499999999999999E-3</v>
          </cell>
        </row>
      </sheetData>
      <sheetData sheetId="3955">
        <row r="19">
          <cell r="J19">
            <v>1.0499999999999999E-3</v>
          </cell>
        </row>
      </sheetData>
      <sheetData sheetId="3956">
        <row r="19">
          <cell r="J19">
            <v>1.0499999999999999E-3</v>
          </cell>
        </row>
      </sheetData>
      <sheetData sheetId="3957">
        <row r="19">
          <cell r="J19">
            <v>1.0499999999999999E-3</v>
          </cell>
        </row>
      </sheetData>
      <sheetData sheetId="3958">
        <row r="19">
          <cell r="J19">
            <v>1.0499999999999999E-3</v>
          </cell>
        </row>
      </sheetData>
      <sheetData sheetId="3959">
        <row r="19">
          <cell r="J19">
            <v>1.0499999999999999E-3</v>
          </cell>
        </row>
      </sheetData>
      <sheetData sheetId="3960">
        <row r="19">
          <cell r="J19">
            <v>1.0499999999999999E-3</v>
          </cell>
        </row>
      </sheetData>
      <sheetData sheetId="3961">
        <row r="19">
          <cell r="J19">
            <v>1.0499999999999999E-3</v>
          </cell>
        </row>
      </sheetData>
      <sheetData sheetId="3962">
        <row r="19">
          <cell r="J19">
            <v>1.0499999999999999E-3</v>
          </cell>
        </row>
      </sheetData>
      <sheetData sheetId="3963">
        <row r="19">
          <cell r="J19">
            <v>1.0499999999999999E-3</v>
          </cell>
        </row>
      </sheetData>
      <sheetData sheetId="3964">
        <row r="19">
          <cell r="J19">
            <v>1.0499999999999999E-3</v>
          </cell>
        </row>
      </sheetData>
      <sheetData sheetId="3965">
        <row r="19">
          <cell r="J19">
            <v>1.0499999999999999E-3</v>
          </cell>
        </row>
      </sheetData>
      <sheetData sheetId="3966">
        <row r="19">
          <cell r="J19">
            <v>1.0499999999999999E-3</v>
          </cell>
        </row>
      </sheetData>
      <sheetData sheetId="3967">
        <row r="19">
          <cell r="J19">
            <v>1.0499999999999999E-3</v>
          </cell>
        </row>
      </sheetData>
      <sheetData sheetId="3968">
        <row r="19">
          <cell r="J19">
            <v>1.0499999999999999E-3</v>
          </cell>
        </row>
      </sheetData>
      <sheetData sheetId="3969">
        <row r="19">
          <cell r="J19">
            <v>1.0499999999999999E-3</v>
          </cell>
        </row>
      </sheetData>
      <sheetData sheetId="3970">
        <row r="19">
          <cell r="J19">
            <v>1.0499999999999999E-3</v>
          </cell>
        </row>
      </sheetData>
      <sheetData sheetId="3971">
        <row r="19">
          <cell r="J19">
            <v>1.0499999999999999E-3</v>
          </cell>
        </row>
      </sheetData>
      <sheetData sheetId="3972">
        <row r="19">
          <cell r="J19">
            <v>1.0499999999999999E-3</v>
          </cell>
        </row>
      </sheetData>
      <sheetData sheetId="3973">
        <row r="19">
          <cell r="J19">
            <v>1.0499999999999999E-3</v>
          </cell>
        </row>
      </sheetData>
      <sheetData sheetId="3974">
        <row r="19">
          <cell r="J19">
            <v>1.0499999999999999E-3</v>
          </cell>
        </row>
      </sheetData>
      <sheetData sheetId="3975">
        <row r="19">
          <cell r="J19">
            <v>1.0499999999999999E-3</v>
          </cell>
        </row>
      </sheetData>
      <sheetData sheetId="3976">
        <row r="19">
          <cell r="J19">
            <v>1.0499999999999999E-3</v>
          </cell>
        </row>
      </sheetData>
      <sheetData sheetId="3977">
        <row r="19">
          <cell r="J19">
            <v>1.0499999999999999E-3</v>
          </cell>
        </row>
      </sheetData>
      <sheetData sheetId="3978">
        <row r="19">
          <cell r="J19">
            <v>1.0499999999999999E-3</v>
          </cell>
        </row>
      </sheetData>
      <sheetData sheetId="3979">
        <row r="19">
          <cell r="J19">
            <v>1.0499999999999999E-3</v>
          </cell>
        </row>
      </sheetData>
      <sheetData sheetId="3980">
        <row r="19">
          <cell r="J19">
            <v>1.0499999999999999E-3</v>
          </cell>
        </row>
      </sheetData>
      <sheetData sheetId="3981">
        <row r="19">
          <cell r="J19">
            <v>1.0499999999999999E-3</v>
          </cell>
        </row>
      </sheetData>
      <sheetData sheetId="3982">
        <row r="19">
          <cell r="J19">
            <v>1.0499999999999999E-3</v>
          </cell>
        </row>
      </sheetData>
      <sheetData sheetId="3983">
        <row r="19">
          <cell r="J19">
            <v>1.0499999999999999E-3</v>
          </cell>
        </row>
      </sheetData>
      <sheetData sheetId="3984">
        <row r="19">
          <cell r="J19">
            <v>1.0499999999999999E-3</v>
          </cell>
        </row>
      </sheetData>
      <sheetData sheetId="3985">
        <row r="19">
          <cell r="J19">
            <v>1.0499999999999999E-3</v>
          </cell>
        </row>
      </sheetData>
      <sheetData sheetId="3986">
        <row r="19">
          <cell r="J19">
            <v>1.0499999999999999E-3</v>
          </cell>
        </row>
      </sheetData>
      <sheetData sheetId="3987">
        <row r="19">
          <cell r="J19">
            <v>1.0499999999999999E-3</v>
          </cell>
        </row>
      </sheetData>
      <sheetData sheetId="3988">
        <row r="19">
          <cell r="J19">
            <v>1.0499999999999999E-3</v>
          </cell>
        </row>
      </sheetData>
      <sheetData sheetId="3989">
        <row r="19">
          <cell r="J19">
            <v>1.0499999999999999E-3</v>
          </cell>
        </row>
      </sheetData>
      <sheetData sheetId="3990">
        <row r="19">
          <cell r="J19">
            <v>1.0499999999999999E-3</v>
          </cell>
        </row>
      </sheetData>
      <sheetData sheetId="3991">
        <row r="19">
          <cell r="J19">
            <v>1.0499999999999999E-3</v>
          </cell>
        </row>
      </sheetData>
      <sheetData sheetId="3992">
        <row r="19">
          <cell r="J19">
            <v>1.0499999999999999E-3</v>
          </cell>
        </row>
      </sheetData>
      <sheetData sheetId="3993">
        <row r="19">
          <cell r="J19">
            <v>1.0499999999999999E-3</v>
          </cell>
        </row>
      </sheetData>
      <sheetData sheetId="3994">
        <row r="19">
          <cell r="J19">
            <v>1.0499999999999999E-3</v>
          </cell>
        </row>
      </sheetData>
      <sheetData sheetId="3995">
        <row r="19">
          <cell r="J19">
            <v>1.0499999999999999E-3</v>
          </cell>
        </row>
      </sheetData>
      <sheetData sheetId="3996">
        <row r="19">
          <cell r="J19">
            <v>1.0499999999999999E-3</v>
          </cell>
        </row>
      </sheetData>
      <sheetData sheetId="3997">
        <row r="19">
          <cell r="J19">
            <v>1.0499999999999999E-3</v>
          </cell>
        </row>
      </sheetData>
      <sheetData sheetId="3998">
        <row r="19">
          <cell r="J19">
            <v>1.0499999999999999E-3</v>
          </cell>
        </row>
      </sheetData>
      <sheetData sheetId="3999">
        <row r="19">
          <cell r="J19">
            <v>1.0499999999999999E-3</v>
          </cell>
        </row>
      </sheetData>
      <sheetData sheetId="4000">
        <row r="19">
          <cell r="J19">
            <v>1.0499999999999999E-3</v>
          </cell>
        </row>
      </sheetData>
      <sheetData sheetId="4001">
        <row r="19">
          <cell r="J19">
            <v>1.0499999999999999E-3</v>
          </cell>
        </row>
      </sheetData>
      <sheetData sheetId="4002">
        <row r="19">
          <cell r="J19">
            <v>1.0499999999999999E-3</v>
          </cell>
        </row>
      </sheetData>
      <sheetData sheetId="4003">
        <row r="19">
          <cell r="J19">
            <v>1.0499999999999999E-3</v>
          </cell>
        </row>
      </sheetData>
      <sheetData sheetId="4004">
        <row r="19">
          <cell r="J19">
            <v>1.0499999999999999E-3</v>
          </cell>
        </row>
      </sheetData>
      <sheetData sheetId="4005">
        <row r="19">
          <cell r="J19">
            <v>1.0499999999999999E-3</v>
          </cell>
        </row>
      </sheetData>
      <sheetData sheetId="4006">
        <row r="19">
          <cell r="J19">
            <v>1.0499999999999999E-3</v>
          </cell>
        </row>
      </sheetData>
      <sheetData sheetId="4007">
        <row r="19">
          <cell r="J19">
            <v>1.0499999999999999E-3</v>
          </cell>
        </row>
      </sheetData>
      <sheetData sheetId="4008">
        <row r="19">
          <cell r="J19">
            <v>1.0499999999999999E-3</v>
          </cell>
        </row>
      </sheetData>
      <sheetData sheetId="4009">
        <row r="19">
          <cell r="J19">
            <v>1.0499999999999999E-3</v>
          </cell>
        </row>
      </sheetData>
      <sheetData sheetId="4010">
        <row r="19">
          <cell r="J19">
            <v>1.0499999999999999E-3</v>
          </cell>
        </row>
      </sheetData>
      <sheetData sheetId="4011">
        <row r="19">
          <cell r="J19">
            <v>1.0499999999999999E-3</v>
          </cell>
        </row>
      </sheetData>
      <sheetData sheetId="4012">
        <row r="19">
          <cell r="J19">
            <v>1.0499999999999999E-3</v>
          </cell>
        </row>
      </sheetData>
      <sheetData sheetId="4013">
        <row r="19">
          <cell r="J19">
            <v>1.0499999999999999E-3</v>
          </cell>
        </row>
      </sheetData>
      <sheetData sheetId="4014">
        <row r="19">
          <cell r="J19">
            <v>1.0499999999999999E-3</v>
          </cell>
        </row>
      </sheetData>
      <sheetData sheetId="4015">
        <row r="19">
          <cell r="J19">
            <v>1.0499999999999999E-3</v>
          </cell>
        </row>
      </sheetData>
      <sheetData sheetId="4016">
        <row r="19">
          <cell r="J19">
            <v>1.0499999999999999E-3</v>
          </cell>
        </row>
      </sheetData>
      <sheetData sheetId="4017">
        <row r="19">
          <cell r="J19">
            <v>1.0499999999999999E-3</v>
          </cell>
        </row>
      </sheetData>
      <sheetData sheetId="4018">
        <row r="19">
          <cell r="J19">
            <v>1.0499999999999999E-3</v>
          </cell>
        </row>
      </sheetData>
      <sheetData sheetId="4019">
        <row r="19">
          <cell r="J19">
            <v>1.0499999999999999E-3</v>
          </cell>
        </row>
      </sheetData>
      <sheetData sheetId="4020">
        <row r="19">
          <cell r="J19">
            <v>1.0499999999999999E-3</v>
          </cell>
        </row>
      </sheetData>
      <sheetData sheetId="4021">
        <row r="19">
          <cell r="J19">
            <v>1.0499999999999999E-3</v>
          </cell>
        </row>
      </sheetData>
      <sheetData sheetId="4022">
        <row r="19">
          <cell r="J19">
            <v>1.0499999999999999E-3</v>
          </cell>
        </row>
      </sheetData>
      <sheetData sheetId="4023">
        <row r="19">
          <cell r="J19">
            <v>1.0499999999999999E-3</v>
          </cell>
        </row>
      </sheetData>
      <sheetData sheetId="4024">
        <row r="19">
          <cell r="J19">
            <v>1.0499999999999999E-3</v>
          </cell>
        </row>
      </sheetData>
      <sheetData sheetId="4025">
        <row r="19">
          <cell r="J19">
            <v>1.0499999999999999E-3</v>
          </cell>
        </row>
      </sheetData>
      <sheetData sheetId="4026">
        <row r="19">
          <cell r="J19">
            <v>1.0499999999999999E-3</v>
          </cell>
        </row>
      </sheetData>
      <sheetData sheetId="4027">
        <row r="19">
          <cell r="J19">
            <v>1.0499999999999999E-3</v>
          </cell>
        </row>
      </sheetData>
      <sheetData sheetId="4028">
        <row r="19">
          <cell r="J19">
            <v>1.0499999999999999E-3</v>
          </cell>
        </row>
      </sheetData>
      <sheetData sheetId="4029">
        <row r="19">
          <cell r="J19">
            <v>1.0499999999999999E-3</v>
          </cell>
        </row>
      </sheetData>
      <sheetData sheetId="4030">
        <row r="19">
          <cell r="J19">
            <v>1.0499999999999999E-3</v>
          </cell>
        </row>
      </sheetData>
      <sheetData sheetId="4031">
        <row r="19">
          <cell r="J19">
            <v>1.0499999999999999E-3</v>
          </cell>
        </row>
      </sheetData>
      <sheetData sheetId="4032">
        <row r="19">
          <cell r="J19">
            <v>1.0499999999999999E-3</v>
          </cell>
        </row>
      </sheetData>
      <sheetData sheetId="4033">
        <row r="19">
          <cell r="J19">
            <v>1.0499999999999999E-3</v>
          </cell>
        </row>
      </sheetData>
      <sheetData sheetId="4034">
        <row r="19">
          <cell r="J19">
            <v>1.0499999999999999E-3</v>
          </cell>
        </row>
      </sheetData>
      <sheetData sheetId="4035">
        <row r="19">
          <cell r="J19">
            <v>1.0499999999999999E-3</v>
          </cell>
        </row>
      </sheetData>
      <sheetData sheetId="4036">
        <row r="19">
          <cell r="J19">
            <v>1.0499999999999999E-3</v>
          </cell>
        </row>
      </sheetData>
      <sheetData sheetId="4037">
        <row r="19">
          <cell r="J19">
            <v>1.0499999999999999E-3</v>
          </cell>
        </row>
      </sheetData>
      <sheetData sheetId="4038">
        <row r="19">
          <cell r="J19">
            <v>1.0499999999999999E-3</v>
          </cell>
        </row>
      </sheetData>
      <sheetData sheetId="4039">
        <row r="19">
          <cell r="J19">
            <v>1.0499999999999999E-3</v>
          </cell>
        </row>
      </sheetData>
      <sheetData sheetId="4040">
        <row r="19">
          <cell r="J19">
            <v>1.0499999999999999E-3</v>
          </cell>
        </row>
      </sheetData>
      <sheetData sheetId="4041">
        <row r="19">
          <cell r="J19">
            <v>1.0499999999999999E-3</v>
          </cell>
        </row>
      </sheetData>
      <sheetData sheetId="4042">
        <row r="19">
          <cell r="J19">
            <v>1.0499999999999999E-3</v>
          </cell>
        </row>
      </sheetData>
      <sheetData sheetId="4043">
        <row r="19">
          <cell r="J19">
            <v>1.0499999999999999E-3</v>
          </cell>
        </row>
      </sheetData>
      <sheetData sheetId="4044">
        <row r="19">
          <cell r="J19">
            <v>1.0499999999999999E-3</v>
          </cell>
        </row>
      </sheetData>
      <sheetData sheetId="4045">
        <row r="19">
          <cell r="J19">
            <v>1.0499999999999999E-3</v>
          </cell>
        </row>
      </sheetData>
      <sheetData sheetId="4046">
        <row r="19">
          <cell r="J19">
            <v>1.0499999999999999E-3</v>
          </cell>
        </row>
      </sheetData>
      <sheetData sheetId="4047">
        <row r="19">
          <cell r="J19">
            <v>1.0499999999999999E-3</v>
          </cell>
        </row>
      </sheetData>
      <sheetData sheetId="4048">
        <row r="19">
          <cell r="J19">
            <v>1.0499999999999999E-3</v>
          </cell>
        </row>
      </sheetData>
      <sheetData sheetId="4049">
        <row r="19">
          <cell r="J19">
            <v>1.0499999999999999E-3</v>
          </cell>
        </row>
      </sheetData>
      <sheetData sheetId="4050">
        <row r="19">
          <cell r="J19">
            <v>1.0499999999999999E-3</v>
          </cell>
        </row>
      </sheetData>
      <sheetData sheetId="4051">
        <row r="19">
          <cell r="J19">
            <v>1.0499999999999999E-3</v>
          </cell>
        </row>
      </sheetData>
      <sheetData sheetId="4052">
        <row r="19">
          <cell r="J19">
            <v>1.0499999999999999E-3</v>
          </cell>
        </row>
      </sheetData>
      <sheetData sheetId="4053">
        <row r="19">
          <cell r="J19">
            <v>1.0499999999999999E-3</v>
          </cell>
        </row>
      </sheetData>
      <sheetData sheetId="4054">
        <row r="19">
          <cell r="J19">
            <v>1.0499999999999999E-3</v>
          </cell>
        </row>
      </sheetData>
      <sheetData sheetId="4055">
        <row r="19">
          <cell r="J19">
            <v>1.0499999999999999E-3</v>
          </cell>
        </row>
      </sheetData>
      <sheetData sheetId="4056">
        <row r="19">
          <cell r="J19">
            <v>1.0499999999999999E-3</v>
          </cell>
        </row>
      </sheetData>
      <sheetData sheetId="4057">
        <row r="19">
          <cell r="J19">
            <v>1.0499999999999999E-3</v>
          </cell>
        </row>
      </sheetData>
      <sheetData sheetId="4058">
        <row r="19">
          <cell r="J19">
            <v>1.0499999999999999E-3</v>
          </cell>
        </row>
      </sheetData>
      <sheetData sheetId="4059">
        <row r="19">
          <cell r="J19">
            <v>1.0499999999999999E-3</v>
          </cell>
        </row>
      </sheetData>
      <sheetData sheetId="4060">
        <row r="19">
          <cell r="J19">
            <v>1.0499999999999999E-3</v>
          </cell>
        </row>
      </sheetData>
      <sheetData sheetId="4061">
        <row r="19">
          <cell r="J19">
            <v>1.0499999999999999E-3</v>
          </cell>
        </row>
      </sheetData>
      <sheetData sheetId="4062">
        <row r="19">
          <cell r="J19">
            <v>1.0499999999999999E-3</v>
          </cell>
        </row>
      </sheetData>
      <sheetData sheetId="4063">
        <row r="19">
          <cell r="J19">
            <v>1.0499999999999999E-3</v>
          </cell>
        </row>
      </sheetData>
      <sheetData sheetId="4064">
        <row r="19">
          <cell r="J19">
            <v>1.0499999999999999E-3</v>
          </cell>
        </row>
      </sheetData>
      <sheetData sheetId="4065">
        <row r="19">
          <cell r="J19">
            <v>1.0499999999999999E-3</v>
          </cell>
        </row>
      </sheetData>
      <sheetData sheetId="4066">
        <row r="19">
          <cell r="J19">
            <v>1.0499999999999999E-3</v>
          </cell>
        </row>
      </sheetData>
      <sheetData sheetId="4067">
        <row r="19">
          <cell r="J19">
            <v>1.0499999999999999E-3</v>
          </cell>
        </row>
      </sheetData>
      <sheetData sheetId="4068">
        <row r="19">
          <cell r="J19">
            <v>1.0499999999999999E-3</v>
          </cell>
        </row>
      </sheetData>
      <sheetData sheetId="4069">
        <row r="19">
          <cell r="J19">
            <v>1.0499999999999999E-3</v>
          </cell>
        </row>
      </sheetData>
      <sheetData sheetId="4070">
        <row r="19">
          <cell r="J19">
            <v>1.0499999999999999E-3</v>
          </cell>
        </row>
      </sheetData>
      <sheetData sheetId="4071">
        <row r="19">
          <cell r="J19">
            <v>1.0499999999999999E-3</v>
          </cell>
        </row>
      </sheetData>
      <sheetData sheetId="4072">
        <row r="19">
          <cell r="J19">
            <v>1.0499999999999999E-3</v>
          </cell>
        </row>
      </sheetData>
      <sheetData sheetId="4073">
        <row r="19">
          <cell r="J19">
            <v>1.0499999999999999E-3</v>
          </cell>
        </row>
      </sheetData>
      <sheetData sheetId="4074">
        <row r="19">
          <cell r="J19">
            <v>1.0499999999999999E-3</v>
          </cell>
        </row>
      </sheetData>
      <sheetData sheetId="4075">
        <row r="19">
          <cell r="J19">
            <v>1.0499999999999999E-3</v>
          </cell>
        </row>
      </sheetData>
      <sheetData sheetId="4076">
        <row r="19">
          <cell r="J19">
            <v>1.0499999999999999E-3</v>
          </cell>
        </row>
      </sheetData>
      <sheetData sheetId="4077">
        <row r="19">
          <cell r="J19">
            <v>1.0499999999999999E-3</v>
          </cell>
        </row>
      </sheetData>
      <sheetData sheetId="4078">
        <row r="19">
          <cell r="J19">
            <v>1.0499999999999999E-3</v>
          </cell>
        </row>
      </sheetData>
      <sheetData sheetId="4079">
        <row r="19">
          <cell r="J19">
            <v>1.0499999999999999E-3</v>
          </cell>
        </row>
      </sheetData>
      <sheetData sheetId="4080">
        <row r="19">
          <cell r="J19">
            <v>1.0499999999999999E-3</v>
          </cell>
        </row>
      </sheetData>
      <sheetData sheetId="4081">
        <row r="19">
          <cell r="J19">
            <v>1.0499999999999999E-3</v>
          </cell>
        </row>
      </sheetData>
      <sheetData sheetId="4082">
        <row r="19">
          <cell r="J19">
            <v>1.0499999999999999E-3</v>
          </cell>
        </row>
      </sheetData>
      <sheetData sheetId="4083">
        <row r="19">
          <cell r="J19">
            <v>1.0499999999999999E-3</v>
          </cell>
        </row>
      </sheetData>
      <sheetData sheetId="4084">
        <row r="19">
          <cell r="J19">
            <v>1.0499999999999999E-3</v>
          </cell>
        </row>
      </sheetData>
      <sheetData sheetId="4085">
        <row r="19">
          <cell r="J19">
            <v>1.0499999999999999E-3</v>
          </cell>
        </row>
      </sheetData>
      <sheetData sheetId="4086">
        <row r="19">
          <cell r="J19">
            <v>1.0499999999999999E-3</v>
          </cell>
        </row>
      </sheetData>
      <sheetData sheetId="4087">
        <row r="19">
          <cell r="J19">
            <v>1.0499999999999999E-3</v>
          </cell>
        </row>
      </sheetData>
      <sheetData sheetId="4088">
        <row r="19">
          <cell r="J19">
            <v>1.0499999999999999E-3</v>
          </cell>
        </row>
      </sheetData>
      <sheetData sheetId="4089">
        <row r="19">
          <cell r="J19">
            <v>1.0499999999999999E-3</v>
          </cell>
        </row>
      </sheetData>
      <sheetData sheetId="4090">
        <row r="19">
          <cell r="J19">
            <v>1.0499999999999999E-3</v>
          </cell>
        </row>
      </sheetData>
      <sheetData sheetId="4091">
        <row r="19">
          <cell r="J19">
            <v>1.0499999999999999E-3</v>
          </cell>
        </row>
      </sheetData>
      <sheetData sheetId="4092">
        <row r="19">
          <cell r="J19">
            <v>1.0499999999999999E-3</v>
          </cell>
        </row>
      </sheetData>
      <sheetData sheetId="4093">
        <row r="19">
          <cell r="J19">
            <v>1.0499999999999999E-3</v>
          </cell>
        </row>
      </sheetData>
      <sheetData sheetId="4094">
        <row r="19">
          <cell r="J19">
            <v>1.0499999999999999E-3</v>
          </cell>
        </row>
      </sheetData>
      <sheetData sheetId="4095">
        <row r="19">
          <cell r="J19">
            <v>1.0499999999999999E-3</v>
          </cell>
        </row>
      </sheetData>
      <sheetData sheetId="4096">
        <row r="19">
          <cell r="J19">
            <v>1.0499999999999999E-3</v>
          </cell>
        </row>
      </sheetData>
      <sheetData sheetId="4097">
        <row r="19">
          <cell r="J19">
            <v>1.0499999999999999E-3</v>
          </cell>
        </row>
      </sheetData>
      <sheetData sheetId="4098">
        <row r="19">
          <cell r="J19">
            <v>1.0499999999999999E-3</v>
          </cell>
        </row>
      </sheetData>
      <sheetData sheetId="4099">
        <row r="19">
          <cell r="J19">
            <v>1.0499999999999999E-3</v>
          </cell>
        </row>
      </sheetData>
      <sheetData sheetId="4100">
        <row r="19">
          <cell r="J19">
            <v>1.0499999999999999E-3</v>
          </cell>
        </row>
      </sheetData>
      <sheetData sheetId="4101">
        <row r="19">
          <cell r="J19">
            <v>1.0499999999999999E-3</v>
          </cell>
        </row>
      </sheetData>
      <sheetData sheetId="4102">
        <row r="19">
          <cell r="J19">
            <v>1.0499999999999999E-3</v>
          </cell>
        </row>
      </sheetData>
      <sheetData sheetId="4103">
        <row r="19">
          <cell r="J19">
            <v>1.0499999999999999E-3</v>
          </cell>
        </row>
      </sheetData>
      <sheetData sheetId="4104">
        <row r="19">
          <cell r="J19">
            <v>1.0499999999999999E-3</v>
          </cell>
        </row>
      </sheetData>
      <sheetData sheetId="4105">
        <row r="19">
          <cell r="J19">
            <v>1.0499999999999999E-3</v>
          </cell>
        </row>
      </sheetData>
      <sheetData sheetId="4106">
        <row r="19">
          <cell r="J19">
            <v>1.0499999999999999E-3</v>
          </cell>
        </row>
      </sheetData>
      <sheetData sheetId="4107">
        <row r="19">
          <cell r="J19">
            <v>1.0499999999999999E-3</v>
          </cell>
        </row>
      </sheetData>
      <sheetData sheetId="4108">
        <row r="19">
          <cell r="J19">
            <v>1.0499999999999999E-3</v>
          </cell>
        </row>
      </sheetData>
      <sheetData sheetId="4109">
        <row r="19">
          <cell r="J19">
            <v>1.0499999999999999E-3</v>
          </cell>
        </row>
      </sheetData>
      <sheetData sheetId="4110">
        <row r="19">
          <cell r="J19">
            <v>1.0499999999999999E-3</v>
          </cell>
        </row>
      </sheetData>
      <sheetData sheetId="4111">
        <row r="19">
          <cell r="J19">
            <v>1.0499999999999999E-3</v>
          </cell>
        </row>
      </sheetData>
      <sheetData sheetId="4112">
        <row r="19">
          <cell r="J19">
            <v>1.0499999999999999E-3</v>
          </cell>
        </row>
      </sheetData>
      <sheetData sheetId="4113">
        <row r="19">
          <cell r="J19">
            <v>1.0499999999999999E-3</v>
          </cell>
        </row>
      </sheetData>
      <sheetData sheetId="4114">
        <row r="19">
          <cell r="J19">
            <v>1.0499999999999999E-3</v>
          </cell>
        </row>
      </sheetData>
      <sheetData sheetId="4115">
        <row r="19">
          <cell r="J19">
            <v>1.0499999999999999E-3</v>
          </cell>
        </row>
      </sheetData>
      <sheetData sheetId="4116">
        <row r="19">
          <cell r="J19">
            <v>1.0499999999999999E-3</v>
          </cell>
        </row>
      </sheetData>
      <sheetData sheetId="4117">
        <row r="19">
          <cell r="J19">
            <v>1.0499999999999999E-3</v>
          </cell>
        </row>
      </sheetData>
      <sheetData sheetId="4118">
        <row r="19">
          <cell r="J19">
            <v>1.0499999999999999E-3</v>
          </cell>
        </row>
      </sheetData>
      <sheetData sheetId="4119">
        <row r="19">
          <cell r="J19">
            <v>1.0499999999999999E-3</v>
          </cell>
        </row>
      </sheetData>
      <sheetData sheetId="4120">
        <row r="19">
          <cell r="J19">
            <v>1.0499999999999999E-3</v>
          </cell>
        </row>
      </sheetData>
      <sheetData sheetId="4121">
        <row r="19">
          <cell r="J19">
            <v>1.0499999999999999E-3</v>
          </cell>
        </row>
      </sheetData>
      <sheetData sheetId="4122">
        <row r="19">
          <cell r="J19">
            <v>1.0499999999999999E-3</v>
          </cell>
        </row>
      </sheetData>
      <sheetData sheetId="4123">
        <row r="19">
          <cell r="J19">
            <v>1.0499999999999999E-3</v>
          </cell>
        </row>
      </sheetData>
      <sheetData sheetId="4124">
        <row r="19">
          <cell r="J19">
            <v>1.0499999999999999E-3</v>
          </cell>
        </row>
      </sheetData>
      <sheetData sheetId="4125">
        <row r="19">
          <cell r="J19">
            <v>1.0499999999999999E-3</v>
          </cell>
        </row>
      </sheetData>
      <sheetData sheetId="4126">
        <row r="19">
          <cell r="J19">
            <v>1.0499999999999999E-3</v>
          </cell>
        </row>
      </sheetData>
      <sheetData sheetId="4127">
        <row r="19">
          <cell r="J19">
            <v>1.0499999999999999E-3</v>
          </cell>
        </row>
      </sheetData>
      <sheetData sheetId="4128">
        <row r="19">
          <cell r="J19">
            <v>1.0499999999999999E-3</v>
          </cell>
        </row>
      </sheetData>
      <sheetData sheetId="4129">
        <row r="19">
          <cell r="J19">
            <v>1.0499999999999999E-3</v>
          </cell>
        </row>
      </sheetData>
      <sheetData sheetId="4130">
        <row r="19">
          <cell r="J19">
            <v>1.0499999999999999E-3</v>
          </cell>
        </row>
      </sheetData>
      <sheetData sheetId="4131">
        <row r="19">
          <cell r="J19">
            <v>1.0499999999999999E-3</v>
          </cell>
        </row>
      </sheetData>
      <sheetData sheetId="4132">
        <row r="19">
          <cell r="J19">
            <v>1.0499999999999999E-3</v>
          </cell>
        </row>
      </sheetData>
      <sheetData sheetId="4133">
        <row r="19">
          <cell r="J19">
            <v>1.0499999999999999E-3</v>
          </cell>
        </row>
      </sheetData>
      <sheetData sheetId="4134">
        <row r="19">
          <cell r="J19">
            <v>1.0499999999999999E-3</v>
          </cell>
        </row>
      </sheetData>
      <sheetData sheetId="4135">
        <row r="19">
          <cell r="J19">
            <v>1.0499999999999999E-3</v>
          </cell>
        </row>
      </sheetData>
      <sheetData sheetId="4136">
        <row r="19">
          <cell r="J19">
            <v>1.0499999999999999E-3</v>
          </cell>
        </row>
      </sheetData>
      <sheetData sheetId="4137">
        <row r="19">
          <cell r="J19">
            <v>1.0499999999999999E-3</v>
          </cell>
        </row>
      </sheetData>
      <sheetData sheetId="4138">
        <row r="19">
          <cell r="J19">
            <v>1.0499999999999999E-3</v>
          </cell>
        </row>
      </sheetData>
      <sheetData sheetId="4139">
        <row r="19">
          <cell r="J19">
            <v>1.0499999999999999E-3</v>
          </cell>
        </row>
      </sheetData>
      <sheetData sheetId="4140">
        <row r="19">
          <cell r="J19">
            <v>1.0499999999999999E-3</v>
          </cell>
        </row>
      </sheetData>
      <sheetData sheetId="4141">
        <row r="19">
          <cell r="J19">
            <v>1.0499999999999999E-3</v>
          </cell>
        </row>
      </sheetData>
      <sheetData sheetId="4142">
        <row r="19">
          <cell r="J19">
            <v>1.0499999999999999E-3</v>
          </cell>
        </row>
      </sheetData>
      <sheetData sheetId="4143">
        <row r="19">
          <cell r="J19">
            <v>1.0499999999999999E-3</v>
          </cell>
        </row>
      </sheetData>
      <sheetData sheetId="4144">
        <row r="19">
          <cell r="J19">
            <v>1.0499999999999999E-3</v>
          </cell>
        </row>
      </sheetData>
      <sheetData sheetId="4145">
        <row r="19">
          <cell r="J19">
            <v>1.0499999999999999E-3</v>
          </cell>
        </row>
      </sheetData>
      <sheetData sheetId="4146">
        <row r="19">
          <cell r="J19">
            <v>1.0499999999999999E-3</v>
          </cell>
        </row>
      </sheetData>
      <sheetData sheetId="4147">
        <row r="19">
          <cell r="J19">
            <v>1.0499999999999999E-3</v>
          </cell>
        </row>
      </sheetData>
      <sheetData sheetId="4148">
        <row r="19">
          <cell r="J19">
            <v>1.0499999999999999E-3</v>
          </cell>
        </row>
      </sheetData>
      <sheetData sheetId="4149">
        <row r="19">
          <cell r="J19">
            <v>1.0499999999999999E-3</v>
          </cell>
        </row>
      </sheetData>
      <sheetData sheetId="4150">
        <row r="19">
          <cell r="J19">
            <v>1.0499999999999999E-3</v>
          </cell>
        </row>
      </sheetData>
      <sheetData sheetId="4151">
        <row r="19">
          <cell r="J19">
            <v>1.0499999999999999E-3</v>
          </cell>
        </row>
      </sheetData>
      <sheetData sheetId="4152">
        <row r="19">
          <cell r="J19">
            <v>1.0499999999999999E-3</v>
          </cell>
        </row>
      </sheetData>
      <sheetData sheetId="4153">
        <row r="19">
          <cell r="J19">
            <v>1.0499999999999999E-3</v>
          </cell>
        </row>
      </sheetData>
      <sheetData sheetId="4154">
        <row r="19">
          <cell r="J19">
            <v>1.0499999999999999E-3</v>
          </cell>
        </row>
      </sheetData>
      <sheetData sheetId="4155">
        <row r="19">
          <cell r="J19">
            <v>1.0499999999999999E-3</v>
          </cell>
        </row>
      </sheetData>
      <sheetData sheetId="4156">
        <row r="19">
          <cell r="J19">
            <v>1.0499999999999999E-3</v>
          </cell>
        </row>
      </sheetData>
      <sheetData sheetId="4157">
        <row r="19">
          <cell r="J19">
            <v>1.0499999999999999E-3</v>
          </cell>
        </row>
      </sheetData>
      <sheetData sheetId="4158">
        <row r="19">
          <cell r="J19">
            <v>1.0499999999999999E-3</v>
          </cell>
        </row>
      </sheetData>
      <sheetData sheetId="4159">
        <row r="19">
          <cell r="J19">
            <v>1.0499999999999999E-3</v>
          </cell>
        </row>
      </sheetData>
      <sheetData sheetId="4160">
        <row r="19">
          <cell r="J19">
            <v>1.0499999999999999E-3</v>
          </cell>
        </row>
      </sheetData>
      <sheetData sheetId="4161">
        <row r="19">
          <cell r="J19">
            <v>1.0499999999999999E-3</v>
          </cell>
        </row>
      </sheetData>
      <sheetData sheetId="4162">
        <row r="19">
          <cell r="J19">
            <v>1.0499999999999999E-3</v>
          </cell>
        </row>
      </sheetData>
      <sheetData sheetId="4163">
        <row r="19">
          <cell r="J19">
            <v>1.0499999999999999E-3</v>
          </cell>
        </row>
      </sheetData>
      <sheetData sheetId="4164">
        <row r="19">
          <cell r="J19">
            <v>1.0499999999999999E-3</v>
          </cell>
        </row>
      </sheetData>
      <sheetData sheetId="4165">
        <row r="19">
          <cell r="J19">
            <v>1.0499999999999999E-3</v>
          </cell>
        </row>
      </sheetData>
      <sheetData sheetId="4166">
        <row r="19">
          <cell r="J19">
            <v>1.0499999999999999E-3</v>
          </cell>
        </row>
      </sheetData>
      <sheetData sheetId="4167">
        <row r="19">
          <cell r="J19">
            <v>1.0499999999999999E-3</v>
          </cell>
        </row>
      </sheetData>
      <sheetData sheetId="4168">
        <row r="19">
          <cell r="J19">
            <v>1.0499999999999999E-3</v>
          </cell>
        </row>
      </sheetData>
      <sheetData sheetId="4169">
        <row r="19">
          <cell r="J19">
            <v>1.0499999999999999E-3</v>
          </cell>
        </row>
      </sheetData>
      <sheetData sheetId="4170">
        <row r="19">
          <cell r="J19">
            <v>1.0499999999999999E-3</v>
          </cell>
        </row>
      </sheetData>
      <sheetData sheetId="4171">
        <row r="19">
          <cell r="J19">
            <v>1.0499999999999999E-3</v>
          </cell>
        </row>
      </sheetData>
      <sheetData sheetId="4172">
        <row r="19">
          <cell r="J19">
            <v>1.0499999999999999E-3</v>
          </cell>
        </row>
      </sheetData>
      <sheetData sheetId="4173">
        <row r="19">
          <cell r="J19">
            <v>1.0499999999999999E-3</v>
          </cell>
        </row>
      </sheetData>
      <sheetData sheetId="4174">
        <row r="19">
          <cell r="J19">
            <v>1.0499999999999999E-3</v>
          </cell>
        </row>
      </sheetData>
      <sheetData sheetId="4175">
        <row r="19">
          <cell r="J19">
            <v>1.0499999999999999E-3</v>
          </cell>
        </row>
      </sheetData>
      <sheetData sheetId="4176">
        <row r="19">
          <cell r="J19">
            <v>1.0499999999999999E-3</v>
          </cell>
        </row>
      </sheetData>
      <sheetData sheetId="4177">
        <row r="19">
          <cell r="J19">
            <v>1.0499999999999999E-3</v>
          </cell>
        </row>
      </sheetData>
      <sheetData sheetId="4178">
        <row r="19">
          <cell r="J19">
            <v>1.0499999999999999E-3</v>
          </cell>
        </row>
      </sheetData>
      <sheetData sheetId="4179">
        <row r="19">
          <cell r="J19">
            <v>1.0499999999999999E-3</v>
          </cell>
        </row>
      </sheetData>
      <sheetData sheetId="4180">
        <row r="19">
          <cell r="J19">
            <v>1.0499999999999999E-3</v>
          </cell>
        </row>
      </sheetData>
      <sheetData sheetId="4181">
        <row r="19">
          <cell r="J19">
            <v>1.0499999999999999E-3</v>
          </cell>
        </row>
      </sheetData>
      <sheetData sheetId="4182">
        <row r="19">
          <cell r="J19">
            <v>1.0499999999999999E-3</v>
          </cell>
        </row>
      </sheetData>
      <sheetData sheetId="4183">
        <row r="19">
          <cell r="J19">
            <v>1.0499999999999999E-3</v>
          </cell>
        </row>
      </sheetData>
      <sheetData sheetId="4184">
        <row r="19">
          <cell r="J19">
            <v>1.0499999999999999E-3</v>
          </cell>
        </row>
      </sheetData>
      <sheetData sheetId="4185">
        <row r="19">
          <cell r="J19">
            <v>1.0499999999999999E-3</v>
          </cell>
        </row>
      </sheetData>
      <sheetData sheetId="4186">
        <row r="19">
          <cell r="J19">
            <v>1.0499999999999999E-3</v>
          </cell>
        </row>
      </sheetData>
      <sheetData sheetId="4187">
        <row r="19">
          <cell r="J19">
            <v>1.0499999999999999E-3</v>
          </cell>
        </row>
      </sheetData>
      <sheetData sheetId="4188">
        <row r="19">
          <cell r="J19">
            <v>1.0499999999999999E-3</v>
          </cell>
        </row>
      </sheetData>
      <sheetData sheetId="4189">
        <row r="19">
          <cell r="J19">
            <v>1.0499999999999999E-3</v>
          </cell>
        </row>
      </sheetData>
      <sheetData sheetId="4190">
        <row r="19">
          <cell r="J19">
            <v>1.0499999999999999E-3</v>
          </cell>
        </row>
      </sheetData>
      <sheetData sheetId="4191">
        <row r="19">
          <cell r="J19">
            <v>1.0499999999999999E-3</v>
          </cell>
        </row>
      </sheetData>
      <sheetData sheetId="4192">
        <row r="19">
          <cell r="J19">
            <v>1.0499999999999999E-3</v>
          </cell>
        </row>
      </sheetData>
      <sheetData sheetId="4193">
        <row r="19">
          <cell r="J19">
            <v>1.0499999999999999E-3</v>
          </cell>
        </row>
      </sheetData>
      <sheetData sheetId="4194">
        <row r="19">
          <cell r="J19">
            <v>1.0499999999999999E-3</v>
          </cell>
        </row>
      </sheetData>
      <sheetData sheetId="4195">
        <row r="19">
          <cell r="J19">
            <v>1.0499999999999999E-3</v>
          </cell>
        </row>
      </sheetData>
      <sheetData sheetId="4196">
        <row r="19">
          <cell r="J19">
            <v>1.0499999999999999E-3</v>
          </cell>
        </row>
      </sheetData>
      <sheetData sheetId="4197">
        <row r="19">
          <cell r="J19">
            <v>1.0499999999999999E-3</v>
          </cell>
        </row>
      </sheetData>
      <sheetData sheetId="4198">
        <row r="19">
          <cell r="J19">
            <v>1.0499999999999999E-3</v>
          </cell>
        </row>
      </sheetData>
      <sheetData sheetId="4199">
        <row r="19">
          <cell r="J19">
            <v>1.0499999999999999E-3</v>
          </cell>
        </row>
      </sheetData>
      <sheetData sheetId="4200">
        <row r="19">
          <cell r="J19">
            <v>1.0499999999999999E-3</v>
          </cell>
        </row>
      </sheetData>
      <sheetData sheetId="4201">
        <row r="19">
          <cell r="J19">
            <v>1.0499999999999999E-3</v>
          </cell>
        </row>
      </sheetData>
      <sheetData sheetId="4202">
        <row r="19">
          <cell r="J19">
            <v>1.0499999999999999E-3</v>
          </cell>
        </row>
      </sheetData>
      <sheetData sheetId="4203">
        <row r="19">
          <cell r="J19">
            <v>1.0499999999999999E-3</v>
          </cell>
        </row>
      </sheetData>
      <sheetData sheetId="4204">
        <row r="19">
          <cell r="J19">
            <v>1.0499999999999999E-3</v>
          </cell>
        </row>
      </sheetData>
      <sheetData sheetId="4205">
        <row r="19">
          <cell r="J19">
            <v>1.0499999999999999E-3</v>
          </cell>
        </row>
      </sheetData>
      <sheetData sheetId="4206">
        <row r="19">
          <cell r="J19">
            <v>1.0499999999999999E-3</v>
          </cell>
        </row>
      </sheetData>
      <sheetData sheetId="4207">
        <row r="19">
          <cell r="J19">
            <v>1.0499999999999999E-3</v>
          </cell>
        </row>
      </sheetData>
      <sheetData sheetId="4208">
        <row r="19">
          <cell r="J19">
            <v>1.0499999999999999E-3</v>
          </cell>
        </row>
      </sheetData>
      <sheetData sheetId="4209">
        <row r="19">
          <cell r="J19">
            <v>1.0499999999999999E-3</v>
          </cell>
        </row>
      </sheetData>
      <sheetData sheetId="4210">
        <row r="19">
          <cell r="J19">
            <v>1.0499999999999999E-3</v>
          </cell>
        </row>
      </sheetData>
      <sheetData sheetId="4211">
        <row r="19">
          <cell r="J19">
            <v>1.0499999999999999E-3</v>
          </cell>
        </row>
      </sheetData>
      <sheetData sheetId="4212">
        <row r="19">
          <cell r="J19">
            <v>1.0499999999999999E-3</v>
          </cell>
        </row>
      </sheetData>
      <sheetData sheetId="4213">
        <row r="19">
          <cell r="J19">
            <v>1.0499999999999999E-3</v>
          </cell>
        </row>
      </sheetData>
      <sheetData sheetId="4214">
        <row r="19">
          <cell r="J19">
            <v>1.0499999999999999E-3</v>
          </cell>
        </row>
      </sheetData>
      <sheetData sheetId="4215">
        <row r="19">
          <cell r="J19">
            <v>1.0499999999999999E-3</v>
          </cell>
        </row>
      </sheetData>
      <sheetData sheetId="4216">
        <row r="19">
          <cell r="J19">
            <v>1.0499999999999999E-3</v>
          </cell>
        </row>
      </sheetData>
      <sheetData sheetId="4217">
        <row r="19">
          <cell r="J19">
            <v>1.0499999999999999E-3</v>
          </cell>
        </row>
      </sheetData>
      <sheetData sheetId="4218">
        <row r="19">
          <cell r="J19">
            <v>1.0499999999999999E-3</v>
          </cell>
        </row>
      </sheetData>
      <sheetData sheetId="4219">
        <row r="19">
          <cell r="J19">
            <v>1.0499999999999999E-3</v>
          </cell>
        </row>
      </sheetData>
      <sheetData sheetId="4220">
        <row r="19">
          <cell r="J19">
            <v>1.0499999999999999E-3</v>
          </cell>
        </row>
      </sheetData>
      <sheetData sheetId="4221">
        <row r="19">
          <cell r="J19">
            <v>1.0499999999999999E-3</v>
          </cell>
        </row>
      </sheetData>
      <sheetData sheetId="4222">
        <row r="19">
          <cell r="J19">
            <v>1.0499999999999999E-3</v>
          </cell>
        </row>
      </sheetData>
      <sheetData sheetId="4223">
        <row r="19">
          <cell r="J19">
            <v>1.0499999999999999E-3</v>
          </cell>
        </row>
      </sheetData>
      <sheetData sheetId="4224">
        <row r="19">
          <cell r="J19">
            <v>1.0499999999999999E-3</v>
          </cell>
        </row>
      </sheetData>
      <sheetData sheetId="4225">
        <row r="19">
          <cell r="J19">
            <v>1.0499999999999999E-3</v>
          </cell>
        </row>
      </sheetData>
      <sheetData sheetId="4226">
        <row r="19">
          <cell r="J19">
            <v>1.0499999999999999E-3</v>
          </cell>
        </row>
      </sheetData>
      <sheetData sheetId="4227">
        <row r="19">
          <cell r="J19">
            <v>1.0499999999999999E-3</v>
          </cell>
        </row>
      </sheetData>
      <sheetData sheetId="4228">
        <row r="19">
          <cell r="J19">
            <v>1.0499999999999999E-3</v>
          </cell>
        </row>
      </sheetData>
      <sheetData sheetId="4229">
        <row r="19">
          <cell r="J19">
            <v>1.0499999999999999E-3</v>
          </cell>
        </row>
      </sheetData>
      <sheetData sheetId="4230">
        <row r="19">
          <cell r="J19">
            <v>1.0499999999999999E-3</v>
          </cell>
        </row>
      </sheetData>
      <sheetData sheetId="4231">
        <row r="19">
          <cell r="J19">
            <v>1.0499999999999999E-3</v>
          </cell>
        </row>
      </sheetData>
      <sheetData sheetId="4232">
        <row r="19">
          <cell r="J19">
            <v>1.0499999999999999E-3</v>
          </cell>
        </row>
      </sheetData>
      <sheetData sheetId="4233">
        <row r="19">
          <cell r="J19">
            <v>1.0499999999999999E-3</v>
          </cell>
        </row>
      </sheetData>
      <sheetData sheetId="4234">
        <row r="19">
          <cell r="J19">
            <v>1.0499999999999999E-3</v>
          </cell>
        </row>
      </sheetData>
      <sheetData sheetId="4235">
        <row r="19">
          <cell r="J19">
            <v>1.0499999999999999E-3</v>
          </cell>
        </row>
      </sheetData>
      <sheetData sheetId="4236">
        <row r="19">
          <cell r="J19">
            <v>1.0499999999999999E-3</v>
          </cell>
        </row>
      </sheetData>
      <sheetData sheetId="4237">
        <row r="19">
          <cell r="J19">
            <v>1.0499999999999999E-3</v>
          </cell>
        </row>
      </sheetData>
      <sheetData sheetId="4238">
        <row r="19">
          <cell r="J19">
            <v>1.0499999999999999E-3</v>
          </cell>
        </row>
      </sheetData>
      <sheetData sheetId="4239">
        <row r="19">
          <cell r="J19">
            <v>1.0499999999999999E-3</v>
          </cell>
        </row>
      </sheetData>
      <sheetData sheetId="4240">
        <row r="19">
          <cell r="J19">
            <v>1.0499999999999999E-3</v>
          </cell>
        </row>
      </sheetData>
      <sheetData sheetId="4241">
        <row r="19">
          <cell r="J19">
            <v>1.0499999999999999E-3</v>
          </cell>
        </row>
      </sheetData>
      <sheetData sheetId="4242">
        <row r="19">
          <cell r="J19">
            <v>1.0499999999999999E-3</v>
          </cell>
        </row>
      </sheetData>
      <sheetData sheetId="4243">
        <row r="19">
          <cell r="J19">
            <v>1.0499999999999999E-3</v>
          </cell>
        </row>
      </sheetData>
      <sheetData sheetId="4244">
        <row r="19">
          <cell r="J19">
            <v>1.0499999999999999E-3</v>
          </cell>
        </row>
      </sheetData>
      <sheetData sheetId="4245">
        <row r="19">
          <cell r="J19">
            <v>1.0499999999999999E-3</v>
          </cell>
        </row>
      </sheetData>
      <sheetData sheetId="4246">
        <row r="19">
          <cell r="J19">
            <v>1.0499999999999999E-3</v>
          </cell>
        </row>
      </sheetData>
      <sheetData sheetId="4247">
        <row r="19">
          <cell r="J19">
            <v>1.0499999999999999E-3</v>
          </cell>
        </row>
      </sheetData>
      <sheetData sheetId="4248">
        <row r="19">
          <cell r="J19">
            <v>1.0499999999999999E-3</v>
          </cell>
        </row>
      </sheetData>
      <sheetData sheetId="4249">
        <row r="19">
          <cell r="J19">
            <v>1.0499999999999999E-3</v>
          </cell>
        </row>
      </sheetData>
      <sheetData sheetId="4250">
        <row r="19">
          <cell r="J19">
            <v>1.0499999999999999E-3</v>
          </cell>
        </row>
      </sheetData>
      <sheetData sheetId="4251">
        <row r="19">
          <cell r="J19">
            <v>1.0499999999999999E-3</v>
          </cell>
        </row>
      </sheetData>
      <sheetData sheetId="4252">
        <row r="19">
          <cell r="J19">
            <v>1.0499999999999999E-3</v>
          </cell>
        </row>
      </sheetData>
      <sheetData sheetId="4253">
        <row r="19">
          <cell r="J19">
            <v>1.0499999999999999E-3</v>
          </cell>
        </row>
      </sheetData>
      <sheetData sheetId="4254">
        <row r="19">
          <cell r="J19">
            <v>1.0499999999999999E-3</v>
          </cell>
        </row>
      </sheetData>
      <sheetData sheetId="4255">
        <row r="19">
          <cell r="J19">
            <v>1.0499999999999999E-3</v>
          </cell>
        </row>
      </sheetData>
      <sheetData sheetId="4256">
        <row r="19">
          <cell r="J19">
            <v>1.0499999999999999E-3</v>
          </cell>
        </row>
      </sheetData>
      <sheetData sheetId="4257">
        <row r="19">
          <cell r="J19">
            <v>1.0499999999999999E-3</v>
          </cell>
        </row>
      </sheetData>
      <sheetData sheetId="4258">
        <row r="19">
          <cell r="J19">
            <v>1.0499999999999999E-3</v>
          </cell>
        </row>
      </sheetData>
      <sheetData sheetId="4259">
        <row r="19">
          <cell r="J19">
            <v>1.0499999999999999E-3</v>
          </cell>
        </row>
      </sheetData>
      <sheetData sheetId="4260">
        <row r="19">
          <cell r="J19">
            <v>1.0499999999999999E-3</v>
          </cell>
        </row>
      </sheetData>
      <sheetData sheetId="4261">
        <row r="19">
          <cell r="J19">
            <v>1.0499999999999999E-3</v>
          </cell>
        </row>
      </sheetData>
      <sheetData sheetId="4262">
        <row r="19">
          <cell r="J19">
            <v>1.0499999999999999E-3</v>
          </cell>
        </row>
      </sheetData>
      <sheetData sheetId="4263">
        <row r="19">
          <cell r="J19">
            <v>1.0499999999999999E-3</v>
          </cell>
        </row>
      </sheetData>
      <sheetData sheetId="4264">
        <row r="19">
          <cell r="J19">
            <v>1.0499999999999999E-3</v>
          </cell>
        </row>
      </sheetData>
      <sheetData sheetId="4265">
        <row r="19">
          <cell r="J19">
            <v>1.0499999999999999E-3</v>
          </cell>
        </row>
      </sheetData>
      <sheetData sheetId="4266">
        <row r="19">
          <cell r="J19">
            <v>1.0499999999999999E-3</v>
          </cell>
        </row>
      </sheetData>
      <sheetData sheetId="4267">
        <row r="19">
          <cell r="J19">
            <v>1.0499999999999999E-3</v>
          </cell>
        </row>
      </sheetData>
      <sheetData sheetId="4268">
        <row r="19">
          <cell r="J19">
            <v>1.0499999999999999E-3</v>
          </cell>
        </row>
      </sheetData>
      <sheetData sheetId="4269">
        <row r="19">
          <cell r="J19">
            <v>1.0499999999999999E-3</v>
          </cell>
        </row>
      </sheetData>
      <sheetData sheetId="4270">
        <row r="19">
          <cell r="J19">
            <v>1.0499999999999999E-3</v>
          </cell>
        </row>
      </sheetData>
      <sheetData sheetId="4271">
        <row r="19">
          <cell r="J19">
            <v>1.0499999999999999E-3</v>
          </cell>
        </row>
      </sheetData>
      <sheetData sheetId="4272">
        <row r="19">
          <cell r="J19">
            <v>1.0499999999999999E-3</v>
          </cell>
        </row>
      </sheetData>
      <sheetData sheetId="4273">
        <row r="19">
          <cell r="J19">
            <v>1.0499999999999999E-3</v>
          </cell>
        </row>
      </sheetData>
      <sheetData sheetId="4274">
        <row r="19">
          <cell r="J19">
            <v>1.0499999999999999E-3</v>
          </cell>
        </row>
      </sheetData>
      <sheetData sheetId="4275">
        <row r="19">
          <cell r="J19">
            <v>1.0499999999999999E-3</v>
          </cell>
        </row>
      </sheetData>
      <sheetData sheetId="4276">
        <row r="19">
          <cell r="J19">
            <v>1.0499999999999999E-3</v>
          </cell>
        </row>
      </sheetData>
      <sheetData sheetId="4277">
        <row r="19">
          <cell r="J19">
            <v>1.0499999999999999E-3</v>
          </cell>
        </row>
      </sheetData>
      <sheetData sheetId="4278">
        <row r="19">
          <cell r="J19">
            <v>1.0499999999999999E-3</v>
          </cell>
        </row>
      </sheetData>
      <sheetData sheetId="4279">
        <row r="19">
          <cell r="J19">
            <v>1.0499999999999999E-3</v>
          </cell>
        </row>
      </sheetData>
      <sheetData sheetId="4280">
        <row r="19">
          <cell r="J19">
            <v>1.0499999999999999E-3</v>
          </cell>
        </row>
      </sheetData>
      <sheetData sheetId="4281">
        <row r="19">
          <cell r="J19">
            <v>1.0499999999999999E-3</v>
          </cell>
        </row>
      </sheetData>
      <sheetData sheetId="4282">
        <row r="19">
          <cell r="J19">
            <v>1.0499999999999999E-3</v>
          </cell>
        </row>
      </sheetData>
      <sheetData sheetId="4283">
        <row r="19">
          <cell r="J19">
            <v>1.0499999999999999E-3</v>
          </cell>
        </row>
      </sheetData>
      <sheetData sheetId="4284">
        <row r="19">
          <cell r="J19">
            <v>1.0499999999999999E-3</v>
          </cell>
        </row>
      </sheetData>
      <sheetData sheetId="4285">
        <row r="19">
          <cell r="J19">
            <v>1.0499999999999999E-3</v>
          </cell>
        </row>
      </sheetData>
      <sheetData sheetId="4286">
        <row r="19">
          <cell r="J19">
            <v>1.0499999999999999E-3</v>
          </cell>
        </row>
      </sheetData>
      <sheetData sheetId="4287">
        <row r="19">
          <cell r="J19">
            <v>1.0499999999999999E-3</v>
          </cell>
        </row>
      </sheetData>
      <sheetData sheetId="4288">
        <row r="19">
          <cell r="J19">
            <v>1.0499999999999999E-3</v>
          </cell>
        </row>
      </sheetData>
      <sheetData sheetId="4289">
        <row r="19">
          <cell r="J19">
            <v>1.0499999999999999E-3</v>
          </cell>
        </row>
      </sheetData>
      <sheetData sheetId="4290">
        <row r="19">
          <cell r="J19">
            <v>1.0499999999999999E-3</v>
          </cell>
        </row>
      </sheetData>
      <sheetData sheetId="4291">
        <row r="19">
          <cell r="J19">
            <v>1.0499999999999999E-3</v>
          </cell>
        </row>
      </sheetData>
      <sheetData sheetId="4292">
        <row r="19">
          <cell r="J19">
            <v>1.0499999999999999E-3</v>
          </cell>
        </row>
      </sheetData>
      <sheetData sheetId="4293">
        <row r="19">
          <cell r="J19">
            <v>1.0499999999999999E-3</v>
          </cell>
        </row>
      </sheetData>
      <sheetData sheetId="4294">
        <row r="19">
          <cell r="J19">
            <v>1.0499999999999999E-3</v>
          </cell>
        </row>
      </sheetData>
      <sheetData sheetId="4295">
        <row r="19">
          <cell r="J19">
            <v>1.0499999999999999E-3</v>
          </cell>
        </row>
      </sheetData>
      <sheetData sheetId="4296">
        <row r="19">
          <cell r="J19">
            <v>1.0499999999999999E-3</v>
          </cell>
        </row>
      </sheetData>
      <sheetData sheetId="4297">
        <row r="19">
          <cell r="J19">
            <v>1.0499999999999999E-3</v>
          </cell>
        </row>
      </sheetData>
      <sheetData sheetId="4298">
        <row r="19">
          <cell r="J19">
            <v>1.0499999999999999E-3</v>
          </cell>
        </row>
      </sheetData>
      <sheetData sheetId="4299">
        <row r="19">
          <cell r="J19">
            <v>1.0499999999999999E-3</v>
          </cell>
        </row>
      </sheetData>
      <sheetData sheetId="4300">
        <row r="19">
          <cell r="J19">
            <v>1.0499999999999999E-3</v>
          </cell>
        </row>
      </sheetData>
      <sheetData sheetId="4301">
        <row r="19">
          <cell r="J19">
            <v>1.0499999999999999E-3</v>
          </cell>
        </row>
      </sheetData>
      <sheetData sheetId="4302">
        <row r="19">
          <cell r="J19">
            <v>1.0499999999999999E-3</v>
          </cell>
        </row>
      </sheetData>
      <sheetData sheetId="4303">
        <row r="19">
          <cell r="J19">
            <v>1.0499999999999999E-3</v>
          </cell>
        </row>
      </sheetData>
      <sheetData sheetId="4304">
        <row r="19">
          <cell r="J19">
            <v>1.0499999999999999E-3</v>
          </cell>
        </row>
      </sheetData>
      <sheetData sheetId="4305">
        <row r="19">
          <cell r="J19">
            <v>1.0499999999999999E-3</v>
          </cell>
        </row>
      </sheetData>
      <sheetData sheetId="4306">
        <row r="19">
          <cell r="J19">
            <v>1.0499999999999999E-3</v>
          </cell>
        </row>
      </sheetData>
      <sheetData sheetId="4307">
        <row r="19">
          <cell r="J19">
            <v>1.0499999999999999E-3</v>
          </cell>
        </row>
      </sheetData>
      <sheetData sheetId="4308">
        <row r="19">
          <cell r="J19">
            <v>1.0499999999999999E-3</v>
          </cell>
        </row>
      </sheetData>
      <sheetData sheetId="4309">
        <row r="19">
          <cell r="J19">
            <v>1.0499999999999999E-3</v>
          </cell>
        </row>
      </sheetData>
      <sheetData sheetId="4310">
        <row r="19">
          <cell r="J19">
            <v>1.0499999999999999E-3</v>
          </cell>
        </row>
      </sheetData>
      <sheetData sheetId="4311">
        <row r="19">
          <cell r="J19">
            <v>1.0499999999999999E-3</v>
          </cell>
        </row>
      </sheetData>
      <sheetData sheetId="4312">
        <row r="19">
          <cell r="J19">
            <v>1.0499999999999999E-3</v>
          </cell>
        </row>
      </sheetData>
      <sheetData sheetId="4313">
        <row r="19">
          <cell r="J19">
            <v>1.0499999999999999E-3</v>
          </cell>
        </row>
      </sheetData>
      <sheetData sheetId="4314">
        <row r="19">
          <cell r="J19">
            <v>1.0499999999999999E-3</v>
          </cell>
        </row>
      </sheetData>
      <sheetData sheetId="4315">
        <row r="19">
          <cell r="J19">
            <v>1.0499999999999999E-3</v>
          </cell>
        </row>
      </sheetData>
      <sheetData sheetId="4316">
        <row r="19">
          <cell r="J19">
            <v>1.0499999999999999E-3</v>
          </cell>
        </row>
      </sheetData>
      <sheetData sheetId="4317">
        <row r="19">
          <cell r="J19">
            <v>1.0499999999999999E-3</v>
          </cell>
        </row>
      </sheetData>
      <sheetData sheetId="4318">
        <row r="19">
          <cell r="J19">
            <v>1.0499999999999999E-3</v>
          </cell>
        </row>
      </sheetData>
      <sheetData sheetId="4319">
        <row r="19">
          <cell r="J19">
            <v>1.0499999999999999E-3</v>
          </cell>
        </row>
      </sheetData>
      <sheetData sheetId="4320">
        <row r="19">
          <cell r="J19">
            <v>1.0499999999999999E-3</v>
          </cell>
        </row>
      </sheetData>
      <sheetData sheetId="4321">
        <row r="19">
          <cell r="J19">
            <v>1.0499999999999999E-3</v>
          </cell>
        </row>
      </sheetData>
      <sheetData sheetId="4322">
        <row r="19">
          <cell r="J19">
            <v>1.0499999999999999E-3</v>
          </cell>
        </row>
      </sheetData>
      <sheetData sheetId="4323">
        <row r="19">
          <cell r="J19">
            <v>1.0499999999999999E-3</v>
          </cell>
        </row>
      </sheetData>
      <sheetData sheetId="4324">
        <row r="19">
          <cell r="J19">
            <v>1.0499999999999999E-3</v>
          </cell>
        </row>
      </sheetData>
      <sheetData sheetId="4325">
        <row r="19">
          <cell r="J19">
            <v>1.0499999999999999E-3</v>
          </cell>
        </row>
      </sheetData>
      <sheetData sheetId="4326">
        <row r="19">
          <cell r="J19">
            <v>1.0499999999999999E-3</v>
          </cell>
        </row>
      </sheetData>
      <sheetData sheetId="4327">
        <row r="19">
          <cell r="J19">
            <v>1.0499999999999999E-3</v>
          </cell>
        </row>
      </sheetData>
      <sheetData sheetId="4328">
        <row r="19">
          <cell r="J19">
            <v>1.0499999999999999E-3</v>
          </cell>
        </row>
      </sheetData>
      <sheetData sheetId="4329">
        <row r="19">
          <cell r="J19">
            <v>1.0499999999999999E-3</v>
          </cell>
        </row>
      </sheetData>
      <sheetData sheetId="4330">
        <row r="19">
          <cell r="J19">
            <v>1.0499999999999999E-3</v>
          </cell>
        </row>
      </sheetData>
      <sheetData sheetId="4331">
        <row r="19">
          <cell r="J19">
            <v>1.0499999999999999E-3</v>
          </cell>
        </row>
      </sheetData>
      <sheetData sheetId="4332">
        <row r="19">
          <cell r="J19">
            <v>1.0499999999999999E-3</v>
          </cell>
        </row>
      </sheetData>
      <sheetData sheetId="4333">
        <row r="19">
          <cell r="J19">
            <v>1.0499999999999999E-3</v>
          </cell>
        </row>
      </sheetData>
      <sheetData sheetId="4334">
        <row r="19">
          <cell r="J19">
            <v>1.0499999999999999E-3</v>
          </cell>
        </row>
      </sheetData>
      <sheetData sheetId="4335">
        <row r="19">
          <cell r="J19">
            <v>1.0499999999999999E-3</v>
          </cell>
        </row>
      </sheetData>
      <sheetData sheetId="4336">
        <row r="19">
          <cell r="J19">
            <v>1.0499999999999999E-3</v>
          </cell>
        </row>
      </sheetData>
      <sheetData sheetId="4337">
        <row r="19">
          <cell r="J19">
            <v>1.0499999999999999E-3</v>
          </cell>
        </row>
      </sheetData>
      <sheetData sheetId="4338">
        <row r="19">
          <cell r="J19">
            <v>1.0499999999999999E-3</v>
          </cell>
        </row>
      </sheetData>
      <sheetData sheetId="4339">
        <row r="19">
          <cell r="J19">
            <v>1.0499999999999999E-3</v>
          </cell>
        </row>
      </sheetData>
      <sheetData sheetId="4340">
        <row r="19">
          <cell r="J19">
            <v>1.0499999999999999E-3</v>
          </cell>
        </row>
      </sheetData>
      <sheetData sheetId="4341">
        <row r="19">
          <cell r="J19">
            <v>1.0499999999999999E-3</v>
          </cell>
        </row>
      </sheetData>
      <sheetData sheetId="4342">
        <row r="19">
          <cell r="J19">
            <v>1.0499999999999999E-3</v>
          </cell>
        </row>
      </sheetData>
      <sheetData sheetId="4343">
        <row r="19">
          <cell r="J19">
            <v>1.0499999999999999E-3</v>
          </cell>
        </row>
      </sheetData>
      <sheetData sheetId="4344">
        <row r="19">
          <cell r="J19">
            <v>1.0499999999999999E-3</v>
          </cell>
        </row>
      </sheetData>
      <sheetData sheetId="4345">
        <row r="19">
          <cell r="J19">
            <v>1.0499999999999999E-3</v>
          </cell>
        </row>
      </sheetData>
      <sheetData sheetId="4346">
        <row r="19">
          <cell r="J19">
            <v>1.0499999999999999E-3</v>
          </cell>
        </row>
      </sheetData>
      <sheetData sheetId="4347">
        <row r="19">
          <cell r="J19">
            <v>1.0499999999999999E-3</v>
          </cell>
        </row>
      </sheetData>
      <sheetData sheetId="4348">
        <row r="19">
          <cell r="J19">
            <v>1.0499999999999999E-3</v>
          </cell>
        </row>
      </sheetData>
      <sheetData sheetId="4349">
        <row r="19">
          <cell r="J19">
            <v>1.0499999999999999E-3</v>
          </cell>
        </row>
      </sheetData>
      <sheetData sheetId="4350">
        <row r="19">
          <cell r="J19">
            <v>1.0499999999999999E-3</v>
          </cell>
        </row>
      </sheetData>
      <sheetData sheetId="4351">
        <row r="19">
          <cell r="J19">
            <v>1.0499999999999999E-3</v>
          </cell>
        </row>
      </sheetData>
      <sheetData sheetId="4352">
        <row r="19">
          <cell r="J19">
            <v>1.0499999999999999E-3</v>
          </cell>
        </row>
      </sheetData>
      <sheetData sheetId="4353">
        <row r="19">
          <cell r="J19">
            <v>1.0499999999999999E-3</v>
          </cell>
        </row>
      </sheetData>
      <sheetData sheetId="4354">
        <row r="19">
          <cell r="J19">
            <v>1.0499999999999999E-3</v>
          </cell>
        </row>
      </sheetData>
      <sheetData sheetId="4355">
        <row r="19">
          <cell r="J19">
            <v>1.0499999999999999E-3</v>
          </cell>
        </row>
      </sheetData>
      <sheetData sheetId="4356">
        <row r="19">
          <cell r="J19">
            <v>1.0499999999999999E-3</v>
          </cell>
        </row>
      </sheetData>
      <sheetData sheetId="4357">
        <row r="19">
          <cell r="J19">
            <v>1.0499999999999999E-3</v>
          </cell>
        </row>
      </sheetData>
      <sheetData sheetId="4358">
        <row r="19">
          <cell r="J19">
            <v>1.0499999999999999E-3</v>
          </cell>
        </row>
      </sheetData>
      <sheetData sheetId="4359">
        <row r="19">
          <cell r="J19">
            <v>1.0499999999999999E-3</v>
          </cell>
        </row>
      </sheetData>
      <sheetData sheetId="4360">
        <row r="19">
          <cell r="J19">
            <v>1.0499999999999999E-3</v>
          </cell>
        </row>
      </sheetData>
      <sheetData sheetId="4361">
        <row r="19">
          <cell r="J19">
            <v>1.0499999999999999E-3</v>
          </cell>
        </row>
      </sheetData>
      <sheetData sheetId="4362">
        <row r="19">
          <cell r="J19">
            <v>1.0499999999999999E-3</v>
          </cell>
        </row>
      </sheetData>
      <sheetData sheetId="4363">
        <row r="19">
          <cell r="J19">
            <v>1.0499999999999999E-3</v>
          </cell>
        </row>
      </sheetData>
      <sheetData sheetId="4364">
        <row r="19">
          <cell r="J19">
            <v>1.0499999999999999E-3</v>
          </cell>
        </row>
      </sheetData>
      <sheetData sheetId="4365">
        <row r="19">
          <cell r="J19">
            <v>1.0499999999999999E-3</v>
          </cell>
        </row>
      </sheetData>
      <sheetData sheetId="4366">
        <row r="19">
          <cell r="J19">
            <v>1.0499999999999999E-3</v>
          </cell>
        </row>
      </sheetData>
      <sheetData sheetId="4367">
        <row r="19">
          <cell r="J19">
            <v>1.0499999999999999E-3</v>
          </cell>
        </row>
      </sheetData>
      <sheetData sheetId="4368">
        <row r="19">
          <cell r="J19">
            <v>1.0499999999999999E-3</v>
          </cell>
        </row>
      </sheetData>
      <sheetData sheetId="4369">
        <row r="19">
          <cell r="J19">
            <v>1.0499999999999999E-3</v>
          </cell>
        </row>
      </sheetData>
      <sheetData sheetId="4370">
        <row r="19">
          <cell r="J19">
            <v>1.0499999999999999E-3</v>
          </cell>
        </row>
      </sheetData>
      <sheetData sheetId="4371">
        <row r="19">
          <cell r="J19">
            <v>1.0499999999999999E-3</v>
          </cell>
        </row>
      </sheetData>
      <sheetData sheetId="4372">
        <row r="19">
          <cell r="J19">
            <v>1.0499999999999999E-3</v>
          </cell>
        </row>
      </sheetData>
      <sheetData sheetId="4373">
        <row r="19">
          <cell r="J19">
            <v>1.0499999999999999E-3</v>
          </cell>
        </row>
      </sheetData>
      <sheetData sheetId="4374">
        <row r="19">
          <cell r="J19">
            <v>1.0499999999999999E-3</v>
          </cell>
        </row>
      </sheetData>
      <sheetData sheetId="4375">
        <row r="19">
          <cell r="J19">
            <v>1.0499999999999999E-3</v>
          </cell>
        </row>
      </sheetData>
      <sheetData sheetId="4376">
        <row r="19">
          <cell r="J19">
            <v>1.0499999999999999E-3</v>
          </cell>
        </row>
      </sheetData>
      <sheetData sheetId="4377">
        <row r="19">
          <cell r="J19">
            <v>1.0499999999999999E-3</v>
          </cell>
        </row>
      </sheetData>
      <sheetData sheetId="4378">
        <row r="19">
          <cell r="J19">
            <v>1.0499999999999999E-3</v>
          </cell>
        </row>
      </sheetData>
      <sheetData sheetId="4379">
        <row r="19">
          <cell r="J19">
            <v>1.0499999999999999E-3</v>
          </cell>
        </row>
      </sheetData>
      <sheetData sheetId="4380">
        <row r="19">
          <cell r="J19">
            <v>1.0499999999999999E-3</v>
          </cell>
        </row>
      </sheetData>
      <sheetData sheetId="4381">
        <row r="19">
          <cell r="J19">
            <v>1.0499999999999999E-3</v>
          </cell>
        </row>
      </sheetData>
      <sheetData sheetId="4382">
        <row r="19">
          <cell r="J19">
            <v>1.0499999999999999E-3</v>
          </cell>
        </row>
      </sheetData>
      <sheetData sheetId="4383">
        <row r="19">
          <cell r="J19">
            <v>1.0499999999999999E-3</v>
          </cell>
        </row>
      </sheetData>
      <sheetData sheetId="4384">
        <row r="19">
          <cell r="J19">
            <v>1.0499999999999999E-3</v>
          </cell>
        </row>
      </sheetData>
      <sheetData sheetId="4385">
        <row r="19">
          <cell r="J19">
            <v>1.0499999999999999E-3</v>
          </cell>
        </row>
      </sheetData>
      <sheetData sheetId="4386">
        <row r="19">
          <cell r="J19">
            <v>1.0499999999999999E-3</v>
          </cell>
        </row>
      </sheetData>
      <sheetData sheetId="4387">
        <row r="19">
          <cell r="J19">
            <v>1.0499999999999999E-3</v>
          </cell>
        </row>
      </sheetData>
      <sheetData sheetId="4388">
        <row r="19">
          <cell r="J19">
            <v>1.0499999999999999E-3</v>
          </cell>
        </row>
      </sheetData>
      <sheetData sheetId="4389">
        <row r="19">
          <cell r="J19">
            <v>1.0499999999999999E-3</v>
          </cell>
        </row>
      </sheetData>
      <sheetData sheetId="4390">
        <row r="19">
          <cell r="J19">
            <v>1.0499999999999999E-3</v>
          </cell>
        </row>
      </sheetData>
      <sheetData sheetId="4391">
        <row r="19">
          <cell r="J19">
            <v>1.0499999999999999E-3</v>
          </cell>
        </row>
      </sheetData>
      <sheetData sheetId="4392">
        <row r="19">
          <cell r="J19">
            <v>1.0499999999999999E-3</v>
          </cell>
        </row>
      </sheetData>
      <sheetData sheetId="4393">
        <row r="19">
          <cell r="J19">
            <v>1.0499999999999999E-3</v>
          </cell>
        </row>
      </sheetData>
      <sheetData sheetId="4394">
        <row r="19">
          <cell r="J19">
            <v>1.0499999999999999E-3</v>
          </cell>
        </row>
      </sheetData>
      <sheetData sheetId="4395">
        <row r="19">
          <cell r="J19">
            <v>1.0499999999999999E-3</v>
          </cell>
        </row>
      </sheetData>
      <sheetData sheetId="4396">
        <row r="19">
          <cell r="J19">
            <v>1.0499999999999999E-3</v>
          </cell>
        </row>
      </sheetData>
      <sheetData sheetId="4397">
        <row r="19">
          <cell r="J19">
            <v>1.0499999999999999E-3</v>
          </cell>
        </row>
      </sheetData>
      <sheetData sheetId="4398">
        <row r="19">
          <cell r="J19">
            <v>1.0499999999999999E-3</v>
          </cell>
        </row>
      </sheetData>
      <sheetData sheetId="4399">
        <row r="19">
          <cell r="J19">
            <v>1.0499999999999999E-3</v>
          </cell>
        </row>
      </sheetData>
      <sheetData sheetId="4400">
        <row r="19">
          <cell r="J19">
            <v>1.0499999999999999E-3</v>
          </cell>
        </row>
      </sheetData>
      <sheetData sheetId="4401">
        <row r="19">
          <cell r="J19">
            <v>1.0499999999999999E-3</v>
          </cell>
        </row>
      </sheetData>
      <sheetData sheetId="4402">
        <row r="19">
          <cell r="J19">
            <v>1.0499999999999999E-3</v>
          </cell>
        </row>
      </sheetData>
      <sheetData sheetId="4403">
        <row r="19">
          <cell r="J19">
            <v>1.0499999999999999E-3</v>
          </cell>
        </row>
      </sheetData>
      <sheetData sheetId="4404">
        <row r="19">
          <cell r="J19">
            <v>1.0499999999999999E-3</v>
          </cell>
        </row>
      </sheetData>
      <sheetData sheetId="4405">
        <row r="19">
          <cell r="J19">
            <v>1.0499999999999999E-3</v>
          </cell>
        </row>
      </sheetData>
      <sheetData sheetId="4406">
        <row r="19">
          <cell r="J19">
            <v>1.0499999999999999E-3</v>
          </cell>
        </row>
      </sheetData>
      <sheetData sheetId="4407">
        <row r="19">
          <cell r="J19">
            <v>1.0499999999999999E-3</v>
          </cell>
        </row>
      </sheetData>
      <sheetData sheetId="4408">
        <row r="19">
          <cell r="J19">
            <v>1.0499999999999999E-3</v>
          </cell>
        </row>
      </sheetData>
      <sheetData sheetId="4409">
        <row r="19">
          <cell r="J19">
            <v>1.0499999999999999E-3</v>
          </cell>
        </row>
      </sheetData>
      <sheetData sheetId="4410">
        <row r="19">
          <cell r="J19">
            <v>1.0499999999999999E-3</v>
          </cell>
        </row>
      </sheetData>
      <sheetData sheetId="4411">
        <row r="19">
          <cell r="J19">
            <v>1.0499999999999999E-3</v>
          </cell>
        </row>
      </sheetData>
      <sheetData sheetId="4412">
        <row r="19">
          <cell r="J19">
            <v>1.0499999999999999E-3</v>
          </cell>
        </row>
      </sheetData>
      <sheetData sheetId="4413">
        <row r="19">
          <cell r="J19">
            <v>1.0499999999999999E-3</v>
          </cell>
        </row>
      </sheetData>
      <sheetData sheetId="4414">
        <row r="19">
          <cell r="J19">
            <v>1.0499999999999999E-3</v>
          </cell>
        </row>
      </sheetData>
      <sheetData sheetId="4415">
        <row r="19">
          <cell r="J19">
            <v>1.0499999999999999E-3</v>
          </cell>
        </row>
      </sheetData>
      <sheetData sheetId="4416">
        <row r="19">
          <cell r="J19">
            <v>1.0499999999999999E-3</v>
          </cell>
        </row>
      </sheetData>
      <sheetData sheetId="4417">
        <row r="19">
          <cell r="J19">
            <v>1.0499999999999999E-3</v>
          </cell>
        </row>
      </sheetData>
      <sheetData sheetId="4418">
        <row r="19">
          <cell r="J19">
            <v>1.0499999999999999E-3</v>
          </cell>
        </row>
      </sheetData>
      <sheetData sheetId="4419">
        <row r="19">
          <cell r="J19">
            <v>1.0499999999999999E-3</v>
          </cell>
        </row>
      </sheetData>
      <sheetData sheetId="4420">
        <row r="19">
          <cell r="J19">
            <v>1.0499999999999999E-3</v>
          </cell>
        </row>
      </sheetData>
      <sheetData sheetId="4421">
        <row r="19">
          <cell r="J19">
            <v>1.0499999999999999E-3</v>
          </cell>
        </row>
      </sheetData>
      <sheetData sheetId="4422">
        <row r="19">
          <cell r="J19">
            <v>1.0499999999999999E-3</v>
          </cell>
        </row>
      </sheetData>
      <sheetData sheetId="4423">
        <row r="19">
          <cell r="J19">
            <v>1.0499999999999999E-3</v>
          </cell>
        </row>
      </sheetData>
      <sheetData sheetId="4424">
        <row r="19">
          <cell r="J19">
            <v>1.0499999999999999E-3</v>
          </cell>
        </row>
      </sheetData>
      <sheetData sheetId="4425">
        <row r="19">
          <cell r="J19">
            <v>1.0499999999999999E-3</v>
          </cell>
        </row>
      </sheetData>
      <sheetData sheetId="4426">
        <row r="19">
          <cell r="J19">
            <v>1.0499999999999999E-3</v>
          </cell>
        </row>
      </sheetData>
      <sheetData sheetId="4427">
        <row r="19">
          <cell r="J19">
            <v>1.0499999999999999E-3</v>
          </cell>
        </row>
      </sheetData>
      <sheetData sheetId="4428">
        <row r="19">
          <cell r="J19">
            <v>1.0499999999999999E-3</v>
          </cell>
        </row>
      </sheetData>
      <sheetData sheetId="4429">
        <row r="19">
          <cell r="J19">
            <v>1.0499999999999999E-3</v>
          </cell>
        </row>
      </sheetData>
      <sheetData sheetId="4430">
        <row r="19">
          <cell r="J19">
            <v>1.0499999999999999E-3</v>
          </cell>
        </row>
      </sheetData>
      <sheetData sheetId="4431">
        <row r="19">
          <cell r="J19">
            <v>1.0499999999999999E-3</v>
          </cell>
        </row>
      </sheetData>
      <sheetData sheetId="4432">
        <row r="19">
          <cell r="J19">
            <v>1.0499999999999999E-3</v>
          </cell>
        </row>
      </sheetData>
      <sheetData sheetId="4433">
        <row r="19">
          <cell r="J19">
            <v>1.0499999999999999E-3</v>
          </cell>
        </row>
      </sheetData>
      <sheetData sheetId="4434">
        <row r="19">
          <cell r="J19">
            <v>1.0499999999999999E-3</v>
          </cell>
        </row>
      </sheetData>
      <sheetData sheetId="4435">
        <row r="19">
          <cell r="J19">
            <v>1.0499999999999999E-3</v>
          </cell>
        </row>
      </sheetData>
      <sheetData sheetId="4436">
        <row r="19">
          <cell r="J19">
            <v>1.0499999999999999E-3</v>
          </cell>
        </row>
      </sheetData>
      <sheetData sheetId="4437">
        <row r="19">
          <cell r="J19">
            <v>1.0499999999999999E-3</v>
          </cell>
        </row>
      </sheetData>
      <sheetData sheetId="4438">
        <row r="19">
          <cell r="J19">
            <v>1.0499999999999999E-3</v>
          </cell>
        </row>
      </sheetData>
      <sheetData sheetId="4439">
        <row r="19">
          <cell r="J19">
            <v>1.0499999999999999E-3</v>
          </cell>
        </row>
      </sheetData>
      <sheetData sheetId="4440">
        <row r="19">
          <cell r="J19">
            <v>1.0499999999999999E-3</v>
          </cell>
        </row>
      </sheetData>
      <sheetData sheetId="4441">
        <row r="19">
          <cell r="J19">
            <v>1.0499999999999999E-3</v>
          </cell>
        </row>
      </sheetData>
      <sheetData sheetId="4442">
        <row r="19">
          <cell r="J19">
            <v>1.0499999999999999E-3</v>
          </cell>
        </row>
      </sheetData>
      <sheetData sheetId="4443">
        <row r="19">
          <cell r="J19">
            <v>1.0499999999999999E-3</v>
          </cell>
        </row>
      </sheetData>
      <sheetData sheetId="4444">
        <row r="19">
          <cell r="J19">
            <v>1.0499999999999999E-3</v>
          </cell>
        </row>
      </sheetData>
      <sheetData sheetId="4445">
        <row r="19">
          <cell r="J19">
            <v>1.0499999999999999E-3</v>
          </cell>
        </row>
      </sheetData>
      <sheetData sheetId="4446">
        <row r="19">
          <cell r="J19">
            <v>1.0499999999999999E-3</v>
          </cell>
        </row>
      </sheetData>
      <sheetData sheetId="4447">
        <row r="19">
          <cell r="J19">
            <v>1.0499999999999999E-3</v>
          </cell>
        </row>
      </sheetData>
      <sheetData sheetId="4448">
        <row r="19">
          <cell r="J19">
            <v>1.0499999999999999E-3</v>
          </cell>
        </row>
      </sheetData>
      <sheetData sheetId="4449">
        <row r="19">
          <cell r="J19">
            <v>1.0499999999999999E-3</v>
          </cell>
        </row>
      </sheetData>
      <sheetData sheetId="4450">
        <row r="19">
          <cell r="J19">
            <v>1.0499999999999999E-3</v>
          </cell>
        </row>
      </sheetData>
      <sheetData sheetId="4451">
        <row r="19">
          <cell r="J19">
            <v>1.0499999999999999E-3</v>
          </cell>
        </row>
      </sheetData>
      <sheetData sheetId="4452">
        <row r="19">
          <cell r="J19">
            <v>1.0499999999999999E-3</v>
          </cell>
        </row>
      </sheetData>
      <sheetData sheetId="4453">
        <row r="19">
          <cell r="J19">
            <v>1.0499999999999999E-3</v>
          </cell>
        </row>
      </sheetData>
      <sheetData sheetId="4454">
        <row r="19">
          <cell r="J19">
            <v>1.0499999999999999E-3</v>
          </cell>
        </row>
      </sheetData>
      <sheetData sheetId="4455">
        <row r="19">
          <cell r="J19">
            <v>1.0499999999999999E-3</v>
          </cell>
        </row>
      </sheetData>
      <sheetData sheetId="4456">
        <row r="19">
          <cell r="J19">
            <v>1.0499999999999999E-3</v>
          </cell>
        </row>
      </sheetData>
      <sheetData sheetId="4457">
        <row r="19">
          <cell r="J19">
            <v>1.0499999999999999E-3</v>
          </cell>
        </row>
      </sheetData>
      <sheetData sheetId="4458">
        <row r="19">
          <cell r="J19">
            <v>1.0499999999999999E-3</v>
          </cell>
        </row>
      </sheetData>
      <sheetData sheetId="4459">
        <row r="19">
          <cell r="J19">
            <v>1.0499999999999999E-3</v>
          </cell>
        </row>
      </sheetData>
      <sheetData sheetId="4460">
        <row r="19">
          <cell r="J19">
            <v>1.0499999999999999E-3</v>
          </cell>
        </row>
      </sheetData>
      <sheetData sheetId="4461">
        <row r="19">
          <cell r="J19">
            <v>1.0499999999999999E-3</v>
          </cell>
        </row>
      </sheetData>
      <sheetData sheetId="4462">
        <row r="19">
          <cell r="J19">
            <v>1.0499999999999999E-3</v>
          </cell>
        </row>
      </sheetData>
      <sheetData sheetId="4463">
        <row r="19">
          <cell r="J19">
            <v>1.0499999999999999E-3</v>
          </cell>
        </row>
      </sheetData>
      <sheetData sheetId="4464">
        <row r="19">
          <cell r="J19">
            <v>1.0499999999999999E-3</v>
          </cell>
        </row>
      </sheetData>
      <sheetData sheetId="4465">
        <row r="19">
          <cell r="J19">
            <v>1.0499999999999999E-3</v>
          </cell>
        </row>
      </sheetData>
      <sheetData sheetId="4466">
        <row r="19">
          <cell r="J19">
            <v>1.0499999999999999E-3</v>
          </cell>
        </row>
      </sheetData>
      <sheetData sheetId="4467">
        <row r="19">
          <cell r="J19">
            <v>1.0499999999999999E-3</v>
          </cell>
        </row>
      </sheetData>
      <sheetData sheetId="4468">
        <row r="19">
          <cell r="J19">
            <v>1.0499999999999999E-3</v>
          </cell>
        </row>
      </sheetData>
      <sheetData sheetId="4469">
        <row r="19">
          <cell r="J19">
            <v>1.0499999999999999E-3</v>
          </cell>
        </row>
      </sheetData>
      <sheetData sheetId="4470">
        <row r="19">
          <cell r="J19">
            <v>1.0499999999999999E-3</v>
          </cell>
        </row>
      </sheetData>
      <sheetData sheetId="4471">
        <row r="19">
          <cell r="J19">
            <v>1.0499999999999999E-3</v>
          </cell>
        </row>
      </sheetData>
      <sheetData sheetId="4472">
        <row r="19">
          <cell r="J19">
            <v>1.0499999999999999E-3</v>
          </cell>
        </row>
      </sheetData>
      <sheetData sheetId="4473">
        <row r="19">
          <cell r="J19">
            <v>1.0499999999999999E-3</v>
          </cell>
        </row>
      </sheetData>
      <sheetData sheetId="4474">
        <row r="19">
          <cell r="J19">
            <v>1.0499999999999999E-3</v>
          </cell>
        </row>
      </sheetData>
      <sheetData sheetId="4475">
        <row r="19">
          <cell r="J19">
            <v>1.0499999999999999E-3</v>
          </cell>
        </row>
      </sheetData>
      <sheetData sheetId="4476">
        <row r="19">
          <cell r="J19">
            <v>1.0499999999999999E-3</v>
          </cell>
        </row>
      </sheetData>
      <sheetData sheetId="4477">
        <row r="19">
          <cell r="J19">
            <v>1.0499999999999999E-3</v>
          </cell>
        </row>
      </sheetData>
      <sheetData sheetId="4478">
        <row r="19">
          <cell r="J19">
            <v>1.0499999999999999E-3</v>
          </cell>
        </row>
      </sheetData>
      <sheetData sheetId="4479">
        <row r="19">
          <cell r="J19">
            <v>1.0499999999999999E-3</v>
          </cell>
        </row>
      </sheetData>
      <sheetData sheetId="4480">
        <row r="19">
          <cell r="J19">
            <v>1.0499999999999999E-3</v>
          </cell>
        </row>
      </sheetData>
      <sheetData sheetId="4481">
        <row r="19">
          <cell r="J19">
            <v>1.0499999999999999E-3</v>
          </cell>
        </row>
      </sheetData>
      <sheetData sheetId="4482">
        <row r="19">
          <cell r="J19">
            <v>1.0499999999999999E-3</v>
          </cell>
        </row>
      </sheetData>
      <sheetData sheetId="4483">
        <row r="19">
          <cell r="J19">
            <v>1.0499999999999999E-3</v>
          </cell>
        </row>
      </sheetData>
      <sheetData sheetId="4484">
        <row r="19">
          <cell r="J19">
            <v>1.0499999999999999E-3</v>
          </cell>
        </row>
      </sheetData>
      <sheetData sheetId="4485">
        <row r="19">
          <cell r="J19">
            <v>1.0499999999999999E-3</v>
          </cell>
        </row>
      </sheetData>
      <sheetData sheetId="4486">
        <row r="19">
          <cell r="J19">
            <v>1.0499999999999999E-3</v>
          </cell>
        </row>
      </sheetData>
      <sheetData sheetId="4487">
        <row r="19">
          <cell r="J19">
            <v>1.0499999999999999E-3</v>
          </cell>
        </row>
      </sheetData>
      <sheetData sheetId="4488">
        <row r="19">
          <cell r="J19">
            <v>1.0499999999999999E-3</v>
          </cell>
        </row>
      </sheetData>
      <sheetData sheetId="4489">
        <row r="19">
          <cell r="J19">
            <v>1.0499999999999999E-3</v>
          </cell>
        </row>
      </sheetData>
      <sheetData sheetId="4490">
        <row r="19">
          <cell r="J19">
            <v>1.0499999999999999E-3</v>
          </cell>
        </row>
      </sheetData>
      <sheetData sheetId="4491">
        <row r="19">
          <cell r="J19">
            <v>1.0499999999999999E-3</v>
          </cell>
        </row>
      </sheetData>
      <sheetData sheetId="4492">
        <row r="19">
          <cell r="J19">
            <v>1.0499999999999999E-3</v>
          </cell>
        </row>
      </sheetData>
      <sheetData sheetId="4493">
        <row r="19">
          <cell r="J19">
            <v>1.0499999999999999E-3</v>
          </cell>
        </row>
      </sheetData>
      <sheetData sheetId="4494">
        <row r="19">
          <cell r="J19">
            <v>1.0499999999999999E-3</v>
          </cell>
        </row>
      </sheetData>
      <sheetData sheetId="4495">
        <row r="19">
          <cell r="J19">
            <v>1.0499999999999999E-3</v>
          </cell>
        </row>
      </sheetData>
      <sheetData sheetId="4496">
        <row r="19">
          <cell r="J19">
            <v>1.0499999999999999E-3</v>
          </cell>
        </row>
      </sheetData>
      <sheetData sheetId="4497">
        <row r="19">
          <cell r="J19">
            <v>1.0499999999999999E-3</v>
          </cell>
        </row>
      </sheetData>
      <sheetData sheetId="4498">
        <row r="19">
          <cell r="J19">
            <v>1.0499999999999999E-3</v>
          </cell>
        </row>
      </sheetData>
      <sheetData sheetId="4499">
        <row r="19">
          <cell r="J19">
            <v>1.0499999999999999E-3</v>
          </cell>
        </row>
      </sheetData>
      <sheetData sheetId="4500">
        <row r="19">
          <cell r="J19">
            <v>1.0499999999999999E-3</v>
          </cell>
        </row>
      </sheetData>
      <sheetData sheetId="4501">
        <row r="19">
          <cell r="J19">
            <v>1.0499999999999999E-3</v>
          </cell>
        </row>
      </sheetData>
      <sheetData sheetId="4502">
        <row r="19">
          <cell r="J19">
            <v>1.0499999999999999E-3</v>
          </cell>
        </row>
      </sheetData>
      <sheetData sheetId="4503">
        <row r="19">
          <cell r="J19">
            <v>1.0499999999999999E-3</v>
          </cell>
        </row>
      </sheetData>
      <sheetData sheetId="4504">
        <row r="19">
          <cell r="J19">
            <v>1.0499999999999999E-3</v>
          </cell>
        </row>
      </sheetData>
      <sheetData sheetId="4505">
        <row r="19">
          <cell r="J19">
            <v>1.0499999999999999E-3</v>
          </cell>
        </row>
      </sheetData>
      <sheetData sheetId="4506">
        <row r="19">
          <cell r="J19">
            <v>1.0499999999999999E-3</v>
          </cell>
        </row>
      </sheetData>
      <sheetData sheetId="4507">
        <row r="19">
          <cell r="J19">
            <v>1.0499999999999999E-3</v>
          </cell>
        </row>
      </sheetData>
      <sheetData sheetId="4508">
        <row r="19">
          <cell r="J19">
            <v>1.0499999999999999E-3</v>
          </cell>
        </row>
      </sheetData>
      <sheetData sheetId="4509">
        <row r="19">
          <cell r="J19">
            <v>1.0499999999999999E-3</v>
          </cell>
        </row>
      </sheetData>
      <sheetData sheetId="4510">
        <row r="19">
          <cell r="J19">
            <v>1.0499999999999999E-3</v>
          </cell>
        </row>
      </sheetData>
      <sheetData sheetId="4511">
        <row r="19">
          <cell r="J19">
            <v>1.0499999999999999E-3</v>
          </cell>
        </row>
      </sheetData>
      <sheetData sheetId="4512">
        <row r="19">
          <cell r="J19">
            <v>1.0499999999999999E-3</v>
          </cell>
        </row>
      </sheetData>
      <sheetData sheetId="4513">
        <row r="19">
          <cell r="J19">
            <v>1.0499999999999999E-3</v>
          </cell>
        </row>
      </sheetData>
      <sheetData sheetId="4514">
        <row r="19">
          <cell r="J19">
            <v>1.0499999999999999E-3</v>
          </cell>
        </row>
      </sheetData>
      <sheetData sheetId="4515">
        <row r="19">
          <cell r="J19">
            <v>1.0499999999999999E-3</v>
          </cell>
        </row>
      </sheetData>
      <sheetData sheetId="4516">
        <row r="19">
          <cell r="J19">
            <v>1.0499999999999999E-3</v>
          </cell>
        </row>
      </sheetData>
      <sheetData sheetId="4517">
        <row r="19">
          <cell r="J19">
            <v>1.0499999999999999E-3</v>
          </cell>
        </row>
      </sheetData>
      <sheetData sheetId="4518">
        <row r="19">
          <cell r="J19">
            <v>1.0499999999999999E-3</v>
          </cell>
        </row>
      </sheetData>
      <sheetData sheetId="4519">
        <row r="19">
          <cell r="J19">
            <v>1.0499999999999999E-3</v>
          </cell>
        </row>
      </sheetData>
      <sheetData sheetId="4520">
        <row r="19">
          <cell r="J19">
            <v>1.0499999999999999E-3</v>
          </cell>
        </row>
      </sheetData>
      <sheetData sheetId="4521">
        <row r="19">
          <cell r="J19">
            <v>1.0499999999999999E-3</v>
          </cell>
        </row>
      </sheetData>
      <sheetData sheetId="4522">
        <row r="19">
          <cell r="J19">
            <v>1.0499999999999999E-3</v>
          </cell>
        </row>
      </sheetData>
      <sheetData sheetId="4523">
        <row r="19">
          <cell r="J19">
            <v>1.0499999999999999E-3</v>
          </cell>
        </row>
      </sheetData>
      <sheetData sheetId="4524">
        <row r="19">
          <cell r="J19">
            <v>1.0499999999999999E-3</v>
          </cell>
        </row>
      </sheetData>
      <sheetData sheetId="4525">
        <row r="19">
          <cell r="J19">
            <v>1.0499999999999999E-3</v>
          </cell>
        </row>
      </sheetData>
      <sheetData sheetId="4526">
        <row r="19">
          <cell r="J19">
            <v>1.0499999999999999E-3</v>
          </cell>
        </row>
      </sheetData>
      <sheetData sheetId="4527">
        <row r="19">
          <cell r="J19">
            <v>1.0499999999999999E-3</v>
          </cell>
        </row>
      </sheetData>
      <sheetData sheetId="4528">
        <row r="19">
          <cell r="J19">
            <v>1.0499999999999999E-3</v>
          </cell>
        </row>
      </sheetData>
      <sheetData sheetId="4529">
        <row r="19">
          <cell r="J19">
            <v>1.0499999999999999E-3</v>
          </cell>
        </row>
      </sheetData>
      <sheetData sheetId="4530">
        <row r="19">
          <cell r="J19">
            <v>1.0499999999999999E-3</v>
          </cell>
        </row>
      </sheetData>
      <sheetData sheetId="4531">
        <row r="19">
          <cell r="J19">
            <v>1.0499999999999999E-3</v>
          </cell>
        </row>
      </sheetData>
      <sheetData sheetId="4532">
        <row r="19">
          <cell r="J19">
            <v>1.0499999999999999E-3</v>
          </cell>
        </row>
      </sheetData>
      <sheetData sheetId="4533">
        <row r="19">
          <cell r="J19">
            <v>1.0499999999999999E-3</v>
          </cell>
        </row>
      </sheetData>
      <sheetData sheetId="4534">
        <row r="19">
          <cell r="J19">
            <v>1.0499999999999999E-3</v>
          </cell>
        </row>
      </sheetData>
      <sheetData sheetId="4535">
        <row r="19">
          <cell r="J19">
            <v>1.0499999999999999E-3</v>
          </cell>
        </row>
      </sheetData>
      <sheetData sheetId="4536">
        <row r="19">
          <cell r="J19">
            <v>1.0499999999999999E-3</v>
          </cell>
        </row>
      </sheetData>
      <sheetData sheetId="4537">
        <row r="19">
          <cell r="J19">
            <v>1.0499999999999999E-3</v>
          </cell>
        </row>
      </sheetData>
      <sheetData sheetId="4538">
        <row r="19">
          <cell r="J19">
            <v>1.0499999999999999E-3</v>
          </cell>
        </row>
      </sheetData>
      <sheetData sheetId="4539">
        <row r="19">
          <cell r="J19">
            <v>1.0499999999999999E-3</v>
          </cell>
        </row>
      </sheetData>
      <sheetData sheetId="4540">
        <row r="19">
          <cell r="J19">
            <v>1.0499999999999999E-3</v>
          </cell>
        </row>
      </sheetData>
      <sheetData sheetId="4541">
        <row r="19">
          <cell r="J19">
            <v>1.0499999999999999E-3</v>
          </cell>
        </row>
      </sheetData>
      <sheetData sheetId="4542">
        <row r="19">
          <cell r="J19">
            <v>1.0499999999999999E-3</v>
          </cell>
        </row>
      </sheetData>
      <sheetData sheetId="4543">
        <row r="19">
          <cell r="J19">
            <v>1.0499999999999999E-3</v>
          </cell>
        </row>
      </sheetData>
      <sheetData sheetId="4544">
        <row r="19">
          <cell r="J19">
            <v>1.0499999999999999E-3</v>
          </cell>
        </row>
      </sheetData>
      <sheetData sheetId="4545">
        <row r="19">
          <cell r="J19">
            <v>1.0499999999999999E-3</v>
          </cell>
        </row>
      </sheetData>
      <sheetData sheetId="4546">
        <row r="19">
          <cell r="J19">
            <v>1.0499999999999999E-3</v>
          </cell>
        </row>
      </sheetData>
      <sheetData sheetId="4547">
        <row r="19">
          <cell r="J19">
            <v>1.0499999999999999E-3</v>
          </cell>
        </row>
      </sheetData>
      <sheetData sheetId="4548">
        <row r="19">
          <cell r="J19">
            <v>1.0499999999999999E-3</v>
          </cell>
        </row>
      </sheetData>
      <sheetData sheetId="4549">
        <row r="19">
          <cell r="J19">
            <v>1.0499999999999999E-3</v>
          </cell>
        </row>
      </sheetData>
      <sheetData sheetId="4550">
        <row r="19">
          <cell r="J19">
            <v>1.0499999999999999E-3</v>
          </cell>
        </row>
      </sheetData>
      <sheetData sheetId="4551">
        <row r="19">
          <cell r="J19">
            <v>1.0499999999999999E-3</v>
          </cell>
        </row>
      </sheetData>
      <sheetData sheetId="4552">
        <row r="19">
          <cell r="J19">
            <v>1.0499999999999999E-3</v>
          </cell>
        </row>
      </sheetData>
      <sheetData sheetId="4553">
        <row r="19">
          <cell r="J19">
            <v>1.0499999999999999E-3</v>
          </cell>
        </row>
      </sheetData>
      <sheetData sheetId="4554">
        <row r="19">
          <cell r="J19">
            <v>1.0499999999999999E-3</v>
          </cell>
        </row>
      </sheetData>
      <sheetData sheetId="4555">
        <row r="19">
          <cell r="J19">
            <v>1.0499999999999999E-3</v>
          </cell>
        </row>
      </sheetData>
      <sheetData sheetId="4556">
        <row r="19">
          <cell r="J19">
            <v>1.0499999999999999E-3</v>
          </cell>
        </row>
      </sheetData>
      <sheetData sheetId="4557">
        <row r="19">
          <cell r="J19">
            <v>1.0499999999999999E-3</v>
          </cell>
        </row>
      </sheetData>
      <sheetData sheetId="4558">
        <row r="19">
          <cell r="J19">
            <v>1.0499999999999999E-3</v>
          </cell>
        </row>
      </sheetData>
      <sheetData sheetId="4559">
        <row r="19">
          <cell r="J19">
            <v>1.0499999999999999E-3</v>
          </cell>
        </row>
      </sheetData>
      <sheetData sheetId="4560">
        <row r="19">
          <cell r="J19">
            <v>1.0499999999999999E-3</v>
          </cell>
        </row>
      </sheetData>
      <sheetData sheetId="4561">
        <row r="19">
          <cell r="J19">
            <v>1.0499999999999999E-3</v>
          </cell>
        </row>
      </sheetData>
      <sheetData sheetId="4562">
        <row r="19">
          <cell r="J19">
            <v>1.0499999999999999E-3</v>
          </cell>
        </row>
      </sheetData>
      <sheetData sheetId="4563">
        <row r="19">
          <cell r="J19">
            <v>1.0499999999999999E-3</v>
          </cell>
        </row>
      </sheetData>
      <sheetData sheetId="4564">
        <row r="19">
          <cell r="J19">
            <v>1.0499999999999999E-3</v>
          </cell>
        </row>
      </sheetData>
      <sheetData sheetId="4565">
        <row r="19">
          <cell r="J19">
            <v>1.0499999999999999E-3</v>
          </cell>
        </row>
      </sheetData>
      <sheetData sheetId="4566">
        <row r="19">
          <cell r="J19">
            <v>1.0499999999999999E-3</v>
          </cell>
        </row>
      </sheetData>
      <sheetData sheetId="4567">
        <row r="19">
          <cell r="J19">
            <v>1.0499999999999999E-3</v>
          </cell>
        </row>
      </sheetData>
      <sheetData sheetId="4568">
        <row r="19">
          <cell r="J19">
            <v>1.0499999999999999E-3</v>
          </cell>
        </row>
      </sheetData>
      <sheetData sheetId="4569">
        <row r="19">
          <cell r="J19">
            <v>1.0499999999999999E-3</v>
          </cell>
        </row>
      </sheetData>
      <sheetData sheetId="4570">
        <row r="19">
          <cell r="J19">
            <v>1.0499999999999999E-3</v>
          </cell>
        </row>
      </sheetData>
      <sheetData sheetId="4571">
        <row r="19">
          <cell r="J19">
            <v>1.0499999999999999E-3</v>
          </cell>
        </row>
      </sheetData>
      <sheetData sheetId="4572">
        <row r="19">
          <cell r="J19">
            <v>1.0499999999999999E-3</v>
          </cell>
        </row>
      </sheetData>
      <sheetData sheetId="4573">
        <row r="19">
          <cell r="J19">
            <v>1.0499999999999999E-3</v>
          </cell>
        </row>
      </sheetData>
      <sheetData sheetId="4574">
        <row r="19">
          <cell r="J19">
            <v>1.0499999999999999E-3</v>
          </cell>
        </row>
      </sheetData>
      <sheetData sheetId="4575">
        <row r="19">
          <cell r="J19">
            <v>1.0499999999999999E-3</v>
          </cell>
        </row>
      </sheetData>
      <sheetData sheetId="4576">
        <row r="19">
          <cell r="J19">
            <v>1.0499999999999999E-3</v>
          </cell>
        </row>
      </sheetData>
      <sheetData sheetId="4577">
        <row r="19">
          <cell r="J19">
            <v>1.0499999999999999E-3</v>
          </cell>
        </row>
      </sheetData>
      <sheetData sheetId="4578">
        <row r="19">
          <cell r="J19">
            <v>1.0499999999999999E-3</v>
          </cell>
        </row>
      </sheetData>
      <sheetData sheetId="4579">
        <row r="19">
          <cell r="J19">
            <v>1.0499999999999999E-3</v>
          </cell>
        </row>
      </sheetData>
      <sheetData sheetId="4580">
        <row r="19">
          <cell r="J19">
            <v>1.0499999999999999E-3</v>
          </cell>
        </row>
      </sheetData>
      <sheetData sheetId="4581">
        <row r="19">
          <cell r="J19">
            <v>1.0499999999999999E-3</v>
          </cell>
        </row>
      </sheetData>
      <sheetData sheetId="4582">
        <row r="19">
          <cell r="J19">
            <v>1.0499999999999999E-3</v>
          </cell>
        </row>
      </sheetData>
      <sheetData sheetId="4583">
        <row r="19">
          <cell r="J19">
            <v>1.0499999999999999E-3</v>
          </cell>
        </row>
      </sheetData>
      <sheetData sheetId="4584">
        <row r="19">
          <cell r="J19">
            <v>1.0499999999999999E-3</v>
          </cell>
        </row>
      </sheetData>
      <sheetData sheetId="4585">
        <row r="19">
          <cell r="J19">
            <v>1.0499999999999999E-3</v>
          </cell>
        </row>
      </sheetData>
      <sheetData sheetId="4586">
        <row r="19">
          <cell r="J19">
            <v>1.0499999999999999E-3</v>
          </cell>
        </row>
      </sheetData>
      <sheetData sheetId="4587">
        <row r="19">
          <cell r="J19">
            <v>1.0499999999999999E-3</v>
          </cell>
        </row>
      </sheetData>
      <sheetData sheetId="4588">
        <row r="19">
          <cell r="J19">
            <v>1.0499999999999999E-3</v>
          </cell>
        </row>
      </sheetData>
      <sheetData sheetId="4589">
        <row r="19">
          <cell r="J19">
            <v>1.0499999999999999E-3</v>
          </cell>
        </row>
      </sheetData>
      <sheetData sheetId="4590">
        <row r="19">
          <cell r="J19">
            <v>1.0499999999999999E-3</v>
          </cell>
        </row>
      </sheetData>
      <sheetData sheetId="4591">
        <row r="19">
          <cell r="J19">
            <v>1.0499999999999999E-3</v>
          </cell>
        </row>
      </sheetData>
      <sheetData sheetId="4592">
        <row r="19">
          <cell r="J19">
            <v>1.0499999999999999E-3</v>
          </cell>
        </row>
      </sheetData>
      <sheetData sheetId="4593">
        <row r="19">
          <cell r="J19">
            <v>1.0499999999999999E-3</v>
          </cell>
        </row>
      </sheetData>
      <sheetData sheetId="4594">
        <row r="19">
          <cell r="J19">
            <v>1.0499999999999999E-3</v>
          </cell>
        </row>
      </sheetData>
      <sheetData sheetId="4595">
        <row r="19">
          <cell r="J19">
            <v>1.0499999999999999E-3</v>
          </cell>
        </row>
      </sheetData>
      <sheetData sheetId="4596">
        <row r="19">
          <cell r="J19">
            <v>1.0499999999999999E-3</v>
          </cell>
        </row>
      </sheetData>
      <sheetData sheetId="4597">
        <row r="19">
          <cell r="J19">
            <v>1.0499999999999999E-3</v>
          </cell>
        </row>
      </sheetData>
      <sheetData sheetId="4598">
        <row r="19">
          <cell r="J19">
            <v>1.0499999999999999E-3</v>
          </cell>
        </row>
      </sheetData>
      <sheetData sheetId="4599">
        <row r="19">
          <cell r="J19">
            <v>1.0499999999999999E-3</v>
          </cell>
        </row>
      </sheetData>
      <sheetData sheetId="4600">
        <row r="19">
          <cell r="J19">
            <v>1.0499999999999999E-3</v>
          </cell>
        </row>
      </sheetData>
      <sheetData sheetId="4601">
        <row r="19">
          <cell r="J19">
            <v>1.0499999999999999E-3</v>
          </cell>
        </row>
      </sheetData>
      <sheetData sheetId="4602">
        <row r="19">
          <cell r="J19">
            <v>1.0499999999999999E-3</v>
          </cell>
        </row>
      </sheetData>
      <sheetData sheetId="4603">
        <row r="19">
          <cell r="J19">
            <v>1.0499999999999999E-3</v>
          </cell>
        </row>
      </sheetData>
      <sheetData sheetId="4604">
        <row r="19">
          <cell r="J19">
            <v>1.0499999999999999E-3</v>
          </cell>
        </row>
      </sheetData>
      <sheetData sheetId="4605">
        <row r="19">
          <cell r="J19">
            <v>1.0499999999999999E-3</v>
          </cell>
        </row>
      </sheetData>
      <sheetData sheetId="4606">
        <row r="19">
          <cell r="J19">
            <v>1.0499999999999999E-3</v>
          </cell>
        </row>
      </sheetData>
      <sheetData sheetId="4607">
        <row r="19">
          <cell r="J19">
            <v>1.0499999999999999E-3</v>
          </cell>
        </row>
      </sheetData>
      <sheetData sheetId="4608">
        <row r="19">
          <cell r="J19">
            <v>1.0499999999999999E-3</v>
          </cell>
        </row>
      </sheetData>
      <sheetData sheetId="4609">
        <row r="19">
          <cell r="J19">
            <v>1.0499999999999999E-3</v>
          </cell>
        </row>
      </sheetData>
      <sheetData sheetId="4610">
        <row r="19">
          <cell r="J19">
            <v>1.0499999999999999E-3</v>
          </cell>
        </row>
      </sheetData>
      <sheetData sheetId="4611">
        <row r="19">
          <cell r="J19">
            <v>1.0499999999999999E-3</v>
          </cell>
        </row>
      </sheetData>
      <sheetData sheetId="4612">
        <row r="19">
          <cell r="J19">
            <v>1.0499999999999999E-3</v>
          </cell>
        </row>
      </sheetData>
      <sheetData sheetId="4613">
        <row r="19">
          <cell r="J19">
            <v>1.0499999999999999E-3</v>
          </cell>
        </row>
      </sheetData>
      <sheetData sheetId="4614">
        <row r="19">
          <cell r="J19">
            <v>1.0499999999999999E-3</v>
          </cell>
        </row>
      </sheetData>
      <sheetData sheetId="4615">
        <row r="19">
          <cell r="J19">
            <v>1.0499999999999999E-3</v>
          </cell>
        </row>
      </sheetData>
      <sheetData sheetId="4616">
        <row r="19">
          <cell r="J19">
            <v>1.0499999999999999E-3</v>
          </cell>
        </row>
      </sheetData>
      <sheetData sheetId="4617">
        <row r="19">
          <cell r="J19">
            <v>1.0499999999999999E-3</v>
          </cell>
        </row>
      </sheetData>
      <sheetData sheetId="4618">
        <row r="19">
          <cell r="J19">
            <v>1.0499999999999999E-3</v>
          </cell>
        </row>
      </sheetData>
      <sheetData sheetId="4619">
        <row r="19">
          <cell r="J19">
            <v>1.0499999999999999E-3</v>
          </cell>
        </row>
      </sheetData>
      <sheetData sheetId="4620">
        <row r="19">
          <cell r="J19">
            <v>1.0499999999999999E-3</v>
          </cell>
        </row>
      </sheetData>
      <sheetData sheetId="4621">
        <row r="19">
          <cell r="J19">
            <v>1.0499999999999999E-3</v>
          </cell>
        </row>
      </sheetData>
      <sheetData sheetId="4622">
        <row r="19">
          <cell r="J19">
            <v>1.0499999999999999E-3</v>
          </cell>
        </row>
      </sheetData>
      <sheetData sheetId="4623">
        <row r="19">
          <cell r="J19">
            <v>1.0499999999999999E-3</v>
          </cell>
        </row>
      </sheetData>
      <sheetData sheetId="4624">
        <row r="19">
          <cell r="J19">
            <v>1.0499999999999999E-3</v>
          </cell>
        </row>
      </sheetData>
      <sheetData sheetId="4625">
        <row r="19">
          <cell r="J19">
            <v>1.0499999999999999E-3</v>
          </cell>
        </row>
      </sheetData>
      <sheetData sheetId="4626">
        <row r="19">
          <cell r="J19">
            <v>1.0499999999999999E-3</v>
          </cell>
        </row>
      </sheetData>
      <sheetData sheetId="4627">
        <row r="19">
          <cell r="J19">
            <v>1.0499999999999999E-3</v>
          </cell>
        </row>
      </sheetData>
      <sheetData sheetId="4628">
        <row r="19">
          <cell r="J19">
            <v>1.0499999999999999E-3</v>
          </cell>
        </row>
      </sheetData>
      <sheetData sheetId="4629">
        <row r="19">
          <cell r="J19">
            <v>1.0499999999999999E-3</v>
          </cell>
        </row>
      </sheetData>
      <sheetData sheetId="4630">
        <row r="19">
          <cell r="J19">
            <v>1.0499999999999999E-3</v>
          </cell>
        </row>
      </sheetData>
      <sheetData sheetId="4631">
        <row r="19">
          <cell r="J19">
            <v>1.0499999999999999E-3</v>
          </cell>
        </row>
      </sheetData>
      <sheetData sheetId="4632">
        <row r="19">
          <cell r="J19">
            <v>1.0499999999999999E-3</v>
          </cell>
        </row>
      </sheetData>
      <sheetData sheetId="4633">
        <row r="19">
          <cell r="J19">
            <v>1.0499999999999999E-3</v>
          </cell>
        </row>
      </sheetData>
      <sheetData sheetId="4634">
        <row r="19">
          <cell r="J19">
            <v>1.0499999999999999E-3</v>
          </cell>
        </row>
      </sheetData>
      <sheetData sheetId="4635">
        <row r="19">
          <cell r="J19">
            <v>1.0499999999999999E-3</v>
          </cell>
        </row>
      </sheetData>
      <sheetData sheetId="4636">
        <row r="19">
          <cell r="J19">
            <v>1.0499999999999999E-3</v>
          </cell>
        </row>
      </sheetData>
      <sheetData sheetId="4637">
        <row r="19">
          <cell r="J19">
            <v>1.0499999999999999E-3</v>
          </cell>
        </row>
      </sheetData>
      <sheetData sheetId="4638">
        <row r="19">
          <cell r="J19">
            <v>1.0499999999999999E-3</v>
          </cell>
        </row>
      </sheetData>
      <sheetData sheetId="4639">
        <row r="19">
          <cell r="J19">
            <v>1.0499999999999999E-3</v>
          </cell>
        </row>
      </sheetData>
      <sheetData sheetId="4640">
        <row r="19">
          <cell r="J19">
            <v>1.0499999999999999E-3</v>
          </cell>
        </row>
      </sheetData>
      <sheetData sheetId="4641">
        <row r="19">
          <cell r="J19">
            <v>1.0499999999999999E-3</v>
          </cell>
        </row>
      </sheetData>
      <sheetData sheetId="4642">
        <row r="19">
          <cell r="J19">
            <v>1.0499999999999999E-3</v>
          </cell>
        </row>
      </sheetData>
      <sheetData sheetId="4643">
        <row r="19">
          <cell r="J19">
            <v>1.0499999999999999E-3</v>
          </cell>
        </row>
      </sheetData>
      <sheetData sheetId="4644">
        <row r="19">
          <cell r="J19">
            <v>1.0499999999999999E-3</v>
          </cell>
        </row>
      </sheetData>
      <sheetData sheetId="4645">
        <row r="19">
          <cell r="J19">
            <v>1.0499999999999999E-3</v>
          </cell>
        </row>
      </sheetData>
      <sheetData sheetId="4646">
        <row r="19">
          <cell r="J19">
            <v>1.0499999999999999E-3</v>
          </cell>
        </row>
      </sheetData>
      <sheetData sheetId="4647">
        <row r="19">
          <cell r="J19">
            <v>1.0499999999999999E-3</v>
          </cell>
        </row>
      </sheetData>
      <sheetData sheetId="4648">
        <row r="19">
          <cell r="J19">
            <v>1.0499999999999999E-3</v>
          </cell>
        </row>
      </sheetData>
      <sheetData sheetId="4649">
        <row r="19">
          <cell r="J19">
            <v>1.0499999999999999E-3</v>
          </cell>
        </row>
      </sheetData>
      <sheetData sheetId="4650">
        <row r="19">
          <cell r="J19">
            <v>1.0499999999999999E-3</v>
          </cell>
        </row>
      </sheetData>
      <sheetData sheetId="4651">
        <row r="19">
          <cell r="J19">
            <v>1.0499999999999999E-3</v>
          </cell>
        </row>
      </sheetData>
      <sheetData sheetId="4652">
        <row r="19">
          <cell r="J19">
            <v>1.0499999999999999E-3</v>
          </cell>
        </row>
      </sheetData>
      <sheetData sheetId="4653">
        <row r="19">
          <cell r="J19">
            <v>1.0499999999999999E-3</v>
          </cell>
        </row>
      </sheetData>
      <sheetData sheetId="4654">
        <row r="19">
          <cell r="J19">
            <v>1.0499999999999999E-3</v>
          </cell>
        </row>
      </sheetData>
      <sheetData sheetId="4655">
        <row r="19">
          <cell r="J19">
            <v>1.0499999999999999E-3</v>
          </cell>
        </row>
      </sheetData>
      <sheetData sheetId="4656">
        <row r="19">
          <cell r="J19">
            <v>1.0499999999999999E-3</v>
          </cell>
        </row>
      </sheetData>
      <sheetData sheetId="4657">
        <row r="19">
          <cell r="J19">
            <v>1.0499999999999999E-3</v>
          </cell>
        </row>
      </sheetData>
      <sheetData sheetId="4658">
        <row r="19">
          <cell r="J19">
            <v>1.0499999999999999E-3</v>
          </cell>
        </row>
      </sheetData>
      <sheetData sheetId="4659">
        <row r="19">
          <cell r="J19">
            <v>1.0499999999999999E-3</v>
          </cell>
        </row>
      </sheetData>
      <sheetData sheetId="4660">
        <row r="19">
          <cell r="J19">
            <v>1.0499999999999999E-3</v>
          </cell>
        </row>
      </sheetData>
      <sheetData sheetId="4661">
        <row r="19">
          <cell r="J19">
            <v>1.0499999999999999E-3</v>
          </cell>
        </row>
      </sheetData>
      <sheetData sheetId="4662">
        <row r="19">
          <cell r="J19">
            <v>1.0499999999999999E-3</v>
          </cell>
        </row>
      </sheetData>
      <sheetData sheetId="4663">
        <row r="19">
          <cell r="J19">
            <v>1.0499999999999999E-3</v>
          </cell>
        </row>
      </sheetData>
      <sheetData sheetId="4664">
        <row r="19">
          <cell r="J19">
            <v>1.0499999999999999E-3</v>
          </cell>
        </row>
      </sheetData>
      <sheetData sheetId="4665">
        <row r="19">
          <cell r="J19">
            <v>1.0499999999999999E-3</v>
          </cell>
        </row>
      </sheetData>
      <sheetData sheetId="4666">
        <row r="19">
          <cell r="J19">
            <v>1.0499999999999999E-3</v>
          </cell>
        </row>
      </sheetData>
      <sheetData sheetId="4667">
        <row r="19">
          <cell r="J19">
            <v>1.0499999999999999E-3</v>
          </cell>
        </row>
      </sheetData>
      <sheetData sheetId="4668">
        <row r="19">
          <cell r="J19">
            <v>1.0499999999999999E-3</v>
          </cell>
        </row>
      </sheetData>
      <sheetData sheetId="4669">
        <row r="19">
          <cell r="J19">
            <v>1.0499999999999999E-3</v>
          </cell>
        </row>
      </sheetData>
      <sheetData sheetId="4670">
        <row r="19">
          <cell r="J19">
            <v>1.0499999999999999E-3</v>
          </cell>
        </row>
      </sheetData>
      <sheetData sheetId="4671">
        <row r="19">
          <cell r="J19">
            <v>1.0499999999999999E-3</v>
          </cell>
        </row>
      </sheetData>
      <sheetData sheetId="4672">
        <row r="19">
          <cell r="J19">
            <v>1.0499999999999999E-3</v>
          </cell>
        </row>
      </sheetData>
      <sheetData sheetId="4673">
        <row r="19">
          <cell r="J19">
            <v>1.0499999999999999E-3</v>
          </cell>
        </row>
      </sheetData>
      <sheetData sheetId="4674">
        <row r="19">
          <cell r="J19">
            <v>1.0499999999999999E-3</v>
          </cell>
        </row>
      </sheetData>
      <sheetData sheetId="4675">
        <row r="19">
          <cell r="J19">
            <v>1.0499999999999999E-3</v>
          </cell>
        </row>
      </sheetData>
      <sheetData sheetId="4676">
        <row r="19">
          <cell r="J19">
            <v>1.0499999999999999E-3</v>
          </cell>
        </row>
      </sheetData>
      <sheetData sheetId="4677">
        <row r="19">
          <cell r="J19">
            <v>1.0499999999999999E-3</v>
          </cell>
        </row>
      </sheetData>
      <sheetData sheetId="4678">
        <row r="19">
          <cell r="J19">
            <v>1.0499999999999999E-3</v>
          </cell>
        </row>
      </sheetData>
      <sheetData sheetId="4679">
        <row r="19">
          <cell r="J19">
            <v>1.0499999999999999E-3</v>
          </cell>
        </row>
      </sheetData>
      <sheetData sheetId="4680">
        <row r="19">
          <cell r="J19">
            <v>1.0499999999999999E-3</v>
          </cell>
        </row>
      </sheetData>
      <sheetData sheetId="4681">
        <row r="19">
          <cell r="J19">
            <v>1.0499999999999999E-3</v>
          </cell>
        </row>
      </sheetData>
      <sheetData sheetId="4682">
        <row r="19">
          <cell r="J19">
            <v>1.0499999999999999E-3</v>
          </cell>
        </row>
      </sheetData>
      <sheetData sheetId="4683">
        <row r="19">
          <cell r="J19">
            <v>1.0499999999999999E-3</v>
          </cell>
        </row>
      </sheetData>
      <sheetData sheetId="4684">
        <row r="19">
          <cell r="J19">
            <v>1.0499999999999999E-3</v>
          </cell>
        </row>
      </sheetData>
      <sheetData sheetId="4685">
        <row r="19">
          <cell r="J19">
            <v>1.0499999999999999E-3</v>
          </cell>
        </row>
      </sheetData>
      <sheetData sheetId="4686">
        <row r="19">
          <cell r="J19">
            <v>1.0499999999999999E-3</v>
          </cell>
        </row>
      </sheetData>
      <sheetData sheetId="4687">
        <row r="19">
          <cell r="J19">
            <v>1.0499999999999999E-3</v>
          </cell>
        </row>
      </sheetData>
      <sheetData sheetId="4688">
        <row r="19">
          <cell r="J19">
            <v>1.0499999999999999E-3</v>
          </cell>
        </row>
      </sheetData>
      <sheetData sheetId="4689">
        <row r="19">
          <cell r="J19">
            <v>1.0499999999999999E-3</v>
          </cell>
        </row>
      </sheetData>
      <sheetData sheetId="4690">
        <row r="19">
          <cell r="J19">
            <v>1.0499999999999999E-3</v>
          </cell>
        </row>
      </sheetData>
      <sheetData sheetId="4691">
        <row r="19">
          <cell r="J19">
            <v>1.0499999999999999E-3</v>
          </cell>
        </row>
      </sheetData>
      <sheetData sheetId="4692">
        <row r="19">
          <cell r="J19">
            <v>1.0499999999999999E-3</v>
          </cell>
        </row>
      </sheetData>
      <sheetData sheetId="4693">
        <row r="19">
          <cell r="J19">
            <v>1.0499999999999999E-3</v>
          </cell>
        </row>
      </sheetData>
      <sheetData sheetId="4694">
        <row r="19">
          <cell r="J19">
            <v>1.0499999999999999E-3</v>
          </cell>
        </row>
      </sheetData>
      <sheetData sheetId="4695">
        <row r="19">
          <cell r="J19">
            <v>1.0499999999999999E-3</v>
          </cell>
        </row>
      </sheetData>
      <sheetData sheetId="4696">
        <row r="19">
          <cell r="J19">
            <v>1.0499999999999999E-3</v>
          </cell>
        </row>
      </sheetData>
      <sheetData sheetId="4697">
        <row r="19">
          <cell r="J19">
            <v>1.0499999999999999E-3</v>
          </cell>
        </row>
      </sheetData>
      <sheetData sheetId="4698">
        <row r="19">
          <cell r="J19">
            <v>1.0499999999999999E-3</v>
          </cell>
        </row>
      </sheetData>
      <sheetData sheetId="4699">
        <row r="19">
          <cell r="J19">
            <v>1.0499999999999999E-3</v>
          </cell>
        </row>
      </sheetData>
      <sheetData sheetId="4700">
        <row r="19">
          <cell r="J19">
            <v>1.0499999999999999E-3</v>
          </cell>
        </row>
      </sheetData>
      <sheetData sheetId="4701">
        <row r="19">
          <cell r="J19">
            <v>1.0499999999999999E-3</v>
          </cell>
        </row>
      </sheetData>
      <sheetData sheetId="4702">
        <row r="19">
          <cell r="J19">
            <v>1.0499999999999999E-3</v>
          </cell>
        </row>
      </sheetData>
      <sheetData sheetId="4703">
        <row r="19">
          <cell r="J19">
            <v>1.0499999999999999E-3</v>
          </cell>
        </row>
      </sheetData>
      <sheetData sheetId="4704">
        <row r="19">
          <cell r="J19">
            <v>1.0499999999999999E-3</v>
          </cell>
        </row>
      </sheetData>
      <sheetData sheetId="4705">
        <row r="19">
          <cell r="J19">
            <v>1.0499999999999999E-3</v>
          </cell>
        </row>
      </sheetData>
      <sheetData sheetId="4706">
        <row r="19">
          <cell r="J19">
            <v>1.0499999999999999E-3</v>
          </cell>
        </row>
      </sheetData>
      <sheetData sheetId="4707">
        <row r="19">
          <cell r="J19">
            <v>1.0499999999999999E-3</v>
          </cell>
        </row>
      </sheetData>
      <sheetData sheetId="4708">
        <row r="19">
          <cell r="J19">
            <v>1.0499999999999999E-3</v>
          </cell>
        </row>
      </sheetData>
      <sheetData sheetId="4709">
        <row r="19">
          <cell r="J19">
            <v>1.0499999999999999E-3</v>
          </cell>
        </row>
      </sheetData>
      <sheetData sheetId="4710">
        <row r="19">
          <cell r="J19">
            <v>1.0499999999999999E-3</v>
          </cell>
        </row>
      </sheetData>
      <sheetData sheetId="4711">
        <row r="19">
          <cell r="J19">
            <v>1.0499999999999999E-3</v>
          </cell>
        </row>
      </sheetData>
      <sheetData sheetId="4712">
        <row r="19">
          <cell r="J19">
            <v>1.0499999999999999E-3</v>
          </cell>
        </row>
      </sheetData>
      <sheetData sheetId="4713">
        <row r="19">
          <cell r="J19">
            <v>1.0499999999999999E-3</v>
          </cell>
        </row>
      </sheetData>
      <sheetData sheetId="4714">
        <row r="19">
          <cell r="J19">
            <v>1.0499999999999999E-3</v>
          </cell>
        </row>
      </sheetData>
      <sheetData sheetId="4715">
        <row r="19">
          <cell r="J19">
            <v>1.0499999999999999E-3</v>
          </cell>
        </row>
      </sheetData>
      <sheetData sheetId="4716">
        <row r="19">
          <cell r="J19">
            <v>1.0499999999999999E-3</v>
          </cell>
        </row>
      </sheetData>
      <sheetData sheetId="4717">
        <row r="19">
          <cell r="J19">
            <v>1.0499999999999999E-3</v>
          </cell>
        </row>
      </sheetData>
      <sheetData sheetId="4718">
        <row r="19">
          <cell r="J19">
            <v>1.0499999999999999E-3</v>
          </cell>
        </row>
      </sheetData>
      <sheetData sheetId="4719">
        <row r="19">
          <cell r="J19">
            <v>1.0499999999999999E-3</v>
          </cell>
        </row>
      </sheetData>
      <sheetData sheetId="4720">
        <row r="19">
          <cell r="J19">
            <v>1.0499999999999999E-3</v>
          </cell>
        </row>
      </sheetData>
      <sheetData sheetId="4721">
        <row r="19">
          <cell r="J19">
            <v>1.0499999999999999E-3</v>
          </cell>
        </row>
      </sheetData>
      <sheetData sheetId="4722">
        <row r="19">
          <cell r="J19">
            <v>1.0499999999999999E-3</v>
          </cell>
        </row>
      </sheetData>
      <sheetData sheetId="4723">
        <row r="19">
          <cell r="J19">
            <v>1.0499999999999999E-3</v>
          </cell>
        </row>
      </sheetData>
      <sheetData sheetId="4724">
        <row r="19">
          <cell r="J19">
            <v>1.0499999999999999E-3</v>
          </cell>
        </row>
      </sheetData>
      <sheetData sheetId="4725">
        <row r="19">
          <cell r="J19">
            <v>1.0499999999999999E-3</v>
          </cell>
        </row>
      </sheetData>
      <sheetData sheetId="4726">
        <row r="19">
          <cell r="J19">
            <v>1.0499999999999999E-3</v>
          </cell>
        </row>
      </sheetData>
      <sheetData sheetId="4727">
        <row r="19">
          <cell r="J19">
            <v>1.0499999999999999E-3</v>
          </cell>
        </row>
      </sheetData>
      <sheetData sheetId="4728">
        <row r="19">
          <cell r="J19">
            <v>1.0499999999999999E-3</v>
          </cell>
        </row>
      </sheetData>
      <sheetData sheetId="4729">
        <row r="19">
          <cell r="J19">
            <v>1.0499999999999999E-3</v>
          </cell>
        </row>
      </sheetData>
      <sheetData sheetId="4730">
        <row r="19">
          <cell r="J19">
            <v>1.0499999999999999E-3</v>
          </cell>
        </row>
      </sheetData>
      <sheetData sheetId="4731">
        <row r="19">
          <cell r="J19">
            <v>1.0499999999999999E-3</v>
          </cell>
        </row>
      </sheetData>
      <sheetData sheetId="4732">
        <row r="19">
          <cell r="J19">
            <v>1.0499999999999999E-3</v>
          </cell>
        </row>
      </sheetData>
      <sheetData sheetId="4733">
        <row r="19">
          <cell r="J19">
            <v>1.0499999999999999E-3</v>
          </cell>
        </row>
      </sheetData>
      <sheetData sheetId="4734">
        <row r="19">
          <cell r="J19">
            <v>1.0499999999999999E-3</v>
          </cell>
        </row>
      </sheetData>
      <sheetData sheetId="4735">
        <row r="19">
          <cell r="J19">
            <v>1.0499999999999999E-3</v>
          </cell>
        </row>
      </sheetData>
      <sheetData sheetId="4736">
        <row r="19">
          <cell r="J19">
            <v>1.0499999999999999E-3</v>
          </cell>
        </row>
      </sheetData>
      <sheetData sheetId="4737">
        <row r="19">
          <cell r="J19">
            <v>1.0499999999999999E-3</v>
          </cell>
        </row>
      </sheetData>
      <sheetData sheetId="4738">
        <row r="19">
          <cell r="J19">
            <v>1.0499999999999999E-3</v>
          </cell>
        </row>
      </sheetData>
      <sheetData sheetId="4739">
        <row r="19">
          <cell r="J19">
            <v>1.0499999999999999E-3</v>
          </cell>
        </row>
      </sheetData>
      <sheetData sheetId="4740">
        <row r="19">
          <cell r="J19">
            <v>1.0499999999999999E-3</v>
          </cell>
        </row>
      </sheetData>
      <sheetData sheetId="4741">
        <row r="19">
          <cell r="J19">
            <v>1.0499999999999999E-3</v>
          </cell>
        </row>
      </sheetData>
      <sheetData sheetId="4742">
        <row r="19">
          <cell r="J19">
            <v>1.0499999999999999E-3</v>
          </cell>
        </row>
      </sheetData>
      <sheetData sheetId="4743">
        <row r="19">
          <cell r="J19">
            <v>1.0499999999999999E-3</v>
          </cell>
        </row>
      </sheetData>
      <sheetData sheetId="4744">
        <row r="19">
          <cell r="J19">
            <v>1.0499999999999999E-3</v>
          </cell>
        </row>
      </sheetData>
      <sheetData sheetId="4745">
        <row r="19">
          <cell r="J19">
            <v>1.0499999999999999E-3</v>
          </cell>
        </row>
      </sheetData>
      <sheetData sheetId="4746">
        <row r="19">
          <cell r="J19">
            <v>1.0499999999999999E-3</v>
          </cell>
        </row>
      </sheetData>
      <sheetData sheetId="4747">
        <row r="19">
          <cell r="J19">
            <v>1.0499999999999999E-3</v>
          </cell>
        </row>
      </sheetData>
      <sheetData sheetId="4748">
        <row r="19">
          <cell r="J19">
            <v>1.0499999999999999E-3</v>
          </cell>
        </row>
      </sheetData>
      <sheetData sheetId="4749">
        <row r="19">
          <cell r="J19">
            <v>1.0499999999999999E-3</v>
          </cell>
        </row>
      </sheetData>
      <sheetData sheetId="4750">
        <row r="19">
          <cell r="J19">
            <v>1.0499999999999999E-3</v>
          </cell>
        </row>
      </sheetData>
      <sheetData sheetId="4751">
        <row r="19">
          <cell r="J19">
            <v>1.0499999999999999E-3</v>
          </cell>
        </row>
      </sheetData>
      <sheetData sheetId="4752">
        <row r="19">
          <cell r="J19">
            <v>1.0499999999999999E-3</v>
          </cell>
        </row>
      </sheetData>
      <sheetData sheetId="4753">
        <row r="19">
          <cell r="J19">
            <v>1.0499999999999999E-3</v>
          </cell>
        </row>
      </sheetData>
      <sheetData sheetId="4754">
        <row r="19">
          <cell r="J19">
            <v>1.0499999999999999E-3</v>
          </cell>
        </row>
      </sheetData>
      <sheetData sheetId="4755">
        <row r="19">
          <cell r="J19">
            <v>1.0499999999999999E-3</v>
          </cell>
        </row>
      </sheetData>
      <sheetData sheetId="4756">
        <row r="19">
          <cell r="J19">
            <v>1.0499999999999999E-3</v>
          </cell>
        </row>
      </sheetData>
      <sheetData sheetId="4757">
        <row r="19">
          <cell r="J19">
            <v>1.0499999999999999E-3</v>
          </cell>
        </row>
      </sheetData>
      <sheetData sheetId="4758">
        <row r="19">
          <cell r="J19">
            <v>1.0499999999999999E-3</v>
          </cell>
        </row>
      </sheetData>
      <sheetData sheetId="4759">
        <row r="19">
          <cell r="J19">
            <v>1.0499999999999999E-3</v>
          </cell>
        </row>
      </sheetData>
      <sheetData sheetId="4760">
        <row r="19">
          <cell r="J19">
            <v>1.0499999999999999E-3</v>
          </cell>
        </row>
      </sheetData>
      <sheetData sheetId="4761">
        <row r="19">
          <cell r="J19">
            <v>1.0499999999999999E-3</v>
          </cell>
        </row>
      </sheetData>
      <sheetData sheetId="4762">
        <row r="19">
          <cell r="J19">
            <v>1.0499999999999999E-3</v>
          </cell>
        </row>
      </sheetData>
      <sheetData sheetId="4763">
        <row r="19">
          <cell r="J19">
            <v>1.0499999999999999E-3</v>
          </cell>
        </row>
      </sheetData>
      <sheetData sheetId="4764">
        <row r="19">
          <cell r="J19">
            <v>1.0499999999999999E-3</v>
          </cell>
        </row>
      </sheetData>
      <sheetData sheetId="4765">
        <row r="19">
          <cell r="J19">
            <v>1.0499999999999999E-3</v>
          </cell>
        </row>
      </sheetData>
      <sheetData sheetId="4766">
        <row r="19">
          <cell r="J19">
            <v>1.0499999999999999E-3</v>
          </cell>
        </row>
      </sheetData>
      <sheetData sheetId="4767">
        <row r="19">
          <cell r="J19">
            <v>1.0499999999999999E-3</v>
          </cell>
        </row>
      </sheetData>
      <sheetData sheetId="4768">
        <row r="19">
          <cell r="J19">
            <v>1.0499999999999999E-3</v>
          </cell>
        </row>
      </sheetData>
      <sheetData sheetId="4769">
        <row r="19">
          <cell r="J19">
            <v>1.0499999999999999E-3</v>
          </cell>
        </row>
      </sheetData>
      <sheetData sheetId="4770">
        <row r="19">
          <cell r="J19">
            <v>1.0499999999999999E-3</v>
          </cell>
        </row>
      </sheetData>
      <sheetData sheetId="4771">
        <row r="19">
          <cell r="J19">
            <v>1.0499999999999999E-3</v>
          </cell>
        </row>
      </sheetData>
      <sheetData sheetId="4772">
        <row r="19">
          <cell r="J19">
            <v>1.0499999999999999E-3</v>
          </cell>
        </row>
      </sheetData>
      <sheetData sheetId="4773">
        <row r="19">
          <cell r="J19">
            <v>1.0499999999999999E-3</v>
          </cell>
        </row>
      </sheetData>
      <sheetData sheetId="4774">
        <row r="19">
          <cell r="J19">
            <v>1.0499999999999999E-3</v>
          </cell>
        </row>
      </sheetData>
      <sheetData sheetId="4775">
        <row r="19">
          <cell r="J19">
            <v>1.0499999999999999E-3</v>
          </cell>
        </row>
      </sheetData>
      <sheetData sheetId="4776">
        <row r="19">
          <cell r="J19">
            <v>1.0499999999999999E-3</v>
          </cell>
        </row>
      </sheetData>
      <sheetData sheetId="4777">
        <row r="19">
          <cell r="J19">
            <v>1.0499999999999999E-3</v>
          </cell>
        </row>
      </sheetData>
      <sheetData sheetId="4778">
        <row r="19">
          <cell r="J19">
            <v>1.0499999999999999E-3</v>
          </cell>
        </row>
      </sheetData>
      <sheetData sheetId="4779">
        <row r="19">
          <cell r="J19">
            <v>1.0499999999999999E-3</v>
          </cell>
        </row>
      </sheetData>
      <sheetData sheetId="4780">
        <row r="19">
          <cell r="J19">
            <v>1.0499999999999999E-3</v>
          </cell>
        </row>
      </sheetData>
      <sheetData sheetId="4781">
        <row r="19">
          <cell r="J19">
            <v>1.0499999999999999E-3</v>
          </cell>
        </row>
      </sheetData>
      <sheetData sheetId="4782">
        <row r="19">
          <cell r="J19">
            <v>1.0499999999999999E-3</v>
          </cell>
        </row>
      </sheetData>
      <sheetData sheetId="4783">
        <row r="19">
          <cell r="J19">
            <v>1.0499999999999999E-3</v>
          </cell>
        </row>
      </sheetData>
      <sheetData sheetId="4784">
        <row r="19">
          <cell r="J19">
            <v>1.0499999999999999E-3</v>
          </cell>
        </row>
      </sheetData>
      <sheetData sheetId="4785">
        <row r="19">
          <cell r="J19">
            <v>1.0499999999999999E-3</v>
          </cell>
        </row>
      </sheetData>
      <sheetData sheetId="4786">
        <row r="19">
          <cell r="J19">
            <v>1.0499999999999999E-3</v>
          </cell>
        </row>
      </sheetData>
      <sheetData sheetId="4787">
        <row r="19">
          <cell r="J19">
            <v>1.0499999999999999E-3</v>
          </cell>
        </row>
      </sheetData>
      <sheetData sheetId="4788">
        <row r="19">
          <cell r="J19">
            <v>1.0499999999999999E-3</v>
          </cell>
        </row>
      </sheetData>
      <sheetData sheetId="4789">
        <row r="19">
          <cell r="J19">
            <v>1.0499999999999999E-3</v>
          </cell>
        </row>
      </sheetData>
      <sheetData sheetId="4790">
        <row r="19">
          <cell r="J19">
            <v>1.0499999999999999E-3</v>
          </cell>
        </row>
      </sheetData>
      <sheetData sheetId="4791">
        <row r="19">
          <cell r="J19">
            <v>1.0499999999999999E-3</v>
          </cell>
        </row>
      </sheetData>
      <sheetData sheetId="4792">
        <row r="19">
          <cell r="J19">
            <v>1.0499999999999999E-3</v>
          </cell>
        </row>
      </sheetData>
      <sheetData sheetId="4793">
        <row r="19">
          <cell r="J19">
            <v>1.0499999999999999E-3</v>
          </cell>
        </row>
      </sheetData>
      <sheetData sheetId="4794">
        <row r="19">
          <cell r="J19">
            <v>1.0499999999999999E-3</v>
          </cell>
        </row>
      </sheetData>
      <sheetData sheetId="4795">
        <row r="19">
          <cell r="J19">
            <v>1.0499999999999999E-3</v>
          </cell>
        </row>
      </sheetData>
      <sheetData sheetId="4796">
        <row r="19">
          <cell r="J19">
            <v>1.0499999999999999E-3</v>
          </cell>
        </row>
      </sheetData>
      <sheetData sheetId="4797">
        <row r="19">
          <cell r="J19">
            <v>1.0499999999999999E-3</v>
          </cell>
        </row>
      </sheetData>
      <sheetData sheetId="4798">
        <row r="19">
          <cell r="J19">
            <v>1.0499999999999999E-3</v>
          </cell>
        </row>
      </sheetData>
      <sheetData sheetId="4799">
        <row r="19">
          <cell r="J19">
            <v>1.0499999999999999E-3</v>
          </cell>
        </row>
      </sheetData>
      <sheetData sheetId="4800">
        <row r="19">
          <cell r="J19">
            <v>1.0499999999999999E-3</v>
          </cell>
        </row>
      </sheetData>
      <sheetData sheetId="4801">
        <row r="19">
          <cell r="J19">
            <v>1.0499999999999999E-3</v>
          </cell>
        </row>
      </sheetData>
      <sheetData sheetId="4802">
        <row r="19">
          <cell r="J19">
            <v>1.0499999999999999E-3</v>
          </cell>
        </row>
      </sheetData>
      <sheetData sheetId="4803">
        <row r="19">
          <cell r="J19">
            <v>1.0499999999999999E-3</v>
          </cell>
        </row>
      </sheetData>
      <sheetData sheetId="4804">
        <row r="19">
          <cell r="J19">
            <v>1.0499999999999999E-3</v>
          </cell>
        </row>
      </sheetData>
      <sheetData sheetId="4805">
        <row r="19">
          <cell r="J19">
            <v>1.0499999999999999E-3</v>
          </cell>
        </row>
      </sheetData>
      <sheetData sheetId="4806">
        <row r="19">
          <cell r="J19">
            <v>1.0499999999999999E-3</v>
          </cell>
        </row>
      </sheetData>
      <sheetData sheetId="4807">
        <row r="19">
          <cell r="J19">
            <v>1.0499999999999999E-3</v>
          </cell>
        </row>
      </sheetData>
      <sheetData sheetId="4808">
        <row r="19">
          <cell r="J19">
            <v>1.0499999999999999E-3</v>
          </cell>
        </row>
      </sheetData>
      <sheetData sheetId="4809">
        <row r="19">
          <cell r="J19">
            <v>1.0499999999999999E-3</v>
          </cell>
        </row>
      </sheetData>
      <sheetData sheetId="4810">
        <row r="19">
          <cell r="J19">
            <v>1.0499999999999999E-3</v>
          </cell>
        </row>
      </sheetData>
      <sheetData sheetId="4811">
        <row r="19">
          <cell r="J19">
            <v>1.0499999999999999E-3</v>
          </cell>
        </row>
      </sheetData>
      <sheetData sheetId="4812">
        <row r="19">
          <cell r="J19">
            <v>1.0499999999999999E-3</v>
          </cell>
        </row>
      </sheetData>
      <sheetData sheetId="4813">
        <row r="19">
          <cell r="J19">
            <v>1.0499999999999999E-3</v>
          </cell>
        </row>
      </sheetData>
      <sheetData sheetId="4814">
        <row r="19">
          <cell r="J19">
            <v>1.0499999999999999E-3</v>
          </cell>
        </row>
      </sheetData>
      <sheetData sheetId="4815">
        <row r="19">
          <cell r="J19">
            <v>1.0499999999999999E-3</v>
          </cell>
        </row>
      </sheetData>
      <sheetData sheetId="4816">
        <row r="19">
          <cell r="J19">
            <v>1.0499999999999999E-3</v>
          </cell>
        </row>
      </sheetData>
      <sheetData sheetId="4817">
        <row r="19">
          <cell r="J19">
            <v>1.0499999999999999E-3</v>
          </cell>
        </row>
      </sheetData>
      <sheetData sheetId="4818">
        <row r="19">
          <cell r="J19">
            <v>1.0499999999999999E-3</v>
          </cell>
        </row>
      </sheetData>
      <sheetData sheetId="4819">
        <row r="19">
          <cell r="J19">
            <v>1.0499999999999999E-3</v>
          </cell>
        </row>
      </sheetData>
      <sheetData sheetId="4820">
        <row r="19">
          <cell r="J19">
            <v>1.0499999999999999E-3</v>
          </cell>
        </row>
      </sheetData>
      <sheetData sheetId="4821">
        <row r="19">
          <cell r="J19">
            <v>1.0499999999999999E-3</v>
          </cell>
        </row>
      </sheetData>
      <sheetData sheetId="4822">
        <row r="19">
          <cell r="J19">
            <v>1.0499999999999999E-3</v>
          </cell>
        </row>
      </sheetData>
      <sheetData sheetId="4823">
        <row r="19">
          <cell r="J19">
            <v>1.0499999999999999E-3</v>
          </cell>
        </row>
      </sheetData>
      <sheetData sheetId="4824">
        <row r="19">
          <cell r="J19">
            <v>1.0499999999999999E-3</v>
          </cell>
        </row>
      </sheetData>
      <sheetData sheetId="4825">
        <row r="19">
          <cell r="J19">
            <v>1.0499999999999999E-3</v>
          </cell>
        </row>
      </sheetData>
      <sheetData sheetId="4826">
        <row r="19">
          <cell r="J19">
            <v>1.0499999999999999E-3</v>
          </cell>
        </row>
      </sheetData>
      <sheetData sheetId="4827">
        <row r="19">
          <cell r="J19">
            <v>1.0499999999999999E-3</v>
          </cell>
        </row>
      </sheetData>
      <sheetData sheetId="4828">
        <row r="19">
          <cell r="J19">
            <v>1.0499999999999999E-3</v>
          </cell>
        </row>
      </sheetData>
      <sheetData sheetId="4829">
        <row r="19">
          <cell r="J19">
            <v>1.0499999999999999E-3</v>
          </cell>
        </row>
      </sheetData>
      <sheetData sheetId="4830">
        <row r="19">
          <cell r="J19">
            <v>1.0499999999999999E-3</v>
          </cell>
        </row>
      </sheetData>
      <sheetData sheetId="4831">
        <row r="19">
          <cell r="J19">
            <v>1.0499999999999999E-3</v>
          </cell>
        </row>
      </sheetData>
      <sheetData sheetId="4832">
        <row r="19">
          <cell r="J19">
            <v>1.0499999999999999E-3</v>
          </cell>
        </row>
      </sheetData>
      <sheetData sheetId="4833">
        <row r="19">
          <cell r="J19">
            <v>1.0499999999999999E-3</v>
          </cell>
        </row>
      </sheetData>
      <sheetData sheetId="4834">
        <row r="19">
          <cell r="J19">
            <v>1.0499999999999999E-3</v>
          </cell>
        </row>
      </sheetData>
      <sheetData sheetId="4835">
        <row r="19">
          <cell r="J19">
            <v>1.0499999999999999E-3</v>
          </cell>
        </row>
      </sheetData>
      <sheetData sheetId="4836">
        <row r="19">
          <cell r="J19">
            <v>1.0499999999999999E-3</v>
          </cell>
        </row>
      </sheetData>
      <sheetData sheetId="4837">
        <row r="19">
          <cell r="J19">
            <v>1.0499999999999999E-3</v>
          </cell>
        </row>
      </sheetData>
      <sheetData sheetId="4838">
        <row r="19">
          <cell r="J19">
            <v>1.0499999999999999E-3</v>
          </cell>
        </row>
      </sheetData>
      <sheetData sheetId="4839">
        <row r="19">
          <cell r="J19">
            <v>1.0499999999999999E-3</v>
          </cell>
        </row>
      </sheetData>
      <sheetData sheetId="4840">
        <row r="19">
          <cell r="J19">
            <v>1.0499999999999999E-3</v>
          </cell>
        </row>
      </sheetData>
      <sheetData sheetId="4841">
        <row r="19">
          <cell r="J19">
            <v>1.0499999999999999E-3</v>
          </cell>
        </row>
      </sheetData>
      <sheetData sheetId="4842">
        <row r="19">
          <cell r="J19">
            <v>1.0499999999999999E-3</v>
          </cell>
        </row>
      </sheetData>
      <sheetData sheetId="4843">
        <row r="19">
          <cell r="J19">
            <v>1.0499999999999999E-3</v>
          </cell>
        </row>
      </sheetData>
      <sheetData sheetId="4844">
        <row r="19">
          <cell r="J19">
            <v>1.0499999999999999E-3</v>
          </cell>
        </row>
      </sheetData>
      <sheetData sheetId="4845">
        <row r="19">
          <cell r="J19">
            <v>1.0499999999999999E-3</v>
          </cell>
        </row>
      </sheetData>
      <sheetData sheetId="4846">
        <row r="19">
          <cell r="J19">
            <v>1.0499999999999999E-3</v>
          </cell>
        </row>
      </sheetData>
      <sheetData sheetId="4847">
        <row r="19">
          <cell r="J19">
            <v>1.0499999999999999E-3</v>
          </cell>
        </row>
      </sheetData>
      <sheetData sheetId="4848">
        <row r="19">
          <cell r="J19">
            <v>1.0499999999999999E-3</v>
          </cell>
        </row>
      </sheetData>
      <sheetData sheetId="4849">
        <row r="19">
          <cell r="J19">
            <v>1.0499999999999999E-3</v>
          </cell>
        </row>
      </sheetData>
      <sheetData sheetId="4850">
        <row r="19">
          <cell r="J19">
            <v>1.0499999999999999E-3</v>
          </cell>
        </row>
      </sheetData>
      <sheetData sheetId="4851">
        <row r="19">
          <cell r="J19">
            <v>1.0499999999999999E-3</v>
          </cell>
        </row>
      </sheetData>
      <sheetData sheetId="4852">
        <row r="19">
          <cell r="J19">
            <v>1.0499999999999999E-3</v>
          </cell>
        </row>
      </sheetData>
      <sheetData sheetId="4853">
        <row r="19">
          <cell r="J19">
            <v>1.0499999999999999E-3</v>
          </cell>
        </row>
      </sheetData>
      <sheetData sheetId="4854">
        <row r="19">
          <cell r="J19">
            <v>1.0499999999999999E-3</v>
          </cell>
        </row>
      </sheetData>
      <sheetData sheetId="4855">
        <row r="19">
          <cell r="J19">
            <v>1.0499999999999999E-3</v>
          </cell>
        </row>
      </sheetData>
      <sheetData sheetId="4856">
        <row r="19">
          <cell r="J19">
            <v>1.0499999999999999E-3</v>
          </cell>
        </row>
      </sheetData>
      <sheetData sheetId="4857">
        <row r="19">
          <cell r="J19">
            <v>1.0499999999999999E-3</v>
          </cell>
        </row>
      </sheetData>
      <sheetData sheetId="4858">
        <row r="19">
          <cell r="J19">
            <v>1.0499999999999999E-3</v>
          </cell>
        </row>
      </sheetData>
      <sheetData sheetId="4859">
        <row r="19">
          <cell r="J19">
            <v>1.0499999999999999E-3</v>
          </cell>
        </row>
      </sheetData>
      <sheetData sheetId="4860">
        <row r="19">
          <cell r="J19">
            <v>1.0499999999999999E-3</v>
          </cell>
        </row>
      </sheetData>
      <sheetData sheetId="4861">
        <row r="19">
          <cell r="J19">
            <v>1.0499999999999999E-3</v>
          </cell>
        </row>
      </sheetData>
      <sheetData sheetId="4862">
        <row r="19">
          <cell r="J19">
            <v>1.0499999999999999E-3</v>
          </cell>
        </row>
      </sheetData>
      <sheetData sheetId="4863">
        <row r="19">
          <cell r="J19">
            <v>1.0499999999999999E-3</v>
          </cell>
        </row>
      </sheetData>
      <sheetData sheetId="4864">
        <row r="19">
          <cell r="J19">
            <v>1.0499999999999999E-3</v>
          </cell>
        </row>
      </sheetData>
      <sheetData sheetId="4865">
        <row r="19">
          <cell r="J19">
            <v>1.0499999999999999E-3</v>
          </cell>
        </row>
      </sheetData>
      <sheetData sheetId="4866">
        <row r="19">
          <cell r="J19">
            <v>1.0499999999999999E-3</v>
          </cell>
        </row>
      </sheetData>
      <sheetData sheetId="4867">
        <row r="19">
          <cell r="J19">
            <v>1.0499999999999999E-3</v>
          </cell>
        </row>
      </sheetData>
      <sheetData sheetId="4868">
        <row r="19">
          <cell r="J19">
            <v>1.0499999999999999E-3</v>
          </cell>
        </row>
      </sheetData>
      <sheetData sheetId="4869">
        <row r="19">
          <cell r="J19">
            <v>1.0499999999999999E-3</v>
          </cell>
        </row>
      </sheetData>
      <sheetData sheetId="4870">
        <row r="19">
          <cell r="J19">
            <v>1.0499999999999999E-3</v>
          </cell>
        </row>
      </sheetData>
      <sheetData sheetId="4871">
        <row r="19">
          <cell r="J19">
            <v>1.0499999999999999E-3</v>
          </cell>
        </row>
      </sheetData>
      <sheetData sheetId="4872">
        <row r="19">
          <cell r="J19">
            <v>1.0499999999999999E-3</v>
          </cell>
        </row>
      </sheetData>
      <sheetData sheetId="4873">
        <row r="19">
          <cell r="J19">
            <v>1.0499999999999999E-3</v>
          </cell>
        </row>
      </sheetData>
      <sheetData sheetId="4874">
        <row r="19">
          <cell r="J19">
            <v>1.0499999999999999E-3</v>
          </cell>
        </row>
      </sheetData>
      <sheetData sheetId="4875">
        <row r="19">
          <cell r="J19">
            <v>1.0499999999999999E-3</v>
          </cell>
        </row>
      </sheetData>
      <sheetData sheetId="4876">
        <row r="19">
          <cell r="J19">
            <v>1.0499999999999999E-3</v>
          </cell>
        </row>
      </sheetData>
      <sheetData sheetId="4877">
        <row r="19">
          <cell r="J19">
            <v>1.0499999999999999E-3</v>
          </cell>
        </row>
      </sheetData>
      <sheetData sheetId="4878">
        <row r="19">
          <cell r="J19">
            <v>1.0499999999999999E-3</v>
          </cell>
        </row>
      </sheetData>
      <sheetData sheetId="4879">
        <row r="19">
          <cell r="J19">
            <v>1.0499999999999999E-3</v>
          </cell>
        </row>
      </sheetData>
      <sheetData sheetId="4880">
        <row r="19">
          <cell r="J19">
            <v>1.0499999999999999E-3</v>
          </cell>
        </row>
      </sheetData>
      <sheetData sheetId="4881">
        <row r="19">
          <cell r="J19">
            <v>1.0499999999999999E-3</v>
          </cell>
        </row>
      </sheetData>
      <sheetData sheetId="4882">
        <row r="19">
          <cell r="J19">
            <v>1.0499999999999999E-3</v>
          </cell>
        </row>
      </sheetData>
      <sheetData sheetId="4883">
        <row r="19">
          <cell r="J19">
            <v>1.0499999999999999E-3</v>
          </cell>
        </row>
      </sheetData>
      <sheetData sheetId="4884">
        <row r="19">
          <cell r="J19">
            <v>1.0499999999999999E-3</v>
          </cell>
        </row>
      </sheetData>
      <sheetData sheetId="4885">
        <row r="19">
          <cell r="J19">
            <v>1.0499999999999999E-3</v>
          </cell>
        </row>
      </sheetData>
      <sheetData sheetId="4886">
        <row r="19">
          <cell r="J19">
            <v>1.0499999999999999E-3</v>
          </cell>
        </row>
      </sheetData>
      <sheetData sheetId="4887">
        <row r="19">
          <cell r="J19">
            <v>1.0499999999999999E-3</v>
          </cell>
        </row>
      </sheetData>
      <sheetData sheetId="4888">
        <row r="19">
          <cell r="J19">
            <v>1.0499999999999999E-3</v>
          </cell>
        </row>
      </sheetData>
      <sheetData sheetId="4889">
        <row r="19">
          <cell r="J19">
            <v>1.0499999999999999E-3</v>
          </cell>
        </row>
      </sheetData>
      <sheetData sheetId="4890">
        <row r="19">
          <cell r="J19">
            <v>1.0499999999999999E-3</v>
          </cell>
        </row>
      </sheetData>
      <sheetData sheetId="4891">
        <row r="19">
          <cell r="J19">
            <v>1.0499999999999999E-3</v>
          </cell>
        </row>
      </sheetData>
      <sheetData sheetId="4892">
        <row r="19">
          <cell r="J19">
            <v>1.0499999999999999E-3</v>
          </cell>
        </row>
      </sheetData>
      <sheetData sheetId="4893">
        <row r="19">
          <cell r="J19">
            <v>1.0499999999999999E-3</v>
          </cell>
        </row>
      </sheetData>
      <sheetData sheetId="4894">
        <row r="19">
          <cell r="J19">
            <v>1.0499999999999999E-3</v>
          </cell>
        </row>
      </sheetData>
      <sheetData sheetId="4895">
        <row r="19">
          <cell r="J19">
            <v>1.0499999999999999E-3</v>
          </cell>
        </row>
      </sheetData>
      <sheetData sheetId="4896">
        <row r="19">
          <cell r="J19">
            <v>1.0499999999999999E-3</v>
          </cell>
        </row>
      </sheetData>
      <sheetData sheetId="4897">
        <row r="19">
          <cell r="J19">
            <v>1.0499999999999999E-3</v>
          </cell>
        </row>
      </sheetData>
      <sheetData sheetId="4898">
        <row r="19">
          <cell r="J19">
            <v>1.0499999999999999E-3</v>
          </cell>
        </row>
      </sheetData>
      <sheetData sheetId="4899">
        <row r="19">
          <cell r="J19">
            <v>1.0499999999999999E-3</v>
          </cell>
        </row>
      </sheetData>
      <sheetData sheetId="4900">
        <row r="19">
          <cell r="J19">
            <v>1.0499999999999999E-3</v>
          </cell>
        </row>
      </sheetData>
      <sheetData sheetId="4901">
        <row r="19">
          <cell r="J19">
            <v>1.0499999999999999E-3</v>
          </cell>
        </row>
      </sheetData>
      <sheetData sheetId="4902">
        <row r="19">
          <cell r="J19">
            <v>1.0499999999999999E-3</v>
          </cell>
        </row>
      </sheetData>
      <sheetData sheetId="4903">
        <row r="19">
          <cell r="J19">
            <v>1.0499999999999999E-3</v>
          </cell>
        </row>
      </sheetData>
      <sheetData sheetId="4904">
        <row r="19">
          <cell r="J19">
            <v>1.0499999999999999E-3</v>
          </cell>
        </row>
      </sheetData>
      <sheetData sheetId="4905">
        <row r="19">
          <cell r="J19">
            <v>1.0499999999999999E-3</v>
          </cell>
        </row>
      </sheetData>
      <sheetData sheetId="4906">
        <row r="19">
          <cell r="J19">
            <v>1.0499999999999999E-3</v>
          </cell>
        </row>
      </sheetData>
      <sheetData sheetId="4907">
        <row r="19">
          <cell r="J19">
            <v>1.0499999999999999E-3</v>
          </cell>
        </row>
      </sheetData>
      <sheetData sheetId="4908">
        <row r="19">
          <cell r="J19">
            <v>1.0499999999999999E-3</v>
          </cell>
        </row>
      </sheetData>
      <sheetData sheetId="4909">
        <row r="19">
          <cell r="J19">
            <v>1.0499999999999999E-3</v>
          </cell>
        </row>
      </sheetData>
      <sheetData sheetId="4910">
        <row r="19">
          <cell r="J19">
            <v>1.0499999999999999E-3</v>
          </cell>
        </row>
      </sheetData>
      <sheetData sheetId="4911">
        <row r="19">
          <cell r="J19">
            <v>1.0499999999999999E-3</v>
          </cell>
        </row>
      </sheetData>
      <sheetData sheetId="4912">
        <row r="19">
          <cell r="J19">
            <v>1.0499999999999999E-3</v>
          </cell>
        </row>
      </sheetData>
      <sheetData sheetId="4913">
        <row r="19">
          <cell r="J19">
            <v>1.0499999999999999E-3</v>
          </cell>
        </row>
      </sheetData>
      <sheetData sheetId="4914">
        <row r="19">
          <cell r="J19">
            <v>1.0499999999999999E-3</v>
          </cell>
        </row>
      </sheetData>
      <sheetData sheetId="4915">
        <row r="19">
          <cell r="J19">
            <v>1.0499999999999999E-3</v>
          </cell>
        </row>
      </sheetData>
      <sheetData sheetId="4916">
        <row r="19">
          <cell r="J19">
            <v>1.0499999999999999E-3</v>
          </cell>
        </row>
      </sheetData>
      <sheetData sheetId="4917">
        <row r="19">
          <cell r="J19">
            <v>1.0499999999999999E-3</v>
          </cell>
        </row>
      </sheetData>
      <sheetData sheetId="4918">
        <row r="19">
          <cell r="J19">
            <v>1.0499999999999999E-3</v>
          </cell>
        </row>
      </sheetData>
      <sheetData sheetId="4919">
        <row r="19">
          <cell r="J19">
            <v>1.0499999999999999E-3</v>
          </cell>
        </row>
      </sheetData>
      <sheetData sheetId="4920">
        <row r="19">
          <cell r="J19">
            <v>1.0499999999999999E-3</v>
          </cell>
        </row>
      </sheetData>
      <sheetData sheetId="4921">
        <row r="19">
          <cell r="J19">
            <v>1.0499999999999999E-3</v>
          </cell>
        </row>
      </sheetData>
      <sheetData sheetId="4922">
        <row r="19">
          <cell r="J19">
            <v>1.0499999999999999E-3</v>
          </cell>
        </row>
      </sheetData>
      <sheetData sheetId="4923">
        <row r="19">
          <cell r="J19">
            <v>1.0499999999999999E-3</v>
          </cell>
        </row>
      </sheetData>
      <sheetData sheetId="4924">
        <row r="19">
          <cell r="J19">
            <v>1.0499999999999999E-3</v>
          </cell>
        </row>
      </sheetData>
      <sheetData sheetId="4925">
        <row r="19">
          <cell r="J19">
            <v>1.0499999999999999E-3</v>
          </cell>
        </row>
      </sheetData>
      <sheetData sheetId="4926">
        <row r="19">
          <cell r="J19">
            <v>1.0499999999999999E-3</v>
          </cell>
        </row>
      </sheetData>
      <sheetData sheetId="4927">
        <row r="19">
          <cell r="J19">
            <v>1.0499999999999999E-3</v>
          </cell>
        </row>
      </sheetData>
      <sheetData sheetId="4928">
        <row r="19">
          <cell r="J19">
            <v>1.0499999999999999E-3</v>
          </cell>
        </row>
      </sheetData>
      <sheetData sheetId="4929">
        <row r="19">
          <cell r="J19">
            <v>1.0499999999999999E-3</v>
          </cell>
        </row>
      </sheetData>
      <sheetData sheetId="4930">
        <row r="19">
          <cell r="J19">
            <v>1.0499999999999999E-3</v>
          </cell>
        </row>
      </sheetData>
      <sheetData sheetId="4931">
        <row r="19">
          <cell r="J19">
            <v>1.0499999999999999E-3</v>
          </cell>
        </row>
      </sheetData>
      <sheetData sheetId="4932">
        <row r="19">
          <cell r="J19">
            <v>1.0499999999999999E-3</v>
          </cell>
        </row>
      </sheetData>
      <sheetData sheetId="4933">
        <row r="19">
          <cell r="J19">
            <v>1.0499999999999999E-3</v>
          </cell>
        </row>
      </sheetData>
      <sheetData sheetId="4934">
        <row r="19">
          <cell r="J19">
            <v>1.0499999999999999E-3</v>
          </cell>
        </row>
      </sheetData>
      <sheetData sheetId="4935">
        <row r="19">
          <cell r="J19">
            <v>1.0499999999999999E-3</v>
          </cell>
        </row>
      </sheetData>
      <sheetData sheetId="4936">
        <row r="19">
          <cell r="J19">
            <v>1.0499999999999999E-3</v>
          </cell>
        </row>
      </sheetData>
      <sheetData sheetId="4937">
        <row r="19">
          <cell r="J19">
            <v>1.0499999999999999E-3</v>
          </cell>
        </row>
      </sheetData>
      <sheetData sheetId="4938">
        <row r="19">
          <cell r="J19">
            <v>1.0499999999999999E-3</v>
          </cell>
        </row>
      </sheetData>
      <sheetData sheetId="4939">
        <row r="19">
          <cell r="J19">
            <v>1.0499999999999999E-3</v>
          </cell>
        </row>
      </sheetData>
      <sheetData sheetId="4940">
        <row r="19">
          <cell r="J19">
            <v>1.0499999999999999E-3</v>
          </cell>
        </row>
      </sheetData>
      <sheetData sheetId="4941">
        <row r="19">
          <cell r="J19">
            <v>1.0499999999999999E-3</v>
          </cell>
        </row>
      </sheetData>
      <sheetData sheetId="4942">
        <row r="19">
          <cell r="J19">
            <v>1.0499999999999999E-3</v>
          </cell>
        </row>
      </sheetData>
      <sheetData sheetId="4943">
        <row r="19">
          <cell r="J19">
            <v>1.0499999999999999E-3</v>
          </cell>
        </row>
      </sheetData>
      <sheetData sheetId="4944">
        <row r="19">
          <cell r="J19">
            <v>1.0499999999999999E-3</v>
          </cell>
        </row>
      </sheetData>
      <sheetData sheetId="4945">
        <row r="19">
          <cell r="J19">
            <v>1.0499999999999999E-3</v>
          </cell>
        </row>
      </sheetData>
      <sheetData sheetId="4946">
        <row r="19">
          <cell r="J19">
            <v>1.0499999999999999E-3</v>
          </cell>
        </row>
      </sheetData>
      <sheetData sheetId="4947" refreshError="1"/>
      <sheetData sheetId="4948" refreshError="1"/>
      <sheetData sheetId="4949" refreshError="1"/>
      <sheetData sheetId="4950" refreshError="1"/>
      <sheetData sheetId="4951" refreshError="1"/>
      <sheetData sheetId="4952" refreshError="1"/>
      <sheetData sheetId="4953" refreshError="1"/>
      <sheetData sheetId="4954" refreshError="1"/>
      <sheetData sheetId="4955" refreshError="1"/>
      <sheetData sheetId="4956" refreshError="1"/>
      <sheetData sheetId="4957" refreshError="1"/>
      <sheetData sheetId="4958" refreshError="1"/>
      <sheetData sheetId="4959" refreshError="1"/>
      <sheetData sheetId="4960" refreshError="1"/>
      <sheetData sheetId="4961" refreshError="1"/>
      <sheetData sheetId="4962" refreshError="1"/>
      <sheetData sheetId="4963" refreshError="1"/>
      <sheetData sheetId="4964" refreshError="1"/>
      <sheetData sheetId="4965" refreshError="1"/>
      <sheetData sheetId="4966">
        <row r="19">
          <cell r="J19">
            <v>1.0499999999999999E-3</v>
          </cell>
        </row>
      </sheetData>
      <sheetData sheetId="4967">
        <row r="19">
          <cell r="J19">
            <v>1.0499999999999999E-3</v>
          </cell>
        </row>
      </sheetData>
      <sheetData sheetId="4968">
        <row r="19">
          <cell r="J19">
            <v>1.0499999999999999E-3</v>
          </cell>
        </row>
      </sheetData>
      <sheetData sheetId="4969">
        <row r="19">
          <cell r="J19">
            <v>1.0499999999999999E-3</v>
          </cell>
        </row>
      </sheetData>
      <sheetData sheetId="4970">
        <row r="19">
          <cell r="J19">
            <v>1.0499999999999999E-3</v>
          </cell>
        </row>
      </sheetData>
      <sheetData sheetId="4971">
        <row r="19">
          <cell r="J19">
            <v>1.0499999999999999E-3</v>
          </cell>
        </row>
      </sheetData>
      <sheetData sheetId="4972">
        <row r="19">
          <cell r="J19">
            <v>1.0499999999999999E-3</v>
          </cell>
        </row>
      </sheetData>
      <sheetData sheetId="4973">
        <row r="19">
          <cell r="J19">
            <v>1.0499999999999999E-3</v>
          </cell>
        </row>
      </sheetData>
      <sheetData sheetId="4974">
        <row r="19">
          <cell r="J19">
            <v>1.0499999999999999E-3</v>
          </cell>
        </row>
      </sheetData>
      <sheetData sheetId="4975">
        <row r="19">
          <cell r="J19">
            <v>1.0499999999999999E-3</v>
          </cell>
        </row>
      </sheetData>
      <sheetData sheetId="4976">
        <row r="19">
          <cell r="J19">
            <v>1.0499999999999999E-3</v>
          </cell>
        </row>
      </sheetData>
      <sheetData sheetId="4977">
        <row r="19">
          <cell r="J19">
            <v>1.0499999999999999E-3</v>
          </cell>
        </row>
      </sheetData>
      <sheetData sheetId="4978">
        <row r="19">
          <cell r="J19">
            <v>1.0499999999999999E-3</v>
          </cell>
        </row>
      </sheetData>
      <sheetData sheetId="4979">
        <row r="19">
          <cell r="J19">
            <v>1.0499999999999999E-3</v>
          </cell>
        </row>
      </sheetData>
      <sheetData sheetId="4980">
        <row r="19">
          <cell r="J19">
            <v>1.0499999999999999E-3</v>
          </cell>
        </row>
      </sheetData>
      <sheetData sheetId="4981">
        <row r="19">
          <cell r="J19">
            <v>1.0499999999999999E-3</v>
          </cell>
        </row>
      </sheetData>
      <sheetData sheetId="4982">
        <row r="19">
          <cell r="J19">
            <v>1.0499999999999999E-3</v>
          </cell>
        </row>
      </sheetData>
      <sheetData sheetId="4983">
        <row r="19">
          <cell r="J19">
            <v>1.0499999999999999E-3</v>
          </cell>
        </row>
      </sheetData>
      <sheetData sheetId="4984">
        <row r="19">
          <cell r="J19">
            <v>1.0499999999999999E-3</v>
          </cell>
        </row>
      </sheetData>
      <sheetData sheetId="4985">
        <row r="19">
          <cell r="J19">
            <v>1.0499999999999999E-3</v>
          </cell>
        </row>
      </sheetData>
      <sheetData sheetId="4986">
        <row r="19">
          <cell r="J19">
            <v>1.0499999999999999E-3</v>
          </cell>
        </row>
      </sheetData>
      <sheetData sheetId="4987">
        <row r="19">
          <cell r="J19">
            <v>1.0499999999999999E-3</v>
          </cell>
        </row>
      </sheetData>
      <sheetData sheetId="4988">
        <row r="19">
          <cell r="J19">
            <v>1.0499999999999999E-3</v>
          </cell>
        </row>
      </sheetData>
      <sheetData sheetId="4989">
        <row r="19">
          <cell r="J19">
            <v>1.0499999999999999E-3</v>
          </cell>
        </row>
      </sheetData>
      <sheetData sheetId="4990">
        <row r="19">
          <cell r="J19">
            <v>1.0499999999999999E-3</v>
          </cell>
        </row>
      </sheetData>
      <sheetData sheetId="4991">
        <row r="19">
          <cell r="J19">
            <v>1.0499999999999999E-3</v>
          </cell>
        </row>
      </sheetData>
      <sheetData sheetId="4992">
        <row r="19">
          <cell r="J19">
            <v>1.0499999999999999E-3</v>
          </cell>
        </row>
      </sheetData>
      <sheetData sheetId="4993">
        <row r="19">
          <cell r="J19">
            <v>1.0499999999999999E-3</v>
          </cell>
        </row>
      </sheetData>
      <sheetData sheetId="4994">
        <row r="19">
          <cell r="J19">
            <v>1.0499999999999999E-3</v>
          </cell>
        </row>
      </sheetData>
      <sheetData sheetId="4995">
        <row r="19">
          <cell r="J19">
            <v>1.0499999999999999E-3</v>
          </cell>
        </row>
      </sheetData>
      <sheetData sheetId="4996">
        <row r="19">
          <cell r="J19">
            <v>1.0499999999999999E-3</v>
          </cell>
        </row>
      </sheetData>
      <sheetData sheetId="4997">
        <row r="19">
          <cell r="J19">
            <v>1.0499999999999999E-3</v>
          </cell>
        </row>
      </sheetData>
      <sheetData sheetId="4998">
        <row r="19">
          <cell r="J19">
            <v>1.0499999999999999E-3</v>
          </cell>
        </row>
      </sheetData>
      <sheetData sheetId="4999">
        <row r="19">
          <cell r="J19">
            <v>1.0499999999999999E-3</v>
          </cell>
        </row>
      </sheetData>
      <sheetData sheetId="5000">
        <row r="19">
          <cell r="J19">
            <v>1.0499999999999999E-3</v>
          </cell>
        </row>
      </sheetData>
      <sheetData sheetId="5001">
        <row r="19">
          <cell r="J19">
            <v>1.0499999999999999E-3</v>
          </cell>
        </row>
      </sheetData>
      <sheetData sheetId="5002">
        <row r="19">
          <cell r="J19">
            <v>1.0499999999999999E-3</v>
          </cell>
        </row>
      </sheetData>
      <sheetData sheetId="5003">
        <row r="19">
          <cell r="J19">
            <v>1.0499999999999999E-3</v>
          </cell>
        </row>
      </sheetData>
      <sheetData sheetId="5004">
        <row r="19">
          <cell r="J19">
            <v>1.0499999999999999E-3</v>
          </cell>
        </row>
      </sheetData>
      <sheetData sheetId="5005">
        <row r="19">
          <cell r="J19">
            <v>1.0499999999999999E-3</v>
          </cell>
        </row>
      </sheetData>
      <sheetData sheetId="5006">
        <row r="19">
          <cell r="J19">
            <v>1.0499999999999999E-3</v>
          </cell>
        </row>
      </sheetData>
      <sheetData sheetId="5007">
        <row r="19">
          <cell r="J19">
            <v>1.0499999999999999E-3</v>
          </cell>
        </row>
      </sheetData>
      <sheetData sheetId="5008">
        <row r="19">
          <cell r="J19">
            <v>1.0499999999999999E-3</v>
          </cell>
        </row>
      </sheetData>
      <sheetData sheetId="5009">
        <row r="19">
          <cell r="J19">
            <v>1.0499999999999999E-3</v>
          </cell>
        </row>
      </sheetData>
      <sheetData sheetId="5010">
        <row r="19">
          <cell r="J19">
            <v>1.0499999999999999E-3</v>
          </cell>
        </row>
      </sheetData>
      <sheetData sheetId="5011">
        <row r="19">
          <cell r="J19">
            <v>1.0499999999999999E-3</v>
          </cell>
        </row>
      </sheetData>
      <sheetData sheetId="5012">
        <row r="19">
          <cell r="J19">
            <v>1.0499999999999999E-3</v>
          </cell>
        </row>
      </sheetData>
      <sheetData sheetId="5013">
        <row r="19">
          <cell r="J19">
            <v>1.0499999999999999E-3</v>
          </cell>
        </row>
      </sheetData>
      <sheetData sheetId="5014">
        <row r="19">
          <cell r="J19">
            <v>1.0499999999999999E-3</v>
          </cell>
        </row>
      </sheetData>
      <sheetData sheetId="5015">
        <row r="19">
          <cell r="J19">
            <v>1.0499999999999999E-3</v>
          </cell>
        </row>
      </sheetData>
      <sheetData sheetId="5016">
        <row r="19">
          <cell r="J19">
            <v>1.0499999999999999E-3</v>
          </cell>
        </row>
      </sheetData>
      <sheetData sheetId="5017">
        <row r="19">
          <cell r="J19">
            <v>1.0499999999999999E-3</v>
          </cell>
        </row>
      </sheetData>
      <sheetData sheetId="5018">
        <row r="19">
          <cell r="J19">
            <v>1.0499999999999999E-3</v>
          </cell>
        </row>
      </sheetData>
      <sheetData sheetId="5019">
        <row r="19">
          <cell r="J19">
            <v>1.0499999999999999E-3</v>
          </cell>
        </row>
      </sheetData>
      <sheetData sheetId="5020">
        <row r="19">
          <cell r="J19">
            <v>1.0499999999999999E-3</v>
          </cell>
        </row>
      </sheetData>
      <sheetData sheetId="5021">
        <row r="19">
          <cell r="J19">
            <v>1.0499999999999999E-3</v>
          </cell>
        </row>
      </sheetData>
      <sheetData sheetId="5022">
        <row r="19">
          <cell r="J19">
            <v>1.0499999999999999E-3</v>
          </cell>
        </row>
      </sheetData>
      <sheetData sheetId="5023">
        <row r="19">
          <cell r="J19">
            <v>1.0499999999999999E-3</v>
          </cell>
        </row>
      </sheetData>
      <sheetData sheetId="5024">
        <row r="19">
          <cell r="J19">
            <v>1.0499999999999999E-3</v>
          </cell>
        </row>
      </sheetData>
      <sheetData sheetId="5025">
        <row r="19">
          <cell r="J19">
            <v>1.0499999999999999E-3</v>
          </cell>
        </row>
      </sheetData>
      <sheetData sheetId="5026">
        <row r="19">
          <cell r="J19">
            <v>1.0499999999999999E-3</v>
          </cell>
        </row>
      </sheetData>
      <sheetData sheetId="5027">
        <row r="19">
          <cell r="J19">
            <v>1.0499999999999999E-3</v>
          </cell>
        </row>
      </sheetData>
      <sheetData sheetId="5028">
        <row r="19">
          <cell r="J19">
            <v>1.0499999999999999E-3</v>
          </cell>
        </row>
      </sheetData>
      <sheetData sheetId="5029">
        <row r="19">
          <cell r="J19">
            <v>1.0499999999999999E-3</v>
          </cell>
        </row>
      </sheetData>
      <sheetData sheetId="5030">
        <row r="19">
          <cell r="J19">
            <v>1.0499999999999999E-3</v>
          </cell>
        </row>
      </sheetData>
      <sheetData sheetId="5031">
        <row r="19">
          <cell r="J19">
            <v>1.0499999999999999E-3</v>
          </cell>
        </row>
      </sheetData>
      <sheetData sheetId="5032">
        <row r="19">
          <cell r="J19">
            <v>1.0499999999999999E-3</v>
          </cell>
        </row>
      </sheetData>
      <sheetData sheetId="5033">
        <row r="19">
          <cell r="J19">
            <v>1.0499999999999999E-3</v>
          </cell>
        </row>
      </sheetData>
      <sheetData sheetId="5034">
        <row r="19">
          <cell r="J19">
            <v>1.0499999999999999E-3</v>
          </cell>
        </row>
      </sheetData>
      <sheetData sheetId="5035">
        <row r="19">
          <cell r="J19">
            <v>1.0499999999999999E-3</v>
          </cell>
        </row>
      </sheetData>
      <sheetData sheetId="5036">
        <row r="19">
          <cell r="J19">
            <v>1.0499999999999999E-3</v>
          </cell>
        </row>
      </sheetData>
      <sheetData sheetId="5037">
        <row r="19">
          <cell r="J19">
            <v>1.0499999999999999E-3</v>
          </cell>
        </row>
      </sheetData>
      <sheetData sheetId="5038">
        <row r="19">
          <cell r="J19">
            <v>1.0499999999999999E-3</v>
          </cell>
        </row>
      </sheetData>
      <sheetData sheetId="5039">
        <row r="19">
          <cell r="J19">
            <v>1.0499999999999999E-3</v>
          </cell>
        </row>
      </sheetData>
      <sheetData sheetId="5040">
        <row r="19">
          <cell r="J19">
            <v>1.0499999999999999E-3</v>
          </cell>
        </row>
      </sheetData>
      <sheetData sheetId="5041">
        <row r="19">
          <cell r="J19">
            <v>1.0499999999999999E-3</v>
          </cell>
        </row>
      </sheetData>
      <sheetData sheetId="5042">
        <row r="19">
          <cell r="J19">
            <v>1.0499999999999999E-3</v>
          </cell>
        </row>
      </sheetData>
      <sheetData sheetId="5043">
        <row r="19">
          <cell r="J19">
            <v>1.0499999999999999E-3</v>
          </cell>
        </row>
      </sheetData>
      <sheetData sheetId="5044">
        <row r="19">
          <cell r="J19">
            <v>1.0499999999999999E-3</v>
          </cell>
        </row>
      </sheetData>
      <sheetData sheetId="5045">
        <row r="19">
          <cell r="J19">
            <v>1.0499999999999999E-3</v>
          </cell>
        </row>
      </sheetData>
      <sheetData sheetId="5046">
        <row r="19">
          <cell r="J19">
            <v>1.0499999999999999E-3</v>
          </cell>
        </row>
      </sheetData>
      <sheetData sheetId="5047">
        <row r="19">
          <cell r="J19">
            <v>1.0499999999999999E-3</v>
          </cell>
        </row>
      </sheetData>
      <sheetData sheetId="5048">
        <row r="19">
          <cell r="J19">
            <v>1.0499999999999999E-3</v>
          </cell>
        </row>
      </sheetData>
      <sheetData sheetId="5049">
        <row r="19">
          <cell r="J19">
            <v>1.0499999999999999E-3</v>
          </cell>
        </row>
      </sheetData>
      <sheetData sheetId="5050">
        <row r="19">
          <cell r="J19">
            <v>1.0499999999999999E-3</v>
          </cell>
        </row>
      </sheetData>
      <sheetData sheetId="5051">
        <row r="19">
          <cell r="J19">
            <v>1.0499999999999999E-3</v>
          </cell>
        </row>
      </sheetData>
      <sheetData sheetId="5052">
        <row r="19">
          <cell r="J19">
            <v>1.0499999999999999E-3</v>
          </cell>
        </row>
      </sheetData>
      <sheetData sheetId="5053">
        <row r="19">
          <cell r="J19">
            <v>1.0499999999999999E-3</v>
          </cell>
        </row>
      </sheetData>
      <sheetData sheetId="5054">
        <row r="19">
          <cell r="J19">
            <v>1.0499999999999999E-3</v>
          </cell>
        </row>
      </sheetData>
      <sheetData sheetId="5055">
        <row r="19">
          <cell r="J19">
            <v>1.0499999999999999E-3</v>
          </cell>
        </row>
      </sheetData>
      <sheetData sheetId="5056">
        <row r="19">
          <cell r="J19">
            <v>1.0499999999999999E-3</v>
          </cell>
        </row>
      </sheetData>
      <sheetData sheetId="5057">
        <row r="19">
          <cell r="J19">
            <v>1.0499999999999999E-3</v>
          </cell>
        </row>
      </sheetData>
      <sheetData sheetId="5058">
        <row r="19">
          <cell r="J19">
            <v>1.0499999999999999E-3</v>
          </cell>
        </row>
      </sheetData>
      <sheetData sheetId="5059">
        <row r="19">
          <cell r="J19">
            <v>1.0499999999999999E-3</v>
          </cell>
        </row>
      </sheetData>
      <sheetData sheetId="5060">
        <row r="19">
          <cell r="J19">
            <v>1.0499999999999999E-3</v>
          </cell>
        </row>
      </sheetData>
      <sheetData sheetId="5061">
        <row r="19">
          <cell r="J19">
            <v>1.0499999999999999E-3</v>
          </cell>
        </row>
      </sheetData>
      <sheetData sheetId="5062">
        <row r="19">
          <cell r="J19">
            <v>1.0499999999999999E-3</v>
          </cell>
        </row>
      </sheetData>
      <sheetData sheetId="5063">
        <row r="19">
          <cell r="J19">
            <v>1.0499999999999999E-3</v>
          </cell>
        </row>
      </sheetData>
      <sheetData sheetId="5064">
        <row r="19">
          <cell r="J19">
            <v>1.0499999999999999E-3</v>
          </cell>
        </row>
      </sheetData>
      <sheetData sheetId="5065">
        <row r="19">
          <cell r="J19">
            <v>1.0499999999999999E-3</v>
          </cell>
        </row>
      </sheetData>
      <sheetData sheetId="5066">
        <row r="19">
          <cell r="J19">
            <v>1.0499999999999999E-3</v>
          </cell>
        </row>
      </sheetData>
      <sheetData sheetId="5067">
        <row r="19">
          <cell r="J19">
            <v>1.0499999999999999E-3</v>
          </cell>
        </row>
      </sheetData>
      <sheetData sheetId="5068">
        <row r="19">
          <cell r="J19">
            <v>1.0499999999999999E-3</v>
          </cell>
        </row>
      </sheetData>
      <sheetData sheetId="5069">
        <row r="19">
          <cell r="J19">
            <v>1.0499999999999999E-3</v>
          </cell>
        </row>
      </sheetData>
      <sheetData sheetId="5070">
        <row r="19">
          <cell r="J19">
            <v>1.0499999999999999E-3</v>
          </cell>
        </row>
      </sheetData>
      <sheetData sheetId="5071">
        <row r="19">
          <cell r="J19">
            <v>1.0499999999999999E-3</v>
          </cell>
        </row>
      </sheetData>
      <sheetData sheetId="5072">
        <row r="19">
          <cell r="J19">
            <v>1.0499999999999999E-3</v>
          </cell>
        </row>
      </sheetData>
      <sheetData sheetId="5073">
        <row r="19">
          <cell r="J19">
            <v>1.0499999999999999E-3</v>
          </cell>
        </row>
      </sheetData>
      <sheetData sheetId="5074">
        <row r="19">
          <cell r="J19">
            <v>1.0499999999999999E-3</v>
          </cell>
        </row>
      </sheetData>
      <sheetData sheetId="5075">
        <row r="19">
          <cell r="J19">
            <v>1.0499999999999999E-3</v>
          </cell>
        </row>
      </sheetData>
      <sheetData sheetId="5076">
        <row r="19">
          <cell r="J19">
            <v>1.0499999999999999E-3</v>
          </cell>
        </row>
      </sheetData>
      <sheetData sheetId="5077">
        <row r="19">
          <cell r="J19">
            <v>1.0499999999999999E-3</v>
          </cell>
        </row>
      </sheetData>
      <sheetData sheetId="5078">
        <row r="19">
          <cell r="J19">
            <v>1.0499999999999999E-3</v>
          </cell>
        </row>
      </sheetData>
      <sheetData sheetId="5079">
        <row r="19">
          <cell r="J19">
            <v>1.0499999999999999E-3</v>
          </cell>
        </row>
      </sheetData>
      <sheetData sheetId="5080">
        <row r="19">
          <cell r="J19">
            <v>1.0499999999999999E-3</v>
          </cell>
        </row>
      </sheetData>
      <sheetData sheetId="5081">
        <row r="19">
          <cell r="J19">
            <v>1.0499999999999999E-3</v>
          </cell>
        </row>
      </sheetData>
      <sheetData sheetId="5082">
        <row r="19">
          <cell r="J19">
            <v>1.0499999999999999E-3</v>
          </cell>
        </row>
      </sheetData>
      <sheetData sheetId="5083">
        <row r="19">
          <cell r="J19">
            <v>1.0499999999999999E-3</v>
          </cell>
        </row>
      </sheetData>
      <sheetData sheetId="5084">
        <row r="19">
          <cell r="J19">
            <v>1.0499999999999999E-3</v>
          </cell>
        </row>
      </sheetData>
      <sheetData sheetId="5085">
        <row r="19">
          <cell r="J19">
            <v>1.0499999999999999E-3</v>
          </cell>
        </row>
      </sheetData>
      <sheetData sheetId="5086">
        <row r="19">
          <cell r="J19">
            <v>1.0499999999999999E-3</v>
          </cell>
        </row>
      </sheetData>
      <sheetData sheetId="5087">
        <row r="19">
          <cell r="J19">
            <v>1.0499999999999999E-3</v>
          </cell>
        </row>
      </sheetData>
      <sheetData sheetId="5088">
        <row r="19">
          <cell r="J19">
            <v>1.0499999999999999E-3</v>
          </cell>
        </row>
      </sheetData>
      <sheetData sheetId="5089">
        <row r="19">
          <cell r="J19">
            <v>1.0499999999999999E-3</v>
          </cell>
        </row>
      </sheetData>
      <sheetData sheetId="5090">
        <row r="19">
          <cell r="J19">
            <v>1.0499999999999999E-3</v>
          </cell>
        </row>
      </sheetData>
      <sheetData sheetId="5091">
        <row r="19">
          <cell r="J19">
            <v>1.0499999999999999E-3</v>
          </cell>
        </row>
      </sheetData>
      <sheetData sheetId="5092">
        <row r="19">
          <cell r="J19">
            <v>1.0499999999999999E-3</v>
          </cell>
        </row>
      </sheetData>
      <sheetData sheetId="5093">
        <row r="19">
          <cell r="J19">
            <v>1.0499999999999999E-3</v>
          </cell>
        </row>
      </sheetData>
      <sheetData sheetId="5094">
        <row r="19">
          <cell r="J19">
            <v>1.0499999999999999E-3</v>
          </cell>
        </row>
      </sheetData>
      <sheetData sheetId="5095">
        <row r="19">
          <cell r="J19">
            <v>1.0499999999999999E-3</v>
          </cell>
        </row>
      </sheetData>
      <sheetData sheetId="5096">
        <row r="19">
          <cell r="J19">
            <v>1.0499999999999999E-3</v>
          </cell>
        </row>
      </sheetData>
      <sheetData sheetId="5097">
        <row r="19">
          <cell r="J19">
            <v>1.0499999999999999E-3</v>
          </cell>
        </row>
      </sheetData>
      <sheetData sheetId="5098">
        <row r="19">
          <cell r="J19">
            <v>1.0499999999999999E-3</v>
          </cell>
        </row>
      </sheetData>
      <sheetData sheetId="5099">
        <row r="19">
          <cell r="J19">
            <v>1.0499999999999999E-3</v>
          </cell>
        </row>
      </sheetData>
      <sheetData sheetId="5100">
        <row r="19">
          <cell r="J19">
            <v>1.0499999999999999E-3</v>
          </cell>
        </row>
      </sheetData>
      <sheetData sheetId="5101">
        <row r="19">
          <cell r="J19">
            <v>1.0499999999999999E-3</v>
          </cell>
        </row>
      </sheetData>
      <sheetData sheetId="5102">
        <row r="19">
          <cell r="J19">
            <v>1.0499999999999999E-3</v>
          </cell>
        </row>
      </sheetData>
      <sheetData sheetId="5103">
        <row r="19">
          <cell r="J19">
            <v>1.0499999999999999E-3</v>
          </cell>
        </row>
      </sheetData>
      <sheetData sheetId="5104">
        <row r="19">
          <cell r="J19">
            <v>1.0499999999999999E-3</v>
          </cell>
        </row>
      </sheetData>
      <sheetData sheetId="5105">
        <row r="19">
          <cell r="J19">
            <v>1.0499999999999999E-3</v>
          </cell>
        </row>
      </sheetData>
      <sheetData sheetId="5106">
        <row r="19">
          <cell r="J19">
            <v>1.0499999999999999E-3</v>
          </cell>
        </row>
      </sheetData>
      <sheetData sheetId="5107">
        <row r="19">
          <cell r="J19">
            <v>1.0499999999999999E-3</v>
          </cell>
        </row>
      </sheetData>
      <sheetData sheetId="5108">
        <row r="19">
          <cell r="J19">
            <v>1.0499999999999999E-3</v>
          </cell>
        </row>
      </sheetData>
      <sheetData sheetId="5109">
        <row r="19">
          <cell r="J19">
            <v>1.0499999999999999E-3</v>
          </cell>
        </row>
      </sheetData>
      <sheetData sheetId="5110">
        <row r="19">
          <cell r="J19">
            <v>1.0499999999999999E-3</v>
          </cell>
        </row>
      </sheetData>
      <sheetData sheetId="5111">
        <row r="19">
          <cell r="J19">
            <v>1.0499999999999999E-3</v>
          </cell>
        </row>
      </sheetData>
      <sheetData sheetId="5112">
        <row r="19">
          <cell r="J19">
            <v>1.0499999999999999E-3</v>
          </cell>
        </row>
      </sheetData>
      <sheetData sheetId="5113">
        <row r="19">
          <cell r="J19">
            <v>1.0499999999999999E-3</v>
          </cell>
        </row>
      </sheetData>
      <sheetData sheetId="5114">
        <row r="19">
          <cell r="J19">
            <v>1.0499999999999999E-3</v>
          </cell>
        </row>
      </sheetData>
      <sheetData sheetId="5115">
        <row r="19">
          <cell r="J19">
            <v>1.0499999999999999E-3</v>
          </cell>
        </row>
      </sheetData>
      <sheetData sheetId="5116">
        <row r="19">
          <cell r="J19">
            <v>1.0499999999999999E-3</v>
          </cell>
        </row>
      </sheetData>
      <sheetData sheetId="5117">
        <row r="19">
          <cell r="J19">
            <v>1.0499999999999999E-3</v>
          </cell>
        </row>
      </sheetData>
      <sheetData sheetId="5118">
        <row r="19">
          <cell r="J19">
            <v>1.0499999999999999E-3</v>
          </cell>
        </row>
      </sheetData>
      <sheetData sheetId="5119">
        <row r="19">
          <cell r="J19">
            <v>1.0499999999999999E-3</v>
          </cell>
        </row>
      </sheetData>
      <sheetData sheetId="5120">
        <row r="19">
          <cell r="J19">
            <v>1.0499999999999999E-3</v>
          </cell>
        </row>
      </sheetData>
      <sheetData sheetId="5121">
        <row r="19">
          <cell r="J19">
            <v>1.0499999999999999E-3</v>
          </cell>
        </row>
      </sheetData>
      <sheetData sheetId="5122">
        <row r="19">
          <cell r="J19">
            <v>1.0499999999999999E-3</v>
          </cell>
        </row>
      </sheetData>
      <sheetData sheetId="5123">
        <row r="19">
          <cell r="J19">
            <v>1.0499999999999999E-3</v>
          </cell>
        </row>
      </sheetData>
      <sheetData sheetId="5124">
        <row r="19">
          <cell r="J19">
            <v>1.0499999999999999E-3</v>
          </cell>
        </row>
      </sheetData>
      <sheetData sheetId="5125">
        <row r="19">
          <cell r="J19">
            <v>1.0499999999999999E-3</v>
          </cell>
        </row>
      </sheetData>
      <sheetData sheetId="5126">
        <row r="19">
          <cell r="J19">
            <v>1.0499999999999999E-3</v>
          </cell>
        </row>
      </sheetData>
      <sheetData sheetId="5127">
        <row r="19">
          <cell r="J19">
            <v>1.0499999999999999E-3</v>
          </cell>
        </row>
      </sheetData>
      <sheetData sheetId="5128">
        <row r="19">
          <cell r="J19">
            <v>1.0499999999999999E-3</v>
          </cell>
        </row>
      </sheetData>
      <sheetData sheetId="5129">
        <row r="19">
          <cell r="J19">
            <v>1.0499999999999999E-3</v>
          </cell>
        </row>
      </sheetData>
      <sheetData sheetId="5130">
        <row r="19">
          <cell r="J19">
            <v>1.0499999999999999E-3</v>
          </cell>
        </row>
      </sheetData>
      <sheetData sheetId="5131">
        <row r="19">
          <cell r="J19">
            <v>1.0499999999999999E-3</v>
          </cell>
        </row>
      </sheetData>
      <sheetData sheetId="5132">
        <row r="19">
          <cell r="J19">
            <v>1.0499999999999999E-3</v>
          </cell>
        </row>
      </sheetData>
      <sheetData sheetId="5133">
        <row r="19">
          <cell r="J19">
            <v>1.0499999999999999E-3</v>
          </cell>
        </row>
      </sheetData>
      <sheetData sheetId="5134">
        <row r="19">
          <cell r="J19">
            <v>1.0499999999999999E-3</v>
          </cell>
        </row>
      </sheetData>
      <sheetData sheetId="5135">
        <row r="19">
          <cell r="J19">
            <v>1.0499999999999999E-3</v>
          </cell>
        </row>
      </sheetData>
      <sheetData sheetId="5136">
        <row r="19">
          <cell r="J19">
            <v>1.0499999999999999E-3</v>
          </cell>
        </row>
      </sheetData>
      <sheetData sheetId="5137">
        <row r="19">
          <cell r="J19">
            <v>1.0499999999999999E-3</v>
          </cell>
        </row>
      </sheetData>
      <sheetData sheetId="5138">
        <row r="19">
          <cell r="J19">
            <v>1.0499999999999999E-3</v>
          </cell>
        </row>
      </sheetData>
      <sheetData sheetId="5139">
        <row r="19">
          <cell r="J19">
            <v>1.0499999999999999E-3</v>
          </cell>
        </row>
      </sheetData>
      <sheetData sheetId="5140">
        <row r="19">
          <cell r="J19">
            <v>1.0499999999999999E-3</v>
          </cell>
        </row>
      </sheetData>
      <sheetData sheetId="5141">
        <row r="19">
          <cell r="J19">
            <v>1.0499999999999999E-3</v>
          </cell>
        </row>
      </sheetData>
      <sheetData sheetId="5142">
        <row r="19">
          <cell r="J19">
            <v>1.0499999999999999E-3</v>
          </cell>
        </row>
      </sheetData>
      <sheetData sheetId="5143">
        <row r="19">
          <cell r="J19">
            <v>1.0499999999999999E-3</v>
          </cell>
        </row>
      </sheetData>
      <sheetData sheetId="5144">
        <row r="19">
          <cell r="J19">
            <v>1.0499999999999999E-3</v>
          </cell>
        </row>
      </sheetData>
      <sheetData sheetId="5145">
        <row r="19">
          <cell r="J19">
            <v>1.0499999999999999E-3</v>
          </cell>
        </row>
      </sheetData>
      <sheetData sheetId="5146">
        <row r="19">
          <cell r="J19">
            <v>1.0499999999999999E-3</v>
          </cell>
        </row>
      </sheetData>
      <sheetData sheetId="5147">
        <row r="19">
          <cell r="J19">
            <v>1.0499999999999999E-3</v>
          </cell>
        </row>
      </sheetData>
      <sheetData sheetId="5148">
        <row r="19">
          <cell r="J19">
            <v>1.0499999999999999E-3</v>
          </cell>
        </row>
      </sheetData>
      <sheetData sheetId="5149">
        <row r="19">
          <cell r="J19">
            <v>1.0499999999999999E-3</v>
          </cell>
        </row>
      </sheetData>
      <sheetData sheetId="5150">
        <row r="19">
          <cell r="J19">
            <v>1.0499999999999999E-3</v>
          </cell>
        </row>
      </sheetData>
      <sheetData sheetId="5151">
        <row r="19">
          <cell r="J19">
            <v>1.0499999999999999E-3</v>
          </cell>
        </row>
      </sheetData>
      <sheetData sheetId="5152">
        <row r="19">
          <cell r="J19">
            <v>1.0499999999999999E-3</v>
          </cell>
        </row>
      </sheetData>
      <sheetData sheetId="5153">
        <row r="19">
          <cell r="J19">
            <v>1.0499999999999999E-3</v>
          </cell>
        </row>
      </sheetData>
      <sheetData sheetId="5154">
        <row r="19">
          <cell r="J19">
            <v>1.0499999999999999E-3</v>
          </cell>
        </row>
      </sheetData>
      <sheetData sheetId="5155">
        <row r="19">
          <cell r="J19">
            <v>1.0499999999999999E-3</v>
          </cell>
        </row>
      </sheetData>
      <sheetData sheetId="5156">
        <row r="19">
          <cell r="J19">
            <v>1.0499999999999999E-3</v>
          </cell>
        </row>
      </sheetData>
      <sheetData sheetId="5157">
        <row r="19">
          <cell r="J19">
            <v>1.0499999999999999E-3</v>
          </cell>
        </row>
      </sheetData>
      <sheetData sheetId="5158">
        <row r="19">
          <cell r="J19">
            <v>1.0499999999999999E-3</v>
          </cell>
        </row>
      </sheetData>
      <sheetData sheetId="5159">
        <row r="19">
          <cell r="J19">
            <v>1.0499999999999999E-3</v>
          </cell>
        </row>
      </sheetData>
      <sheetData sheetId="5160">
        <row r="19">
          <cell r="J19">
            <v>1.0499999999999999E-3</v>
          </cell>
        </row>
      </sheetData>
      <sheetData sheetId="5161">
        <row r="19">
          <cell r="J19">
            <v>1.0499999999999999E-3</v>
          </cell>
        </row>
      </sheetData>
      <sheetData sheetId="5162">
        <row r="19">
          <cell r="J19">
            <v>1.0499999999999999E-3</v>
          </cell>
        </row>
      </sheetData>
      <sheetData sheetId="5163">
        <row r="19">
          <cell r="J19">
            <v>1.0499999999999999E-3</v>
          </cell>
        </row>
      </sheetData>
      <sheetData sheetId="5164">
        <row r="19">
          <cell r="J19">
            <v>1.0499999999999999E-3</v>
          </cell>
        </row>
      </sheetData>
      <sheetData sheetId="5165">
        <row r="19">
          <cell r="J19">
            <v>1.0499999999999999E-3</v>
          </cell>
        </row>
      </sheetData>
      <sheetData sheetId="5166">
        <row r="19">
          <cell r="J19">
            <v>1.0499999999999999E-3</v>
          </cell>
        </row>
      </sheetData>
      <sheetData sheetId="5167">
        <row r="19">
          <cell r="J19">
            <v>1.0499999999999999E-3</v>
          </cell>
        </row>
      </sheetData>
      <sheetData sheetId="5168">
        <row r="19">
          <cell r="J19">
            <v>1.0499999999999999E-3</v>
          </cell>
        </row>
      </sheetData>
      <sheetData sheetId="5169">
        <row r="19">
          <cell r="J19">
            <v>1.0499999999999999E-3</v>
          </cell>
        </row>
      </sheetData>
      <sheetData sheetId="5170">
        <row r="19">
          <cell r="J19">
            <v>1.0499999999999999E-3</v>
          </cell>
        </row>
      </sheetData>
      <sheetData sheetId="5171">
        <row r="19">
          <cell r="J19">
            <v>1.0499999999999999E-3</v>
          </cell>
        </row>
      </sheetData>
      <sheetData sheetId="5172">
        <row r="19">
          <cell r="J19">
            <v>1.0499999999999999E-3</v>
          </cell>
        </row>
      </sheetData>
      <sheetData sheetId="5173">
        <row r="19">
          <cell r="J19">
            <v>1.0499999999999999E-3</v>
          </cell>
        </row>
      </sheetData>
      <sheetData sheetId="5174">
        <row r="19">
          <cell r="J19">
            <v>1.0499999999999999E-3</v>
          </cell>
        </row>
      </sheetData>
      <sheetData sheetId="5175">
        <row r="19">
          <cell r="J19">
            <v>1.0499999999999999E-3</v>
          </cell>
        </row>
      </sheetData>
      <sheetData sheetId="5176">
        <row r="19">
          <cell r="J19">
            <v>1.0499999999999999E-3</v>
          </cell>
        </row>
      </sheetData>
      <sheetData sheetId="5177">
        <row r="19">
          <cell r="J19">
            <v>1.0499999999999999E-3</v>
          </cell>
        </row>
      </sheetData>
      <sheetData sheetId="5178">
        <row r="19">
          <cell r="J19">
            <v>1.0499999999999999E-3</v>
          </cell>
        </row>
      </sheetData>
      <sheetData sheetId="5179">
        <row r="19">
          <cell r="J19">
            <v>1.0499999999999999E-3</v>
          </cell>
        </row>
      </sheetData>
      <sheetData sheetId="5180">
        <row r="19">
          <cell r="J19">
            <v>1.0499999999999999E-3</v>
          </cell>
        </row>
      </sheetData>
      <sheetData sheetId="5181">
        <row r="19">
          <cell r="J19">
            <v>1.0499999999999999E-3</v>
          </cell>
        </row>
      </sheetData>
      <sheetData sheetId="5182">
        <row r="19">
          <cell r="J19">
            <v>1.0499999999999999E-3</v>
          </cell>
        </row>
      </sheetData>
      <sheetData sheetId="5183">
        <row r="19">
          <cell r="J19">
            <v>1.0499999999999999E-3</v>
          </cell>
        </row>
      </sheetData>
      <sheetData sheetId="5184">
        <row r="19">
          <cell r="J19">
            <v>1.0499999999999999E-3</v>
          </cell>
        </row>
      </sheetData>
      <sheetData sheetId="5185">
        <row r="19">
          <cell r="J19">
            <v>1.0499999999999999E-3</v>
          </cell>
        </row>
      </sheetData>
      <sheetData sheetId="5186">
        <row r="19">
          <cell r="J19">
            <v>1.0499999999999999E-3</v>
          </cell>
        </row>
      </sheetData>
      <sheetData sheetId="5187">
        <row r="19">
          <cell r="J19">
            <v>1.0499999999999999E-3</v>
          </cell>
        </row>
      </sheetData>
      <sheetData sheetId="5188">
        <row r="19">
          <cell r="J19">
            <v>1.0499999999999999E-3</v>
          </cell>
        </row>
      </sheetData>
      <sheetData sheetId="5189">
        <row r="19">
          <cell r="J19">
            <v>1.0499999999999999E-3</v>
          </cell>
        </row>
      </sheetData>
      <sheetData sheetId="5190">
        <row r="19">
          <cell r="J19">
            <v>1.0499999999999999E-3</v>
          </cell>
        </row>
      </sheetData>
      <sheetData sheetId="5191">
        <row r="19">
          <cell r="J19">
            <v>1.0499999999999999E-3</v>
          </cell>
        </row>
      </sheetData>
      <sheetData sheetId="5192">
        <row r="19">
          <cell r="J19">
            <v>1.0499999999999999E-3</v>
          </cell>
        </row>
      </sheetData>
      <sheetData sheetId="5193">
        <row r="19">
          <cell r="J19">
            <v>1.0499999999999999E-3</v>
          </cell>
        </row>
      </sheetData>
      <sheetData sheetId="5194">
        <row r="19">
          <cell r="J19">
            <v>1.0499999999999999E-3</v>
          </cell>
        </row>
      </sheetData>
      <sheetData sheetId="5195">
        <row r="19">
          <cell r="J19">
            <v>1.0499999999999999E-3</v>
          </cell>
        </row>
      </sheetData>
      <sheetData sheetId="5196">
        <row r="19">
          <cell r="J19">
            <v>1.0499999999999999E-3</v>
          </cell>
        </row>
      </sheetData>
      <sheetData sheetId="5197">
        <row r="19">
          <cell r="J19">
            <v>1.0499999999999999E-3</v>
          </cell>
        </row>
      </sheetData>
      <sheetData sheetId="5198">
        <row r="19">
          <cell r="J19">
            <v>1.0499999999999999E-3</v>
          </cell>
        </row>
      </sheetData>
      <sheetData sheetId="5199">
        <row r="19">
          <cell r="J19">
            <v>1.0499999999999999E-3</v>
          </cell>
        </row>
      </sheetData>
      <sheetData sheetId="5200">
        <row r="19">
          <cell r="J19">
            <v>1.0499999999999999E-3</v>
          </cell>
        </row>
      </sheetData>
      <sheetData sheetId="5201">
        <row r="19">
          <cell r="J19">
            <v>1.0499999999999999E-3</v>
          </cell>
        </row>
      </sheetData>
      <sheetData sheetId="5202">
        <row r="19">
          <cell r="J19">
            <v>1.0499999999999999E-3</v>
          </cell>
        </row>
      </sheetData>
      <sheetData sheetId="5203">
        <row r="19">
          <cell r="J19">
            <v>1.0499999999999999E-3</v>
          </cell>
        </row>
      </sheetData>
      <sheetData sheetId="5204">
        <row r="19">
          <cell r="J19">
            <v>1.0499999999999999E-3</v>
          </cell>
        </row>
      </sheetData>
      <sheetData sheetId="5205">
        <row r="19">
          <cell r="J19">
            <v>1.0499999999999999E-3</v>
          </cell>
        </row>
      </sheetData>
      <sheetData sheetId="5206">
        <row r="19">
          <cell r="J19">
            <v>1.0499999999999999E-3</v>
          </cell>
        </row>
      </sheetData>
      <sheetData sheetId="5207">
        <row r="19">
          <cell r="J19">
            <v>1.0499999999999999E-3</v>
          </cell>
        </row>
      </sheetData>
      <sheetData sheetId="5208">
        <row r="19">
          <cell r="J19">
            <v>1.0499999999999999E-3</v>
          </cell>
        </row>
      </sheetData>
      <sheetData sheetId="5209">
        <row r="19">
          <cell r="J19">
            <v>1.0499999999999999E-3</v>
          </cell>
        </row>
      </sheetData>
      <sheetData sheetId="5210">
        <row r="19">
          <cell r="J19">
            <v>1.0499999999999999E-3</v>
          </cell>
        </row>
      </sheetData>
      <sheetData sheetId="5211">
        <row r="19">
          <cell r="J19">
            <v>1.0499999999999999E-3</v>
          </cell>
        </row>
      </sheetData>
      <sheetData sheetId="5212">
        <row r="19">
          <cell r="J19">
            <v>1.0499999999999999E-3</v>
          </cell>
        </row>
      </sheetData>
      <sheetData sheetId="5213">
        <row r="19">
          <cell r="J19">
            <v>1.0499999999999999E-3</v>
          </cell>
        </row>
      </sheetData>
      <sheetData sheetId="5214">
        <row r="19">
          <cell r="J19">
            <v>1.0499999999999999E-3</v>
          </cell>
        </row>
      </sheetData>
      <sheetData sheetId="5215">
        <row r="19">
          <cell r="J19">
            <v>1.0499999999999999E-3</v>
          </cell>
        </row>
      </sheetData>
      <sheetData sheetId="5216">
        <row r="19">
          <cell r="J19">
            <v>1.0499999999999999E-3</v>
          </cell>
        </row>
      </sheetData>
      <sheetData sheetId="5217">
        <row r="19">
          <cell r="J19">
            <v>1.0499999999999999E-3</v>
          </cell>
        </row>
      </sheetData>
      <sheetData sheetId="5218">
        <row r="19">
          <cell r="J19">
            <v>1.0499999999999999E-3</v>
          </cell>
        </row>
      </sheetData>
      <sheetData sheetId="5219">
        <row r="19">
          <cell r="J19">
            <v>1.0499999999999999E-3</v>
          </cell>
        </row>
      </sheetData>
      <sheetData sheetId="5220">
        <row r="19">
          <cell r="J19">
            <v>1.0499999999999999E-3</v>
          </cell>
        </row>
      </sheetData>
      <sheetData sheetId="5221">
        <row r="19">
          <cell r="J19">
            <v>1.0499999999999999E-3</v>
          </cell>
        </row>
      </sheetData>
      <sheetData sheetId="5222">
        <row r="19">
          <cell r="J19">
            <v>1.0499999999999999E-3</v>
          </cell>
        </row>
      </sheetData>
      <sheetData sheetId="5223">
        <row r="19">
          <cell r="J19">
            <v>1.0499999999999999E-3</v>
          </cell>
        </row>
      </sheetData>
      <sheetData sheetId="5224">
        <row r="19">
          <cell r="J19">
            <v>1.0499999999999999E-3</v>
          </cell>
        </row>
      </sheetData>
      <sheetData sheetId="5225">
        <row r="19">
          <cell r="J19">
            <v>1.0499999999999999E-3</v>
          </cell>
        </row>
      </sheetData>
      <sheetData sheetId="5226">
        <row r="19">
          <cell r="J19">
            <v>1.0499999999999999E-3</v>
          </cell>
        </row>
      </sheetData>
      <sheetData sheetId="5227">
        <row r="19">
          <cell r="J19">
            <v>1.0499999999999999E-3</v>
          </cell>
        </row>
      </sheetData>
      <sheetData sheetId="5228">
        <row r="19">
          <cell r="J19">
            <v>1.0499999999999999E-3</v>
          </cell>
        </row>
      </sheetData>
      <sheetData sheetId="5229">
        <row r="19">
          <cell r="J19">
            <v>1.0499999999999999E-3</v>
          </cell>
        </row>
      </sheetData>
      <sheetData sheetId="5230">
        <row r="19">
          <cell r="J19">
            <v>1.0499999999999999E-3</v>
          </cell>
        </row>
      </sheetData>
      <sheetData sheetId="5231">
        <row r="19">
          <cell r="J19">
            <v>1.0499999999999999E-3</v>
          </cell>
        </row>
      </sheetData>
      <sheetData sheetId="5232">
        <row r="19">
          <cell r="J19">
            <v>1.0499999999999999E-3</v>
          </cell>
        </row>
      </sheetData>
      <sheetData sheetId="5233">
        <row r="19">
          <cell r="J19">
            <v>1.0499999999999999E-3</v>
          </cell>
        </row>
      </sheetData>
      <sheetData sheetId="5234">
        <row r="19">
          <cell r="J19">
            <v>1.0499999999999999E-3</v>
          </cell>
        </row>
      </sheetData>
      <sheetData sheetId="5235">
        <row r="19">
          <cell r="J19">
            <v>1.0499999999999999E-3</v>
          </cell>
        </row>
      </sheetData>
      <sheetData sheetId="5236">
        <row r="19">
          <cell r="J19">
            <v>1.0499999999999999E-3</v>
          </cell>
        </row>
      </sheetData>
      <sheetData sheetId="5237">
        <row r="19">
          <cell r="J19">
            <v>1.0499999999999999E-3</v>
          </cell>
        </row>
      </sheetData>
      <sheetData sheetId="5238">
        <row r="19">
          <cell r="J19">
            <v>1.0499999999999999E-3</v>
          </cell>
        </row>
      </sheetData>
      <sheetData sheetId="5239">
        <row r="19">
          <cell r="J19">
            <v>1.0499999999999999E-3</v>
          </cell>
        </row>
      </sheetData>
      <sheetData sheetId="5240">
        <row r="19">
          <cell r="J19">
            <v>1.0499999999999999E-3</v>
          </cell>
        </row>
      </sheetData>
      <sheetData sheetId="5241">
        <row r="19">
          <cell r="J19">
            <v>1.0499999999999999E-3</v>
          </cell>
        </row>
      </sheetData>
      <sheetData sheetId="5242">
        <row r="19">
          <cell r="J19">
            <v>1.0499999999999999E-3</v>
          </cell>
        </row>
      </sheetData>
      <sheetData sheetId="5243">
        <row r="19">
          <cell r="J19">
            <v>1.0499999999999999E-3</v>
          </cell>
        </row>
      </sheetData>
      <sheetData sheetId="5244">
        <row r="19">
          <cell r="J19">
            <v>1.0499999999999999E-3</v>
          </cell>
        </row>
      </sheetData>
      <sheetData sheetId="5245">
        <row r="19">
          <cell r="J19">
            <v>1.0499999999999999E-3</v>
          </cell>
        </row>
      </sheetData>
      <sheetData sheetId="5246">
        <row r="19">
          <cell r="J19">
            <v>1.0499999999999999E-3</v>
          </cell>
        </row>
      </sheetData>
      <sheetData sheetId="5247">
        <row r="19">
          <cell r="J19">
            <v>1.0499999999999999E-3</v>
          </cell>
        </row>
      </sheetData>
      <sheetData sheetId="5248">
        <row r="19">
          <cell r="J19">
            <v>1.0499999999999999E-3</v>
          </cell>
        </row>
      </sheetData>
      <sheetData sheetId="5249">
        <row r="19">
          <cell r="J19">
            <v>1.0499999999999999E-3</v>
          </cell>
        </row>
      </sheetData>
      <sheetData sheetId="5250">
        <row r="19">
          <cell r="J19">
            <v>1.0499999999999999E-3</v>
          </cell>
        </row>
      </sheetData>
      <sheetData sheetId="5251">
        <row r="19">
          <cell r="J19">
            <v>1.0499999999999999E-3</v>
          </cell>
        </row>
      </sheetData>
      <sheetData sheetId="5252">
        <row r="19">
          <cell r="J19">
            <v>1.0499999999999999E-3</v>
          </cell>
        </row>
      </sheetData>
      <sheetData sheetId="5253">
        <row r="19">
          <cell r="J19">
            <v>1.0499999999999999E-3</v>
          </cell>
        </row>
      </sheetData>
      <sheetData sheetId="5254">
        <row r="19">
          <cell r="J19">
            <v>1.0499999999999999E-3</v>
          </cell>
        </row>
      </sheetData>
      <sheetData sheetId="5255">
        <row r="19">
          <cell r="J19">
            <v>1.0499999999999999E-3</v>
          </cell>
        </row>
      </sheetData>
      <sheetData sheetId="5256">
        <row r="19">
          <cell r="J19">
            <v>1.0499999999999999E-3</v>
          </cell>
        </row>
      </sheetData>
      <sheetData sheetId="5257">
        <row r="19">
          <cell r="J19">
            <v>1.0499999999999999E-3</v>
          </cell>
        </row>
      </sheetData>
      <sheetData sheetId="5258">
        <row r="19">
          <cell r="J19">
            <v>1.0499999999999999E-3</v>
          </cell>
        </row>
      </sheetData>
      <sheetData sheetId="5259">
        <row r="19">
          <cell r="J19">
            <v>1.0499999999999999E-3</v>
          </cell>
        </row>
      </sheetData>
      <sheetData sheetId="5260">
        <row r="19">
          <cell r="J19">
            <v>1.0499999999999999E-3</v>
          </cell>
        </row>
      </sheetData>
      <sheetData sheetId="5261">
        <row r="19">
          <cell r="J19">
            <v>1.0499999999999999E-3</v>
          </cell>
        </row>
      </sheetData>
      <sheetData sheetId="5262">
        <row r="19">
          <cell r="J19">
            <v>1.0499999999999999E-3</v>
          </cell>
        </row>
      </sheetData>
      <sheetData sheetId="5263">
        <row r="19">
          <cell r="J19">
            <v>1.0499999999999999E-3</v>
          </cell>
        </row>
      </sheetData>
      <sheetData sheetId="5264">
        <row r="19">
          <cell r="J19">
            <v>1.0499999999999999E-3</v>
          </cell>
        </row>
      </sheetData>
      <sheetData sheetId="5265">
        <row r="19">
          <cell r="J19">
            <v>1.0499999999999999E-3</v>
          </cell>
        </row>
      </sheetData>
      <sheetData sheetId="5266">
        <row r="19">
          <cell r="J19">
            <v>1.0499999999999999E-3</v>
          </cell>
        </row>
      </sheetData>
      <sheetData sheetId="5267">
        <row r="19">
          <cell r="J19">
            <v>1.0499999999999999E-3</v>
          </cell>
        </row>
      </sheetData>
      <sheetData sheetId="5268">
        <row r="19">
          <cell r="J19">
            <v>1.0499999999999999E-3</v>
          </cell>
        </row>
      </sheetData>
      <sheetData sheetId="5269">
        <row r="19">
          <cell r="J19">
            <v>1.0499999999999999E-3</v>
          </cell>
        </row>
      </sheetData>
      <sheetData sheetId="5270">
        <row r="19">
          <cell r="J19">
            <v>1.0499999999999999E-3</v>
          </cell>
        </row>
      </sheetData>
      <sheetData sheetId="5271">
        <row r="19">
          <cell r="J19">
            <v>1.0499999999999999E-3</v>
          </cell>
        </row>
      </sheetData>
      <sheetData sheetId="5272">
        <row r="19">
          <cell r="J19">
            <v>1.0499999999999999E-3</v>
          </cell>
        </row>
      </sheetData>
      <sheetData sheetId="5273">
        <row r="19">
          <cell r="J19">
            <v>1.0499999999999999E-3</v>
          </cell>
        </row>
      </sheetData>
      <sheetData sheetId="5274">
        <row r="19">
          <cell r="J19">
            <v>1.0499999999999999E-3</v>
          </cell>
        </row>
      </sheetData>
      <sheetData sheetId="5275">
        <row r="19">
          <cell r="J19">
            <v>1.0499999999999999E-3</v>
          </cell>
        </row>
      </sheetData>
      <sheetData sheetId="5276">
        <row r="19">
          <cell r="J19">
            <v>1.0499999999999999E-3</v>
          </cell>
        </row>
      </sheetData>
      <sheetData sheetId="5277">
        <row r="19">
          <cell r="J19">
            <v>1.0499999999999999E-3</v>
          </cell>
        </row>
      </sheetData>
      <sheetData sheetId="5278">
        <row r="19">
          <cell r="J19">
            <v>1.0499999999999999E-3</v>
          </cell>
        </row>
      </sheetData>
      <sheetData sheetId="5279">
        <row r="19">
          <cell r="J19">
            <v>1.0499999999999999E-3</v>
          </cell>
        </row>
      </sheetData>
      <sheetData sheetId="5280">
        <row r="19">
          <cell r="J19">
            <v>1.0499999999999999E-3</v>
          </cell>
        </row>
      </sheetData>
      <sheetData sheetId="5281">
        <row r="19">
          <cell r="J19">
            <v>1.0499999999999999E-3</v>
          </cell>
        </row>
      </sheetData>
      <sheetData sheetId="5282">
        <row r="19">
          <cell r="J19">
            <v>1.0499999999999999E-3</v>
          </cell>
        </row>
      </sheetData>
      <sheetData sheetId="5283">
        <row r="19">
          <cell r="J19">
            <v>1.0499999999999999E-3</v>
          </cell>
        </row>
      </sheetData>
      <sheetData sheetId="5284">
        <row r="19">
          <cell r="J19">
            <v>1.0499999999999999E-3</v>
          </cell>
        </row>
      </sheetData>
      <sheetData sheetId="5285">
        <row r="19">
          <cell r="J19">
            <v>1.0499999999999999E-3</v>
          </cell>
        </row>
      </sheetData>
      <sheetData sheetId="5286">
        <row r="19">
          <cell r="J19">
            <v>1.0499999999999999E-3</v>
          </cell>
        </row>
      </sheetData>
      <sheetData sheetId="5287">
        <row r="19">
          <cell r="J19">
            <v>1.0499999999999999E-3</v>
          </cell>
        </row>
      </sheetData>
      <sheetData sheetId="5288">
        <row r="19">
          <cell r="J19">
            <v>1.0499999999999999E-3</v>
          </cell>
        </row>
      </sheetData>
      <sheetData sheetId="5289">
        <row r="19">
          <cell r="J19">
            <v>1.0499999999999999E-3</v>
          </cell>
        </row>
      </sheetData>
      <sheetData sheetId="5290">
        <row r="19">
          <cell r="J19">
            <v>1.0499999999999999E-3</v>
          </cell>
        </row>
      </sheetData>
      <sheetData sheetId="5291">
        <row r="19">
          <cell r="J19">
            <v>1.0499999999999999E-3</v>
          </cell>
        </row>
      </sheetData>
      <sheetData sheetId="5292">
        <row r="19">
          <cell r="J19">
            <v>1.0499999999999999E-3</v>
          </cell>
        </row>
      </sheetData>
      <sheetData sheetId="5293">
        <row r="19">
          <cell r="J19">
            <v>1.0499999999999999E-3</v>
          </cell>
        </row>
      </sheetData>
      <sheetData sheetId="5294">
        <row r="19">
          <cell r="J19">
            <v>1.0499999999999999E-3</v>
          </cell>
        </row>
      </sheetData>
      <sheetData sheetId="5295">
        <row r="19">
          <cell r="J19">
            <v>1.0499999999999999E-3</v>
          </cell>
        </row>
      </sheetData>
      <sheetData sheetId="5296">
        <row r="19">
          <cell r="J19">
            <v>1.0499999999999999E-3</v>
          </cell>
        </row>
      </sheetData>
      <sheetData sheetId="5297">
        <row r="19">
          <cell r="J19">
            <v>1.0499999999999999E-3</v>
          </cell>
        </row>
      </sheetData>
      <sheetData sheetId="5298">
        <row r="19">
          <cell r="J19">
            <v>1.0499999999999999E-3</v>
          </cell>
        </row>
      </sheetData>
      <sheetData sheetId="5299">
        <row r="19">
          <cell r="J19">
            <v>1.0499999999999999E-3</v>
          </cell>
        </row>
      </sheetData>
      <sheetData sheetId="5300">
        <row r="19">
          <cell r="J19">
            <v>1.0499999999999999E-3</v>
          </cell>
        </row>
      </sheetData>
      <sheetData sheetId="5301">
        <row r="19">
          <cell r="J19">
            <v>1.0499999999999999E-3</v>
          </cell>
        </row>
      </sheetData>
      <sheetData sheetId="5302">
        <row r="19">
          <cell r="J19">
            <v>1.0499999999999999E-3</v>
          </cell>
        </row>
      </sheetData>
      <sheetData sheetId="5303">
        <row r="19">
          <cell r="J19">
            <v>1.0499999999999999E-3</v>
          </cell>
        </row>
      </sheetData>
      <sheetData sheetId="5304">
        <row r="19">
          <cell r="J19">
            <v>1.0499999999999999E-3</v>
          </cell>
        </row>
      </sheetData>
      <sheetData sheetId="5305">
        <row r="19">
          <cell r="J19">
            <v>1.0499999999999999E-3</v>
          </cell>
        </row>
      </sheetData>
      <sheetData sheetId="5306">
        <row r="19">
          <cell r="J19">
            <v>1.0499999999999999E-3</v>
          </cell>
        </row>
      </sheetData>
      <sheetData sheetId="5307">
        <row r="19">
          <cell r="J19">
            <v>1.0499999999999999E-3</v>
          </cell>
        </row>
      </sheetData>
      <sheetData sheetId="5308">
        <row r="19">
          <cell r="J19">
            <v>1.0499999999999999E-3</v>
          </cell>
        </row>
      </sheetData>
      <sheetData sheetId="5309">
        <row r="19">
          <cell r="J19">
            <v>1.0499999999999999E-3</v>
          </cell>
        </row>
      </sheetData>
      <sheetData sheetId="5310">
        <row r="19">
          <cell r="J19">
            <v>1.0499999999999999E-3</v>
          </cell>
        </row>
      </sheetData>
      <sheetData sheetId="5311">
        <row r="19">
          <cell r="J19">
            <v>1.0499999999999999E-3</v>
          </cell>
        </row>
      </sheetData>
      <sheetData sheetId="5312">
        <row r="19">
          <cell r="J19">
            <v>1.0499999999999999E-3</v>
          </cell>
        </row>
      </sheetData>
      <sheetData sheetId="5313">
        <row r="19">
          <cell r="J19">
            <v>1.0499999999999999E-3</v>
          </cell>
        </row>
      </sheetData>
      <sheetData sheetId="5314">
        <row r="19">
          <cell r="J19">
            <v>1.0499999999999999E-3</v>
          </cell>
        </row>
      </sheetData>
      <sheetData sheetId="5315">
        <row r="19">
          <cell r="J19">
            <v>1.0499999999999999E-3</v>
          </cell>
        </row>
      </sheetData>
      <sheetData sheetId="5316">
        <row r="19">
          <cell r="J19">
            <v>1.0499999999999999E-3</v>
          </cell>
        </row>
      </sheetData>
      <sheetData sheetId="5317">
        <row r="19">
          <cell r="J19">
            <v>1.0499999999999999E-3</v>
          </cell>
        </row>
      </sheetData>
      <sheetData sheetId="5318">
        <row r="19">
          <cell r="J19">
            <v>1.0499999999999999E-3</v>
          </cell>
        </row>
      </sheetData>
      <sheetData sheetId="5319">
        <row r="19">
          <cell r="J19">
            <v>1.0499999999999999E-3</v>
          </cell>
        </row>
      </sheetData>
      <sheetData sheetId="5320">
        <row r="19">
          <cell r="J19">
            <v>1.0499999999999999E-3</v>
          </cell>
        </row>
      </sheetData>
      <sheetData sheetId="5321">
        <row r="19">
          <cell r="J19">
            <v>1.0499999999999999E-3</v>
          </cell>
        </row>
      </sheetData>
      <sheetData sheetId="5322">
        <row r="19">
          <cell r="J19">
            <v>1.0499999999999999E-3</v>
          </cell>
        </row>
      </sheetData>
      <sheetData sheetId="5323">
        <row r="19">
          <cell r="J19">
            <v>1.0499999999999999E-3</v>
          </cell>
        </row>
      </sheetData>
      <sheetData sheetId="5324">
        <row r="19">
          <cell r="J19">
            <v>1.0499999999999999E-3</v>
          </cell>
        </row>
      </sheetData>
      <sheetData sheetId="5325">
        <row r="19">
          <cell r="J19">
            <v>1.0499999999999999E-3</v>
          </cell>
        </row>
      </sheetData>
      <sheetData sheetId="5326">
        <row r="19">
          <cell r="J19">
            <v>1.0499999999999999E-3</v>
          </cell>
        </row>
      </sheetData>
      <sheetData sheetId="5327">
        <row r="19">
          <cell r="J19">
            <v>1.0499999999999999E-3</v>
          </cell>
        </row>
      </sheetData>
      <sheetData sheetId="5328">
        <row r="19">
          <cell r="J19">
            <v>1.0499999999999999E-3</v>
          </cell>
        </row>
      </sheetData>
      <sheetData sheetId="5329">
        <row r="19">
          <cell r="J19">
            <v>1.0499999999999999E-3</v>
          </cell>
        </row>
      </sheetData>
      <sheetData sheetId="5330">
        <row r="19">
          <cell r="J19">
            <v>1.0499999999999999E-3</v>
          </cell>
        </row>
      </sheetData>
      <sheetData sheetId="5331">
        <row r="19">
          <cell r="J19">
            <v>1.0499999999999999E-3</v>
          </cell>
        </row>
      </sheetData>
      <sheetData sheetId="5332">
        <row r="19">
          <cell r="J19">
            <v>1.0499999999999999E-3</v>
          </cell>
        </row>
      </sheetData>
      <sheetData sheetId="5333">
        <row r="19">
          <cell r="J19">
            <v>1.0499999999999999E-3</v>
          </cell>
        </row>
      </sheetData>
      <sheetData sheetId="5334">
        <row r="19">
          <cell r="J19">
            <v>1.0499999999999999E-3</v>
          </cell>
        </row>
      </sheetData>
      <sheetData sheetId="5335">
        <row r="19">
          <cell r="J19">
            <v>1.0499999999999999E-3</v>
          </cell>
        </row>
      </sheetData>
      <sheetData sheetId="5336">
        <row r="19">
          <cell r="J19">
            <v>1.0499999999999999E-3</v>
          </cell>
        </row>
      </sheetData>
      <sheetData sheetId="5337">
        <row r="19">
          <cell r="J19">
            <v>1.0499999999999999E-3</v>
          </cell>
        </row>
      </sheetData>
      <sheetData sheetId="5338">
        <row r="19">
          <cell r="J19">
            <v>1.0499999999999999E-3</v>
          </cell>
        </row>
      </sheetData>
      <sheetData sheetId="5339">
        <row r="19">
          <cell r="J19">
            <v>1.0499999999999999E-3</v>
          </cell>
        </row>
      </sheetData>
      <sheetData sheetId="5340">
        <row r="19">
          <cell r="J19">
            <v>1.0499999999999999E-3</v>
          </cell>
        </row>
      </sheetData>
      <sheetData sheetId="5341">
        <row r="19">
          <cell r="J19">
            <v>1.0499999999999999E-3</v>
          </cell>
        </row>
      </sheetData>
      <sheetData sheetId="5342">
        <row r="19">
          <cell r="J19">
            <v>1.0499999999999999E-3</v>
          </cell>
        </row>
      </sheetData>
      <sheetData sheetId="5343">
        <row r="19">
          <cell r="J19">
            <v>1.0499999999999999E-3</v>
          </cell>
        </row>
      </sheetData>
      <sheetData sheetId="5344">
        <row r="19">
          <cell r="J19">
            <v>1.0499999999999999E-3</v>
          </cell>
        </row>
      </sheetData>
      <sheetData sheetId="5345">
        <row r="19">
          <cell r="J19">
            <v>1.0499999999999999E-3</v>
          </cell>
        </row>
      </sheetData>
      <sheetData sheetId="5346">
        <row r="19">
          <cell r="J19">
            <v>1.0499999999999999E-3</v>
          </cell>
        </row>
      </sheetData>
      <sheetData sheetId="5347">
        <row r="19">
          <cell r="J19">
            <v>1.0499999999999999E-3</v>
          </cell>
        </row>
      </sheetData>
      <sheetData sheetId="5348">
        <row r="19">
          <cell r="J19">
            <v>1.0499999999999999E-3</v>
          </cell>
        </row>
      </sheetData>
      <sheetData sheetId="5349">
        <row r="19">
          <cell r="J19">
            <v>1.0499999999999999E-3</v>
          </cell>
        </row>
      </sheetData>
      <sheetData sheetId="5350">
        <row r="19">
          <cell r="J19">
            <v>1.0499999999999999E-3</v>
          </cell>
        </row>
      </sheetData>
      <sheetData sheetId="5351">
        <row r="19">
          <cell r="J19">
            <v>1.0499999999999999E-3</v>
          </cell>
        </row>
      </sheetData>
      <sheetData sheetId="5352">
        <row r="19">
          <cell r="J19">
            <v>1.0499999999999999E-3</v>
          </cell>
        </row>
      </sheetData>
      <sheetData sheetId="5353">
        <row r="19">
          <cell r="J19">
            <v>1.0499999999999999E-3</v>
          </cell>
        </row>
      </sheetData>
      <sheetData sheetId="5354">
        <row r="19">
          <cell r="J19">
            <v>1.0499999999999999E-3</v>
          </cell>
        </row>
      </sheetData>
      <sheetData sheetId="5355">
        <row r="19">
          <cell r="J19">
            <v>1.0499999999999999E-3</v>
          </cell>
        </row>
      </sheetData>
      <sheetData sheetId="5356">
        <row r="19">
          <cell r="J19">
            <v>1.0499999999999999E-3</v>
          </cell>
        </row>
      </sheetData>
      <sheetData sheetId="5357">
        <row r="19">
          <cell r="J19">
            <v>1.0499999999999999E-3</v>
          </cell>
        </row>
      </sheetData>
      <sheetData sheetId="5358">
        <row r="19">
          <cell r="J19">
            <v>1.0499999999999999E-3</v>
          </cell>
        </row>
      </sheetData>
      <sheetData sheetId="5359">
        <row r="19">
          <cell r="J19">
            <v>1.0499999999999999E-3</v>
          </cell>
        </row>
      </sheetData>
      <sheetData sheetId="5360">
        <row r="19">
          <cell r="J19">
            <v>1.0499999999999999E-3</v>
          </cell>
        </row>
      </sheetData>
      <sheetData sheetId="5361">
        <row r="19">
          <cell r="J19">
            <v>1.0499999999999999E-3</v>
          </cell>
        </row>
      </sheetData>
      <sheetData sheetId="5362">
        <row r="19">
          <cell r="J19">
            <v>1.0499999999999999E-3</v>
          </cell>
        </row>
      </sheetData>
      <sheetData sheetId="5363">
        <row r="19">
          <cell r="J19">
            <v>1.0499999999999999E-3</v>
          </cell>
        </row>
      </sheetData>
      <sheetData sheetId="5364">
        <row r="19">
          <cell r="J19">
            <v>1.0499999999999999E-3</v>
          </cell>
        </row>
      </sheetData>
      <sheetData sheetId="5365">
        <row r="19">
          <cell r="J19">
            <v>1.0499999999999999E-3</v>
          </cell>
        </row>
      </sheetData>
      <sheetData sheetId="5366">
        <row r="19">
          <cell r="J19">
            <v>1.0499999999999999E-3</v>
          </cell>
        </row>
      </sheetData>
      <sheetData sheetId="5367">
        <row r="19">
          <cell r="J19">
            <v>1.0499999999999999E-3</v>
          </cell>
        </row>
      </sheetData>
      <sheetData sheetId="5368">
        <row r="19">
          <cell r="J19">
            <v>1.0499999999999999E-3</v>
          </cell>
        </row>
      </sheetData>
      <sheetData sheetId="5369">
        <row r="19">
          <cell r="J19">
            <v>1.0499999999999999E-3</v>
          </cell>
        </row>
      </sheetData>
      <sheetData sheetId="5370">
        <row r="19">
          <cell r="J19">
            <v>1.0499999999999999E-3</v>
          </cell>
        </row>
      </sheetData>
      <sheetData sheetId="5371">
        <row r="19">
          <cell r="J19">
            <v>1.0499999999999999E-3</v>
          </cell>
        </row>
      </sheetData>
      <sheetData sheetId="5372">
        <row r="19">
          <cell r="J19">
            <v>1.0499999999999999E-3</v>
          </cell>
        </row>
      </sheetData>
      <sheetData sheetId="5373">
        <row r="19">
          <cell r="J19">
            <v>1.0499999999999999E-3</v>
          </cell>
        </row>
      </sheetData>
      <sheetData sheetId="5374">
        <row r="19">
          <cell r="J19">
            <v>1.0499999999999999E-3</v>
          </cell>
        </row>
      </sheetData>
      <sheetData sheetId="5375">
        <row r="19">
          <cell r="J19">
            <v>1.0499999999999999E-3</v>
          </cell>
        </row>
      </sheetData>
      <sheetData sheetId="5376">
        <row r="19">
          <cell r="J19">
            <v>1.0499999999999999E-3</v>
          </cell>
        </row>
      </sheetData>
      <sheetData sheetId="5377">
        <row r="19">
          <cell r="J19">
            <v>1.0499999999999999E-3</v>
          </cell>
        </row>
      </sheetData>
      <sheetData sheetId="5378">
        <row r="19">
          <cell r="J19">
            <v>1.0499999999999999E-3</v>
          </cell>
        </row>
      </sheetData>
      <sheetData sheetId="5379">
        <row r="19">
          <cell r="J19">
            <v>1.0499999999999999E-3</v>
          </cell>
        </row>
      </sheetData>
      <sheetData sheetId="5380">
        <row r="19">
          <cell r="J19">
            <v>1.0499999999999999E-3</v>
          </cell>
        </row>
      </sheetData>
      <sheetData sheetId="5381">
        <row r="19">
          <cell r="J19">
            <v>1.0499999999999999E-3</v>
          </cell>
        </row>
      </sheetData>
      <sheetData sheetId="5382">
        <row r="19">
          <cell r="J19">
            <v>1.0499999999999999E-3</v>
          </cell>
        </row>
      </sheetData>
      <sheetData sheetId="5383">
        <row r="19">
          <cell r="J19">
            <v>1.0499999999999999E-3</v>
          </cell>
        </row>
      </sheetData>
      <sheetData sheetId="5384">
        <row r="19">
          <cell r="J19">
            <v>1.0499999999999999E-3</v>
          </cell>
        </row>
      </sheetData>
      <sheetData sheetId="5385">
        <row r="19">
          <cell r="J19">
            <v>1.0499999999999999E-3</v>
          </cell>
        </row>
      </sheetData>
      <sheetData sheetId="5386">
        <row r="19">
          <cell r="J19">
            <v>1.0499999999999999E-3</v>
          </cell>
        </row>
      </sheetData>
      <sheetData sheetId="5387">
        <row r="19">
          <cell r="J19">
            <v>1.0499999999999999E-3</v>
          </cell>
        </row>
      </sheetData>
      <sheetData sheetId="5388">
        <row r="19">
          <cell r="J19">
            <v>1.0499999999999999E-3</v>
          </cell>
        </row>
      </sheetData>
      <sheetData sheetId="5389">
        <row r="19">
          <cell r="J19">
            <v>1.0499999999999999E-3</v>
          </cell>
        </row>
      </sheetData>
      <sheetData sheetId="5390">
        <row r="19">
          <cell r="J19">
            <v>1.0499999999999999E-3</v>
          </cell>
        </row>
      </sheetData>
      <sheetData sheetId="5391">
        <row r="19">
          <cell r="J19">
            <v>1.0499999999999999E-3</v>
          </cell>
        </row>
      </sheetData>
      <sheetData sheetId="5392">
        <row r="19">
          <cell r="J19">
            <v>1.0499999999999999E-3</v>
          </cell>
        </row>
      </sheetData>
      <sheetData sheetId="5393">
        <row r="19">
          <cell r="J19">
            <v>1.0499999999999999E-3</v>
          </cell>
        </row>
      </sheetData>
      <sheetData sheetId="5394">
        <row r="19">
          <cell r="J19">
            <v>1.0499999999999999E-3</v>
          </cell>
        </row>
      </sheetData>
      <sheetData sheetId="5395">
        <row r="19">
          <cell r="J19">
            <v>1.0499999999999999E-3</v>
          </cell>
        </row>
      </sheetData>
      <sheetData sheetId="5396">
        <row r="19">
          <cell r="J19">
            <v>1.0499999999999999E-3</v>
          </cell>
        </row>
      </sheetData>
      <sheetData sheetId="5397">
        <row r="19">
          <cell r="J19">
            <v>1.0499999999999999E-3</v>
          </cell>
        </row>
      </sheetData>
      <sheetData sheetId="5398">
        <row r="19">
          <cell r="J19">
            <v>1.0499999999999999E-3</v>
          </cell>
        </row>
      </sheetData>
      <sheetData sheetId="5399">
        <row r="19">
          <cell r="J19">
            <v>1.0499999999999999E-3</v>
          </cell>
        </row>
      </sheetData>
      <sheetData sheetId="5400">
        <row r="19">
          <cell r="J19">
            <v>1.0499999999999999E-3</v>
          </cell>
        </row>
      </sheetData>
      <sheetData sheetId="5401">
        <row r="19">
          <cell r="J19">
            <v>1.0499999999999999E-3</v>
          </cell>
        </row>
      </sheetData>
      <sheetData sheetId="5402">
        <row r="19">
          <cell r="J19">
            <v>1.0499999999999999E-3</v>
          </cell>
        </row>
      </sheetData>
      <sheetData sheetId="5403">
        <row r="19">
          <cell r="J19">
            <v>1.0499999999999999E-3</v>
          </cell>
        </row>
      </sheetData>
      <sheetData sheetId="5404">
        <row r="19">
          <cell r="J19">
            <v>1.0499999999999999E-3</v>
          </cell>
        </row>
      </sheetData>
      <sheetData sheetId="5405">
        <row r="19">
          <cell r="J19">
            <v>1.0499999999999999E-3</v>
          </cell>
        </row>
      </sheetData>
      <sheetData sheetId="5406">
        <row r="19">
          <cell r="J19">
            <v>1.0499999999999999E-3</v>
          </cell>
        </row>
      </sheetData>
      <sheetData sheetId="5407">
        <row r="19">
          <cell r="J19">
            <v>1.0499999999999999E-3</v>
          </cell>
        </row>
      </sheetData>
      <sheetData sheetId="5408">
        <row r="19">
          <cell r="J19">
            <v>1.0499999999999999E-3</v>
          </cell>
        </row>
      </sheetData>
      <sheetData sheetId="5409">
        <row r="19">
          <cell r="J19">
            <v>1.0499999999999999E-3</v>
          </cell>
        </row>
      </sheetData>
      <sheetData sheetId="5410">
        <row r="19">
          <cell r="J19">
            <v>1.0499999999999999E-3</v>
          </cell>
        </row>
      </sheetData>
      <sheetData sheetId="5411">
        <row r="19">
          <cell r="J19">
            <v>1.0499999999999999E-3</v>
          </cell>
        </row>
      </sheetData>
      <sheetData sheetId="5412">
        <row r="19">
          <cell r="J19">
            <v>1.0499999999999999E-3</v>
          </cell>
        </row>
      </sheetData>
      <sheetData sheetId="5413">
        <row r="19">
          <cell r="J19">
            <v>1.0499999999999999E-3</v>
          </cell>
        </row>
      </sheetData>
      <sheetData sheetId="5414">
        <row r="19">
          <cell r="J19">
            <v>1.0499999999999999E-3</v>
          </cell>
        </row>
      </sheetData>
      <sheetData sheetId="5415">
        <row r="19">
          <cell r="J19">
            <v>1.0499999999999999E-3</v>
          </cell>
        </row>
      </sheetData>
      <sheetData sheetId="5416">
        <row r="19">
          <cell r="J19">
            <v>1.0499999999999999E-3</v>
          </cell>
        </row>
      </sheetData>
      <sheetData sheetId="5417">
        <row r="19">
          <cell r="J19">
            <v>1.0499999999999999E-3</v>
          </cell>
        </row>
      </sheetData>
      <sheetData sheetId="5418">
        <row r="19">
          <cell r="J19">
            <v>1.0499999999999999E-3</v>
          </cell>
        </row>
      </sheetData>
      <sheetData sheetId="5419">
        <row r="19">
          <cell r="J19">
            <v>1.0499999999999999E-3</v>
          </cell>
        </row>
      </sheetData>
      <sheetData sheetId="5420">
        <row r="19">
          <cell r="J19">
            <v>1.0499999999999999E-3</v>
          </cell>
        </row>
      </sheetData>
      <sheetData sheetId="5421">
        <row r="19">
          <cell r="J19">
            <v>1.0499999999999999E-3</v>
          </cell>
        </row>
      </sheetData>
      <sheetData sheetId="5422">
        <row r="19">
          <cell r="J19">
            <v>1.0499999999999999E-3</v>
          </cell>
        </row>
      </sheetData>
      <sheetData sheetId="5423">
        <row r="19">
          <cell r="J19">
            <v>1.0499999999999999E-3</v>
          </cell>
        </row>
      </sheetData>
      <sheetData sheetId="5424">
        <row r="19">
          <cell r="J19">
            <v>1.0499999999999999E-3</v>
          </cell>
        </row>
      </sheetData>
      <sheetData sheetId="5425">
        <row r="19">
          <cell r="J19">
            <v>1.0499999999999999E-3</v>
          </cell>
        </row>
      </sheetData>
      <sheetData sheetId="5426">
        <row r="19">
          <cell r="J19">
            <v>1.0499999999999999E-3</v>
          </cell>
        </row>
      </sheetData>
      <sheetData sheetId="5427">
        <row r="19">
          <cell r="J19">
            <v>1.0499999999999999E-3</v>
          </cell>
        </row>
      </sheetData>
      <sheetData sheetId="5428">
        <row r="19">
          <cell r="J19">
            <v>1.0499999999999999E-3</v>
          </cell>
        </row>
      </sheetData>
      <sheetData sheetId="5429">
        <row r="19">
          <cell r="J19">
            <v>1.0499999999999999E-3</v>
          </cell>
        </row>
      </sheetData>
      <sheetData sheetId="5430">
        <row r="19">
          <cell r="J19">
            <v>1.0499999999999999E-3</v>
          </cell>
        </row>
      </sheetData>
      <sheetData sheetId="5431">
        <row r="19">
          <cell r="J19">
            <v>1.0499999999999999E-3</v>
          </cell>
        </row>
      </sheetData>
      <sheetData sheetId="5432">
        <row r="19">
          <cell r="J19">
            <v>1.0499999999999999E-3</v>
          </cell>
        </row>
      </sheetData>
      <sheetData sheetId="5433">
        <row r="19">
          <cell r="J19">
            <v>1.0499999999999999E-3</v>
          </cell>
        </row>
      </sheetData>
      <sheetData sheetId="5434">
        <row r="19">
          <cell r="J19">
            <v>1.0499999999999999E-3</v>
          </cell>
        </row>
      </sheetData>
      <sheetData sheetId="5435">
        <row r="19">
          <cell r="J19">
            <v>1.0499999999999999E-3</v>
          </cell>
        </row>
      </sheetData>
      <sheetData sheetId="5436">
        <row r="19">
          <cell r="J19">
            <v>1.0499999999999999E-3</v>
          </cell>
        </row>
      </sheetData>
      <sheetData sheetId="5437">
        <row r="19">
          <cell r="J19">
            <v>1.0499999999999999E-3</v>
          </cell>
        </row>
      </sheetData>
      <sheetData sheetId="5438">
        <row r="19">
          <cell r="J19">
            <v>1.0499999999999999E-3</v>
          </cell>
        </row>
      </sheetData>
      <sheetData sheetId="5439">
        <row r="19">
          <cell r="J19">
            <v>1.0499999999999999E-3</v>
          </cell>
        </row>
      </sheetData>
      <sheetData sheetId="5440">
        <row r="19">
          <cell r="J19">
            <v>1.0499999999999999E-3</v>
          </cell>
        </row>
      </sheetData>
      <sheetData sheetId="5441">
        <row r="19">
          <cell r="J19">
            <v>1.0499999999999999E-3</v>
          </cell>
        </row>
      </sheetData>
      <sheetData sheetId="5442">
        <row r="19">
          <cell r="J19">
            <v>1.0499999999999999E-3</v>
          </cell>
        </row>
      </sheetData>
      <sheetData sheetId="5443">
        <row r="19">
          <cell r="J19">
            <v>1.0499999999999999E-3</v>
          </cell>
        </row>
      </sheetData>
      <sheetData sheetId="5444">
        <row r="19">
          <cell r="J19">
            <v>1.0499999999999999E-3</v>
          </cell>
        </row>
      </sheetData>
      <sheetData sheetId="5445">
        <row r="19">
          <cell r="J19">
            <v>1.0499999999999999E-3</v>
          </cell>
        </row>
      </sheetData>
      <sheetData sheetId="5446">
        <row r="19">
          <cell r="J19">
            <v>1.0499999999999999E-3</v>
          </cell>
        </row>
      </sheetData>
      <sheetData sheetId="5447">
        <row r="19">
          <cell r="J19">
            <v>1.0499999999999999E-3</v>
          </cell>
        </row>
      </sheetData>
      <sheetData sheetId="5448">
        <row r="19">
          <cell r="J19">
            <v>1.0499999999999999E-3</v>
          </cell>
        </row>
      </sheetData>
      <sheetData sheetId="5449">
        <row r="19">
          <cell r="J19">
            <v>1.0499999999999999E-3</v>
          </cell>
        </row>
      </sheetData>
      <sheetData sheetId="5450">
        <row r="19">
          <cell r="J19">
            <v>1.0499999999999999E-3</v>
          </cell>
        </row>
      </sheetData>
      <sheetData sheetId="5451">
        <row r="19">
          <cell r="J19">
            <v>1.0499999999999999E-3</v>
          </cell>
        </row>
      </sheetData>
      <sheetData sheetId="5452">
        <row r="19">
          <cell r="J19">
            <v>1.0499999999999999E-3</v>
          </cell>
        </row>
      </sheetData>
      <sheetData sheetId="5453">
        <row r="19">
          <cell r="J19">
            <v>1.0499999999999999E-3</v>
          </cell>
        </row>
      </sheetData>
      <sheetData sheetId="5454">
        <row r="19">
          <cell r="J19">
            <v>1.0499999999999999E-3</v>
          </cell>
        </row>
      </sheetData>
      <sheetData sheetId="5455">
        <row r="19">
          <cell r="J19">
            <v>1.0499999999999999E-3</v>
          </cell>
        </row>
      </sheetData>
      <sheetData sheetId="5456">
        <row r="19">
          <cell r="J19">
            <v>1.0499999999999999E-3</v>
          </cell>
        </row>
      </sheetData>
      <sheetData sheetId="5457">
        <row r="19">
          <cell r="J19">
            <v>1.0499999999999999E-3</v>
          </cell>
        </row>
      </sheetData>
      <sheetData sheetId="5458">
        <row r="19">
          <cell r="J19">
            <v>1.0499999999999999E-3</v>
          </cell>
        </row>
      </sheetData>
      <sheetData sheetId="5459">
        <row r="19">
          <cell r="J19">
            <v>1.0499999999999999E-3</v>
          </cell>
        </row>
      </sheetData>
      <sheetData sheetId="5460">
        <row r="19">
          <cell r="J19">
            <v>1.0499999999999999E-3</v>
          </cell>
        </row>
      </sheetData>
      <sheetData sheetId="5461">
        <row r="19">
          <cell r="J19">
            <v>1.0499999999999999E-3</v>
          </cell>
        </row>
      </sheetData>
      <sheetData sheetId="5462">
        <row r="19">
          <cell r="J19">
            <v>1.0499999999999999E-3</v>
          </cell>
        </row>
      </sheetData>
      <sheetData sheetId="5463">
        <row r="19">
          <cell r="J19">
            <v>1.0499999999999999E-3</v>
          </cell>
        </row>
      </sheetData>
      <sheetData sheetId="5464">
        <row r="19">
          <cell r="J19">
            <v>1.0499999999999999E-3</v>
          </cell>
        </row>
      </sheetData>
      <sheetData sheetId="5465">
        <row r="19">
          <cell r="J19">
            <v>1.0499999999999999E-3</v>
          </cell>
        </row>
      </sheetData>
      <sheetData sheetId="5466">
        <row r="19">
          <cell r="J19">
            <v>1.0499999999999999E-3</v>
          </cell>
        </row>
      </sheetData>
      <sheetData sheetId="5467">
        <row r="19">
          <cell r="J19">
            <v>1.0499999999999999E-3</v>
          </cell>
        </row>
      </sheetData>
      <sheetData sheetId="5468">
        <row r="19">
          <cell r="J19">
            <v>1.0499999999999999E-3</v>
          </cell>
        </row>
      </sheetData>
      <sheetData sheetId="5469">
        <row r="19">
          <cell r="J19">
            <v>1.0499999999999999E-3</v>
          </cell>
        </row>
      </sheetData>
      <sheetData sheetId="5470">
        <row r="19">
          <cell r="J19">
            <v>1.0499999999999999E-3</v>
          </cell>
        </row>
      </sheetData>
      <sheetData sheetId="5471">
        <row r="19">
          <cell r="J19">
            <v>1.0499999999999999E-3</v>
          </cell>
        </row>
      </sheetData>
      <sheetData sheetId="5472">
        <row r="19">
          <cell r="J19">
            <v>1.0499999999999999E-3</v>
          </cell>
        </row>
      </sheetData>
      <sheetData sheetId="5473">
        <row r="19">
          <cell r="J19">
            <v>1.0499999999999999E-3</v>
          </cell>
        </row>
      </sheetData>
      <sheetData sheetId="5474">
        <row r="19">
          <cell r="J19">
            <v>1.0499999999999999E-3</v>
          </cell>
        </row>
      </sheetData>
      <sheetData sheetId="5475">
        <row r="19">
          <cell r="J19">
            <v>1.0499999999999999E-3</v>
          </cell>
        </row>
      </sheetData>
      <sheetData sheetId="5476">
        <row r="19">
          <cell r="J19">
            <v>1.0499999999999999E-3</v>
          </cell>
        </row>
      </sheetData>
      <sheetData sheetId="5477">
        <row r="19">
          <cell r="J19">
            <v>1.0499999999999999E-3</v>
          </cell>
        </row>
      </sheetData>
      <sheetData sheetId="5478">
        <row r="19">
          <cell r="J19">
            <v>1.0499999999999999E-3</v>
          </cell>
        </row>
      </sheetData>
      <sheetData sheetId="5479">
        <row r="19">
          <cell r="J19">
            <v>1.0499999999999999E-3</v>
          </cell>
        </row>
      </sheetData>
      <sheetData sheetId="5480">
        <row r="19">
          <cell r="J19">
            <v>1.0499999999999999E-3</v>
          </cell>
        </row>
      </sheetData>
      <sheetData sheetId="5481">
        <row r="19">
          <cell r="J19">
            <v>1.0499999999999999E-3</v>
          </cell>
        </row>
      </sheetData>
      <sheetData sheetId="5482">
        <row r="19">
          <cell r="J19">
            <v>1.0499999999999999E-3</v>
          </cell>
        </row>
      </sheetData>
      <sheetData sheetId="5483">
        <row r="19">
          <cell r="J19">
            <v>1.0499999999999999E-3</v>
          </cell>
        </row>
      </sheetData>
      <sheetData sheetId="5484">
        <row r="19">
          <cell r="J19">
            <v>1.0499999999999999E-3</v>
          </cell>
        </row>
      </sheetData>
      <sheetData sheetId="5485">
        <row r="19">
          <cell r="J19">
            <v>1.0499999999999999E-3</v>
          </cell>
        </row>
      </sheetData>
      <sheetData sheetId="5486">
        <row r="19">
          <cell r="J19">
            <v>1.0499999999999999E-3</v>
          </cell>
        </row>
      </sheetData>
      <sheetData sheetId="5487">
        <row r="19">
          <cell r="J19">
            <v>1.0499999999999999E-3</v>
          </cell>
        </row>
      </sheetData>
      <sheetData sheetId="5488">
        <row r="19">
          <cell r="J19">
            <v>1.0499999999999999E-3</v>
          </cell>
        </row>
      </sheetData>
      <sheetData sheetId="5489">
        <row r="19">
          <cell r="J19">
            <v>1.0499999999999999E-3</v>
          </cell>
        </row>
      </sheetData>
      <sheetData sheetId="5490">
        <row r="19">
          <cell r="J19">
            <v>1.0499999999999999E-3</v>
          </cell>
        </row>
      </sheetData>
      <sheetData sheetId="5491">
        <row r="19">
          <cell r="J19">
            <v>1.0499999999999999E-3</v>
          </cell>
        </row>
      </sheetData>
      <sheetData sheetId="5492">
        <row r="19">
          <cell r="J19">
            <v>1.0499999999999999E-3</v>
          </cell>
        </row>
      </sheetData>
      <sheetData sheetId="5493">
        <row r="19">
          <cell r="J19">
            <v>1.0499999999999999E-3</v>
          </cell>
        </row>
      </sheetData>
      <sheetData sheetId="5494">
        <row r="19">
          <cell r="J19">
            <v>1.0499999999999999E-3</v>
          </cell>
        </row>
      </sheetData>
      <sheetData sheetId="5495">
        <row r="19">
          <cell r="J19">
            <v>1.0499999999999999E-3</v>
          </cell>
        </row>
      </sheetData>
      <sheetData sheetId="5496">
        <row r="19">
          <cell r="J19">
            <v>1.0499999999999999E-3</v>
          </cell>
        </row>
      </sheetData>
      <sheetData sheetId="5497">
        <row r="19">
          <cell r="J19">
            <v>1.0499999999999999E-3</v>
          </cell>
        </row>
      </sheetData>
      <sheetData sheetId="5498">
        <row r="19">
          <cell r="J19">
            <v>1.0499999999999999E-3</v>
          </cell>
        </row>
      </sheetData>
      <sheetData sheetId="5499">
        <row r="19">
          <cell r="J19">
            <v>1.0499999999999999E-3</v>
          </cell>
        </row>
      </sheetData>
      <sheetData sheetId="5500">
        <row r="19">
          <cell r="J19">
            <v>1.0499999999999999E-3</v>
          </cell>
        </row>
      </sheetData>
      <sheetData sheetId="5501">
        <row r="19">
          <cell r="J19">
            <v>1.0499999999999999E-3</v>
          </cell>
        </row>
      </sheetData>
      <sheetData sheetId="5502">
        <row r="19">
          <cell r="J19">
            <v>1.0499999999999999E-3</v>
          </cell>
        </row>
      </sheetData>
      <sheetData sheetId="5503">
        <row r="19">
          <cell r="J19">
            <v>1.0499999999999999E-3</v>
          </cell>
        </row>
      </sheetData>
      <sheetData sheetId="5504">
        <row r="19">
          <cell r="J19">
            <v>1.0499999999999999E-3</v>
          </cell>
        </row>
      </sheetData>
      <sheetData sheetId="5505">
        <row r="19">
          <cell r="J19">
            <v>1.0499999999999999E-3</v>
          </cell>
        </row>
      </sheetData>
      <sheetData sheetId="5506">
        <row r="19">
          <cell r="J19">
            <v>1.0499999999999999E-3</v>
          </cell>
        </row>
      </sheetData>
      <sheetData sheetId="5507">
        <row r="19">
          <cell r="J19">
            <v>1.0499999999999999E-3</v>
          </cell>
        </row>
      </sheetData>
      <sheetData sheetId="5508">
        <row r="19">
          <cell r="J19">
            <v>1.0499999999999999E-3</v>
          </cell>
        </row>
      </sheetData>
      <sheetData sheetId="5509">
        <row r="19">
          <cell r="J19">
            <v>1.0499999999999999E-3</v>
          </cell>
        </row>
      </sheetData>
      <sheetData sheetId="5510">
        <row r="19">
          <cell r="J19">
            <v>1.0499999999999999E-3</v>
          </cell>
        </row>
      </sheetData>
      <sheetData sheetId="5511">
        <row r="19">
          <cell r="J19">
            <v>1.0499999999999999E-3</v>
          </cell>
        </row>
      </sheetData>
      <sheetData sheetId="5512">
        <row r="19">
          <cell r="J19">
            <v>1.0499999999999999E-3</v>
          </cell>
        </row>
      </sheetData>
      <sheetData sheetId="5513">
        <row r="19">
          <cell r="J19">
            <v>1.0499999999999999E-3</v>
          </cell>
        </row>
      </sheetData>
      <sheetData sheetId="5514">
        <row r="19">
          <cell r="J19">
            <v>1.0499999999999999E-3</v>
          </cell>
        </row>
      </sheetData>
      <sheetData sheetId="5515">
        <row r="19">
          <cell r="J19">
            <v>1.0499999999999999E-3</v>
          </cell>
        </row>
      </sheetData>
      <sheetData sheetId="5516">
        <row r="19">
          <cell r="J19">
            <v>1.0499999999999999E-3</v>
          </cell>
        </row>
      </sheetData>
      <sheetData sheetId="5517">
        <row r="19">
          <cell r="J19">
            <v>1.0499999999999999E-3</v>
          </cell>
        </row>
      </sheetData>
      <sheetData sheetId="5518">
        <row r="19">
          <cell r="J19">
            <v>1.0499999999999999E-3</v>
          </cell>
        </row>
      </sheetData>
      <sheetData sheetId="5519">
        <row r="19">
          <cell r="J19">
            <v>1.0499999999999999E-3</v>
          </cell>
        </row>
      </sheetData>
      <sheetData sheetId="5520">
        <row r="19">
          <cell r="J19">
            <v>1.0499999999999999E-3</v>
          </cell>
        </row>
      </sheetData>
      <sheetData sheetId="5521">
        <row r="19">
          <cell r="J19">
            <v>1.0499999999999999E-3</v>
          </cell>
        </row>
      </sheetData>
      <sheetData sheetId="5522">
        <row r="19">
          <cell r="J19">
            <v>1.0499999999999999E-3</v>
          </cell>
        </row>
      </sheetData>
      <sheetData sheetId="5523">
        <row r="19">
          <cell r="J19">
            <v>1.0499999999999999E-3</v>
          </cell>
        </row>
      </sheetData>
      <sheetData sheetId="5524">
        <row r="19">
          <cell r="J19">
            <v>1.0499999999999999E-3</v>
          </cell>
        </row>
      </sheetData>
      <sheetData sheetId="5525">
        <row r="19">
          <cell r="J19">
            <v>1.0499999999999999E-3</v>
          </cell>
        </row>
      </sheetData>
      <sheetData sheetId="5526">
        <row r="19">
          <cell r="J19">
            <v>1.0499999999999999E-3</v>
          </cell>
        </row>
      </sheetData>
      <sheetData sheetId="5527">
        <row r="19">
          <cell r="J19">
            <v>1.0499999999999999E-3</v>
          </cell>
        </row>
      </sheetData>
      <sheetData sheetId="5528">
        <row r="19">
          <cell r="J19">
            <v>1.0499999999999999E-3</v>
          </cell>
        </row>
      </sheetData>
      <sheetData sheetId="5529">
        <row r="19">
          <cell r="J19">
            <v>1.0499999999999999E-3</v>
          </cell>
        </row>
      </sheetData>
      <sheetData sheetId="5530">
        <row r="19">
          <cell r="J19">
            <v>1.0499999999999999E-3</v>
          </cell>
        </row>
      </sheetData>
      <sheetData sheetId="5531">
        <row r="19">
          <cell r="J19">
            <v>1.0499999999999999E-3</v>
          </cell>
        </row>
      </sheetData>
      <sheetData sheetId="5532">
        <row r="19">
          <cell r="J19">
            <v>1.0499999999999999E-3</v>
          </cell>
        </row>
      </sheetData>
      <sheetData sheetId="5533">
        <row r="19">
          <cell r="J19">
            <v>1.0499999999999999E-3</v>
          </cell>
        </row>
      </sheetData>
      <sheetData sheetId="5534">
        <row r="19">
          <cell r="J19">
            <v>1.0499999999999999E-3</v>
          </cell>
        </row>
      </sheetData>
      <sheetData sheetId="5535">
        <row r="19">
          <cell r="J19">
            <v>1.0499999999999999E-3</v>
          </cell>
        </row>
      </sheetData>
      <sheetData sheetId="5536">
        <row r="19">
          <cell r="J19">
            <v>1.0499999999999999E-3</v>
          </cell>
        </row>
      </sheetData>
      <sheetData sheetId="5537">
        <row r="19">
          <cell r="J19">
            <v>1.0499999999999999E-3</v>
          </cell>
        </row>
      </sheetData>
      <sheetData sheetId="5538">
        <row r="19">
          <cell r="J19">
            <v>1.0499999999999999E-3</v>
          </cell>
        </row>
      </sheetData>
      <sheetData sheetId="5539">
        <row r="19">
          <cell r="J19">
            <v>1.0499999999999999E-3</v>
          </cell>
        </row>
      </sheetData>
      <sheetData sheetId="5540">
        <row r="19">
          <cell r="J19">
            <v>1.0499999999999999E-3</v>
          </cell>
        </row>
      </sheetData>
      <sheetData sheetId="5541">
        <row r="19">
          <cell r="J19">
            <v>1.0499999999999999E-3</v>
          </cell>
        </row>
      </sheetData>
      <sheetData sheetId="5542">
        <row r="19">
          <cell r="J19">
            <v>1.0499999999999999E-3</v>
          </cell>
        </row>
      </sheetData>
      <sheetData sheetId="5543">
        <row r="19">
          <cell r="J19">
            <v>1.0499999999999999E-3</v>
          </cell>
        </row>
      </sheetData>
      <sheetData sheetId="5544">
        <row r="19">
          <cell r="J19">
            <v>1.0499999999999999E-3</v>
          </cell>
        </row>
      </sheetData>
      <sheetData sheetId="5545">
        <row r="19">
          <cell r="J19">
            <v>1.0499999999999999E-3</v>
          </cell>
        </row>
      </sheetData>
      <sheetData sheetId="5546">
        <row r="19">
          <cell r="J19">
            <v>1.0499999999999999E-3</v>
          </cell>
        </row>
      </sheetData>
      <sheetData sheetId="5547">
        <row r="19">
          <cell r="J19">
            <v>1.0499999999999999E-3</v>
          </cell>
        </row>
      </sheetData>
      <sheetData sheetId="5548">
        <row r="19">
          <cell r="J19">
            <v>1.0499999999999999E-3</v>
          </cell>
        </row>
      </sheetData>
      <sheetData sheetId="5549">
        <row r="19">
          <cell r="J19">
            <v>1.0499999999999999E-3</v>
          </cell>
        </row>
      </sheetData>
      <sheetData sheetId="5550">
        <row r="19">
          <cell r="J19">
            <v>1.0499999999999999E-3</v>
          </cell>
        </row>
      </sheetData>
      <sheetData sheetId="5551">
        <row r="19">
          <cell r="J19">
            <v>1.0499999999999999E-3</v>
          </cell>
        </row>
      </sheetData>
      <sheetData sheetId="5552">
        <row r="19">
          <cell r="J19">
            <v>1.0499999999999999E-3</v>
          </cell>
        </row>
      </sheetData>
      <sheetData sheetId="5553">
        <row r="19">
          <cell r="J19">
            <v>1.0499999999999999E-3</v>
          </cell>
        </row>
      </sheetData>
      <sheetData sheetId="5554">
        <row r="19">
          <cell r="J19">
            <v>1.0499999999999999E-3</v>
          </cell>
        </row>
      </sheetData>
      <sheetData sheetId="5555">
        <row r="19">
          <cell r="J19">
            <v>1.0499999999999999E-3</v>
          </cell>
        </row>
      </sheetData>
      <sheetData sheetId="5556">
        <row r="19">
          <cell r="J19">
            <v>1.0499999999999999E-3</v>
          </cell>
        </row>
      </sheetData>
      <sheetData sheetId="5557">
        <row r="19">
          <cell r="J19">
            <v>1.0499999999999999E-3</v>
          </cell>
        </row>
      </sheetData>
      <sheetData sheetId="5558">
        <row r="19">
          <cell r="J19">
            <v>1.0499999999999999E-3</v>
          </cell>
        </row>
      </sheetData>
      <sheetData sheetId="5559">
        <row r="19">
          <cell r="J19">
            <v>1.0499999999999999E-3</v>
          </cell>
        </row>
      </sheetData>
      <sheetData sheetId="5560">
        <row r="19">
          <cell r="J19">
            <v>1.0499999999999999E-3</v>
          </cell>
        </row>
      </sheetData>
      <sheetData sheetId="5561">
        <row r="19">
          <cell r="J19">
            <v>1.0499999999999999E-3</v>
          </cell>
        </row>
      </sheetData>
      <sheetData sheetId="5562">
        <row r="19">
          <cell r="J19">
            <v>1.0499999999999999E-3</v>
          </cell>
        </row>
      </sheetData>
      <sheetData sheetId="5563">
        <row r="19">
          <cell r="J19">
            <v>1.0499999999999999E-3</v>
          </cell>
        </row>
      </sheetData>
      <sheetData sheetId="5564">
        <row r="19">
          <cell r="J19">
            <v>1.0499999999999999E-3</v>
          </cell>
        </row>
      </sheetData>
      <sheetData sheetId="5565">
        <row r="19">
          <cell r="J19">
            <v>1.0499999999999999E-3</v>
          </cell>
        </row>
      </sheetData>
      <sheetData sheetId="5566">
        <row r="19">
          <cell r="J19">
            <v>1.0499999999999999E-3</v>
          </cell>
        </row>
      </sheetData>
      <sheetData sheetId="5567">
        <row r="19">
          <cell r="J19">
            <v>1.0499999999999999E-3</v>
          </cell>
        </row>
      </sheetData>
      <sheetData sheetId="5568">
        <row r="19">
          <cell r="J19">
            <v>1.0499999999999999E-3</v>
          </cell>
        </row>
      </sheetData>
      <sheetData sheetId="5569">
        <row r="19">
          <cell r="J19">
            <v>1.0499999999999999E-3</v>
          </cell>
        </row>
      </sheetData>
      <sheetData sheetId="5570">
        <row r="19">
          <cell r="J19">
            <v>1.0499999999999999E-3</v>
          </cell>
        </row>
      </sheetData>
      <sheetData sheetId="5571">
        <row r="19">
          <cell r="J19">
            <v>1.0499999999999999E-3</v>
          </cell>
        </row>
      </sheetData>
      <sheetData sheetId="5572">
        <row r="19">
          <cell r="J19">
            <v>1.0499999999999999E-3</v>
          </cell>
        </row>
      </sheetData>
      <sheetData sheetId="5573">
        <row r="19">
          <cell r="J19">
            <v>1.0499999999999999E-3</v>
          </cell>
        </row>
      </sheetData>
      <sheetData sheetId="5574">
        <row r="19">
          <cell r="J19">
            <v>1.0499999999999999E-3</v>
          </cell>
        </row>
      </sheetData>
      <sheetData sheetId="5575">
        <row r="19">
          <cell r="J19">
            <v>1.0499999999999999E-3</v>
          </cell>
        </row>
      </sheetData>
      <sheetData sheetId="5576">
        <row r="19">
          <cell r="J19">
            <v>1.0499999999999999E-3</v>
          </cell>
        </row>
      </sheetData>
      <sheetData sheetId="5577">
        <row r="19">
          <cell r="J19">
            <v>1.0499999999999999E-3</v>
          </cell>
        </row>
      </sheetData>
      <sheetData sheetId="5578">
        <row r="19">
          <cell r="J19">
            <v>1.0499999999999999E-3</v>
          </cell>
        </row>
      </sheetData>
      <sheetData sheetId="5579">
        <row r="19">
          <cell r="J19">
            <v>1.0499999999999999E-3</v>
          </cell>
        </row>
      </sheetData>
      <sheetData sheetId="5580">
        <row r="19">
          <cell r="J19">
            <v>1.0499999999999999E-3</v>
          </cell>
        </row>
      </sheetData>
      <sheetData sheetId="5581">
        <row r="19">
          <cell r="J19">
            <v>1.0499999999999999E-3</v>
          </cell>
        </row>
      </sheetData>
      <sheetData sheetId="5582">
        <row r="19">
          <cell r="J19">
            <v>1.0499999999999999E-3</v>
          </cell>
        </row>
      </sheetData>
      <sheetData sheetId="5583">
        <row r="19">
          <cell r="J19">
            <v>1.0499999999999999E-3</v>
          </cell>
        </row>
      </sheetData>
      <sheetData sheetId="5584">
        <row r="19">
          <cell r="J19">
            <v>1.0499999999999999E-3</v>
          </cell>
        </row>
      </sheetData>
      <sheetData sheetId="5585">
        <row r="19">
          <cell r="J19">
            <v>1.0499999999999999E-3</v>
          </cell>
        </row>
      </sheetData>
      <sheetData sheetId="5586">
        <row r="19">
          <cell r="J19">
            <v>1.0499999999999999E-3</v>
          </cell>
        </row>
      </sheetData>
      <sheetData sheetId="5587">
        <row r="19">
          <cell r="J19">
            <v>1.0499999999999999E-3</v>
          </cell>
        </row>
      </sheetData>
      <sheetData sheetId="5588">
        <row r="19">
          <cell r="J19">
            <v>1.0499999999999999E-3</v>
          </cell>
        </row>
      </sheetData>
      <sheetData sheetId="5589">
        <row r="19">
          <cell r="J19">
            <v>1.0499999999999999E-3</v>
          </cell>
        </row>
      </sheetData>
      <sheetData sheetId="5590">
        <row r="19">
          <cell r="J19">
            <v>1.0499999999999999E-3</v>
          </cell>
        </row>
      </sheetData>
      <sheetData sheetId="5591">
        <row r="19">
          <cell r="J19">
            <v>1.0499999999999999E-3</v>
          </cell>
        </row>
      </sheetData>
      <sheetData sheetId="5592">
        <row r="19">
          <cell r="J19">
            <v>1.0499999999999999E-3</v>
          </cell>
        </row>
      </sheetData>
      <sheetData sheetId="5593">
        <row r="19">
          <cell r="J19">
            <v>1.0499999999999999E-3</v>
          </cell>
        </row>
      </sheetData>
      <sheetData sheetId="5594">
        <row r="19">
          <cell r="J19">
            <v>1.0499999999999999E-3</v>
          </cell>
        </row>
      </sheetData>
      <sheetData sheetId="5595">
        <row r="19">
          <cell r="J19">
            <v>1.0499999999999999E-3</v>
          </cell>
        </row>
      </sheetData>
      <sheetData sheetId="5596">
        <row r="19">
          <cell r="J19">
            <v>1.0499999999999999E-3</v>
          </cell>
        </row>
      </sheetData>
      <sheetData sheetId="5597">
        <row r="19">
          <cell r="J19">
            <v>1.0499999999999999E-3</v>
          </cell>
        </row>
      </sheetData>
      <sheetData sheetId="5598">
        <row r="19">
          <cell r="J19">
            <v>1.0499999999999999E-3</v>
          </cell>
        </row>
      </sheetData>
      <sheetData sheetId="5599">
        <row r="19">
          <cell r="J19">
            <v>1.0499999999999999E-3</v>
          </cell>
        </row>
      </sheetData>
      <sheetData sheetId="5600">
        <row r="19">
          <cell r="J19">
            <v>1.0499999999999999E-3</v>
          </cell>
        </row>
      </sheetData>
      <sheetData sheetId="5601">
        <row r="19">
          <cell r="J19">
            <v>1.0499999999999999E-3</v>
          </cell>
        </row>
      </sheetData>
      <sheetData sheetId="5602">
        <row r="19">
          <cell r="J19">
            <v>1.0499999999999999E-3</v>
          </cell>
        </row>
      </sheetData>
      <sheetData sheetId="5603">
        <row r="19">
          <cell r="J19">
            <v>1.0499999999999999E-3</v>
          </cell>
        </row>
      </sheetData>
      <sheetData sheetId="5604">
        <row r="19">
          <cell r="J19">
            <v>1.0499999999999999E-3</v>
          </cell>
        </row>
      </sheetData>
      <sheetData sheetId="5605">
        <row r="19">
          <cell r="J19">
            <v>1.0499999999999999E-3</v>
          </cell>
        </row>
      </sheetData>
      <sheetData sheetId="5606">
        <row r="19">
          <cell r="J19">
            <v>1.0499999999999999E-3</v>
          </cell>
        </row>
      </sheetData>
      <sheetData sheetId="5607">
        <row r="19">
          <cell r="J19">
            <v>1.0499999999999999E-3</v>
          </cell>
        </row>
      </sheetData>
      <sheetData sheetId="5608">
        <row r="19">
          <cell r="J19">
            <v>1.0499999999999999E-3</v>
          </cell>
        </row>
      </sheetData>
      <sheetData sheetId="5609">
        <row r="19">
          <cell r="J19">
            <v>1.0499999999999999E-3</v>
          </cell>
        </row>
      </sheetData>
      <sheetData sheetId="5610">
        <row r="19">
          <cell r="J19">
            <v>1.0499999999999999E-3</v>
          </cell>
        </row>
      </sheetData>
      <sheetData sheetId="5611">
        <row r="19">
          <cell r="J19">
            <v>1.0499999999999999E-3</v>
          </cell>
        </row>
      </sheetData>
      <sheetData sheetId="5612">
        <row r="19">
          <cell r="J19">
            <v>1.0499999999999999E-3</v>
          </cell>
        </row>
      </sheetData>
      <sheetData sheetId="5613">
        <row r="19">
          <cell r="J19">
            <v>1.0499999999999999E-3</v>
          </cell>
        </row>
      </sheetData>
      <sheetData sheetId="5614">
        <row r="19">
          <cell r="J19">
            <v>1.0499999999999999E-3</v>
          </cell>
        </row>
      </sheetData>
      <sheetData sheetId="5615">
        <row r="19">
          <cell r="J19">
            <v>1.0499999999999999E-3</v>
          </cell>
        </row>
      </sheetData>
      <sheetData sheetId="5616">
        <row r="19">
          <cell r="J19">
            <v>1.0499999999999999E-3</v>
          </cell>
        </row>
      </sheetData>
      <sheetData sheetId="5617">
        <row r="19">
          <cell r="J19">
            <v>1.0499999999999999E-3</v>
          </cell>
        </row>
      </sheetData>
      <sheetData sheetId="5618">
        <row r="19">
          <cell r="J19">
            <v>1.0499999999999999E-3</v>
          </cell>
        </row>
      </sheetData>
      <sheetData sheetId="5619">
        <row r="19">
          <cell r="J19">
            <v>1.0499999999999999E-3</v>
          </cell>
        </row>
      </sheetData>
      <sheetData sheetId="5620">
        <row r="19">
          <cell r="J19">
            <v>1.0499999999999999E-3</v>
          </cell>
        </row>
      </sheetData>
      <sheetData sheetId="5621">
        <row r="19">
          <cell r="J19">
            <v>1.0499999999999999E-3</v>
          </cell>
        </row>
      </sheetData>
      <sheetData sheetId="5622">
        <row r="19">
          <cell r="J19">
            <v>1.0499999999999999E-3</v>
          </cell>
        </row>
      </sheetData>
      <sheetData sheetId="5623">
        <row r="19">
          <cell r="J19">
            <v>1.0499999999999999E-3</v>
          </cell>
        </row>
      </sheetData>
      <sheetData sheetId="5624">
        <row r="19">
          <cell r="J19">
            <v>1.0499999999999999E-3</v>
          </cell>
        </row>
      </sheetData>
      <sheetData sheetId="5625">
        <row r="19">
          <cell r="J19">
            <v>1.0499999999999999E-3</v>
          </cell>
        </row>
      </sheetData>
      <sheetData sheetId="5626">
        <row r="19">
          <cell r="J19">
            <v>1.0499999999999999E-3</v>
          </cell>
        </row>
      </sheetData>
      <sheetData sheetId="5627">
        <row r="19">
          <cell r="J19">
            <v>1.0499999999999999E-3</v>
          </cell>
        </row>
      </sheetData>
      <sheetData sheetId="5628">
        <row r="19">
          <cell r="J19">
            <v>1.0499999999999999E-3</v>
          </cell>
        </row>
      </sheetData>
      <sheetData sheetId="5629">
        <row r="19">
          <cell r="J19">
            <v>1.0499999999999999E-3</v>
          </cell>
        </row>
      </sheetData>
      <sheetData sheetId="5630">
        <row r="19">
          <cell r="J19">
            <v>1.0499999999999999E-3</v>
          </cell>
        </row>
      </sheetData>
      <sheetData sheetId="5631">
        <row r="19">
          <cell r="J19">
            <v>1.0499999999999999E-3</v>
          </cell>
        </row>
      </sheetData>
      <sheetData sheetId="5632">
        <row r="19">
          <cell r="J19">
            <v>1.0499999999999999E-3</v>
          </cell>
        </row>
      </sheetData>
      <sheetData sheetId="5633">
        <row r="19">
          <cell r="J19">
            <v>1.0499999999999999E-3</v>
          </cell>
        </row>
      </sheetData>
      <sheetData sheetId="5634">
        <row r="19">
          <cell r="J19">
            <v>1.0499999999999999E-3</v>
          </cell>
        </row>
      </sheetData>
      <sheetData sheetId="5635">
        <row r="19">
          <cell r="J19">
            <v>1.0499999999999999E-3</v>
          </cell>
        </row>
      </sheetData>
      <sheetData sheetId="5636">
        <row r="19">
          <cell r="J19">
            <v>1.0499999999999999E-3</v>
          </cell>
        </row>
      </sheetData>
      <sheetData sheetId="5637">
        <row r="19">
          <cell r="J19">
            <v>1.0499999999999999E-3</v>
          </cell>
        </row>
      </sheetData>
      <sheetData sheetId="5638">
        <row r="19">
          <cell r="J19">
            <v>1.0499999999999999E-3</v>
          </cell>
        </row>
      </sheetData>
      <sheetData sheetId="5639">
        <row r="19">
          <cell r="J19">
            <v>1.0499999999999999E-3</v>
          </cell>
        </row>
      </sheetData>
      <sheetData sheetId="5640">
        <row r="19">
          <cell r="J19">
            <v>1.0499999999999999E-3</v>
          </cell>
        </row>
      </sheetData>
      <sheetData sheetId="5641">
        <row r="19">
          <cell r="J19">
            <v>1.0499999999999999E-3</v>
          </cell>
        </row>
      </sheetData>
      <sheetData sheetId="5642">
        <row r="19">
          <cell r="J19">
            <v>1.0499999999999999E-3</v>
          </cell>
        </row>
      </sheetData>
      <sheetData sheetId="5643">
        <row r="19">
          <cell r="J19">
            <v>1.0499999999999999E-3</v>
          </cell>
        </row>
      </sheetData>
      <sheetData sheetId="5644">
        <row r="19">
          <cell r="J19">
            <v>1.0499999999999999E-3</v>
          </cell>
        </row>
      </sheetData>
      <sheetData sheetId="5645">
        <row r="19">
          <cell r="J19">
            <v>1.0499999999999999E-3</v>
          </cell>
        </row>
      </sheetData>
      <sheetData sheetId="5646">
        <row r="19">
          <cell r="J19">
            <v>1.0499999999999999E-3</v>
          </cell>
        </row>
      </sheetData>
      <sheetData sheetId="5647">
        <row r="19">
          <cell r="J19">
            <v>1.0499999999999999E-3</v>
          </cell>
        </row>
      </sheetData>
      <sheetData sheetId="5648">
        <row r="19">
          <cell r="J19">
            <v>1.0499999999999999E-3</v>
          </cell>
        </row>
      </sheetData>
      <sheetData sheetId="5649">
        <row r="19">
          <cell r="J19">
            <v>1.0499999999999999E-3</v>
          </cell>
        </row>
      </sheetData>
      <sheetData sheetId="5650">
        <row r="19">
          <cell r="J19">
            <v>1.0499999999999999E-3</v>
          </cell>
        </row>
      </sheetData>
      <sheetData sheetId="5651">
        <row r="19">
          <cell r="J19">
            <v>1.0499999999999999E-3</v>
          </cell>
        </row>
      </sheetData>
      <sheetData sheetId="5652">
        <row r="19">
          <cell r="J19">
            <v>1.0499999999999999E-3</v>
          </cell>
        </row>
      </sheetData>
      <sheetData sheetId="5653">
        <row r="19">
          <cell r="J19">
            <v>1.0499999999999999E-3</v>
          </cell>
        </row>
      </sheetData>
      <sheetData sheetId="5654">
        <row r="19">
          <cell r="J19">
            <v>1.0499999999999999E-3</v>
          </cell>
        </row>
      </sheetData>
      <sheetData sheetId="5655">
        <row r="19">
          <cell r="J19">
            <v>1.0499999999999999E-3</v>
          </cell>
        </row>
      </sheetData>
      <sheetData sheetId="5656">
        <row r="19">
          <cell r="J19">
            <v>1.0499999999999999E-3</v>
          </cell>
        </row>
      </sheetData>
      <sheetData sheetId="5657">
        <row r="19">
          <cell r="J19">
            <v>1.0499999999999999E-3</v>
          </cell>
        </row>
      </sheetData>
      <sheetData sheetId="5658">
        <row r="19">
          <cell r="J19">
            <v>1.0499999999999999E-3</v>
          </cell>
        </row>
      </sheetData>
      <sheetData sheetId="5659">
        <row r="19">
          <cell r="J19">
            <v>1.0499999999999999E-3</v>
          </cell>
        </row>
      </sheetData>
      <sheetData sheetId="5660">
        <row r="19">
          <cell r="J19">
            <v>1.0499999999999999E-3</v>
          </cell>
        </row>
      </sheetData>
      <sheetData sheetId="5661">
        <row r="19">
          <cell r="J19">
            <v>1.0499999999999999E-3</v>
          </cell>
        </row>
      </sheetData>
      <sheetData sheetId="5662">
        <row r="19">
          <cell r="J19">
            <v>1.0499999999999999E-3</v>
          </cell>
        </row>
      </sheetData>
      <sheetData sheetId="5663">
        <row r="19">
          <cell r="J19">
            <v>1.0499999999999999E-3</v>
          </cell>
        </row>
      </sheetData>
      <sheetData sheetId="5664">
        <row r="19">
          <cell r="J19">
            <v>1.0499999999999999E-3</v>
          </cell>
        </row>
      </sheetData>
      <sheetData sheetId="5665">
        <row r="19">
          <cell r="J19">
            <v>1.0499999999999999E-3</v>
          </cell>
        </row>
      </sheetData>
      <sheetData sheetId="5666">
        <row r="19">
          <cell r="J19">
            <v>1.0499999999999999E-3</v>
          </cell>
        </row>
      </sheetData>
      <sheetData sheetId="5667">
        <row r="19">
          <cell r="J19">
            <v>1.0499999999999999E-3</v>
          </cell>
        </row>
      </sheetData>
      <sheetData sheetId="5668">
        <row r="19">
          <cell r="J19">
            <v>1.0499999999999999E-3</v>
          </cell>
        </row>
      </sheetData>
      <sheetData sheetId="5669">
        <row r="19">
          <cell r="J19">
            <v>1.0499999999999999E-3</v>
          </cell>
        </row>
      </sheetData>
      <sheetData sheetId="5670">
        <row r="19">
          <cell r="J19">
            <v>1.0499999999999999E-3</v>
          </cell>
        </row>
      </sheetData>
      <sheetData sheetId="5671">
        <row r="19">
          <cell r="J19">
            <v>1.0499999999999999E-3</v>
          </cell>
        </row>
      </sheetData>
      <sheetData sheetId="5672">
        <row r="19">
          <cell r="J19">
            <v>1.0499999999999999E-3</v>
          </cell>
        </row>
      </sheetData>
      <sheetData sheetId="5673">
        <row r="19">
          <cell r="J19">
            <v>1.0499999999999999E-3</v>
          </cell>
        </row>
      </sheetData>
      <sheetData sheetId="5674">
        <row r="19">
          <cell r="J19">
            <v>1.0499999999999999E-3</v>
          </cell>
        </row>
      </sheetData>
      <sheetData sheetId="5675">
        <row r="19">
          <cell r="J19">
            <v>1.0499999999999999E-3</v>
          </cell>
        </row>
      </sheetData>
      <sheetData sheetId="5676">
        <row r="19">
          <cell r="J19">
            <v>1.0499999999999999E-3</v>
          </cell>
        </row>
      </sheetData>
      <sheetData sheetId="5677">
        <row r="19">
          <cell r="J19">
            <v>1.0499999999999999E-3</v>
          </cell>
        </row>
      </sheetData>
      <sheetData sheetId="5678">
        <row r="19">
          <cell r="J19">
            <v>1.0499999999999999E-3</v>
          </cell>
        </row>
      </sheetData>
      <sheetData sheetId="5679">
        <row r="19">
          <cell r="J19">
            <v>1.0499999999999999E-3</v>
          </cell>
        </row>
      </sheetData>
      <sheetData sheetId="5680">
        <row r="19">
          <cell r="J19">
            <v>1.0499999999999999E-3</v>
          </cell>
        </row>
      </sheetData>
      <sheetData sheetId="5681">
        <row r="19">
          <cell r="J19">
            <v>1.0499999999999999E-3</v>
          </cell>
        </row>
      </sheetData>
      <sheetData sheetId="5682">
        <row r="19">
          <cell r="J19">
            <v>1.0499999999999999E-3</v>
          </cell>
        </row>
      </sheetData>
      <sheetData sheetId="5683">
        <row r="19">
          <cell r="J19">
            <v>1.0499999999999999E-3</v>
          </cell>
        </row>
      </sheetData>
      <sheetData sheetId="5684">
        <row r="19">
          <cell r="J19">
            <v>1.0499999999999999E-3</v>
          </cell>
        </row>
      </sheetData>
      <sheetData sheetId="5685">
        <row r="19">
          <cell r="J19">
            <v>1.0499999999999999E-3</v>
          </cell>
        </row>
      </sheetData>
      <sheetData sheetId="5686">
        <row r="19">
          <cell r="J19">
            <v>1.0499999999999999E-3</v>
          </cell>
        </row>
      </sheetData>
      <sheetData sheetId="5687">
        <row r="19">
          <cell r="J19">
            <v>1.0499999999999999E-3</v>
          </cell>
        </row>
      </sheetData>
      <sheetData sheetId="5688">
        <row r="19">
          <cell r="J19">
            <v>1.0499999999999999E-3</v>
          </cell>
        </row>
      </sheetData>
      <sheetData sheetId="5689">
        <row r="19">
          <cell r="J19">
            <v>1.0499999999999999E-3</v>
          </cell>
        </row>
      </sheetData>
      <sheetData sheetId="5690">
        <row r="19">
          <cell r="J19">
            <v>1.0499999999999999E-3</v>
          </cell>
        </row>
      </sheetData>
      <sheetData sheetId="5691">
        <row r="19">
          <cell r="J19">
            <v>1.0499999999999999E-3</v>
          </cell>
        </row>
      </sheetData>
      <sheetData sheetId="5692">
        <row r="19">
          <cell r="J19">
            <v>1.0499999999999999E-3</v>
          </cell>
        </row>
      </sheetData>
      <sheetData sheetId="5693">
        <row r="19">
          <cell r="J19">
            <v>1.0499999999999999E-3</v>
          </cell>
        </row>
      </sheetData>
      <sheetData sheetId="5694">
        <row r="19">
          <cell r="J19">
            <v>1.0499999999999999E-3</v>
          </cell>
        </row>
      </sheetData>
      <sheetData sheetId="5695">
        <row r="19">
          <cell r="J19">
            <v>1.0499999999999999E-3</v>
          </cell>
        </row>
      </sheetData>
      <sheetData sheetId="5696">
        <row r="19">
          <cell r="J19">
            <v>1.0499999999999999E-3</v>
          </cell>
        </row>
      </sheetData>
      <sheetData sheetId="5697">
        <row r="19">
          <cell r="J19">
            <v>1.0499999999999999E-3</v>
          </cell>
        </row>
      </sheetData>
      <sheetData sheetId="5698">
        <row r="19">
          <cell r="J19">
            <v>1.0499999999999999E-3</v>
          </cell>
        </row>
      </sheetData>
      <sheetData sheetId="5699">
        <row r="19">
          <cell r="J19">
            <v>1.0499999999999999E-3</v>
          </cell>
        </row>
      </sheetData>
      <sheetData sheetId="5700">
        <row r="19">
          <cell r="J19">
            <v>1.0499999999999999E-3</v>
          </cell>
        </row>
      </sheetData>
      <sheetData sheetId="5701">
        <row r="19">
          <cell r="J19">
            <v>1.0499999999999999E-3</v>
          </cell>
        </row>
      </sheetData>
      <sheetData sheetId="5702">
        <row r="19">
          <cell r="J19">
            <v>1.0499999999999999E-3</v>
          </cell>
        </row>
      </sheetData>
      <sheetData sheetId="5703">
        <row r="19">
          <cell r="J19">
            <v>1.0499999999999999E-3</v>
          </cell>
        </row>
      </sheetData>
      <sheetData sheetId="5704">
        <row r="19">
          <cell r="J19">
            <v>1.0499999999999999E-3</v>
          </cell>
        </row>
      </sheetData>
      <sheetData sheetId="5705">
        <row r="19">
          <cell r="J19">
            <v>1.0499999999999999E-3</v>
          </cell>
        </row>
      </sheetData>
      <sheetData sheetId="5706">
        <row r="19">
          <cell r="J19">
            <v>1.0499999999999999E-3</v>
          </cell>
        </row>
      </sheetData>
      <sheetData sheetId="5707">
        <row r="19">
          <cell r="J19">
            <v>1.0499999999999999E-3</v>
          </cell>
        </row>
      </sheetData>
      <sheetData sheetId="5708">
        <row r="19">
          <cell r="J19">
            <v>1.0499999999999999E-3</v>
          </cell>
        </row>
      </sheetData>
      <sheetData sheetId="5709">
        <row r="19">
          <cell r="J19">
            <v>1.0499999999999999E-3</v>
          </cell>
        </row>
      </sheetData>
      <sheetData sheetId="5710">
        <row r="19">
          <cell r="J19">
            <v>1.0499999999999999E-3</v>
          </cell>
        </row>
      </sheetData>
      <sheetData sheetId="5711">
        <row r="19">
          <cell r="J19">
            <v>1.0499999999999999E-3</v>
          </cell>
        </row>
      </sheetData>
      <sheetData sheetId="5712">
        <row r="19">
          <cell r="J19">
            <v>1.0499999999999999E-3</v>
          </cell>
        </row>
      </sheetData>
      <sheetData sheetId="5713">
        <row r="19">
          <cell r="J19">
            <v>1.0499999999999999E-3</v>
          </cell>
        </row>
      </sheetData>
      <sheetData sheetId="5714">
        <row r="19">
          <cell r="J19">
            <v>1.0499999999999999E-3</v>
          </cell>
        </row>
      </sheetData>
      <sheetData sheetId="5715">
        <row r="19">
          <cell r="J19">
            <v>1.0499999999999999E-3</v>
          </cell>
        </row>
      </sheetData>
      <sheetData sheetId="5716">
        <row r="19">
          <cell r="J19">
            <v>1.0499999999999999E-3</v>
          </cell>
        </row>
      </sheetData>
      <sheetData sheetId="5717">
        <row r="19">
          <cell r="J19">
            <v>1.0499999999999999E-3</v>
          </cell>
        </row>
      </sheetData>
      <sheetData sheetId="5718">
        <row r="19">
          <cell r="J19">
            <v>1.0499999999999999E-3</v>
          </cell>
        </row>
      </sheetData>
      <sheetData sheetId="5719">
        <row r="19">
          <cell r="J19">
            <v>1.0499999999999999E-3</v>
          </cell>
        </row>
      </sheetData>
      <sheetData sheetId="5720">
        <row r="19">
          <cell r="J19">
            <v>1.0499999999999999E-3</v>
          </cell>
        </row>
      </sheetData>
      <sheetData sheetId="5721">
        <row r="19">
          <cell r="J19">
            <v>1.0499999999999999E-3</v>
          </cell>
        </row>
      </sheetData>
      <sheetData sheetId="5722">
        <row r="19">
          <cell r="J19">
            <v>1.0499999999999999E-3</v>
          </cell>
        </row>
      </sheetData>
      <sheetData sheetId="5723">
        <row r="19">
          <cell r="J19">
            <v>1.0499999999999999E-3</v>
          </cell>
        </row>
      </sheetData>
      <sheetData sheetId="5724">
        <row r="19">
          <cell r="J19">
            <v>1.0499999999999999E-3</v>
          </cell>
        </row>
      </sheetData>
      <sheetData sheetId="5725">
        <row r="19">
          <cell r="J19">
            <v>1.0499999999999999E-3</v>
          </cell>
        </row>
      </sheetData>
      <sheetData sheetId="5726">
        <row r="19">
          <cell r="J19">
            <v>1.0499999999999999E-3</v>
          </cell>
        </row>
      </sheetData>
      <sheetData sheetId="5727">
        <row r="19">
          <cell r="J19">
            <v>1.0499999999999999E-3</v>
          </cell>
        </row>
      </sheetData>
      <sheetData sheetId="5728">
        <row r="19">
          <cell r="J19">
            <v>1.0499999999999999E-3</v>
          </cell>
        </row>
      </sheetData>
      <sheetData sheetId="5729">
        <row r="19">
          <cell r="J19">
            <v>1.0499999999999999E-3</v>
          </cell>
        </row>
      </sheetData>
      <sheetData sheetId="5730">
        <row r="19">
          <cell r="J19">
            <v>1.0499999999999999E-3</v>
          </cell>
        </row>
      </sheetData>
      <sheetData sheetId="5731">
        <row r="19">
          <cell r="J19">
            <v>1.0499999999999999E-3</v>
          </cell>
        </row>
      </sheetData>
      <sheetData sheetId="5732">
        <row r="19">
          <cell r="J19">
            <v>1.0499999999999999E-3</v>
          </cell>
        </row>
      </sheetData>
      <sheetData sheetId="5733">
        <row r="19">
          <cell r="J19">
            <v>1.0499999999999999E-3</v>
          </cell>
        </row>
      </sheetData>
      <sheetData sheetId="5734">
        <row r="19">
          <cell r="J19">
            <v>1.0499999999999999E-3</v>
          </cell>
        </row>
      </sheetData>
      <sheetData sheetId="5735">
        <row r="19">
          <cell r="J19">
            <v>1.0499999999999999E-3</v>
          </cell>
        </row>
      </sheetData>
      <sheetData sheetId="5736">
        <row r="19">
          <cell r="J19">
            <v>1.0499999999999999E-3</v>
          </cell>
        </row>
      </sheetData>
      <sheetData sheetId="5737">
        <row r="19">
          <cell r="J19">
            <v>1.0499999999999999E-3</v>
          </cell>
        </row>
      </sheetData>
      <sheetData sheetId="5738">
        <row r="19">
          <cell r="J19">
            <v>1.0499999999999999E-3</v>
          </cell>
        </row>
      </sheetData>
      <sheetData sheetId="5739">
        <row r="19">
          <cell r="J19">
            <v>1.0499999999999999E-3</v>
          </cell>
        </row>
      </sheetData>
      <sheetData sheetId="5740">
        <row r="19">
          <cell r="J19">
            <v>1.0499999999999999E-3</v>
          </cell>
        </row>
      </sheetData>
      <sheetData sheetId="5741">
        <row r="19">
          <cell r="J19">
            <v>1.0499999999999999E-3</v>
          </cell>
        </row>
      </sheetData>
      <sheetData sheetId="5742">
        <row r="19">
          <cell r="J19">
            <v>1.0499999999999999E-3</v>
          </cell>
        </row>
      </sheetData>
      <sheetData sheetId="5743">
        <row r="19">
          <cell r="J19">
            <v>1.0499999999999999E-3</v>
          </cell>
        </row>
      </sheetData>
      <sheetData sheetId="5744">
        <row r="19">
          <cell r="J19">
            <v>1.0499999999999999E-3</v>
          </cell>
        </row>
      </sheetData>
      <sheetData sheetId="5745">
        <row r="19">
          <cell r="J19">
            <v>1.0499999999999999E-3</v>
          </cell>
        </row>
      </sheetData>
      <sheetData sheetId="5746">
        <row r="19">
          <cell r="J19">
            <v>1.0499999999999999E-3</v>
          </cell>
        </row>
      </sheetData>
      <sheetData sheetId="5747">
        <row r="19">
          <cell r="J19">
            <v>1.0499999999999999E-3</v>
          </cell>
        </row>
      </sheetData>
      <sheetData sheetId="5748">
        <row r="19">
          <cell r="J19">
            <v>1.0499999999999999E-3</v>
          </cell>
        </row>
      </sheetData>
      <sheetData sheetId="5749">
        <row r="19">
          <cell r="J19">
            <v>1.0499999999999999E-3</v>
          </cell>
        </row>
      </sheetData>
      <sheetData sheetId="5750">
        <row r="19">
          <cell r="J19">
            <v>1.0499999999999999E-3</v>
          </cell>
        </row>
      </sheetData>
      <sheetData sheetId="5751">
        <row r="19">
          <cell r="J19">
            <v>1.0499999999999999E-3</v>
          </cell>
        </row>
      </sheetData>
      <sheetData sheetId="5752">
        <row r="19">
          <cell r="J19">
            <v>1.0499999999999999E-3</v>
          </cell>
        </row>
      </sheetData>
      <sheetData sheetId="5753">
        <row r="19">
          <cell r="J19">
            <v>1.0499999999999999E-3</v>
          </cell>
        </row>
      </sheetData>
      <sheetData sheetId="5754">
        <row r="19">
          <cell r="J19">
            <v>1.0499999999999999E-3</v>
          </cell>
        </row>
      </sheetData>
      <sheetData sheetId="5755">
        <row r="19">
          <cell r="J19">
            <v>1.0499999999999999E-3</v>
          </cell>
        </row>
      </sheetData>
      <sheetData sheetId="5756">
        <row r="19">
          <cell r="J19">
            <v>1.0499999999999999E-3</v>
          </cell>
        </row>
      </sheetData>
      <sheetData sheetId="5757">
        <row r="19">
          <cell r="J19">
            <v>1.0499999999999999E-3</v>
          </cell>
        </row>
      </sheetData>
      <sheetData sheetId="5758">
        <row r="19">
          <cell r="J19">
            <v>1.0499999999999999E-3</v>
          </cell>
        </row>
      </sheetData>
      <sheetData sheetId="5759">
        <row r="19">
          <cell r="J19">
            <v>1.0499999999999999E-3</v>
          </cell>
        </row>
      </sheetData>
      <sheetData sheetId="5760">
        <row r="19">
          <cell r="J19">
            <v>1.0499999999999999E-3</v>
          </cell>
        </row>
      </sheetData>
      <sheetData sheetId="5761">
        <row r="19">
          <cell r="J19">
            <v>1.0499999999999999E-3</v>
          </cell>
        </row>
      </sheetData>
      <sheetData sheetId="5762">
        <row r="19">
          <cell r="J19">
            <v>1.0499999999999999E-3</v>
          </cell>
        </row>
      </sheetData>
      <sheetData sheetId="5763">
        <row r="19">
          <cell r="J19">
            <v>1.0499999999999999E-3</v>
          </cell>
        </row>
      </sheetData>
      <sheetData sheetId="5764">
        <row r="19">
          <cell r="J19">
            <v>1.0499999999999999E-3</v>
          </cell>
        </row>
      </sheetData>
      <sheetData sheetId="5765">
        <row r="19">
          <cell r="J19">
            <v>1.0499999999999999E-3</v>
          </cell>
        </row>
      </sheetData>
      <sheetData sheetId="5766">
        <row r="19">
          <cell r="J19">
            <v>1.0499999999999999E-3</v>
          </cell>
        </row>
      </sheetData>
      <sheetData sheetId="5767">
        <row r="19">
          <cell r="J19">
            <v>1.0499999999999999E-3</v>
          </cell>
        </row>
      </sheetData>
      <sheetData sheetId="5768">
        <row r="19">
          <cell r="J19">
            <v>1.0499999999999999E-3</v>
          </cell>
        </row>
      </sheetData>
      <sheetData sheetId="5769">
        <row r="19">
          <cell r="J19">
            <v>1.0499999999999999E-3</v>
          </cell>
        </row>
      </sheetData>
      <sheetData sheetId="5770">
        <row r="19">
          <cell r="J19">
            <v>1.0499999999999999E-3</v>
          </cell>
        </row>
      </sheetData>
      <sheetData sheetId="5771">
        <row r="19">
          <cell r="J19">
            <v>1.0499999999999999E-3</v>
          </cell>
        </row>
      </sheetData>
      <sheetData sheetId="5772">
        <row r="19">
          <cell r="J19">
            <v>1.0499999999999999E-3</v>
          </cell>
        </row>
      </sheetData>
      <sheetData sheetId="5773">
        <row r="19">
          <cell r="J19">
            <v>1.0499999999999999E-3</v>
          </cell>
        </row>
      </sheetData>
      <sheetData sheetId="5774">
        <row r="19">
          <cell r="J19">
            <v>1.0499999999999999E-3</v>
          </cell>
        </row>
      </sheetData>
      <sheetData sheetId="5775">
        <row r="19">
          <cell r="J19">
            <v>1.0499999999999999E-3</v>
          </cell>
        </row>
      </sheetData>
      <sheetData sheetId="5776">
        <row r="19">
          <cell r="J19">
            <v>1.0499999999999999E-3</v>
          </cell>
        </row>
      </sheetData>
      <sheetData sheetId="5777">
        <row r="19">
          <cell r="J19">
            <v>1.0499999999999999E-3</v>
          </cell>
        </row>
      </sheetData>
      <sheetData sheetId="5778">
        <row r="19">
          <cell r="J19">
            <v>1.0499999999999999E-3</v>
          </cell>
        </row>
      </sheetData>
      <sheetData sheetId="5779">
        <row r="19">
          <cell r="J19">
            <v>1.0499999999999999E-3</v>
          </cell>
        </row>
      </sheetData>
      <sheetData sheetId="5780">
        <row r="19">
          <cell r="J19">
            <v>1.0499999999999999E-3</v>
          </cell>
        </row>
      </sheetData>
      <sheetData sheetId="5781">
        <row r="19">
          <cell r="J19">
            <v>1.0499999999999999E-3</v>
          </cell>
        </row>
      </sheetData>
      <sheetData sheetId="5782">
        <row r="19">
          <cell r="J19">
            <v>1.0499999999999999E-3</v>
          </cell>
        </row>
      </sheetData>
      <sheetData sheetId="5783">
        <row r="19">
          <cell r="J19">
            <v>1.0499999999999999E-3</v>
          </cell>
        </row>
      </sheetData>
      <sheetData sheetId="5784">
        <row r="19">
          <cell r="J19">
            <v>1.0499999999999999E-3</v>
          </cell>
        </row>
      </sheetData>
      <sheetData sheetId="5785">
        <row r="19">
          <cell r="J19">
            <v>1.0499999999999999E-3</v>
          </cell>
        </row>
      </sheetData>
      <sheetData sheetId="5786">
        <row r="19">
          <cell r="J19">
            <v>1.0499999999999999E-3</v>
          </cell>
        </row>
      </sheetData>
      <sheetData sheetId="5787">
        <row r="19">
          <cell r="J19">
            <v>1.0499999999999999E-3</v>
          </cell>
        </row>
      </sheetData>
      <sheetData sheetId="5788">
        <row r="19">
          <cell r="J19">
            <v>1.0499999999999999E-3</v>
          </cell>
        </row>
      </sheetData>
      <sheetData sheetId="5789">
        <row r="19">
          <cell r="J19">
            <v>1.0499999999999999E-3</v>
          </cell>
        </row>
      </sheetData>
      <sheetData sheetId="5790">
        <row r="19">
          <cell r="J19">
            <v>1.0499999999999999E-3</v>
          </cell>
        </row>
      </sheetData>
      <sheetData sheetId="5791">
        <row r="19">
          <cell r="J19">
            <v>1.0499999999999999E-3</v>
          </cell>
        </row>
      </sheetData>
      <sheetData sheetId="5792">
        <row r="19">
          <cell r="J19">
            <v>1.0499999999999999E-3</v>
          </cell>
        </row>
      </sheetData>
      <sheetData sheetId="5793">
        <row r="19">
          <cell r="J19">
            <v>1.0499999999999999E-3</v>
          </cell>
        </row>
      </sheetData>
      <sheetData sheetId="5794">
        <row r="19">
          <cell r="J19">
            <v>1.0499999999999999E-3</v>
          </cell>
        </row>
      </sheetData>
      <sheetData sheetId="5795">
        <row r="19">
          <cell r="J19">
            <v>1.0499999999999999E-3</v>
          </cell>
        </row>
      </sheetData>
      <sheetData sheetId="5796">
        <row r="19">
          <cell r="J19">
            <v>1.0499999999999999E-3</v>
          </cell>
        </row>
      </sheetData>
      <sheetData sheetId="5797">
        <row r="19">
          <cell r="J19">
            <v>1.0499999999999999E-3</v>
          </cell>
        </row>
      </sheetData>
      <sheetData sheetId="5798">
        <row r="19">
          <cell r="J19">
            <v>1.0499999999999999E-3</v>
          </cell>
        </row>
      </sheetData>
      <sheetData sheetId="5799">
        <row r="19">
          <cell r="J19">
            <v>1.0499999999999999E-3</v>
          </cell>
        </row>
      </sheetData>
      <sheetData sheetId="5800">
        <row r="19">
          <cell r="J19">
            <v>1.0499999999999999E-3</v>
          </cell>
        </row>
      </sheetData>
      <sheetData sheetId="5801">
        <row r="19">
          <cell r="J19">
            <v>1.0499999999999999E-3</v>
          </cell>
        </row>
      </sheetData>
      <sheetData sheetId="5802">
        <row r="19">
          <cell r="J19">
            <v>1.0499999999999999E-3</v>
          </cell>
        </row>
      </sheetData>
      <sheetData sheetId="5803">
        <row r="19">
          <cell r="J19">
            <v>1.0499999999999999E-3</v>
          </cell>
        </row>
      </sheetData>
      <sheetData sheetId="5804">
        <row r="19">
          <cell r="J19">
            <v>1.0499999999999999E-3</v>
          </cell>
        </row>
      </sheetData>
      <sheetData sheetId="5805">
        <row r="19">
          <cell r="J19">
            <v>1.0499999999999999E-3</v>
          </cell>
        </row>
      </sheetData>
      <sheetData sheetId="5806">
        <row r="19">
          <cell r="J19">
            <v>1.0499999999999999E-3</v>
          </cell>
        </row>
      </sheetData>
      <sheetData sheetId="5807">
        <row r="19">
          <cell r="J19">
            <v>1.0499999999999999E-3</v>
          </cell>
        </row>
      </sheetData>
      <sheetData sheetId="5808">
        <row r="19">
          <cell r="J19">
            <v>1.0499999999999999E-3</v>
          </cell>
        </row>
      </sheetData>
      <sheetData sheetId="5809">
        <row r="19">
          <cell r="J19">
            <v>1.0499999999999999E-3</v>
          </cell>
        </row>
      </sheetData>
      <sheetData sheetId="5810">
        <row r="19">
          <cell r="J19">
            <v>1.0499999999999999E-3</v>
          </cell>
        </row>
      </sheetData>
      <sheetData sheetId="5811">
        <row r="19">
          <cell r="J19">
            <v>1.0499999999999999E-3</v>
          </cell>
        </row>
      </sheetData>
      <sheetData sheetId="5812">
        <row r="19">
          <cell r="J19">
            <v>1.0499999999999999E-3</v>
          </cell>
        </row>
      </sheetData>
      <sheetData sheetId="5813">
        <row r="19">
          <cell r="J19">
            <v>1.0499999999999999E-3</v>
          </cell>
        </row>
      </sheetData>
      <sheetData sheetId="5814">
        <row r="19">
          <cell r="J19">
            <v>1.0499999999999999E-3</v>
          </cell>
        </row>
      </sheetData>
      <sheetData sheetId="5815">
        <row r="19">
          <cell r="J19">
            <v>1.0499999999999999E-3</v>
          </cell>
        </row>
      </sheetData>
      <sheetData sheetId="5816">
        <row r="19">
          <cell r="J19">
            <v>1.0499999999999999E-3</v>
          </cell>
        </row>
      </sheetData>
      <sheetData sheetId="5817">
        <row r="19">
          <cell r="J19">
            <v>1.0499999999999999E-3</v>
          </cell>
        </row>
      </sheetData>
      <sheetData sheetId="5818">
        <row r="19">
          <cell r="J19">
            <v>1.0499999999999999E-3</v>
          </cell>
        </row>
      </sheetData>
      <sheetData sheetId="5819">
        <row r="19">
          <cell r="J19">
            <v>1.0499999999999999E-3</v>
          </cell>
        </row>
      </sheetData>
      <sheetData sheetId="5820">
        <row r="19">
          <cell r="J19">
            <v>1.0499999999999999E-3</v>
          </cell>
        </row>
      </sheetData>
      <sheetData sheetId="5821">
        <row r="19">
          <cell r="J19">
            <v>1.0499999999999999E-3</v>
          </cell>
        </row>
      </sheetData>
      <sheetData sheetId="5822">
        <row r="19">
          <cell r="J19">
            <v>1.0499999999999999E-3</v>
          </cell>
        </row>
      </sheetData>
      <sheetData sheetId="5823">
        <row r="19">
          <cell r="J19">
            <v>1.0499999999999999E-3</v>
          </cell>
        </row>
      </sheetData>
      <sheetData sheetId="5824">
        <row r="19">
          <cell r="J19">
            <v>1.0499999999999999E-3</v>
          </cell>
        </row>
      </sheetData>
      <sheetData sheetId="5825">
        <row r="19">
          <cell r="J19">
            <v>1.0499999999999999E-3</v>
          </cell>
        </row>
      </sheetData>
      <sheetData sheetId="5826">
        <row r="19">
          <cell r="J19">
            <v>1.0499999999999999E-3</v>
          </cell>
        </row>
      </sheetData>
      <sheetData sheetId="5827">
        <row r="19">
          <cell r="J19">
            <v>1.0499999999999999E-3</v>
          </cell>
        </row>
      </sheetData>
      <sheetData sheetId="5828">
        <row r="19">
          <cell r="J19">
            <v>1.0499999999999999E-3</v>
          </cell>
        </row>
      </sheetData>
      <sheetData sheetId="5829">
        <row r="19">
          <cell r="J19">
            <v>1.0499999999999999E-3</v>
          </cell>
        </row>
      </sheetData>
      <sheetData sheetId="5830">
        <row r="19">
          <cell r="J19">
            <v>1.0499999999999999E-3</v>
          </cell>
        </row>
      </sheetData>
      <sheetData sheetId="5831">
        <row r="19">
          <cell r="J19">
            <v>1.0499999999999999E-3</v>
          </cell>
        </row>
      </sheetData>
      <sheetData sheetId="5832">
        <row r="19">
          <cell r="J19">
            <v>1.0499999999999999E-3</v>
          </cell>
        </row>
      </sheetData>
      <sheetData sheetId="5833">
        <row r="19">
          <cell r="J19">
            <v>1.0499999999999999E-3</v>
          </cell>
        </row>
      </sheetData>
      <sheetData sheetId="5834">
        <row r="19">
          <cell r="J19">
            <v>1.0499999999999999E-3</v>
          </cell>
        </row>
      </sheetData>
      <sheetData sheetId="5835">
        <row r="19">
          <cell r="J19">
            <v>1.0499999999999999E-3</v>
          </cell>
        </row>
      </sheetData>
      <sheetData sheetId="5836">
        <row r="19">
          <cell r="J19">
            <v>1.0499999999999999E-3</v>
          </cell>
        </row>
      </sheetData>
      <sheetData sheetId="5837">
        <row r="19">
          <cell r="J19">
            <v>1.0499999999999999E-3</v>
          </cell>
        </row>
      </sheetData>
      <sheetData sheetId="5838">
        <row r="19">
          <cell r="J19">
            <v>1.0499999999999999E-3</v>
          </cell>
        </row>
      </sheetData>
      <sheetData sheetId="5839">
        <row r="19">
          <cell r="J19">
            <v>1.0499999999999999E-3</v>
          </cell>
        </row>
      </sheetData>
      <sheetData sheetId="5840">
        <row r="19">
          <cell r="J19">
            <v>1.0499999999999999E-3</v>
          </cell>
        </row>
      </sheetData>
      <sheetData sheetId="5841">
        <row r="19">
          <cell r="J19">
            <v>1.0499999999999999E-3</v>
          </cell>
        </row>
      </sheetData>
      <sheetData sheetId="5842">
        <row r="19">
          <cell r="J19">
            <v>1.0499999999999999E-3</v>
          </cell>
        </row>
      </sheetData>
      <sheetData sheetId="5843">
        <row r="19">
          <cell r="J19">
            <v>1.0499999999999999E-3</v>
          </cell>
        </row>
      </sheetData>
      <sheetData sheetId="5844">
        <row r="19">
          <cell r="J19">
            <v>1.0499999999999999E-3</v>
          </cell>
        </row>
      </sheetData>
      <sheetData sheetId="5845">
        <row r="19">
          <cell r="J19">
            <v>1.0499999999999999E-3</v>
          </cell>
        </row>
      </sheetData>
      <sheetData sheetId="5846">
        <row r="19">
          <cell r="J19">
            <v>1.0499999999999999E-3</v>
          </cell>
        </row>
      </sheetData>
      <sheetData sheetId="5847">
        <row r="19">
          <cell r="J19">
            <v>1.0499999999999999E-3</v>
          </cell>
        </row>
      </sheetData>
      <sheetData sheetId="5848">
        <row r="19">
          <cell r="J19">
            <v>1.0499999999999999E-3</v>
          </cell>
        </row>
      </sheetData>
      <sheetData sheetId="5849">
        <row r="19">
          <cell r="J19">
            <v>1.0499999999999999E-3</v>
          </cell>
        </row>
      </sheetData>
      <sheetData sheetId="5850">
        <row r="19">
          <cell r="J19">
            <v>1.0499999999999999E-3</v>
          </cell>
        </row>
      </sheetData>
      <sheetData sheetId="5851">
        <row r="19">
          <cell r="J19">
            <v>1.0499999999999999E-3</v>
          </cell>
        </row>
      </sheetData>
      <sheetData sheetId="5852">
        <row r="19">
          <cell r="J19">
            <v>1.0499999999999999E-3</v>
          </cell>
        </row>
      </sheetData>
      <sheetData sheetId="5853">
        <row r="19">
          <cell r="J19">
            <v>1.0499999999999999E-3</v>
          </cell>
        </row>
      </sheetData>
      <sheetData sheetId="5854">
        <row r="19">
          <cell r="J19">
            <v>1.0499999999999999E-3</v>
          </cell>
        </row>
      </sheetData>
      <sheetData sheetId="5855">
        <row r="19">
          <cell r="J19">
            <v>1.0499999999999999E-3</v>
          </cell>
        </row>
      </sheetData>
      <sheetData sheetId="5856">
        <row r="19">
          <cell r="J19">
            <v>1.0499999999999999E-3</v>
          </cell>
        </row>
      </sheetData>
      <sheetData sheetId="5857">
        <row r="19">
          <cell r="J19">
            <v>1.0499999999999999E-3</v>
          </cell>
        </row>
      </sheetData>
      <sheetData sheetId="5858">
        <row r="19">
          <cell r="J19">
            <v>1.0499999999999999E-3</v>
          </cell>
        </row>
      </sheetData>
      <sheetData sheetId="5859">
        <row r="19">
          <cell r="J19">
            <v>1.0499999999999999E-3</v>
          </cell>
        </row>
      </sheetData>
      <sheetData sheetId="5860">
        <row r="19">
          <cell r="J19">
            <v>1.0499999999999999E-3</v>
          </cell>
        </row>
      </sheetData>
      <sheetData sheetId="5861">
        <row r="19">
          <cell r="J19">
            <v>1.0499999999999999E-3</v>
          </cell>
        </row>
      </sheetData>
      <sheetData sheetId="5862">
        <row r="19">
          <cell r="J19">
            <v>1.0499999999999999E-3</v>
          </cell>
        </row>
      </sheetData>
      <sheetData sheetId="5863">
        <row r="19">
          <cell r="J19">
            <v>1.0499999999999999E-3</v>
          </cell>
        </row>
      </sheetData>
      <sheetData sheetId="5864">
        <row r="19">
          <cell r="J19">
            <v>1.0499999999999999E-3</v>
          </cell>
        </row>
      </sheetData>
      <sheetData sheetId="5865">
        <row r="19">
          <cell r="J19">
            <v>1.0499999999999999E-3</v>
          </cell>
        </row>
      </sheetData>
      <sheetData sheetId="5866">
        <row r="19">
          <cell r="J19">
            <v>1.0499999999999999E-3</v>
          </cell>
        </row>
      </sheetData>
      <sheetData sheetId="5867">
        <row r="19">
          <cell r="J19">
            <v>1.0499999999999999E-3</v>
          </cell>
        </row>
      </sheetData>
      <sheetData sheetId="5868">
        <row r="19">
          <cell r="J19">
            <v>1.0499999999999999E-3</v>
          </cell>
        </row>
      </sheetData>
      <sheetData sheetId="5869">
        <row r="19">
          <cell r="J19">
            <v>1.0499999999999999E-3</v>
          </cell>
        </row>
      </sheetData>
      <sheetData sheetId="5870">
        <row r="19">
          <cell r="J19">
            <v>1.0499999999999999E-3</v>
          </cell>
        </row>
      </sheetData>
      <sheetData sheetId="5871">
        <row r="19">
          <cell r="J19">
            <v>1.0499999999999999E-3</v>
          </cell>
        </row>
      </sheetData>
      <sheetData sheetId="5872">
        <row r="19">
          <cell r="J19">
            <v>1.0499999999999999E-3</v>
          </cell>
        </row>
      </sheetData>
      <sheetData sheetId="5873">
        <row r="19">
          <cell r="J19">
            <v>1.0499999999999999E-3</v>
          </cell>
        </row>
      </sheetData>
      <sheetData sheetId="5874">
        <row r="19">
          <cell r="J19">
            <v>1.0499999999999999E-3</v>
          </cell>
        </row>
      </sheetData>
      <sheetData sheetId="5875">
        <row r="19">
          <cell r="J19">
            <v>1.0499999999999999E-3</v>
          </cell>
        </row>
      </sheetData>
      <sheetData sheetId="5876">
        <row r="19">
          <cell r="J19">
            <v>1.0499999999999999E-3</v>
          </cell>
        </row>
      </sheetData>
      <sheetData sheetId="5877">
        <row r="19">
          <cell r="J19">
            <v>1.0499999999999999E-3</v>
          </cell>
        </row>
      </sheetData>
      <sheetData sheetId="5878">
        <row r="19">
          <cell r="J19">
            <v>1.0499999999999999E-3</v>
          </cell>
        </row>
      </sheetData>
      <sheetData sheetId="5879">
        <row r="19">
          <cell r="J19">
            <v>1.0499999999999999E-3</v>
          </cell>
        </row>
      </sheetData>
      <sheetData sheetId="5880">
        <row r="19">
          <cell r="J19">
            <v>1.0499999999999999E-3</v>
          </cell>
        </row>
      </sheetData>
      <sheetData sheetId="5881">
        <row r="19">
          <cell r="J19">
            <v>1.0499999999999999E-3</v>
          </cell>
        </row>
      </sheetData>
      <sheetData sheetId="5882">
        <row r="19">
          <cell r="J19">
            <v>1.0499999999999999E-3</v>
          </cell>
        </row>
      </sheetData>
      <sheetData sheetId="5883">
        <row r="19">
          <cell r="J19">
            <v>1.0499999999999999E-3</v>
          </cell>
        </row>
      </sheetData>
      <sheetData sheetId="5884">
        <row r="19">
          <cell r="J19">
            <v>1.0499999999999999E-3</v>
          </cell>
        </row>
      </sheetData>
      <sheetData sheetId="5885">
        <row r="19">
          <cell r="J19">
            <v>1.0499999999999999E-3</v>
          </cell>
        </row>
      </sheetData>
      <sheetData sheetId="5886">
        <row r="19">
          <cell r="J19">
            <v>1.0499999999999999E-3</v>
          </cell>
        </row>
      </sheetData>
      <sheetData sheetId="5887">
        <row r="19">
          <cell r="J19">
            <v>1.0499999999999999E-3</v>
          </cell>
        </row>
      </sheetData>
      <sheetData sheetId="5888">
        <row r="19">
          <cell r="J19">
            <v>1.0499999999999999E-3</v>
          </cell>
        </row>
      </sheetData>
      <sheetData sheetId="5889">
        <row r="19">
          <cell r="J19">
            <v>1.0499999999999999E-3</v>
          </cell>
        </row>
      </sheetData>
      <sheetData sheetId="5890">
        <row r="19">
          <cell r="J19">
            <v>1.0499999999999999E-3</v>
          </cell>
        </row>
      </sheetData>
      <sheetData sheetId="5891">
        <row r="19">
          <cell r="J19">
            <v>1.0499999999999999E-3</v>
          </cell>
        </row>
      </sheetData>
      <sheetData sheetId="5892">
        <row r="19">
          <cell r="J19">
            <v>1.0499999999999999E-3</v>
          </cell>
        </row>
      </sheetData>
      <sheetData sheetId="5893">
        <row r="19">
          <cell r="J19">
            <v>1.0499999999999999E-3</v>
          </cell>
        </row>
      </sheetData>
      <sheetData sheetId="5894">
        <row r="19">
          <cell r="J19">
            <v>1.0499999999999999E-3</v>
          </cell>
        </row>
      </sheetData>
      <sheetData sheetId="5895">
        <row r="19">
          <cell r="J19">
            <v>1.0499999999999999E-3</v>
          </cell>
        </row>
      </sheetData>
      <sheetData sheetId="5896">
        <row r="19">
          <cell r="J19">
            <v>1.0499999999999999E-3</v>
          </cell>
        </row>
      </sheetData>
      <sheetData sheetId="5897">
        <row r="19">
          <cell r="J19">
            <v>1.0499999999999999E-3</v>
          </cell>
        </row>
      </sheetData>
      <sheetData sheetId="5898">
        <row r="19">
          <cell r="J19">
            <v>1.0499999999999999E-3</v>
          </cell>
        </row>
      </sheetData>
      <sheetData sheetId="5899">
        <row r="19">
          <cell r="J19">
            <v>1.0499999999999999E-3</v>
          </cell>
        </row>
      </sheetData>
      <sheetData sheetId="5900">
        <row r="19">
          <cell r="J19">
            <v>1.0499999999999999E-3</v>
          </cell>
        </row>
      </sheetData>
      <sheetData sheetId="5901">
        <row r="19">
          <cell r="J19">
            <v>1.0499999999999999E-3</v>
          </cell>
        </row>
      </sheetData>
      <sheetData sheetId="5902">
        <row r="19">
          <cell r="J19">
            <v>1.0499999999999999E-3</v>
          </cell>
        </row>
      </sheetData>
      <sheetData sheetId="5903">
        <row r="19">
          <cell r="J19">
            <v>1.0499999999999999E-3</v>
          </cell>
        </row>
      </sheetData>
      <sheetData sheetId="5904">
        <row r="19">
          <cell r="J19">
            <v>1.0499999999999999E-3</v>
          </cell>
        </row>
      </sheetData>
      <sheetData sheetId="5905">
        <row r="19">
          <cell r="J19">
            <v>1.0499999999999999E-3</v>
          </cell>
        </row>
      </sheetData>
      <sheetData sheetId="5906">
        <row r="19">
          <cell r="J19">
            <v>1.0499999999999999E-3</v>
          </cell>
        </row>
      </sheetData>
      <sheetData sheetId="5907">
        <row r="19">
          <cell r="J19">
            <v>1.0499999999999999E-3</v>
          </cell>
        </row>
      </sheetData>
      <sheetData sheetId="5908">
        <row r="19">
          <cell r="J19">
            <v>1.0499999999999999E-3</v>
          </cell>
        </row>
      </sheetData>
      <sheetData sheetId="5909">
        <row r="19">
          <cell r="J19">
            <v>1.0499999999999999E-3</v>
          </cell>
        </row>
      </sheetData>
      <sheetData sheetId="5910">
        <row r="19">
          <cell r="J19">
            <v>1.0499999999999999E-3</v>
          </cell>
        </row>
      </sheetData>
      <sheetData sheetId="5911">
        <row r="19">
          <cell r="J19">
            <v>1.0499999999999999E-3</v>
          </cell>
        </row>
      </sheetData>
      <sheetData sheetId="5912">
        <row r="19">
          <cell r="J19">
            <v>1.0499999999999999E-3</v>
          </cell>
        </row>
      </sheetData>
      <sheetData sheetId="5913">
        <row r="19">
          <cell r="J19">
            <v>1.0499999999999999E-3</v>
          </cell>
        </row>
      </sheetData>
      <sheetData sheetId="5914">
        <row r="19">
          <cell r="J19">
            <v>1.0499999999999999E-3</v>
          </cell>
        </row>
      </sheetData>
      <sheetData sheetId="5915">
        <row r="19">
          <cell r="J19">
            <v>1.0499999999999999E-3</v>
          </cell>
        </row>
      </sheetData>
      <sheetData sheetId="5916">
        <row r="19">
          <cell r="J19">
            <v>1.0499999999999999E-3</v>
          </cell>
        </row>
      </sheetData>
      <sheetData sheetId="5917">
        <row r="19">
          <cell r="J19">
            <v>1.0499999999999999E-3</v>
          </cell>
        </row>
      </sheetData>
      <sheetData sheetId="5918">
        <row r="19">
          <cell r="J19">
            <v>1.0499999999999999E-3</v>
          </cell>
        </row>
      </sheetData>
      <sheetData sheetId="5919">
        <row r="19">
          <cell r="J19">
            <v>1.0499999999999999E-3</v>
          </cell>
        </row>
      </sheetData>
      <sheetData sheetId="5920">
        <row r="19">
          <cell r="J19">
            <v>1.0499999999999999E-3</v>
          </cell>
        </row>
      </sheetData>
      <sheetData sheetId="5921">
        <row r="19">
          <cell r="J19">
            <v>1.0499999999999999E-3</v>
          </cell>
        </row>
      </sheetData>
      <sheetData sheetId="5922">
        <row r="19">
          <cell r="J19">
            <v>1.0499999999999999E-3</v>
          </cell>
        </row>
      </sheetData>
      <sheetData sheetId="5923">
        <row r="19">
          <cell r="J19">
            <v>1.0499999999999999E-3</v>
          </cell>
        </row>
      </sheetData>
      <sheetData sheetId="5924">
        <row r="19">
          <cell r="J19">
            <v>1.0499999999999999E-3</v>
          </cell>
        </row>
      </sheetData>
      <sheetData sheetId="5925">
        <row r="19">
          <cell r="J19">
            <v>1.0499999999999999E-3</v>
          </cell>
        </row>
      </sheetData>
      <sheetData sheetId="5926">
        <row r="19">
          <cell r="J19">
            <v>1.0499999999999999E-3</v>
          </cell>
        </row>
      </sheetData>
      <sheetData sheetId="5927">
        <row r="19">
          <cell r="J19">
            <v>1.0499999999999999E-3</v>
          </cell>
        </row>
      </sheetData>
      <sheetData sheetId="5928">
        <row r="19">
          <cell r="J19">
            <v>1.0499999999999999E-3</v>
          </cell>
        </row>
      </sheetData>
      <sheetData sheetId="5929">
        <row r="19">
          <cell r="J19">
            <v>1.0499999999999999E-3</v>
          </cell>
        </row>
      </sheetData>
      <sheetData sheetId="5930">
        <row r="19">
          <cell r="J19">
            <v>1.0499999999999999E-3</v>
          </cell>
        </row>
      </sheetData>
      <sheetData sheetId="5931">
        <row r="19">
          <cell r="J19">
            <v>1.0499999999999999E-3</v>
          </cell>
        </row>
      </sheetData>
      <sheetData sheetId="5932">
        <row r="19">
          <cell r="J19">
            <v>1.0499999999999999E-3</v>
          </cell>
        </row>
      </sheetData>
      <sheetData sheetId="5933">
        <row r="19">
          <cell r="J19">
            <v>1.0499999999999999E-3</v>
          </cell>
        </row>
      </sheetData>
      <sheetData sheetId="5934">
        <row r="19">
          <cell r="J19">
            <v>1.0499999999999999E-3</v>
          </cell>
        </row>
      </sheetData>
      <sheetData sheetId="5935">
        <row r="19">
          <cell r="J19">
            <v>1.0499999999999999E-3</v>
          </cell>
        </row>
      </sheetData>
      <sheetData sheetId="5936">
        <row r="19">
          <cell r="J19">
            <v>1.0499999999999999E-3</v>
          </cell>
        </row>
      </sheetData>
      <sheetData sheetId="5937">
        <row r="19">
          <cell r="J19">
            <v>1.0499999999999999E-3</v>
          </cell>
        </row>
      </sheetData>
      <sheetData sheetId="5938">
        <row r="19">
          <cell r="J19">
            <v>1.0499999999999999E-3</v>
          </cell>
        </row>
      </sheetData>
      <sheetData sheetId="5939">
        <row r="19">
          <cell r="J19">
            <v>1.0499999999999999E-3</v>
          </cell>
        </row>
      </sheetData>
      <sheetData sheetId="5940">
        <row r="19">
          <cell r="J19">
            <v>1.0499999999999999E-3</v>
          </cell>
        </row>
      </sheetData>
      <sheetData sheetId="5941">
        <row r="19">
          <cell r="J19">
            <v>1.0499999999999999E-3</v>
          </cell>
        </row>
      </sheetData>
      <sheetData sheetId="5942">
        <row r="19">
          <cell r="J19">
            <v>1.0499999999999999E-3</v>
          </cell>
        </row>
      </sheetData>
      <sheetData sheetId="5943">
        <row r="19">
          <cell r="J19">
            <v>1.0499999999999999E-3</v>
          </cell>
        </row>
      </sheetData>
      <sheetData sheetId="5944">
        <row r="19">
          <cell r="J19">
            <v>1.0499999999999999E-3</v>
          </cell>
        </row>
      </sheetData>
      <sheetData sheetId="5945">
        <row r="19">
          <cell r="J19">
            <v>1.0499999999999999E-3</v>
          </cell>
        </row>
      </sheetData>
      <sheetData sheetId="5946">
        <row r="19">
          <cell r="J19">
            <v>1.0499999999999999E-3</v>
          </cell>
        </row>
      </sheetData>
      <sheetData sheetId="5947">
        <row r="19">
          <cell r="J19">
            <v>1.0499999999999999E-3</v>
          </cell>
        </row>
      </sheetData>
      <sheetData sheetId="5948">
        <row r="19">
          <cell r="J19">
            <v>1.0499999999999999E-3</v>
          </cell>
        </row>
      </sheetData>
      <sheetData sheetId="5949">
        <row r="19">
          <cell r="J19">
            <v>1.0499999999999999E-3</v>
          </cell>
        </row>
      </sheetData>
      <sheetData sheetId="5950">
        <row r="19">
          <cell r="J19">
            <v>1.0499999999999999E-3</v>
          </cell>
        </row>
      </sheetData>
      <sheetData sheetId="5951">
        <row r="19">
          <cell r="J19">
            <v>1.0499999999999999E-3</v>
          </cell>
        </row>
      </sheetData>
      <sheetData sheetId="5952">
        <row r="19">
          <cell r="J19">
            <v>1.0499999999999999E-3</v>
          </cell>
        </row>
      </sheetData>
      <sheetData sheetId="5953">
        <row r="19">
          <cell r="J19">
            <v>1.0499999999999999E-3</v>
          </cell>
        </row>
      </sheetData>
      <sheetData sheetId="5954">
        <row r="19">
          <cell r="J19">
            <v>1.0499999999999999E-3</v>
          </cell>
        </row>
      </sheetData>
      <sheetData sheetId="5955">
        <row r="19">
          <cell r="J19">
            <v>1.0499999999999999E-3</v>
          </cell>
        </row>
      </sheetData>
      <sheetData sheetId="5956">
        <row r="19">
          <cell r="J19">
            <v>1.0499999999999999E-3</v>
          </cell>
        </row>
      </sheetData>
      <sheetData sheetId="5957">
        <row r="19">
          <cell r="J19">
            <v>1.0499999999999999E-3</v>
          </cell>
        </row>
      </sheetData>
      <sheetData sheetId="5958">
        <row r="19">
          <cell r="J19">
            <v>1.0499999999999999E-3</v>
          </cell>
        </row>
      </sheetData>
      <sheetData sheetId="5959">
        <row r="19">
          <cell r="J19">
            <v>1.0499999999999999E-3</v>
          </cell>
        </row>
      </sheetData>
      <sheetData sheetId="5960">
        <row r="19">
          <cell r="J19">
            <v>1.0499999999999999E-3</v>
          </cell>
        </row>
      </sheetData>
      <sheetData sheetId="5961">
        <row r="19">
          <cell r="J19">
            <v>1.0499999999999999E-3</v>
          </cell>
        </row>
      </sheetData>
      <sheetData sheetId="5962">
        <row r="19">
          <cell r="J19">
            <v>1.0499999999999999E-3</v>
          </cell>
        </row>
      </sheetData>
      <sheetData sheetId="5963">
        <row r="19">
          <cell r="J19">
            <v>1.0499999999999999E-3</v>
          </cell>
        </row>
      </sheetData>
      <sheetData sheetId="5964">
        <row r="19">
          <cell r="J19">
            <v>1.0499999999999999E-3</v>
          </cell>
        </row>
      </sheetData>
      <sheetData sheetId="5965">
        <row r="19">
          <cell r="J19">
            <v>1.0499999999999999E-3</v>
          </cell>
        </row>
      </sheetData>
      <sheetData sheetId="5966">
        <row r="19">
          <cell r="J19">
            <v>1.0499999999999999E-3</v>
          </cell>
        </row>
      </sheetData>
      <sheetData sheetId="5967">
        <row r="19">
          <cell r="J19">
            <v>1.0499999999999999E-3</v>
          </cell>
        </row>
      </sheetData>
      <sheetData sheetId="5968">
        <row r="19">
          <cell r="J19">
            <v>1.0499999999999999E-3</v>
          </cell>
        </row>
      </sheetData>
      <sheetData sheetId="5969">
        <row r="19">
          <cell r="J19">
            <v>1.0499999999999999E-3</v>
          </cell>
        </row>
      </sheetData>
      <sheetData sheetId="5970">
        <row r="19">
          <cell r="J19">
            <v>1.0499999999999999E-3</v>
          </cell>
        </row>
      </sheetData>
      <sheetData sheetId="5971">
        <row r="19">
          <cell r="J19">
            <v>1.0499999999999999E-3</v>
          </cell>
        </row>
      </sheetData>
      <sheetData sheetId="5972">
        <row r="19">
          <cell r="J19">
            <v>1.0499999999999999E-3</v>
          </cell>
        </row>
      </sheetData>
      <sheetData sheetId="5973">
        <row r="19">
          <cell r="J19">
            <v>1.0499999999999999E-3</v>
          </cell>
        </row>
      </sheetData>
      <sheetData sheetId="5974">
        <row r="19">
          <cell r="J19">
            <v>1.0499999999999999E-3</v>
          </cell>
        </row>
      </sheetData>
      <sheetData sheetId="5975">
        <row r="19">
          <cell r="J19">
            <v>1.0499999999999999E-3</v>
          </cell>
        </row>
      </sheetData>
      <sheetData sheetId="5976">
        <row r="19">
          <cell r="J19">
            <v>1.0499999999999999E-3</v>
          </cell>
        </row>
      </sheetData>
      <sheetData sheetId="5977">
        <row r="19">
          <cell r="J19">
            <v>1.0499999999999999E-3</v>
          </cell>
        </row>
      </sheetData>
      <sheetData sheetId="5978">
        <row r="19">
          <cell r="J19">
            <v>1.0499999999999999E-3</v>
          </cell>
        </row>
      </sheetData>
      <sheetData sheetId="5979">
        <row r="19">
          <cell r="J19">
            <v>1.0499999999999999E-3</v>
          </cell>
        </row>
      </sheetData>
      <sheetData sheetId="5980">
        <row r="19">
          <cell r="J19">
            <v>1.0499999999999999E-3</v>
          </cell>
        </row>
      </sheetData>
      <sheetData sheetId="5981">
        <row r="19">
          <cell r="J19">
            <v>1.0499999999999999E-3</v>
          </cell>
        </row>
      </sheetData>
      <sheetData sheetId="5982">
        <row r="19">
          <cell r="J19">
            <v>1.0499999999999999E-3</v>
          </cell>
        </row>
      </sheetData>
      <sheetData sheetId="5983">
        <row r="19">
          <cell r="J19">
            <v>1.0499999999999999E-3</v>
          </cell>
        </row>
      </sheetData>
      <sheetData sheetId="5984">
        <row r="19">
          <cell r="J19">
            <v>1.0499999999999999E-3</v>
          </cell>
        </row>
      </sheetData>
      <sheetData sheetId="5985">
        <row r="19">
          <cell r="J19">
            <v>1.0499999999999999E-3</v>
          </cell>
        </row>
      </sheetData>
      <sheetData sheetId="5986">
        <row r="19">
          <cell r="J19">
            <v>1.0499999999999999E-3</v>
          </cell>
        </row>
      </sheetData>
      <sheetData sheetId="5987">
        <row r="19">
          <cell r="J19">
            <v>1.0499999999999999E-3</v>
          </cell>
        </row>
      </sheetData>
      <sheetData sheetId="5988">
        <row r="19">
          <cell r="J19">
            <v>1.0499999999999999E-3</v>
          </cell>
        </row>
      </sheetData>
      <sheetData sheetId="5989">
        <row r="19">
          <cell r="J19">
            <v>1.0499999999999999E-3</v>
          </cell>
        </row>
      </sheetData>
      <sheetData sheetId="5990">
        <row r="19">
          <cell r="J19">
            <v>1.0499999999999999E-3</v>
          </cell>
        </row>
      </sheetData>
      <sheetData sheetId="5991">
        <row r="19">
          <cell r="J19">
            <v>1.0499999999999999E-3</v>
          </cell>
        </row>
      </sheetData>
      <sheetData sheetId="5992">
        <row r="19">
          <cell r="J19">
            <v>1.0499999999999999E-3</v>
          </cell>
        </row>
      </sheetData>
      <sheetData sheetId="5993">
        <row r="19">
          <cell r="J19">
            <v>1.0499999999999999E-3</v>
          </cell>
        </row>
      </sheetData>
      <sheetData sheetId="5994">
        <row r="19">
          <cell r="J19">
            <v>1.0499999999999999E-3</v>
          </cell>
        </row>
      </sheetData>
      <sheetData sheetId="5995">
        <row r="19">
          <cell r="J19">
            <v>1.0499999999999999E-3</v>
          </cell>
        </row>
      </sheetData>
      <sheetData sheetId="5996">
        <row r="19">
          <cell r="J19">
            <v>1.0499999999999999E-3</v>
          </cell>
        </row>
      </sheetData>
      <sheetData sheetId="5997">
        <row r="19">
          <cell r="J19">
            <v>1.0499999999999999E-3</v>
          </cell>
        </row>
      </sheetData>
      <sheetData sheetId="5998">
        <row r="19">
          <cell r="J19">
            <v>1.0499999999999999E-3</v>
          </cell>
        </row>
      </sheetData>
      <sheetData sheetId="5999">
        <row r="19">
          <cell r="J19">
            <v>1.0499999999999999E-3</v>
          </cell>
        </row>
      </sheetData>
      <sheetData sheetId="6000">
        <row r="19">
          <cell r="J19">
            <v>1.0499999999999999E-3</v>
          </cell>
        </row>
      </sheetData>
      <sheetData sheetId="6001">
        <row r="19">
          <cell r="J19">
            <v>1.0499999999999999E-3</v>
          </cell>
        </row>
      </sheetData>
      <sheetData sheetId="6002">
        <row r="19">
          <cell r="J19">
            <v>1.0499999999999999E-3</v>
          </cell>
        </row>
      </sheetData>
      <sheetData sheetId="6003">
        <row r="19">
          <cell r="J19">
            <v>1.0499999999999999E-3</v>
          </cell>
        </row>
      </sheetData>
      <sheetData sheetId="6004">
        <row r="19">
          <cell r="J19">
            <v>1.0499999999999999E-3</v>
          </cell>
        </row>
      </sheetData>
      <sheetData sheetId="6005">
        <row r="19">
          <cell r="J19">
            <v>1.0499999999999999E-3</v>
          </cell>
        </row>
      </sheetData>
      <sheetData sheetId="6006">
        <row r="19">
          <cell r="J19">
            <v>1.0499999999999999E-3</v>
          </cell>
        </row>
      </sheetData>
      <sheetData sheetId="6007">
        <row r="19">
          <cell r="J19">
            <v>1.0499999999999999E-3</v>
          </cell>
        </row>
      </sheetData>
      <sheetData sheetId="6008">
        <row r="19">
          <cell r="J19">
            <v>1.0499999999999999E-3</v>
          </cell>
        </row>
      </sheetData>
      <sheetData sheetId="6009">
        <row r="19">
          <cell r="J19">
            <v>1.0499999999999999E-3</v>
          </cell>
        </row>
      </sheetData>
      <sheetData sheetId="6010">
        <row r="19">
          <cell r="J19">
            <v>1.0499999999999999E-3</v>
          </cell>
        </row>
      </sheetData>
      <sheetData sheetId="6011">
        <row r="19">
          <cell r="J19">
            <v>1.0499999999999999E-3</v>
          </cell>
        </row>
      </sheetData>
      <sheetData sheetId="6012">
        <row r="19">
          <cell r="J19">
            <v>1.0499999999999999E-3</v>
          </cell>
        </row>
      </sheetData>
      <sheetData sheetId="6013">
        <row r="19">
          <cell r="J19">
            <v>1.0499999999999999E-3</v>
          </cell>
        </row>
      </sheetData>
      <sheetData sheetId="6014">
        <row r="19">
          <cell r="J19">
            <v>1.0499999999999999E-3</v>
          </cell>
        </row>
      </sheetData>
      <sheetData sheetId="6015">
        <row r="19">
          <cell r="J19">
            <v>1.0499999999999999E-3</v>
          </cell>
        </row>
      </sheetData>
      <sheetData sheetId="6016">
        <row r="19">
          <cell r="J19">
            <v>1.0499999999999999E-3</v>
          </cell>
        </row>
      </sheetData>
      <sheetData sheetId="6017">
        <row r="19">
          <cell r="J19">
            <v>1.0499999999999999E-3</v>
          </cell>
        </row>
      </sheetData>
      <sheetData sheetId="6018">
        <row r="19">
          <cell r="J19">
            <v>1.0499999999999999E-3</v>
          </cell>
        </row>
      </sheetData>
      <sheetData sheetId="6019">
        <row r="19">
          <cell r="J19">
            <v>1.0499999999999999E-3</v>
          </cell>
        </row>
      </sheetData>
      <sheetData sheetId="6020">
        <row r="19">
          <cell r="J19">
            <v>1.0499999999999999E-3</v>
          </cell>
        </row>
      </sheetData>
      <sheetData sheetId="6021">
        <row r="19">
          <cell r="J19">
            <v>1.0499999999999999E-3</v>
          </cell>
        </row>
      </sheetData>
      <sheetData sheetId="6022">
        <row r="19">
          <cell r="J19">
            <v>1.0499999999999999E-3</v>
          </cell>
        </row>
      </sheetData>
      <sheetData sheetId="6023">
        <row r="19">
          <cell r="J19">
            <v>1.0499999999999999E-3</v>
          </cell>
        </row>
      </sheetData>
      <sheetData sheetId="6024">
        <row r="19">
          <cell r="J19">
            <v>1.0499999999999999E-3</v>
          </cell>
        </row>
      </sheetData>
      <sheetData sheetId="6025">
        <row r="19">
          <cell r="J19">
            <v>1.0499999999999999E-3</v>
          </cell>
        </row>
      </sheetData>
      <sheetData sheetId="6026">
        <row r="19">
          <cell r="J19">
            <v>1.0499999999999999E-3</v>
          </cell>
        </row>
      </sheetData>
      <sheetData sheetId="6027">
        <row r="19">
          <cell r="J19">
            <v>1.0499999999999999E-3</v>
          </cell>
        </row>
      </sheetData>
      <sheetData sheetId="6028">
        <row r="19">
          <cell r="J19">
            <v>1.0499999999999999E-3</v>
          </cell>
        </row>
      </sheetData>
      <sheetData sheetId="6029">
        <row r="19">
          <cell r="J19">
            <v>1.0499999999999999E-3</v>
          </cell>
        </row>
      </sheetData>
      <sheetData sheetId="6030">
        <row r="19">
          <cell r="J19">
            <v>1.0499999999999999E-3</v>
          </cell>
        </row>
      </sheetData>
      <sheetData sheetId="6031">
        <row r="19">
          <cell r="J19">
            <v>1.0499999999999999E-3</v>
          </cell>
        </row>
      </sheetData>
      <sheetData sheetId="6032">
        <row r="19">
          <cell r="J19">
            <v>1.0499999999999999E-3</v>
          </cell>
        </row>
      </sheetData>
      <sheetData sheetId="6033">
        <row r="19">
          <cell r="J19">
            <v>1.0499999999999999E-3</v>
          </cell>
        </row>
      </sheetData>
      <sheetData sheetId="6034">
        <row r="19">
          <cell r="J19">
            <v>1.0499999999999999E-3</v>
          </cell>
        </row>
      </sheetData>
      <sheetData sheetId="6035">
        <row r="19">
          <cell r="J19">
            <v>1.0499999999999999E-3</v>
          </cell>
        </row>
      </sheetData>
      <sheetData sheetId="6036">
        <row r="19">
          <cell r="J19">
            <v>1.0499999999999999E-3</v>
          </cell>
        </row>
      </sheetData>
      <sheetData sheetId="6037">
        <row r="19">
          <cell r="J19">
            <v>1.0499999999999999E-3</v>
          </cell>
        </row>
      </sheetData>
      <sheetData sheetId="6038">
        <row r="19">
          <cell r="J19">
            <v>1.0499999999999999E-3</v>
          </cell>
        </row>
      </sheetData>
      <sheetData sheetId="6039">
        <row r="19">
          <cell r="J19">
            <v>1.0499999999999999E-3</v>
          </cell>
        </row>
      </sheetData>
      <sheetData sheetId="6040">
        <row r="19">
          <cell r="J19">
            <v>1.0499999999999999E-3</v>
          </cell>
        </row>
      </sheetData>
      <sheetData sheetId="6041">
        <row r="19">
          <cell r="J19">
            <v>1.0499999999999999E-3</v>
          </cell>
        </row>
      </sheetData>
      <sheetData sheetId="6042">
        <row r="19">
          <cell r="J19">
            <v>1.0499999999999999E-3</v>
          </cell>
        </row>
      </sheetData>
      <sheetData sheetId="6043">
        <row r="19">
          <cell r="J19">
            <v>1.0499999999999999E-3</v>
          </cell>
        </row>
      </sheetData>
      <sheetData sheetId="6044">
        <row r="19">
          <cell r="J19">
            <v>1.0499999999999999E-3</v>
          </cell>
        </row>
      </sheetData>
      <sheetData sheetId="6045">
        <row r="19">
          <cell r="J19">
            <v>1.0499999999999999E-3</v>
          </cell>
        </row>
      </sheetData>
      <sheetData sheetId="6046">
        <row r="19">
          <cell r="J19">
            <v>1.0499999999999999E-3</v>
          </cell>
        </row>
      </sheetData>
      <sheetData sheetId="6047">
        <row r="19">
          <cell r="J19">
            <v>1.0499999999999999E-3</v>
          </cell>
        </row>
      </sheetData>
      <sheetData sheetId="6048">
        <row r="19">
          <cell r="J19">
            <v>1.0499999999999999E-3</v>
          </cell>
        </row>
      </sheetData>
      <sheetData sheetId="6049">
        <row r="19">
          <cell r="J19">
            <v>1.0499999999999999E-3</v>
          </cell>
        </row>
      </sheetData>
      <sheetData sheetId="6050">
        <row r="19">
          <cell r="J19">
            <v>1.0499999999999999E-3</v>
          </cell>
        </row>
      </sheetData>
      <sheetData sheetId="6051">
        <row r="19">
          <cell r="J19">
            <v>1.0499999999999999E-3</v>
          </cell>
        </row>
      </sheetData>
      <sheetData sheetId="6052">
        <row r="19">
          <cell r="J19">
            <v>1.0499999999999999E-3</v>
          </cell>
        </row>
      </sheetData>
      <sheetData sheetId="6053">
        <row r="19">
          <cell r="J19">
            <v>1.0499999999999999E-3</v>
          </cell>
        </row>
      </sheetData>
      <sheetData sheetId="6054">
        <row r="19">
          <cell r="J19">
            <v>1.0499999999999999E-3</v>
          </cell>
        </row>
      </sheetData>
      <sheetData sheetId="6055">
        <row r="19">
          <cell r="J19">
            <v>1.0499999999999999E-3</v>
          </cell>
        </row>
      </sheetData>
      <sheetData sheetId="6056">
        <row r="19">
          <cell r="J19">
            <v>1.0499999999999999E-3</v>
          </cell>
        </row>
      </sheetData>
      <sheetData sheetId="6057">
        <row r="19">
          <cell r="J19">
            <v>1.0499999999999999E-3</v>
          </cell>
        </row>
      </sheetData>
      <sheetData sheetId="6058">
        <row r="19">
          <cell r="J19">
            <v>1.0499999999999999E-3</v>
          </cell>
        </row>
      </sheetData>
      <sheetData sheetId="6059">
        <row r="19">
          <cell r="J19">
            <v>1.0499999999999999E-3</v>
          </cell>
        </row>
      </sheetData>
      <sheetData sheetId="6060">
        <row r="19">
          <cell r="J19">
            <v>1.0499999999999999E-3</v>
          </cell>
        </row>
      </sheetData>
      <sheetData sheetId="6061">
        <row r="19">
          <cell r="J19">
            <v>1.0499999999999999E-3</v>
          </cell>
        </row>
      </sheetData>
      <sheetData sheetId="6062">
        <row r="19">
          <cell r="J19">
            <v>1.0499999999999999E-3</v>
          </cell>
        </row>
      </sheetData>
      <sheetData sheetId="6063">
        <row r="19">
          <cell r="J19">
            <v>1.0499999999999999E-3</v>
          </cell>
        </row>
      </sheetData>
      <sheetData sheetId="6064">
        <row r="19">
          <cell r="J19">
            <v>1.0499999999999999E-3</v>
          </cell>
        </row>
      </sheetData>
      <sheetData sheetId="6065">
        <row r="19">
          <cell r="J19">
            <v>1.0499999999999999E-3</v>
          </cell>
        </row>
      </sheetData>
      <sheetData sheetId="6066">
        <row r="19">
          <cell r="J19">
            <v>1.0499999999999999E-3</v>
          </cell>
        </row>
      </sheetData>
      <sheetData sheetId="6067">
        <row r="19">
          <cell r="J19">
            <v>1.0499999999999999E-3</v>
          </cell>
        </row>
      </sheetData>
      <sheetData sheetId="6068">
        <row r="19">
          <cell r="J19">
            <v>1.0499999999999999E-3</v>
          </cell>
        </row>
      </sheetData>
      <sheetData sheetId="6069">
        <row r="19">
          <cell r="J19">
            <v>1.0499999999999999E-3</v>
          </cell>
        </row>
      </sheetData>
      <sheetData sheetId="6070">
        <row r="19">
          <cell r="J19">
            <v>1.0499999999999999E-3</v>
          </cell>
        </row>
      </sheetData>
      <sheetData sheetId="6071">
        <row r="19">
          <cell r="J19">
            <v>1.0499999999999999E-3</v>
          </cell>
        </row>
      </sheetData>
      <sheetData sheetId="6072">
        <row r="19">
          <cell r="J19">
            <v>1.0499999999999999E-3</v>
          </cell>
        </row>
      </sheetData>
      <sheetData sheetId="6073">
        <row r="19">
          <cell r="J19">
            <v>1.0499999999999999E-3</v>
          </cell>
        </row>
      </sheetData>
      <sheetData sheetId="6074">
        <row r="19">
          <cell r="J19">
            <v>1.0499999999999999E-3</v>
          </cell>
        </row>
      </sheetData>
      <sheetData sheetId="6075">
        <row r="19">
          <cell r="J19">
            <v>1.0499999999999999E-3</v>
          </cell>
        </row>
      </sheetData>
      <sheetData sheetId="6076">
        <row r="19">
          <cell r="J19">
            <v>1.0499999999999999E-3</v>
          </cell>
        </row>
      </sheetData>
      <sheetData sheetId="6077">
        <row r="19">
          <cell r="J19">
            <v>1.0499999999999999E-3</v>
          </cell>
        </row>
      </sheetData>
      <sheetData sheetId="6078">
        <row r="19">
          <cell r="J19">
            <v>1.0499999999999999E-3</v>
          </cell>
        </row>
      </sheetData>
      <sheetData sheetId="6079">
        <row r="19">
          <cell r="J19">
            <v>1.0499999999999999E-3</v>
          </cell>
        </row>
      </sheetData>
      <sheetData sheetId="6080">
        <row r="19">
          <cell r="J19">
            <v>1.0499999999999999E-3</v>
          </cell>
        </row>
      </sheetData>
      <sheetData sheetId="6081">
        <row r="19">
          <cell r="J19">
            <v>1.0499999999999999E-3</v>
          </cell>
        </row>
      </sheetData>
      <sheetData sheetId="6082">
        <row r="19">
          <cell r="J19">
            <v>1.0499999999999999E-3</v>
          </cell>
        </row>
      </sheetData>
      <sheetData sheetId="6083">
        <row r="19">
          <cell r="J19">
            <v>1.0499999999999999E-3</v>
          </cell>
        </row>
      </sheetData>
      <sheetData sheetId="6084">
        <row r="19">
          <cell r="J19">
            <v>1.0499999999999999E-3</v>
          </cell>
        </row>
      </sheetData>
      <sheetData sheetId="6085">
        <row r="19">
          <cell r="J19">
            <v>1.0499999999999999E-3</v>
          </cell>
        </row>
      </sheetData>
      <sheetData sheetId="6086">
        <row r="19">
          <cell r="J19">
            <v>1.0499999999999999E-3</v>
          </cell>
        </row>
      </sheetData>
      <sheetData sheetId="6087">
        <row r="19">
          <cell r="J19">
            <v>1.0499999999999999E-3</v>
          </cell>
        </row>
      </sheetData>
      <sheetData sheetId="6088">
        <row r="19">
          <cell r="J19">
            <v>1.0499999999999999E-3</v>
          </cell>
        </row>
      </sheetData>
      <sheetData sheetId="6089">
        <row r="19">
          <cell r="J19">
            <v>1.0499999999999999E-3</v>
          </cell>
        </row>
      </sheetData>
      <sheetData sheetId="6090">
        <row r="19">
          <cell r="J19">
            <v>1.0499999999999999E-3</v>
          </cell>
        </row>
      </sheetData>
      <sheetData sheetId="6091">
        <row r="19">
          <cell r="J19">
            <v>1.0499999999999999E-3</v>
          </cell>
        </row>
      </sheetData>
      <sheetData sheetId="6092">
        <row r="19">
          <cell r="J19">
            <v>1.0499999999999999E-3</v>
          </cell>
        </row>
      </sheetData>
      <sheetData sheetId="6093">
        <row r="19">
          <cell r="J19">
            <v>1.0499999999999999E-3</v>
          </cell>
        </row>
      </sheetData>
      <sheetData sheetId="6094">
        <row r="19">
          <cell r="J19">
            <v>1.0499999999999999E-3</v>
          </cell>
        </row>
      </sheetData>
      <sheetData sheetId="6095">
        <row r="19">
          <cell r="J19">
            <v>1.0499999999999999E-3</v>
          </cell>
        </row>
      </sheetData>
      <sheetData sheetId="6096">
        <row r="19">
          <cell r="J19">
            <v>1.0499999999999999E-3</v>
          </cell>
        </row>
      </sheetData>
      <sheetData sheetId="6097">
        <row r="19">
          <cell r="J19">
            <v>1.0499999999999999E-3</v>
          </cell>
        </row>
      </sheetData>
      <sheetData sheetId="6098">
        <row r="19">
          <cell r="J19">
            <v>1.0499999999999999E-3</v>
          </cell>
        </row>
      </sheetData>
      <sheetData sheetId="6099">
        <row r="19">
          <cell r="J19">
            <v>1.0499999999999999E-3</v>
          </cell>
        </row>
      </sheetData>
      <sheetData sheetId="6100">
        <row r="19">
          <cell r="J19">
            <v>1.0499999999999999E-3</v>
          </cell>
        </row>
      </sheetData>
      <sheetData sheetId="6101">
        <row r="19">
          <cell r="J19">
            <v>1.0499999999999999E-3</v>
          </cell>
        </row>
      </sheetData>
      <sheetData sheetId="6102">
        <row r="19">
          <cell r="J19">
            <v>1.0499999999999999E-3</v>
          </cell>
        </row>
      </sheetData>
      <sheetData sheetId="6103">
        <row r="19">
          <cell r="J19">
            <v>1.0499999999999999E-3</v>
          </cell>
        </row>
      </sheetData>
      <sheetData sheetId="6104">
        <row r="19">
          <cell r="J19">
            <v>1.0499999999999999E-3</v>
          </cell>
        </row>
      </sheetData>
      <sheetData sheetId="6105">
        <row r="19">
          <cell r="J19">
            <v>1.0499999999999999E-3</v>
          </cell>
        </row>
      </sheetData>
      <sheetData sheetId="6106">
        <row r="19">
          <cell r="J19">
            <v>1.0499999999999999E-3</v>
          </cell>
        </row>
      </sheetData>
      <sheetData sheetId="6107">
        <row r="19">
          <cell r="J19">
            <v>1.0499999999999999E-3</v>
          </cell>
        </row>
      </sheetData>
      <sheetData sheetId="6108">
        <row r="19">
          <cell r="J19">
            <v>1.0499999999999999E-3</v>
          </cell>
        </row>
      </sheetData>
      <sheetData sheetId="6109">
        <row r="19">
          <cell r="J19">
            <v>1.0499999999999999E-3</v>
          </cell>
        </row>
      </sheetData>
      <sheetData sheetId="6110">
        <row r="19">
          <cell r="J19">
            <v>1.0499999999999999E-3</v>
          </cell>
        </row>
      </sheetData>
      <sheetData sheetId="6111">
        <row r="19">
          <cell r="J19">
            <v>1.0499999999999999E-3</v>
          </cell>
        </row>
      </sheetData>
      <sheetData sheetId="6112">
        <row r="19">
          <cell r="J19">
            <v>1.0499999999999999E-3</v>
          </cell>
        </row>
      </sheetData>
      <sheetData sheetId="6113">
        <row r="19">
          <cell r="J19">
            <v>1.0499999999999999E-3</v>
          </cell>
        </row>
      </sheetData>
      <sheetData sheetId="6114">
        <row r="19">
          <cell r="J19">
            <v>1.0499999999999999E-3</v>
          </cell>
        </row>
      </sheetData>
      <sheetData sheetId="6115">
        <row r="19">
          <cell r="J19">
            <v>1.0499999999999999E-3</v>
          </cell>
        </row>
      </sheetData>
      <sheetData sheetId="6116">
        <row r="19">
          <cell r="J19">
            <v>1.0499999999999999E-3</v>
          </cell>
        </row>
      </sheetData>
      <sheetData sheetId="6117">
        <row r="19">
          <cell r="J19">
            <v>1.0499999999999999E-3</v>
          </cell>
        </row>
      </sheetData>
      <sheetData sheetId="6118">
        <row r="19">
          <cell r="J19">
            <v>1.0499999999999999E-3</v>
          </cell>
        </row>
      </sheetData>
      <sheetData sheetId="6119">
        <row r="19">
          <cell r="J19">
            <v>1.0499999999999999E-3</v>
          </cell>
        </row>
      </sheetData>
      <sheetData sheetId="6120">
        <row r="19">
          <cell r="J19">
            <v>1.0499999999999999E-3</v>
          </cell>
        </row>
      </sheetData>
      <sheetData sheetId="6121">
        <row r="19">
          <cell r="J19">
            <v>1.0499999999999999E-3</v>
          </cell>
        </row>
      </sheetData>
      <sheetData sheetId="6122">
        <row r="19">
          <cell r="J19">
            <v>1.0499999999999999E-3</v>
          </cell>
        </row>
      </sheetData>
      <sheetData sheetId="6123">
        <row r="19">
          <cell r="J19">
            <v>1.0499999999999999E-3</v>
          </cell>
        </row>
      </sheetData>
      <sheetData sheetId="6124">
        <row r="19">
          <cell r="J19">
            <v>1.0499999999999999E-3</v>
          </cell>
        </row>
      </sheetData>
      <sheetData sheetId="6125">
        <row r="19">
          <cell r="J19">
            <v>1.0499999999999999E-3</v>
          </cell>
        </row>
      </sheetData>
      <sheetData sheetId="6126">
        <row r="19">
          <cell r="J19">
            <v>1.0499999999999999E-3</v>
          </cell>
        </row>
      </sheetData>
      <sheetData sheetId="6127">
        <row r="19">
          <cell r="J19">
            <v>1.0499999999999999E-3</v>
          </cell>
        </row>
      </sheetData>
      <sheetData sheetId="6128">
        <row r="19">
          <cell r="J19">
            <v>1.0499999999999999E-3</v>
          </cell>
        </row>
      </sheetData>
      <sheetData sheetId="6129">
        <row r="19">
          <cell r="J19">
            <v>1.0499999999999999E-3</v>
          </cell>
        </row>
      </sheetData>
      <sheetData sheetId="6130">
        <row r="19">
          <cell r="J19">
            <v>1.0499999999999999E-3</v>
          </cell>
        </row>
      </sheetData>
      <sheetData sheetId="6131">
        <row r="19">
          <cell r="J19">
            <v>1.0499999999999999E-3</v>
          </cell>
        </row>
      </sheetData>
      <sheetData sheetId="6132">
        <row r="19">
          <cell r="J19">
            <v>1.0499999999999999E-3</v>
          </cell>
        </row>
      </sheetData>
      <sheetData sheetId="6133">
        <row r="19">
          <cell r="J19">
            <v>1.0499999999999999E-3</v>
          </cell>
        </row>
      </sheetData>
      <sheetData sheetId="6134">
        <row r="19">
          <cell r="J19">
            <v>1.0499999999999999E-3</v>
          </cell>
        </row>
      </sheetData>
      <sheetData sheetId="6135">
        <row r="19">
          <cell r="J19">
            <v>1.0499999999999999E-3</v>
          </cell>
        </row>
      </sheetData>
      <sheetData sheetId="6136">
        <row r="19">
          <cell r="J19">
            <v>1.0499999999999999E-3</v>
          </cell>
        </row>
      </sheetData>
      <sheetData sheetId="6137">
        <row r="19">
          <cell r="J19">
            <v>1.0499999999999999E-3</v>
          </cell>
        </row>
      </sheetData>
      <sheetData sheetId="6138">
        <row r="19">
          <cell r="J19">
            <v>1.0499999999999999E-3</v>
          </cell>
        </row>
      </sheetData>
      <sheetData sheetId="6139">
        <row r="19">
          <cell r="J19">
            <v>1.0499999999999999E-3</v>
          </cell>
        </row>
      </sheetData>
      <sheetData sheetId="6140">
        <row r="19">
          <cell r="J19">
            <v>1.0499999999999999E-3</v>
          </cell>
        </row>
      </sheetData>
      <sheetData sheetId="6141">
        <row r="19">
          <cell r="J19">
            <v>1.0499999999999999E-3</v>
          </cell>
        </row>
      </sheetData>
      <sheetData sheetId="6142">
        <row r="19">
          <cell r="J19">
            <v>1.0499999999999999E-3</v>
          </cell>
        </row>
      </sheetData>
      <sheetData sheetId="6143">
        <row r="19">
          <cell r="J19">
            <v>1.0499999999999999E-3</v>
          </cell>
        </row>
      </sheetData>
      <sheetData sheetId="6144">
        <row r="19">
          <cell r="J19">
            <v>1.0499999999999999E-3</v>
          </cell>
        </row>
      </sheetData>
      <sheetData sheetId="6145">
        <row r="19">
          <cell r="J19">
            <v>1.0499999999999999E-3</v>
          </cell>
        </row>
      </sheetData>
      <sheetData sheetId="6146">
        <row r="19">
          <cell r="J19">
            <v>1.0499999999999999E-3</v>
          </cell>
        </row>
      </sheetData>
      <sheetData sheetId="6147">
        <row r="19">
          <cell r="J19">
            <v>1.0499999999999999E-3</v>
          </cell>
        </row>
      </sheetData>
      <sheetData sheetId="6148">
        <row r="19">
          <cell r="J19">
            <v>1.0499999999999999E-3</v>
          </cell>
        </row>
      </sheetData>
      <sheetData sheetId="6149">
        <row r="19">
          <cell r="J19">
            <v>1.0499999999999999E-3</v>
          </cell>
        </row>
      </sheetData>
      <sheetData sheetId="6150">
        <row r="19">
          <cell r="J19">
            <v>1.0499999999999999E-3</v>
          </cell>
        </row>
      </sheetData>
      <sheetData sheetId="6151">
        <row r="19">
          <cell r="J19">
            <v>1.0499999999999999E-3</v>
          </cell>
        </row>
      </sheetData>
      <sheetData sheetId="6152">
        <row r="19">
          <cell r="J19">
            <v>1.0499999999999999E-3</v>
          </cell>
        </row>
      </sheetData>
      <sheetData sheetId="6153">
        <row r="19">
          <cell r="J19">
            <v>1.0499999999999999E-3</v>
          </cell>
        </row>
      </sheetData>
      <sheetData sheetId="6154">
        <row r="19">
          <cell r="J19">
            <v>1.0499999999999999E-3</v>
          </cell>
        </row>
      </sheetData>
      <sheetData sheetId="6155">
        <row r="19">
          <cell r="J19">
            <v>1.0499999999999999E-3</v>
          </cell>
        </row>
      </sheetData>
      <sheetData sheetId="6156">
        <row r="19">
          <cell r="J19">
            <v>1.0499999999999999E-3</v>
          </cell>
        </row>
      </sheetData>
      <sheetData sheetId="6157">
        <row r="19">
          <cell r="J19">
            <v>1.0499999999999999E-3</v>
          </cell>
        </row>
      </sheetData>
      <sheetData sheetId="6158">
        <row r="19">
          <cell r="J19">
            <v>1.0499999999999999E-3</v>
          </cell>
        </row>
      </sheetData>
      <sheetData sheetId="6159">
        <row r="19">
          <cell r="J19">
            <v>1.0499999999999999E-3</v>
          </cell>
        </row>
      </sheetData>
      <sheetData sheetId="6160">
        <row r="19">
          <cell r="J19">
            <v>1.0499999999999999E-3</v>
          </cell>
        </row>
      </sheetData>
      <sheetData sheetId="6161">
        <row r="19">
          <cell r="J19">
            <v>1.0499999999999999E-3</v>
          </cell>
        </row>
      </sheetData>
      <sheetData sheetId="6162">
        <row r="19">
          <cell r="J19">
            <v>1.0499999999999999E-3</v>
          </cell>
        </row>
      </sheetData>
      <sheetData sheetId="6163">
        <row r="19">
          <cell r="J19">
            <v>1.0499999999999999E-3</v>
          </cell>
        </row>
      </sheetData>
      <sheetData sheetId="6164">
        <row r="19">
          <cell r="J19">
            <v>1.0499999999999999E-3</v>
          </cell>
        </row>
      </sheetData>
      <sheetData sheetId="6165">
        <row r="19">
          <cell r="J19">
            <v>1.0499999999999999E-3</v>
          </cell>
        </row>
      </sheetData>
      <sheetData sheetId="6166">
        <row r="19">
          <cell r="J19">
            <v>1.0499999999999999E-3</v>
          </cell>
        </row>
      </sheetData>
      <sheetData sheetId="6167">
        <row r="19">
          <cell r="J19">
            <v>1.0499999999999999E-3</v>
          </cell>
        </row>
      </sheetData>
      <sheetData sheetId="6168">
        <row r="19">
          <cell r="J19">
            <v>1.0499999999999999E-3</v>
          </cell>
        </row>
      </sheetData>
      <sheetData sheetId="6169">
        <row r="19">
          <cell r="J19">
            <v>1.0499999999999999E-3</v>
          </cell>
        </row>
      </sheetData>
      <sheetData sheetId="6170">
        <row r="19">
          <cell r="J19">
            <v>1.0499999999999999E-3</v>
          </cell>
        </row>
      </sheetData>
      <sheetData sheetId="6171">
        <row r="19">
          <cell r="J19">
            <v>1.0499999999999999E-3</v>
          </cell>
        </row>
      </sheetData>
      <sheetData sheetId="6172">
        <row r="19">
          <cell r="J19">
            <v>1.0499999999999999E-3</v>
          </cell>
        </row>
      </sheetData>
      <sheetData sheetId="6173">
        <row r="19">
          <cell r="J19">
            <v>1.0499999999999999E-3</v>
          </cell>
        </row>
      </sheetData>
      <sheetData sheetId="6174">
        <row r="19">
          <cell r="J19">
            <v>1.0499999999999999E-3</v>
          </cell>
        </row>
      </sheetData>
      <sheetData sheetId="6175">
        <row r="19">
          <cell r="J19">
            <v>1.0499999999999999E-3</v>
          </cell>
        </row>
      </sheetData>
      <sheetData sheetId="6176">
        <row r="19">
          <cell r="J19">
            <v>1.0499999999999999E-3</v>
          </cell>
        </row>
      </sheetData>
      <sheetData sheetId="6177">
        <row r="19">
          <cell r="J19">
            <v>1.0499999999999999E-3</v>
          </cell>
        </row>
      </sheetData>
      <sheetData sheetId="6178">
        <row r="19">
          <cell r="J19">
            <v>1.0499999999999999E-3</v>
          </cell>
        </row>
      </sheetData>
      <sheetData sheetId="6179">
        <row r="19">
          <cell r="J19">
            <v>1.0499999999999999E-3</v>
          </cell>
        </row>
      </sheetData>
      <sheetData sheetId="6180">
        <row r="19">
          <cell r="J19">
            <v>1.0499999999999999E-3</v>
          </cell>
        </row>
      </sheetData>
      <sheetData sheetId="6181">
        <row r="19">
          <cell r="J19">
            <v>1.0499999999999999E-3</v>
          </cell>
        </row>
      </sheetData>
      <sheetData sheetId="6182">
        <row r="19">
          <cell r="J19">
            <v>1.0499999999999999E-3</v>
          </cell>
        </row>
      </sheetData>
      <sheetData sheetId="6183">
        <row r="19">
          <cell r="J19">
            <v>1.0499999999999999E-3</v>
          </cell>
        </row>
      </sheetData>
      <sheetData sheetId="6184">
        <row r="19">
          <cell r="J19">
            <v>1.0499999999999999E-3</v>
          </cell>
        </row>
      </sheetData>
      <sheetData sheetId="6185">
        <row r="19">
          <cell r="J19">
            <v>1.0499999999999999E-3</v>
          </cell>
        </row>
      </sheetData>
      <sheetData sheetId="6186">
        <row r="19">
          <cell r="J19">
            <v>1.0499999999999999E-3</v>
          </cell>
        </row>
      </sheetData>
      <sheetData sheetId="6187">
        <row r="19">
          <cell r="J19">
            <v>1.0499999999999999E-3</v>
          </cell>
        </row>
      </sheetData>
      <sheetData sheetId="6188">
        <row r="19">
          <cell r="J19">
            <v>1.0499999999999999E-3</v>
          </cell>
        </row>
      </sheetData>
      <sheetData sheetId="6189">
        <row r="19">
          <cell r="J19">
            <v>1.0499999999999999E-3</v>
          </cell>
        </row>
      </sheetData>
      <sheetData sheetId="6190">
        <row r="19">
          <cell r="J19">
            <v>1.0499999999999999E-3</v>
          </cell>
        </row>
      </sheetData>
      <sheetData sheetId="6191">
        <row r="19">
          <cell r="J19">
            <v>1.0499999999999999E-3</v>
          </cell>
        </row>
      </sheetData>
      <sheetData sheetId="6192">
        <row r="19">
          <cell r="J19">
            <v>1.0499999999999999E-3</v>
          </cell>
        </row>
      </sheetData>
      <sheetData sheetId="6193">
        <row r="19">
          <cell r="J19">
            <v>1.0499999999999999E-3</v>
          </cell>
        </row>
      </sheetData>
      <sheetData sheetId="6194">
        <row r="19">
          <cell r="J19">
            <v>1.0499999999999999E-3</v>
          </cell>
        </row>
      </sheetData>
      <sheetData sheetId="6195">
        <row r="19">
          <cell r="J19">
            <v>1.0499999999999999E-3</v>
          </cell>
        </row>
      </sheetData>
      <sheetData sheetId="6196">
        <row r="19">
          <cell r="J19">
            <v>1.0499999999999999E-3</v>
          </cell>
        </row>
      </sheetData>
      <sheetData sheetId="6197">
        <row r="19">
          <cell r="J19">
            <v>1.0499999999999999E-3</v>
          </cell>
        </row>
      </sheetData>
      <sheetData sheetId="6198">
        <row r="19">
          <cell r="J19">
            <v>1.0499999999999999E-3</v>
          </cell>
        </row>
      </sheetData>
      <sheetData sheetId="6199">
        <row r="19">
          <cell r="J19">
            <v>1.0499999999999999E-3</v>
          </cell>
        </row>
      </sheetData>
      <sheetData sheetId="6200">
        <row r="19">
          <cell r="J19">
            <v>1.0499999999999999E-3</v>
          </cell>
        </row>
      </sheetData>
      <sheetData sheetId="6201">
        <row r="19">
          <cell r="J19">
            <v>1.0499999999999999E-3</v>
          </cell>
        </row>
      </sheetData>
      <sheetData sheetId="6202">
        <row r="19">
          <cell r="J19">
            <v>1.0499999999999999E-3</v>
          </cell>
        </row>
      </sheetData>
      <sheetData sheetId="6203">
        <row r="19">
          <cell r="J19">
            <v>1.0499999999999999E-3</v>
          </cell>
        </row>
      </sheetData>
      <sheetData sheetId="6204">
        <row r="19">
          <cell r="J19">
            <v>1.0499999999999999E-3</v>
          </cell>
        </row>
      </sheetData>
      <sheetData sheetId="6205">
        <row r="19">
          <cell r="J19">
            <v>1.0499999999999999E-3</v>
          </cell>
        </row>
      </sheetData>
      <sheetData sheetId="6206">
        <row r="19">
          <cell r="J19">
            <v>1.0499999999999999E-3</v>
          </cell>
        </row>
      </sheetData>
      <sheetData sheetId="6207">
        <row r="19">
          <cell r="J19">
            <v>1.0499999999999999E-3</v>
          </cell>
        </row>
      </sheetData>
      <sheetData sheetId="6208">
        <row r="19">
          <cell r="J19">
            <v>1.0499999999999999E-3</v>
          </cell>
        </row>
      </sheetData>
      <sheetData sheetId="6209">
        <row r="19">
          <cell r="J19">
            <v>1.0499999999999999E-3</v>
          </cell>
        </row>
      </sheetData>
      <sheetData sheetId="6210">
        <row r="19">
          <cell r="J19">
            <v>1.0499999999999999E-3</v>
          </cell>
        </row>
      </sheetData>
      <sheetData sheetId="6211">
        <row r="19">
          <cell r="J19">
            <v>1.0499999999999999E-3</v>
          </cell>
        </row>
      </sheetData>
      <sheetData sheetId="6212">
        <row r="19">
          <cell r="J19">
            <v>1.0499999999999999E-3</v>
          </cell>
        </row>
      </sheetData>
      <sheetData sheetId="6213">
        <row r="19">
          <cell r="J19">
            <v>1.0499999999999999E-3</v>
          </cell>
        </row>
      </sheetData>
      <sheetData sheetId="6214">
        <row r="19">
          <cell r="J19">
            <v>1.0499999999999999E-3</v>
          </cell>
        </row>
      </sheetData>
      <sheetData sheetId="6215">
        <row r="19">
          <cell r="J19">
            <v>1.0499999999999999E-3</v>
          </cell>
        </row>
      </sheetData>
      <sheetData sheetId="6216">
        <row r="19">
          <cell r="J19">
            <v>1.0499999999999999E-3</v>
          </cell>
        </row>
      </sheetData>
      <sheetData sheetId="6217">
        <row r="19">
          <cell r="J19">
            <v>1.0499999999999999E-3</v>
          </cell>
        </row>
      </sheetData>
      <sheetData sheetId="6218">
        <row r="19">
          <cell r="J19">
            <v>1.0499999999999999E-3</v>
          </cell>
        </row>
      </sheetData>
      <sheetData sheetId="6219">
        <row r="19">
          <cell r="J19">
            <v>1.0499999999999999E-3</v>
          </cell>
        </row>
      </sheetData>
      <sheetData sheetId="6220">
        <row r="19">
          <cell r="J19">
            <v>1.0499999999999999E-3</v>
          </cell>
        </row>
      </sheetData>
      <sheetData sheetId="6221">
        <row r="19">
          <cell r="J19">
            <v>1.0499999999999999E-3</v>
          </cell>
        </row>
      </sheetData>
      <sheetData sheetId="6222">
        <row r="19">
          <cell r="J19">
            <v>1.0499999999999999E-3</v>
          </cell>
        </row>
      </sheetData>
      <sheetData sheetId="6223">
        <row r="19">
          <cell r="J19">
            <v>1.0499999999999999E-3</v>
          </cell>
        </row>
      </sheetData>
      <sheetData sheetId="6224">
        <row r="19">
          <cell r="J19">
            <v>1.0499999999999999E-3</v>
          </cell>
        </row>
      </sheetData>
      <sheetData sheetId="6225">
        <row r="19">
          <cell r="J19">
            <v>1.0499999999999999E-3</v>
          </cell>
        </row>
      </sheetData>
      <sheetData sheetId="6226">
        <row r="19">
          <cell r="J19">
            <v>1.0499999999999999E-3</v>
          </cell>
        </row>
      </sheetData>
      <sheetData sheetId="6227">
        <row r="19">
          <cell r="J19">
            <v>1.0499999999999999E-3</v>
          </cell>
        </row>
      </sheetData>
      <sheetData sheetId="6228">
        <row r="19">
          <cell r="J19">
            <v>1.0499999999999999E-3</v>
          </cell>
        </row>
      </sheetData>
      <sheetData sheetId="6229">
        <row r="19">
          <cell r="J19">
            <v>1.0499999999999999E-3</v>
          </cell>
        </row>
      </sheetData>
      <sheetData sheetId="6230">
        <row r="19">
          <cell r="J19">
            <v>1.0499999999999999E-3</v>
          </cell>
        </row>
      </sheetData>
      <sheetData sheetId="6231">
        <row r="19">
          <cell r="J19">
            <v>1.0499999999999999E-3</v>
          </cell>
        </row>
      </sheetData>
      <sheetData sheetId="6232">
        <row r="19">
          <cell r="J19">
            <v>1.0499999999999999E-3</v>
          </cell>
        </row>
      </sheetData>
      <sheetData sheetId="6233">
        <row r="19">
          <cell r="J19">
            <v>1.0499999999999999E-3</v>
          </cell>
        </row>
      </sheetData>
      <sheetData sheetId="6234">
        <row r="19">
          <cell r="J19">
            <v>1.0499999999999999E-3</v>
          </cell>
        </row>
      </sheetData>
      <sheetData sheetId="6235">
        <row r="19">
          <cell r="J19">
            <v>1.0499999999999999E-3</v>
          </cell>
        </row>
      </sheetData>
      <sheetData sheetId="6236">
        <row r="19">
          <cell r="J19">
            <v>1.0499999999999999E-3</v>
          </cell>
        </row>
      </sheetData>
      <sheetData sheetId="6237">
        <row r="19">
          <cell r="J19">
            <v>1.0499999999999999E-3</v>
          </cell>
        </row>
      </sheetData>
      <sheetData sheetId="6238">
        <row r="19">
          <cell r="J19">
            <v>1.0499999999999999E-3</v>
          </cell>
        </row>
      </sheetData>
      <sheetData sheetId="6239">
        <row r="19">
          <cell r="J19">
            <v>1.0499999999999999E-3</v>
          </cell>
        </row>
      </sheetData>
      <sheetData sheetId="6240">
        <row r="19">
          <cell r="J19">
            <v>1.0499999999999999E-3</v>
          </cell>
        </row>
      </sheetData>
      <sheetData sheetId="6241">
        <row r="19">
          <cell r="J19">
            <v>1.0499999999999999E-3</v>
          </cell>
        </row>
      </sheetData>
      <sheetData sheetId="6242">
        <row r="19">
          <cell r="J19">
            <v>1.0499999999999999E-3</v>
          </cell>
        </row>
      </sheetData>
      <sheetData sheetId="6243">
        <row r="19">
          <cell r="J19">
            <v>1.0499999999999999E-3</v>
          </cell>
        </row>
      </sheetData>
      <sheetData sheetId="6244">
        <row r="19">
          <cell r="J19">
            <v>1.0499999999999999E-3</v>
          </cell>
        </row>
      </sheetData>
      <sheetData sheetId="6245">
        <row r="19">
          <cell r="J19">
            <v>1.0499999999999999E-3</v>
          </cell>
        </row>
      </sheetData>
      <sheetData sheetId="6246">
        <row r="19">
          <cell r="J19">
            <v>1.0499999999999999E-3</v>
          </cell>
        </row>
      </sheetData>
      <sheetData sheetId="6247">
        <row r="19">
          <cell r="J19">
            <v>1.0499999999999999E-3</v>
          </cell>
        </row>
      </sheetData>
      <sheetData sheetId="6248">
        <row r="19">
          <cell r="J19">
            <v>1.0499999999999999E-3</v>
          </cell>
        </row>
      </sheetData>
      <sheetData sheetId="6249">
        <row r="19">
          <cell r="J19">
            <v>1.0499999999999999E-3</v>
          </cell>
        </row>
      </sheetData>
      <sheetData sheetId="6250">
        <row r="19">
          <cell r="J19">
            <v>1.0499999999999999E-3</v>
          </cell>
        </row>
      </sheetData>
      <sheetData sheetId="6251">
        <row r="19">
          <cell r="J19">
            <v>1.0499999999999999E-3</v>
          </cell>
        </row>
      </sheetData>
      <sheetData sheetId="6252">
        <row r="19">
          <cell r="J19">
            <v>1.0499999999999999E-3</v>
          </cell>
        </row>
      </sheetData>
      <sheetData sheetId="6253">
        <row r="19">
          <cell r="J19">
            <v>1.0499999999999999E-3</v>
          </cell>
        </row>
      </sheetData>
      <sheetData sheetId="6254">
        <row r="19">
          <cell r="J19">
            <v>1.0499999999999999E-3</v>
          </cell>
        </row>
      </sheetData>
      <sheetData sheetId="6255">
        <row r="19">
          <cell r="J19">
            <v>1.0499999999999999E-3</v>
          </cell>
        </row>
      </sheetData>
      <sheetData sheetId="6256">
        <row r="19">
          <cell r="J19">
            <v>1.0499999999999999E-3</v>
          </cell>
        </row>
      </sheetData>
      <sheetData sheetId="6257">
        <row r="19">
          <cell r="J19">
            <v>1.0499999999999999E-3</v>
          </cell>
        </row>
      </sheetData>
      <sheetData sheetId="6258">
        <row r="19">
          <cell r="J19">
            <v>1.0499999999999999E-3</v>
          </cell>
        </row>
      </sheetData>
      <sheetData sheetId="6259">
        <row r="19">
          <cell r="J19">
            <v>1.0499999999999999E-3</v>
          </cell>
        </row>
      </sheetData>
      <sheetData sheetId="6260">
        <row r="19">
          <cell r="J19">
            <v>1.0499999999999999E-3</v>
          </cell>
        </row>
      </sheetData>
      <sheetData sheetId="6261">
        <row r="19">
          <cell r="J19">
            <v>1.0499999999999999E-3</v>
          </cell>
        </row>
      </sheetData>
      <sheetData sheetId="6262">
        <row r="19">
          <cell r="J19">
            <v>1.0499999999999999E-3</v>
          </cell>
        </row>
      </sheetData>
      <sheetData sheetId="6263">
        <row r="19">
          <cell r="J19">
            <v>1.0499999999999999E-3</v>
          </cell>
        </row>
      </sheetData>
      <sheetData sheetId="6264">
        <row r="19">
          <cell r="J19">
            <v>1.0499999999999999E-3</v>
          </cell>
        </row>
      </sheetData>
      <sheetData sheetId="6265">
        <row r="19">
          <cell r="J19">
            <v>1.0499999999999999E-3</v>
          </cell>
        </row>
      </sheetData>
      <sheetData sheetId="6266">
        <row r="19">
          <cell r="J19">
            <v>1.0499999999999999E-3</v>
          </cell>
        </row>
      </sheetData>
      <sheetData sheetId="6267">
        <row r="19">
          <cell r="J19">
            <v>1.0499999999999999E-3</v>
          </cell>
        </row>
      </sheetData>
      <sheetData sheetId="6268">
        <row r="19">
          <cell r="J19">
            <v>1.0499999999999999E-3</v>
          </cell>
        </row>
      </sheetData>
      <sheetData sheetId="6269">
        <row r="19">
          <cell r="J19">
            <v>1.0499999999999999E-3</v>
          </cell>
        </row>
      </sheetData>
      <sheetData sheetId="6270">
        <row r="19">
          <cell r="J19">
            <v>1.0499999999999999E-3</v>
          </cell>
        </row>
      </sheetData>
      <sheetData sheetId="6271">
        <row r="19">
          <cell r="J19">
            <v>1.0499999999999999E-3</v>
          </cell>
        </row>
      </sheetData>
      <sheetData sheetId="6272">
        <row r="19">
          <cell r="J19">
            <v>1.0499999999999999E-3</v>
          </cell>
        </row>
      </sheetData>
      <sheetData sheetId="6273">
        <row r="19">
          <cell r="J19">
            <v>1.0499999999999999E-3</v>
          </cell>
        </row>
      </sheetData>
      <sheetData sheetId="6274">
        <row r="19">
          <cell r="J19">
            <v>1.0499999999999999E-3</v>
          </cell>
        </row>
      </sheetData>
      <sheetData sheetId="6275">
        <row r="19">
          <cell r="J19">
            <v>1.0499999999999999E-3</v>
          </cell>
        </row>
      </sheetData>
      <sheetData sheetId="6276">
        <row r="19">
          <cell r="J19">
            <v>1.0499999999999999E-3</v>
          </cell>
        </row>
      </sheetData>
      <sheetData sheetId="6277">
        <row r="19">
          <cell r="J19">
            <v>1.0499999999999999E-3</v>
          </cell>
        </row>
      </sheetData>
      <sheetData sheetId="6278">
        <row r="19">
          <cell r="J19">
            <v>1.0499999999999999E-3</v>
          </cell>
        </row>
      </sheetData>
      <sheetData sheetId="6279">
        <row r="19">
          <cell r="J19">
            <v>1.0499999999999999E-3</v>
          </cell>
        </row>
      </sheetData>
      <sheetData sheetId="6280">
        <row r="19">
          <cell r="J19">
            <v>1.0499999999999999E-3</v>
          </cell>
        </row>
      </sheetData>
      <sheetData sheetId="6281">
        <row r="19">
          <cell r="J19">
            <v>1.0499999999999999E-3</v>
          </cell>
        </row>
      </sheetData>
      <sheetData sheetId="6282">
        <row r="19">
          <cell r="J19">
            <v>1.0499999999999999E-3</v>
          </cell>
        </row>
      </sheetData>
      <sheetData sheetId="6283">
        <row r="19">
          <cell r="J19">
            <v>1.0499999999999999E-3</v>
          </cell>
        </row>
      </sheetData>
      <sheetData sheetId="6284">
        <row r="19">
          <cell r="J19">
            <v>1.0499999999999999E-3</v>
          </cell>
        </row>
      </sheetData>
      <sheetData sheetId="6285">
        <row r="19">
          <cell r="J19">
            <v>1.0499999999999999E-3</v>
          </cell>
        </row>
      </sheetData>
      <sheetData sheetId="6286">
        <row r="19">
          <cell r="J19">
            <v>1.0499999999999999E-3</v>
          </cell>
        </row>
      </sheetData>
      <sheetData sheetId="6287">
        <row r="19">
          <cell r="J19">
            <v>1.0499999999999999E-3</v>
          </cell>
        </row>
      </sheetData>
      <sheetData sheetId="6288">
        <row r="19">
          <cell r="J19">
            <v>1.0499999999999999E-3</v>
          </cell>
        </row>
      </sheetData>
      <sheetData sheetId="6289">
        <row r="19">
          <cell r="J19">
            <v>1.0499999999999999E-3</v>
          </cell>
        </row>
      </sheetData>
      <sheetData sheetId="6290">
        <row r="19">
          <cell r="J19">
            <v>1.0499999999999999E-3</v>
          </cell>
        </row>
      </sheetData>
      <sheetData sheetId="6291">
        <row r="19">
          <cell r="J19">
            <v>1.0499999999999999E-3</v>
          </cell>
        </row>
      </sheetData>
      <sheetData sheetId="6292">
        <row r="19">
          <cell r="J19">
            <v>1.0499999999999999E-3</v>
          </cell>
        </row>
      </sheetData>
      <sheetData sheetId="6293">
        <row r="19">
          <cell r="J19">
            <v>1.0499999999999999E-3</v>
          </cell>
        </row>
      </sheetData>
      <sheetData sheetId="6294">
        <row r="19">
          <cell r="J19">
            <v>1.0499999999999999E-3</v>
          </cell>
        </row>
      </sheetData>
      <sheetData sheetId="6295">
        <row r="19">
          <cell r="J19">
            <v>1.0499999999999999E-3</v>
          </cell>
        </row>
      </sheetData>
      <sheetData sheetId="6296">
        <row r="19">
          <cell r="J19">
            <v>1.0499999999999999E-3</v>
          </cell>
        </row>
      </sheetData>
      <sheetData sheetId="6297">
        <row r="19">
          <cell r="J19">
            <v>1.0499999999999999E-3</v>
          </cell>
        </row>
      </sheetData>
      <sheetData sheetId="6298">
        <row r="19">
          <cell r="J19">
            <v>1.0499999999999999E-3</v>
          </cell>
        </row>
      </sheetData>
      <sheetData sheetId="6299">
        <row r="19">
          <cell r="J19">
            <v>1.0499999999999999E-3</v>
          </cell>
        </row>
      </sheetData>
      <sheetData sheetId="6300">
        <row r="19">
          <cell r="J19">
            <v>1.0499999999999999E-3</v>
          </cell>
        </row>
      </sheetData>
      <sheetData sheetId="6301">
        <row r="19">
          <cell r="J19">
            <v>1.0499999999999999E-3</v>
          </cell>
        </row>
      </sheetData>
      <sheetData sheetId="6302">
        <row r="19">
          <cell r="J19">
            <v>1.0499999999999999E-3</v>
          </cell>
        </row>
      </sheetData>
      <sheetData sheetId="6303">
        <row r="19">
          <cell r="J19">
            <v>1.0499999999999999E-3</v>
          </cell>
        </row>
      </sheetData>
      <sheetData sheetId="6304">
        <row r="19">
          <cell r="J19">
            <v>1.0499999999999999E-3</v>
          </cell>
        </row>
      </sheetData>
      <sheetData sheetId="6305">
        <row r="19">
          <cell r="J19">
            <v>1.0499999999999999E-3</v>
          </cell>
        </row>
      </sheetData>
      <sheetData sheetId="6306">
        <row r="19">
          <cell r="J19">
            <v>1.0499999999999999E-3</v>
          </cell>
        </row>
      </sheetData>
      <sheetData sheetId="6307">
        <row r="19">
          <cell r="J19">
            <v>1.0499999999999999E-3</v>
          </cell>
        </row>
      </sheetData>
      <sheetData sheetId="6308">
        <row r="19">
          <cell r="J19">
            <v>1.0499999999999999E-3</v>
          </cell>
        </row>
      </sheetData>
      <sheetData sheetId="6309">
        <row r="19">
          <cell r="J19">
            <v>1.0499999999999999E-3</v>
          </cell>
        </row>
      </sheetData>
      <sheetData sheetId="6310">
        <row r="19">
          <cell r="J19">
            <v>1.0499999999999999E-3</v>
          </cell>
        </row>
      </sheetData>
      <sheetData sheetId="6311">
        <row r="19">
          <cell r="J19">
            <v>1.0499999999999999E-3</v>
          </cell>
        </row>
      </sheetData>
      <sheetData sheetId="6312">
        <row r="19">
          <cell r="J19">
            <v>1.0499999999999999E-3</v>
          </cell>
        </row>
      </sheetData>
      <sheetData sheetId="6313">
        <row r="19">
          <cell r="J19">
            <v>1.0499999999999999E-3</v>
          </cell>
        </row>
      </sheetData>
      <sheetData sheetId="6314">
        <row r="19">
          <cell r="J19">
            <v>1.0499999999999999E-3</v>
          </cell>
        </row>
      </sheetData>
      <sheetData sheetId="6315">
        <row r="19">
          <cell r="J19">
            <v>1.0499999999999999E-3</v>
          </cell>
        </row>
      </sheetData>
      <sheetData sheetId="6316">
        <row r="19">
          <cell r="J19">
            <v>1.0499999999999999E-3</v>
          </cell>
        </row>
      </sheetData>
      <sheetData sheetId="6317">
        <row r="19">
          <cell r="J19">
            <v>1.0499999999999999E-3</v>
          </cell>
        </row>
      </sheetData>
      <sheetData sheetId="6318">
        <row r="19">
          <cell r="J19">
            <v>1.0499999999999999E-3</v>
          </cell>
        </row>
      </sheetData>
      <sheetData sheetId="6319">
        <row r="19">
          <cell r="J19">
            <v>1.0499999999999999E-3</v>
          </cell>
        </row>
      </sheetData>
      <sheetData sheetId="6320">
        <row r="19">
          <cell r="J19">
            <v>1.0499999999999999E-3</v>
          </cell>
        </row>
      </sheetData>
      <sheetData sheetId="6321">
        <row r="19">
          <cell r="J19">
            <v>1.0499999999999999E-3</v>
          </cell>
        </row>
      </sheetData>
      <sheetData sheetId="6322">
        <row r="19">
          <cell r="J19">
            <v>1.0499999999999999E-3</v>
          </cell>
        </row>
      </sheetData>
      <sheetData sheetId="6323">
        <row r="19">
          <cell r="J19">
            <v>1.0499999999999999E-3</v>
          </cell>
        </row>
      </sheetData>
      <sheetData sheetId="6324">
        <row r="19">
          <cell r="J19">
            <v>1.0499999999999999E-3</v>
          </cell>
        </row>
      </sheetData>
      <sheetData sheetId="6325">
        <row r="19">
          <cell r="J19">
            <v>1.0499999999999999E-3</v>
          </cell>
        </row>
      </sheetData>
      <sheetData sheetId="6326">
        <row r="19">
          <cell r="J19">
            <v>1.0499999999999999E-3</v>
          </cell>
        </row>
      </sheetData>
      <sheetData sheetId="6327">
        <row r="19">
          <cell r="J19">
            <v>1.0499999999999999E-3</v>
          </cell>
        </row>
      </sheetData>
      <sheetData sheetId="6328">
        <row r="19">
          <cell r="J19">
            <v>1.0499999999999999E-3</v>
          </cell>
        </row>
      </sheetData>
      <sheetData sheetId="6329">
        <row r="19">
          <cell r="J19">
            <v>1.0499999999999999E-3</v>
          </cell>
        </row>
      </sheetData>
      <sheetData sheetId="6330">
        <row r="19">
          <cell r="J19">
            <v>1.0499999999999999E-3</v>
          </cell>
        </row>
      </sheetData>
      <sheetData sheetId="6331">
        <row r="19">
          <cell r="J19">
            <v>1.0499999999999999E-3</v>
          </cell>
        </row>
      </sheetData>
      <sheetData sheetId="6332">
        <row r="19">
          <cell r="J19">
            <v>1.0499999999999999E-3</v>
          </cell>
        </row>
      </sheetData>
      <sheetData sheetId="6333">
        <row r="19">
          <cell r="J19">
            <v>1.0499999999999999E-3</v>
          </cell>
        </row>
      </sheetData>
      <sheetData sheetId="6334">
        <row r="19">
          <cell r="J19">
            <v>1.0499999999999999E-3</v>
          </cell>
        </row>
      </sheetData>
      <sheetData sheetId="6335">
        <row r="19">
          <cell r="J19">
            <v>1.0499999999999999E-3</v>
          </cell>
        </row>
      </sheetData>
      <sheetData sheetId="6336">
        <row r="19">
          <cell r="J19">
            <v>1.0499999999999999E-3</v>
          </cell>
        </row>
      </sheetData>
      <sheetData sheetId="6337">
        <row r="19">
          <cell r="J19">
            <v>1.0499999999999999E-3</v>
          </cell>
        </row>
      </sheetData>
      <sheetData sheetId="6338">
        <row r="19">
          <cell r="J19">
            <v>1.0499999999999999E-3</v>
          </cell>
        </row>
      </sheetData>
      <sheetData sheetId="6339">
        <row r="19">
          <cell r="J19">
            <v>1.0499999999999999E-3</v>
          </cell>
        </row>
      </sheetData>
      <sheetData sheetId="6340">
        <row r="19">
          <cell r="J19">
            <v>1.0499999999999999E-3</v>
          </cell>
        </row>
      </sheetData>
      <sheetData sheetId="6341">
        <row r="19">
          <cell r="J19">
            <v>1.0499999999999999E-3</v>
          </cell>
        </row>
      </sheetData>
      <sheetData sheetId="6342">
        <row r="19">
          <cell r="J19">
            <v>1.0499999999999999E-3</v>
          </cell>
        </row>
      </sheetData>
      <sheetData sheetId="6343">
        <row r="19">
          <cell r="J19">
            <v>1.0499999999999999E-3</v>
          </cell>
        </row>
      </sheetData>
      <sheetData sheetId="6344">
        <row r="19">
          <cell r="J19">
            <v>1.0499999999999999E-3</v>
          </cell>
        </row>
      </sheetData>
      <sheetData sheetId="6345">
        <row r="19">
          <cell r="J19">
            <v>1.0499999999999999E-3</v>
          </cell>
        </row>
      </sheetData>
      <sheetData sheetId="6346">
        <row r="19">
          <cell r="J19">
            <v>1.0499999999999999E-3</v>
          </cell>
        </row>
      </sheetData>
      <sheetData sheetId="6347">
        <row r="19">
          <cell r="J19">
            <v>1.0499999999999999E-3</v>
          </cell>
        </row>
      </sheetData>
      <sheetData sheetId="6348">
        <row r="19">
          <cell r="J19">
            <v>1.0499999999999999E-3</v>
          </cell>
        </row>
      </sheetData>
      <sheetData sheetId="6349">
        <row r="19">
          <cell r="J19">
            <v>1.0499999999999999E-3</v>
          </cell>
        </row>
      </sheetData>
      <sheetData sheetId="6350">
        <row r="19">
          <cell r="J19">
            <v>1.0499999999999999E-3</v>
          </cell>
        </row>
      </sheetData>
      <sheetData sheetId="6351">
        <row r="19">
          <cell r="J19">
            <v>1.0499999999999999E-3</v>
          </cell>
        </row>
      </sheetData>
      <sheetData sheetId="6352">
        <row r="19">
          <cell r="J19">
            <v>1.0499999999999999E-3</v>
          </cell>
        </row>
      </sheetData>
      <sheetData sheetId="6353">
        <row r="19">
          <cell r="J19">
            <v>1.0499999999999999E-3</v>
          </cell>
        </row>
      </sheetData>
      <sheetData sheetId="6354">
        <row r="19">
          <cell r="J19">
            <v>1.0499999999999999E-3</v>
          </cell>
        </row>
      </sheetData>
      <sheetData sheetId="6355">
        <row r="19">
          <cell r="J19">
            <v>1.0499999999999999E-3</v>
          </cell>
        </row>
      </sheetData>
      <sheetData sheetId="6356">
        <row r="19">
          <cell r="J19">
            <v>1.0499999999999999E-3</v>
          </cell>
        </row>
      </sheetData>
      <sheetData sheetId="6357">
        <row r="19">
          <cell r="J19">
            <v>1.0499999999999999E-3</v>
          </cell>
        </row>
      </sheetData>
      <sheetData sheetId="6358">
        <row r="19">
          <cell r="J19">
            <v>1.0499999999999999E-3</v>
          </cell>
        </row>
      </sheetData>
      <sheetData sheetId="6359">
        <row r="19">
          <cell r="J19">
            <v>1.0499999999999999E-3</v>
          </cell>
        </row>
      </sheetData>
      <sheetData sheetId="6360">
        <row r="19">
          <cell r="J19">
            <v>1.0499999999999999E-3</v>
          </cell>
        </row>
      </sheetData>
      <sheetData sheetId="6361">
        <row r="19">
          <cell r="J19">
            <v>1.0499999999999999E-3</v>
          </cell>
        </row>
      </sheetData>
      <sheetData sheetId="6362">
        <row r="19">
          <cell r="J19">
            <v>1.0499999999999999E-3</v>
          </cell>
        </row>
      </sheetData>
      <sheetData sheetId="6363">
        <row r="19">
          <cell r="J19">
            <v>1.0499999999999999E-3</v>
          </cell>
        </row>
      </sheetData>
      <sheetData sheetId="6364">
        <row r="19">
          <cell r="J19">
            <v>1.0499999999999999E-3</v>
          </cell>
        </row>
      </sheetData>
      <sheetData sheetId="6365">
        <row r="19">
          <cell r="J19">
            <v>1.0499999999999999E-3</v>
          </cell>
        </row>
      </sheetData>
      <sheetData sheetId="6366">
        <row r="19">
          <cell r="J19">
            <v>1.0499999999999999E-3</v>
          </cell>
        </row>
      </sheetData>
      <sheetData sheetId="6367">
        <row r="19">
          <cell r="J19">
            <v>1.0499999999999999E-3</v>
          </cell>
        </row>
      </sheetData>
      <sheetData sheetId="6368">
        <row r="19">
          <cell r="J19">
            <v>1.0499999999999999E-3</v>
          </cell>
        </row>
      </sheetData>
      <sheetData sheetId="6369">
        <row r="19">
          <cell r="J19">
            <v>1.0499999999999999E-3</v>
          </cell>
        </row>
      </sheetData>
      <sheetData sheetId="6370">
        <row r="19">
          <cell r="J19">
            <v>1.0499999999999999E-3</v>
          </cell>
        </row>
      </sheetData>
      <sheetData sheetId="6371">
        <row r="19">
          <cell r="J19">
            <v>1.0499999999999999E-3</v>
          </cell>
        </row>
      </sheetData>
      <sheetData sheetId="6372">
        <row r="19">
          <cell r="J19">
            <v>1.0499999999999999E-3</v>
          </cell>
        </row>
      </sheetData>
      <sheetData sheetId="6373">
        <row r="19">
          <cell r="J19">
            <v>1.0499999999999999E-3</v>
          </cell>
        </row>
      </sheetData>
      <sheetData sheetId="6374">
        <row r="19">
          <cell r="J19">
            <v>1.0499999999999999E-3</v>
          </cell>
        </row>
      </sheetData>
      <sheetData sheetId="6375">
        <row r="19">
          <cell r="J19">
            <v>1.0499999999999999E-3</v>
          </cell>
        </row>
      </sheetData>
      <sheetData sheetId="6376">
        <row r="19">
          <cell r="J19">
            <v>1.0499999999999999E-3</v>
          </cell>
        </row>
      </sheetData>
      <sheetData sheetId="6377">
        <row r="19">
          <cell r="J19">
            <v>1.0499999999999999E-3</v>
          </cell>
        </row>
      </sheetData>
      <sheetData sheetId="6378">
        <row r="19">
          <cell r="J19">
            <v>1.0499999999999999E-3</v>
          </cell>
        </row>
      </sheetData>
      <sheetData sheetId="6379">
        <row r="19">
          <cell r="J19">
            <v>1.0499999999999999E-3</v>
          </cell>
        </row>
      </sheetData>
      <sheetData sheetId="6380">
        <row r="19">
          <cell r="J19">
            <v>1.0499999999999999E-3</v>
          </cell>
        </row>
      </sheetData>
      <sheetData sheetId="6381">
        <row r="19">
          <cell r="J19">
            <v>1.0499999999999999E-3</v>
          </cell>
        </row>
      </sheetData>
      <sheetData sheetId="6382">
        <row r="19">
          <cell r="J19">
            <v>1.0499999999999999E-3</v>
          </cell>
        </row>
      </sheetData>
      <sheetData sheetId="6383">
        <row r="19">
          <cell r="J19">
            <v>1.0499999999999999E-3</v>
          </cell>
        </row>
      </sheetData>
      <sheetData sheetId="6384">
        <row r="19">
          <cell r="J19">
            <v>1.0499999999999999E-3</v>
          </cell>
        </row>
      </sheetData>
      <sheetData sheetId="6385">
        <row r="19">
          <cell r="J19">
            <v>1.0499999999999999E-3</v>
          </cell>
        </row>
      </sheetData>
      <sheetData sheetId="6386">
        <row r="19">
          <cell r="J19">
            <v>1.0499999999999999E-3</v>
          </cell>
        </row>
      </sheetData>
      <sheetData sheetId="6387">
        <row r="19">
          <cell r="J19">
            <v>1.0499999999999999E-3</v>
          </cell>
        </row>
      </sheetData>
      <sheetData sheetId="6388">
        <row r="19">
          <cell r="J19">
            <v>1.0499999999999999E-3</v>
          </cell>
        </row>
      </sheetData>
      <sheetData sheetId="6389">
        <row r="19">
          <cell r="J19">
            <v>1.0499999999999999E-3</v>
          </cell>
        </row>
      </sheetData>
      <sheetData sheetId="6390">
        <row r="19">
          <cell r="J19">
            <v>1.0499999999999999E-3</v>
          </cell>
        </row>
      </sheetData>
      <sheetData sheetId="6391">
        <row r="19">
          <cell r="J19">
            <v>1.0499999999999999E-3</v>
          </cell>
        </row>
      </sheetData>
      <sheetData sheetId="6392">
        <row r="19">
          <cell r="J19">
            <v>1.0499999999999999E-3</v>
          </cell>
        </row>
      </sheetData>
      <sheetData sheetId="6393">
        <row r="19">
          <cell r="J19">
            <v>1.0499999999999999E-3</v>
          </cell>
        </row>
      </sheetData>
      <sheetData sheetId="6394">
        <row r="19">
          <cell r="J19">
            <v>1.0499999999999999E-3</v>
          </cell>
        </row>
      </sheetData>
      <sheetData sheetId="6395">
        <row r="19">
          <cell r="J19">
            <v>1.0499999999999999E-3</v>
          </cell>
        </row>
      </sheetData>
      <sheetData sheetId="6396">
        <row r="19">
          <cell r="J19">
            <v>1.0499999999999999E-3</v>
          </cell>
        </row>
      </sheetData>
      <sheetData sheetId="6397">
        <row r="19">
          <cell r="J19">
            <v>1.0499999999999999E-3</v>
          </cell>
        </row>
      </sheetData>
      <sheetData sheetId="6398">
        <row r="19">
          <cell r="J19">
            <v>1.0499999999999999E-3</v>
          </cell>
        </row>
      </sheetData>
      <sheetData sheetId="6399">
        <row r="19">
          <cell r="J19">
            <v>1.0499999999999999E-3</v>
          </cell>
        </row>
      </sheetData>
      <sheetData sheetId="6400">
        <row r="19">
          <cell r="J19">
            <v>1.0499999999999999E-3</v>
          </cell>
        </row>
      </sheetData>
      <sheetData sheetId="6401">
        <row r="19">
          <cell r="J19">
            <v>1.0499999999999999E-3</v>
          </cell>
        </row>
      </sheetData>
      <sheetData sheetId="6402">
        <row r="19">
          <cell r="J19">
            <v>1.0499999999999999E-3</v>
          </cell>
        </row>
      </sheetData>
      <sheetData sheetId="6403">
        <row r="19">
          <cell r="J19">
            <v>1.0499999999999999E-3</v>
          </cell>
        </row>
      </sheetData>
      <sheetData sheetId="6404">
        <row r="19">
          <cell r="J19">
            <v>1.0499999999999999E-3</v>
          </cell>
        </row>
      </sheetData>
      <sheetData sheetId="6405">
        <row r="19">
          <cell r="J19">
            <v>1.0499999999999999E-3</v>
          </cell>
        </row>
      </sheetData>
      <sheetData sheetId="6406">
        <row r="19">
          <cell r="J19">
            <v>1.0499999999999999E-3</v>
          </cell>
        </row>
      </sheetData>
      <sheetData sheetId="6407">
        <row r="19">
          <cell r="J19">
            <v>1.0499999999999999E-3</v>
          </cell>
        </row>
      </sheetData>
      <sheetData sheetId="6408">
        <row r="19">
          <cell r="J19">
            <v>1.0499999999999999E-3</v>
          </cell>
        </row>
      </sheetData>
      <sheetData sheetId="6409">
        <row r="19">
          <cell r="J19">
            <v>1.0499999999999999E-3</v>
          </cell>
        </row>
      </sheetData>
      <sheetData sheetId="6410">
        <row r="19">
          <cell r="J19">
            <v>1.0499999999999999E-3</v>
          </cell>
        </row>
      </sheetData>
      <sheetData sheetId="6411">
        <row r="19">
          <cell r="J19">
            <v>1.0499999999999999E-3</v>
          </cell>
        </row>
      </sheetData>
      <sheetData sheetId="6412">
        <row r="19">
          <cell r="J19">
            <v>1.0499999999999999E-3</v>
          </cell>
        </row>
      </sheetData>
      <sheetData sheetId="6413">
        <row r="19">
          <cell r="J19">
            <v>1.0499999999999999E-3</v>
          </cell>
        </row>
      </sheetData>
      <sheetData sheetId="6414">
        <row r="19">
          <cell r="J19">
            <v>1.0499999999999999E-3</v>
          </cell>
        </row>
      </sheetData>
      <sheetData sheetId="6415">
        <row r="19">
          <cell r="J19">
            <v>1.0499999999999999E-3</v>
          </cell>
        </row>
      </sheetData>
      <sheetData sheetId="6416">
        <row r="19">
          <cell r="J19">
            <v>1.0499999999999999E-3</v>
          </cell>
        </row>
      </sheetData>
      <sheetData sheetId="6417">
        <row r="19">
          <cell r="J19">
            <v>1.0499999999999999E-3</v>
          </cell>
        </row>
      </sheetData>
      <sheetData sheetId="6418">
        <row r="19">
          <cell r="J19">
            <v>1.0499999999999999E-3</v>
          </cell>
        </row>
      </sheetData>
      <sheetData sheetId="6419">
        <row r="19">
          <cell r="J19">
            <v>1.0499999999999999E-3</v>
          </cell>
        </row>
      </sheetData>
      <sheetData sheetId="6420">
        <row r="19">
          <cell r="J19">
            <v>1.0499999999999999E-3</v>
          </cell>
        </row>
      </sheetData>
      <sheetData sheetId="6421">
        <row r="19">
          <cell r="J19">
            <v>1.0499999999999999E-3</v>
          </cell>
        </row>
      </sheetData>
      <sheetData sheetId="6422">
        <row r="19">
          <cell r="J19">
            <v>1.0499999999999999E-3</v>
          </cell>
        </row>
      </sheetData>
      <sheetData sheetId="6423">
        <row r="19">
          <cell r="J19">
            <v>1.0499999999999999E-3</v>
          </cell>
        </row>
      </sheetData>
      <sheetData sheetId="6424">
        <row r="19">
          <cell r="J19">
            <v>1.0499999999999999E-3</v>
          </cell>
        </row>
      </sheetData>
      <sheetData sheetId="6425">
        <row r="19">
          <cell r="J19">
            <v>1.0499999999999999E-3</v>
          </cell>
        </row>
      </sheetData>
      <sheetData sheetId="6426">
        <row r="19">
          <cell r="J19">
            <v>1.0499999999999999E-3</v>
          </cell>
        </row>
      </sheetData>
      <sheetData sheetId="6427">
        <row r="19">
          <cell r="J19">
            <v>1.0499999999999999E-3</v>
          </cell>
        </row>
      </sheetData>
      <sheetData sheetId="6428">
        <row r="19">
          <cell r="J19">
            <v>1.0499999999999999E-3</v>
          </cell>
        </row>
      </sheetData>
      <sheetData sheetId="6429">
        <row r="19">
          <cell r="J19">
            <v>1.0499999999999999E-3</v>
          </cell>
        </row>
      </sheetData>
      <sheetData sheetId="6430">
        <row r="19">
          <cell r="J19">
            <v>1.0499999999999999E-3</v>
          </cell>
        </row>
      </sheetData>
      <sheetData sheetId="6431">
        <row r="19">
          <cell r="J19">
            <v>1.0499999999999999E-3</v>
          </cell>
        </row>
      </sheetData>
      <sheetData sheetId="6432">
        <row r="19">
          <cell r="J19">
            <v>1.0499999999999999E-3</v>
          </cell>
        </row>
      </sheetData>
      <sheetData sheetId="6433">
        <row r="19">
          <cell r="J19">
            <v>1.0499999999999999E-3</v>
          </cell>
        </row>
      </sheetData>
      <sheetData sheetId="6434">
        <row r="19">
          <cell r="J19">
            <v>1.0499999999999999E-3</v>
          </cell>
        </row>
      </sheetData>
      <sheetData sheetId="6435">
        <row r="19">
          <cell r="J19">
            <v>1.0499999999999999E-3</v>
          </cell>
        </row>
      </sheetData>
      <sheetData sheetId="6436">
        <row r="19">
          <cell r="J19">
            <v>1.0499999999999999E-3</v>
          </cell>
        </row>
      </sheetData>
      <sheetData sheetId="6437">
        <row r="19">
          <cell r="J19">
            <v>1.0499999999999999E-3</v>
          </cell>
        </row>
      </sheetData>
      <sheetData sheetId="6438">
        <row r="19">
          <cell r="J19">
            <v>1.0499999999999999E-3</v>
          </cell>
        </row>
      </sheetData>
      <sheetData sheetId="6439">
        <row r="19">
          <cell r="J19">
            <v>1.0499999999999999E-3</v>
          </cell>
        </row>
      </sheetData>
      <sheetData sheetId="6440">
        <row r="19">
          <cell r="J19">
            <v>1.0499999999999999E-3</v>
          </cell>
        </row>
      </sheetData>
      <sheetData sheetId="6441">
        <row r="19">
          <cell r="J19">
            <v>1.0499999999999999E-3</v>
          </cell>
        </row>
      </sheetData>
      <sheetData sheetId="6442">
        <row r="19">
          <cell r="J19">
            <v>1.0499999999999999E-3</v>
          </cell>
        </row>
      </sheetData>
      <sheetData sheetId="6443">
        <row r="19">
          <cell r="J19">
            <v>1.0499999999999999E-3</v>
          </cell>
        </row>
      </sheetData>
      <sheetData sheetId="6444">
        <row r="19">
          <cell r="J19">
            <v>1.0499999999999999E-3</v>
          </cell>
        </row>
      </sheetData>
      <sheetData sheetId="6445">
        <row r="19">
          <cell r="J19">
            <v>1.0499999999999999E-3</v>
          </cell>
        </row>
      </sheetData>
      <sheetData sheetId="6446">
        <row r="19">
          <cell r="J19">
            <v>1.0499999999999999E-3</v>
          </cell>
        </row>
      </sheetData>
      <sheetData sheetId="6447">
        <row r="19">
          <cell r="J19">
            <v>1.0499999999999999E-3</v>
          </cell>
        </row>
      </sheetData>
      <sheetData sheetId="6448">
        <row r="19">
          <cell r="J19">
            <v>1.0499999999999999E-3</v>
          </cell>
        </row>
      </sheetData>
      <sheetData sheetId="6449">
        <row r="19">
          <cell r="J19">
            <v>1.0499999999999999E-3</v>
          </cell>
        </row>
      </sheetData>
      <sheetData sheetId="6450">
        <row r="19">
          <cell r="J19">
            <v>1.0499999999999999E-3</v>
          </cell>
        </row>
      </sheetData>
      <sheetData sheetId="6451">
        <row r="19">
          <cell r="J19">
            <v>1.0499999999999999E-3</v>
          </cell>
        </row>
      </sheetData>
      <sheetData sheetId="6452">
        <row r="19">
          <cell r="J19">
            <v>1.0499999999999999E-3</v>
          </cell>
        </row>
      </sheetData>
      <sheetData sheetId="6453">
        <row r="19">
          <cell r="J19">
            <v>1.0499999999999999E-3</v>
          </cell>
        </row>
      </sheetData>
      <sheetData sheetId="6454">
        <row r="19">
          <cell r="J19">
            <v>1.0499999999999999E-3</v>
          </cell>
        </row>
      </sheetData>
      <sheetData sheetId="6455">
        <row r="19">
          <cell r="J19">
            <v>1.0499999999999999E-3</v>
          </cell>
        </row>
      </sheetData>
      <sheetData sheetId="6456">
        <row r="19">
          <cell r="J19">
            <v>1.0499999999999999E-3</v>
          </cell>
        </row>
      </sheetData>
      <sheetData sheetId="6457">
        <row r="19">
          <cell r="J19">
            <v>1.0499999999999999E-3</v>
          </cell>
        </row>
      </sheetData>
      <sheetData sheetId="6458">
        <row r="19">
          <cell r="J19">
            <v>1.0499999999999999E-3</v>
          </cell>
        </row>
      </sheetData>
      <sheetData sheetId="6459">
        <row r="19">
          <cell r="J19">
            <v>1.0499999999999999E-3</v>
          </cell>
        </row>
      </sheetData>
      <sheetData sheetId="6460">
        <row r="19">
          <cell r="J19">
            <v>1.0499999999999999E-3</v>
          </cell>
        </row>
      </sheetData>
      <sheetData sheetId="6461">
        <row r="19">
          <cell r="J19">
            <v>1.0499999999999999E-3</v>
          </cell>
        </row>
      </sheetData>
      <sheetData sheetId="6462">
        <row r="19">
          <cell r="J19">
            <v>1.0499999999999999E-3</v>
          </cell>
        </row>
      </sheetData>
      <sheetData sheetId="6463">
        <row r="19">
          <cell r="J19">
            <v>1.0499999999999999E-3</v>
          </cell>
        </row>
      </sheetData>
      <sheetData sheetId="6464">
        <row r="19">
          <cell r="J19">
            <v>1.0499999999999999E-3</v>
          </cell>
        </row>
      </sheetData>
      <sheetData sheetId="6465">
        <row r="19">
          <cell r="J19">
            <v>1.0499999999999999E-3</v>
          </cell>
        </row>
      </sheetData>
      <sheetData sheetId="6466">
        <row r="19">
          <cell r="J19">
            <v>1.0499999999999999E-3</v>
          </cell>
        </row>
      </sheetData>
      <sheetData sheetId="6467">
        <row r="19">
          <cell r="J19">
            <v>1.0499999999999999E-3</v>
          </cell>
        </row>
      </sheetData>
      <sheetData sheetId="6468">
        <row r="19">
          <cell r="J19">
            <v>1.0499999999999999E-3</v>
          </cell>
        </row>
      </sheetData>
      <sheetData sheetId="6469">
        <row r="19">
          <cell r="J19">
            <v>1.0499999999999999E-3</v>
          </cell>
        </row>
      </sheetData>
      <sheetData sheetId="6470">
        <row r="19">
          <cell r="J19">
            <v>1.0499999999999999E-3</v>
          </cell>
        </row>
      </sheetData>
      <sheetData sheetId="6471">
        <row r="19">
          <cell r="J19">
            <v>1.0499999999999999E-3</v>
          </cell>
        </row>
      </sheetData>
      <sheetData sheetId="6472">
        <row r="19">
          <cell r="J19">
            <v>1.0499999999999999E-3</v>
          </cell>
        </row>
      </sheetData>
      <sheetData sheetId="6473">
        <row r="19">
          <cell r="J19">
            <v>1.0499999999999999E-3</v>
          </cell>
        </row>
      </sheetData>
      <sheetData sheetId="6474">
        <row r="19">
          <cell r="J19">
            <v>1.0499999999999999E-3</v>
          </cell>
        </row>
      </sheetData>
      <sheetData sheetId="6475">
        <row r="19">
          <cell r="J19">
            <v>1.0499999999999999E-3</v>
          </cell>
        </row>
      </sheetData>
      <sheetData sheetId="6476">
        <row r="19">
          <cell r="J19">
            <v>1.0499999999999999E-3</v>
          </cell>
        </row>
      </sheetData>
      <sheetData sheetId="6477">
        <row r="19">
          <cell r="J19">
            <v>1.0499999999999999E-3</v>
          </cell>
        </row>
      </sheetData>
      <sheetData sheetId="6478">
        <row r="19">
          <cell r="J19">
            <v>1.0499999999999999E-3</v>
          </cell>
        </row>
      </sheetData>
      <sheetData sheetId="6479">
        <row r="19">
          <cell r="J19">
            <v>1.0499999999999999E-3</v>
          </cell>
        </row>
      </sheetData>
      <sheetData sheetId="6480">
        <row r="19">
          <cell r="J19">
            <v>1.0499999999999999E-3</v>
          </cell>
        </row>
      </sheetData>
      <sheetData sheetId="6481">
        <row r="19">
          <cell r="J19">
            <v>1.0499999999999999E-3</v>
          </cell>
        </row>
      </sheetData>
      <sheetData sheetId="6482">
        <row r="19">
          <cell r="J19">
            <v>1.0499999999999999E-3</v>
          </cell>
        </row>
      </sheetData>
      <sheetData sheetId="6483">
        <row r="19">
          <cell r="J19">
            <v>1.0499999999999999E-3</v>
          </cell>
        </row>
      </sheetData>
      <sheetData sheetId="6484">
        <row r="19">
          <cell r="J19">
            <v>1.0499999999999999E-3</v>
          </cell>
        </row>
      </sheetData>
      <sheetData sheetId="6485">
        <row r="19">
          <cell r="J19">
            <v>1.0499999999999999E-3</v>
          </cell>
        </row>
      </sheetData>
      <sheetData sheetId="6486">
        <row r="19">
          <cell r="J19">
            <v>1.0499999999999999E-3</v>
          </cell>
        </row>
      </sheetData>
      <sheetData sheetId="6487">
        <row r="19">
          <cell r="J19">
            <v>1.0499999999999999E-3</v>
          </cell>
        </row>
      </sheetData>
      <sheetData sheetId="6488">
        <row r="19">
          <cell r="J19">
            <v>1.0499999999999999E-3</v>
          </cell>
        </row>
      </sheetData>
      <sheetData sheetId="6489">
        <row r="19">
          <cell r="J19">
            <v>1.0499999999999999E-3</v>
          </cell>
        </row>
      </sheetData>
      <sheetData sheetId="6490">
        <row r="19">
          <cell r="J19">
            <v>1.0499999999999999E-3</v>
          </cell>
        </row>
      </sheetData>
      <sheetData sheetId="6491">
        <row r="19">
          <cell r="J19">
            <v>1.0499999999999999E-3</v>
          </cell>
        </row>
      </sheetData>
      <sheetData sheetId="6492">
        <row r="19">
          <cell r="J19">
            <v>1.0499999999999999E-3</v>
          </cell>
        </row>
      </sheetData>
      <sheetData sheetId="6493">
        <row r="19">
          <cell r="J19">
            <v>1.0499999999999999E-3</v>
          </cell>
        </row>
      </sheetData>
      <sheetData sheetId="6494">
        <row r="19">
          <cell r="J19">
            <v>1.0499999999999999E-3</v>
          </cell>
        </row>
      </sheetData>
      <sheetData sheetId="6495">
        <row r="19">
          <cell r="J19">
            <v>1.0499999999999999E-3</v>
          </cell>
        </row>
      </sheetData>
      <sheetData sheetId="6496">
        <row r="19">
          <cell r="J19">
            <v>1.0499999999999999E-3</v>
          </cell>
        </row>
      </sheetData>
      <sheetData sheetId="6497">
        <row r="19">
          <cell r="J19">
            <v>1.0499999999999999E-3</v>
          </cell>
        </row>
      </sheetData>
      <sheetData sheetId="6498">
        <row r="19">
          <cell r="J19">
            <v>1.0499999999999999E-3</v>
          </cell>
        </row>
      </sheetData>
      <sheetData sheetId="6499">
        <row r="19">
          <cell r="J19">
            <v>1.0499999999999999E-3</v>
          </cell>
        </row>
      </sheetData>
      <sheetData sheetId="6500">
        <row r="19">
          <cell r="J19">
            <v>1.0499999999999999E-3</v>
          </cell>
        </row>
      </sheetData>
      <sheetData sheetId="6501">
        <row r="19">
          <cell r="J19">
            <v>1.0499999999999999E-3</v>
          </cell>
        </row>
      </sheetData>
      <sheetData sheetId="6502">
        <row r="19">
          <cell r="J19">
            <v>1.0499999999999999E-3</v>
          </cell>
        </row>
      </sheetData>
      <sheetData sheetId="6503">
        <row r="19">
          <cell r="J19">
            <v>1.0499999999999999E-3</v>
          </cell>
        </row>
      </sheetData>
      <sheetData sheetId="6504">
        <row r="19">
          <cell r="J19">
            <v>1.0499999999999999E-3</v>
          </cell>
        </row>
      </sheetData>
      <sheetData sheetId="6505">
        <row r="19">
          <cell r="J19">
            <v>1.0499999999999999E-3</v>
          </cell>
        </row>
      </sheetData>
      <sheetData sheetId="6506">
        <row r="19">
          <cell r="J19">
            <v>1.0499999999999999E-3</v>
          </cell>
        </row>
      </sheetData>
      <sheetData sheetId="6507">
        <row r="19">
          <cell r="J19">
            <v>1.0499999999999999E-3</v>
          </cell>
        </row>
      </sheetData>
      <sheetData sheetId="6508">
        <row r="19">
          <cell r="J19">
            <v>1.0499999999999999E-3</v>
          </cell>
        </row>
      </sheetData>
      <sheetData sheetId="6509">
        <row r="19">
          <cell r="J19">
            <v>1.0499999999999999E-3</v>
          </cell>
        </row>
      </sheetData>
      <sheetData sheetId="6510">
        <row r="19">
          <cell r="J19">
            <v>1.0499999999999999E-3</v>
          </cell>
        </row>
      </sheetData>
      <sheetData sheetId="6511">
        <row r="19">
          <cell r="J19">
            <v>1.0499999999999999E-3</v>
          </cell>
        </row>
      </sheetData>
      <sheetData sheetId="6512">
        <row r="19">
          <cell r="J19">
            <v>1.0499999999999999E-3</v>
          </cell>
        </row>
      </sheetData>
      <sheetData sheetId="6513">
        <row r="19">
          <cell r="J19">
            <v>1.0499999999999999E-3</v>
          </cell>
        </row>
      </sheetData>
      <sheetData sheetId="6514">
        <row r="19">
          <cell r="J19">
            <v>1.0499999999999999E-3</v>
          </cell>
        </row>
      </sheetData>
      <sheetData sheetId="6515">
        <row r="19">
          <cell r="J19">
            <v>1.0499999999999999E-3</v>
          </cell>
        </row>
      </sheetData>
      <sheetData sheetId="6516">
        <row r="19">
          <cell r="J19">
            <v>1.0499999999999999E-3</v>
          </cell>
        </row>
      </sheetData>
      <sheetData sheetId="6517">
        <row r="19">
          <cell r="J19">
            <v>1.0499999999999999E-3</v>
          </cell>
        </row>
      </sheetData>
      <sheetData sheetId="6518">
        <row r="19">
          <cell r="J19">
            <v>1.0499999999999999E-3</v>
          </cell>
        </row>
      </sheetData>
      <sheetData sheetId="6519">
        <row r="19">
          <cell r="J19">
            <v>1.0499999999999999E-3</v>
          </cell>
        </row>
      </sheetData>
      <sheetData sheetId="6520">
        <row r="19">
          <cell r="J19">
            <v>1.0499999999999999E-3</v>
          </cell>
        </row>
      </sheetData>
      <sheetData sheetId="6521">
        <row r="19">
          <cell r="J19">
            <v>1.0499999999999999E-3</v>
          </cell>
        </row>
      </sheetData>
      <sheetData sheetId="6522">
        <row r="19">
          <cell r="J19">
            <v>1.0499999999999999E-3</v>
          </cell>
        </row>
      </sheetData>
      <sheetData sheetId="6523">
        <row r="19">
          <cell r="J19">
            <v>1.0499999999999999E-3</v>
          </cell>
        </row>
      </sheetData>
      <sheetData sheetId="6524">
        <row r="19">
          <cell r="J19">
            <v>1.0499999999999999E-3</v>
          </cell>
        </row>
      </sheetData>
      <sheetData sheetId="6525">
        <row r="19">
          <cell r="J19">
            <v>1.0499999999999999E-3</v>
          </cell>
        </row>
      </sheetData>
      <sheetData sheetId="6526">
        <row r="19">
          <cell r="J19">
            <v>1.0499999999999999E-3</v>
          </cell>
        </row>
      </sheetData>
      <sheetData sheetId="6527">
        <row r="19">
          <cell r="J19">
            <v>1.0499999999999999E-3</v>
          </cell>
        </row>
      </sheetData>
      <sheetData sheetId="6528">
        <row r="19">
          <cell r="J19">
            <v>1.0499999999999999E-3</v>
          </cell>
        </row>
      </sheetData>
      <sheetData sheetId="6529">
        <row r="19">
          <cell r="J19">
            <v>1.0499999999999999E-3</v>
          </cell>
        </row>
      </sheetData>
      <sheetData sheetId="6530">
        <row r="19">
          <cell r="J19">
            <v>1.0499999999999999E-3</v>
          </cell>
        </row>
      </sheetData>
      <sheetData sheetId="6531">
        <row r="19">
          <cell r="J19">
            <v>1.0499999999999999E-3</v>
          </cell>
        </row>
      </sheetData>
      <sheetData sheetId="6532">
        <row r="19">
          <cell r="J19">
            <v>1.0499999999999999E-3</v>
          </cell>
        </row>
      </sheetData>
      <sheetData sheetId="6533">
        <row r="19">
          <cell r="J19">
            <v>1.0499999999999999E-3</v>
          </cell>
        </row>
      </sheetData>
      <sheetData sheetId="6534">
        <row r="19">
          <cell r="J19">
            <v>1.0499999999999999E-3</v>
          </cell>
        </row>
      </sheetData>
      <sheetData sheetId="6535">
        <row r="19">
          <cell r="J19">
            <v>1.0499999999999999E-3</v>
          </cell>
        </row>
      </sheetData>
      <sheetData sheetId="6536">
        <row r="19">
          <cell r="J19">
            <v>1.0499999999999999E-3</v>
          </cell>
        </row>
      </sheetData>
      <sheetData sheetId="6537">
        <row r="19">
          <cell r="J19">
            <v>1.0499999999999999E-3</v>
          </cell>
        </row>
      </sheetData>
      <sheetData sheetId="6538">
        <row r="19">
          <cell r="J19">
            <v>1.0499999999999999E-3</v>
          </cell>
        </row>
      </sheetData>
      <sheetData sheetId="6539">
        <row r="19">
          <cell r="J19">
            <v>1.0499999999999999E-3</v>
          </cell>
        </row>
      </sheetData>
      <sheetData sheetId="6540">
        <row r="19">
          <cell r="J19">
            <v>1.0499999999999999E-3</v>
          </cell>
        </row>
      </sheetData>
      <sheetData sheetId="6541">
        <row r="19">
          <cell r="J19">
            <v>1.0499999999999999E-3</v>
          </cell>
        </row>
      </sheetData>
      <sheetData sheetId="6542">
        <row r="19">
          <cell r="J19">
            <v>1.0499999999999999E-3</v>
          </cell>
        </row>
      </sheetData>
      <sheetData sheetId="6543">
        <row r="19">
          <cell r="J19">
            <v>1.0499999999999999E-3</v>
          </cell>
        </row>
      </sheetData>
      <sheetData sheetId="6544">
        <row r="19">
          <cell r="J19">
            <v>1.0499999999999999E-3</v>
          </cell>
        </row>
      </sheetData>
      <sheetData sheetId="6545">
        <row r="19">
          <cell r="J19">
            <v>1.0499999999999999E-3</v>
          </cell>
        </row>
      </sheetData>
      <sheetData sheetId="6546">
        <row r="19">
          <cell r="J19">
            <v>1.0499999999999999E-3</v>
          </cell>
        </row>
      </sheetData>
      <sheetData sheetId="6547">
        <row r="19">
          <cell r="J19">
            <v>1.0499999999999999E-3</v>
          </cell>
        </row>
      </sheetData>
      <sheetData sheetId="6548">
        <row r="19">
          <cell r="J19">
            <v>1.0499999999999999E-3</v>
          </cell>
        </row>
      </sheetData>
      <sheetData sheetId="6549">
        <row r="19">
          <cell r="J19">
            <v>1.0499999999999999E-3</v>
          </cell>
        </row>
      </sheetData>
      <sheetData sheetId="6550">
        <row r="19">
          <cell r="J19">
            <v>1.0499999999999999E-3</v>
          </cell>
        </row>
      </sheetData>
      <sheetData sheetId="6551">
        <row r="19">
          <cell r="J19">
            <v>1.0499999999999999E-3</v>
          </cell>
        </row>
      </sheetData>
      <sheetData sheetId="6552">
        <row r="19">
          <cell r="J19">
            <v>1.0499999999999999E-3</v>
          </cell>
        </row>
      </sheetData>
      <sheetData sheetId="6553">
        <row r="19">
          <cell r="J19">
            <v>1.0499999999999999E-3</v>
          </cell>
        </row>
      </sheetData>
      <sheetData sheetId="6554">
        <row r="19">
          <cell r="J19">
            <v>1.0499999999999999E-3</v>
          </cell>
        </row>
      </sheetData>
      <sheetData sheetId="6555">
        <row r="19">
          <cell r="J19">
            <v>1.0499999999999999E-3</v>
          </cell>
        </row>
      </sheetData>
      <sheetData sheetId="6556">
        <row r="19">
          <cell r="J19">
            <v>1.0499999999999999E-3</v>
          </cell>
        </row>
      </sheetData>
      <sheetData sheetId="6557">
        <row r="19">
          <cell r="J19">
            <v>1.0499999999999999E-3</v>
          </cell>
        </row>
      </sheetData>
      <sheetData sheetId="6558">
        <row r="19">
          <cell r="J19">
            <v>1.0499999999999999E-3</v>
          </cell>
        </row>
      </sheetData>
      <sheetData sheetId="6559">
        <row r="19">
          <cell r="J19">
            <v>1.0499999999999999E-3</v>
          </cell>
        </row>
      </sheetData>
      <sheetData sheetId="6560">
        <row r="19">
          <cell r="J19">
            <v>1.0499999999999999E-3</v>
          </cell>
        </row>
      </sheetData>
      <sheetData sheetId="6561">
        <row r="19">
          <cell r="J19">
            <v>1.0499999999999999E-3</v>
          </cell>
        </row>
      </sheetData>
      <sheetData sheetId="6562">
        <row r="19">
          <cell r="J19">
            <v>1.0499999999999999E-3</v>
          </cell>
        </row>
      </sheetData>
      <sheetData sheetId="6563">
        <row r="19">
          <cell r="J19">
            <v>1.0499999999999999E-3</v>
          </cell>
        </row>
      </sheetData>
      <sheetData sheetId="6564">
        <row r="19">
          <cell r="J19">
            <v>1.0499999999999999E-3</v>
          </cell>
        </row>
      </sheetData>
      <sheetData sheetId="6565">
        <row r="19">
          <cell r="J19">
            <v>1.0499999999999999E-3</v>
          </cell>
        </row>
      </sheetData>
      <sheetData sheetId="6566">
        <row r="19">
          <cell r="J19">
            <v>1.0499999999999999E-3</v>
          </cell>
        </row>
      </sheetData>
      <sheetData sheetId="6567">
        <row r="19">
          <cell r="J19">
            <v>1.0499999999999999E-3</v>
          </cell>
        </row>
      </sheetData>
      <sheetData sheetId="6568">
        <row r="19">
          <cell r="J19">
            <v>1.0499999999999999E-3</v>
          </cell>
        </row>
      </sheetData>
      <sheetData sheetId="6569">
        <row r="19">
          <cell r="J19">
            <v>1.0499999999999999E-3</v>
          </cell>
        </row>
      </sheetData>
      <sheetData sheetId="6570">
        <row r="19">
          <cell r="J19">
            <v>1.0499999999999999E-3</v>
          </cell>
        </row>
      </sheetData>
      <sheetData sheetId="6571">
        <row r="19">
          <cell r="J19">
            <v>1.0499999999999999E-3</v>
          </cell>
        </row>
      </sheetData>
      <sheetData sheetId="6572">
        <row r="19">
          <cell r="J19">
            <v>1.0499999999999999E-3</v>
          </cell>
        </row>
      </sheetData>
      <sheetData sheetId="6573">
        <row r="19">
          <cell r="J19">
            <v>1.0499999999999999E-3</v>
          </cell>
        </row>
      </sheetData>
      <sheetData sheetId="6574">
        <row r="19">
          <cell r="J19">
            <v>1.0499999999999999E-3</v>
          </cell>
        </row>
      </sheetData>
      <sheetData sheetId="6575">
        <row r="19">
          <cell r="J19">
            <v>1.0499999999999999E-3</v>
          </cell>
        </row>
      </sheetData>
      <sheetData sheetId="6576">
        <row r="19">
          <cell r="J19">
            <v>1.0499999999999999E-3</v>
          </cell>
        </row>
      </sheetData>
      <sheetData sheetId="6577">
        <row r="19">
          <cell r="J19">
            <v>1.0499999999999999E-3</v>
          </cell>
        </row>
      </sheetData>
      <sheetData sheetId="6578">
        <row r="19">
          <cell r="J19">
            <v>1.0499999999999999E-3</v>
          </cell>
        </row>
      </sheetData>
      <sheetData sheetId="6579">
        <row r="19">
          <cell r="J19">
            <v>1.0499999999999999E-3</v>
          </cell>
        </row>
      </sheetData>
      <sheetData sheetId="6580">
        <row r="19">
          <cell r="J19">
            <v>1.0499999999999999E-3</v>
          </cell>
        </row>
      </sheetData>
      <sheetData sheetId="6581">
        <row r="19">
          <cell r="J19">
            <v>1.0499999999999999E-3</v>
          </cell>
        </row>
      </sheetData>
      <sheetData sheetId="6582">
        <row r="19">
          <cell r="J19">
            <v>1.0499999999999999E-3</v>
          </cell>
        </row>
      </sheetData>
      <sheetData sheetId="6583">
        <row r="19">
          <cell r="J19">
            <v>1.0499999999999999E-3</v>
          </cell>
        </row>
      </sheetData>
      <sheetData sheetId="6584">
        <row r="19">
          <cell r="J19">
            <v>1.0499999999999999E-3</v>
          </cell>
        </row>
      </sheetData>
      <sheetData sheetId="6585">
        <row r="19">
          <cell r="J19">
            <v>1.0499999999999999E-3</v>
          </cell>
        </row>
      </sheetData>
      <sheetData sheetId="6586">
        <row r="19">
          <cell r="J19">
            <v>1.0499999999999999E-3</v>
          </cell>
        </row>
      </sheetData>
      <sheetData sheetId="6587">
        <row r="19">
          <cell r="J19">
            <v>1.0499999999999999E-3</v>
          </cell>
        </row>
      </sheetData>
      <sheetData sheetId="6588">
        <row r="19">
          <cell r="J19">
            <v>1.0499999999999999E-3</v>
          </cell>
        </row>
      </sheetData>
      <sheetData sheetId="6589">
        <row r="19">
          <cell r="J19">
            <v>1.0499999999999999E-3</v>
          </cell>
        </row>
      </sheetData>
      <sheetData sheetId="6590">
        <row r="19">
          <cell r="J19">
            <v>1.0499999999999999E-3</v>
          </cell>
        </row>
      </sheetData>
      <sheetData sheetId="6591">
        <row r="19">
          <cell r="J19">
            <v>1.0499999999999999E-3</v>
          </cell>
        </row>
      </sheetData>
      <sheetData sheetId="6592">
        <row r="19">
          <cell r="J19">
            <v>1.0499999999999999E-3</v>
          </cell>
        </row>
      </sheetData>
      <sheetData sheetId="6593">
        <row r="19">
          <cell r="J19">
            <v>1.0499999999999999E-3</v>
          </cell>
        </row>
      </sheetData>
      <sheetData sheetId="6594">
        <row r="19">
          <cell r="J19">
            <v>1.0499999999999999E-3</v>
          </cell>
        </row>
      </sheetData>
      <sheetData sheetId="6595">
        <row r="19">
          <cell r="J19">
            <v>1.0499999999999999E-3</v>
          </cell>
        </row>
      </sheetData>
      <sheetData sheetId="6596">
        <row r="19">
          <cell r="J19">
            <v>1.0499999999999999E-3</v>
          </cell>
        </row>
      </sheetData>
      <sheetData sheetId="6597">
        <row r="19">
          <cell r="J19">
            <v>1.0499999999999999E-3</v>
          </cell>
        </row>
      </sheetData>
      <sheetData sheetId="6598">
        <row r="19">
          <cell r="J19">
            <v>1.0499999999999999E-3</v>
          </cell>
        </row>
      </sheetData>
      <sheetData sheetId="6599">
        <row r="19">
          <cell r="J19">
            <v>1.0499999999999999E-3</v>
          </cell>
        </row>
      </sheetData>
      <sheetData sheetId="6600">
        <row r="19">
          <cell r="J19">
            <v>1.0499999999999999E-3</v>
          </cell>
        </row>
      </sheetData>
      <sheetData sheetId="6601">
        <row r="19">
          <cell r="J19">
            <v>1.0499999999999999E-3</v>
          </cell>
        </row>
      </sheetData>
      <sheetData sheetId="6602">
        <row r="19">
          <cell r="J19">
            <v>1.0499999999999999E-3</v>
          </cell>
        </row>
      </sheetData>
      <sheetData sheetId="6603">
        <row r="19">
          <cell r="J19">
            <v>1.0499999999999999E-3</v>
          </cell>
        </row>
      </sheetData>
      <sheetData sheetId="6604">
        <row r="19">
          <cell r="J19">
            <v>1.0499999999999999E-3</v>
          </cell>
        </row>
      </sheetData>
      <sheetData sheetId="6605">
        <row r="19">
          <cell r="J19">
            <v>1.0499999999999999E-3</v>
          </cell>
        </row>
      </sheetData>
      <sheetData sheetId="6606">
        <row r="19">
          <cell r="J19">
            <v>1.0499999999999999E-3</v>
          </cell>
        </row>
      </sheetData>
      <sheetData sheetId="6607">
        <row r="19">
          <cell r="J19">
            <v>1.0499999999999999E-3</v>
          </cell>
        </row>
      </sheetData>
      <sheetData sheetId="6608">
        <row r="19">
          <cell r="J19">
            <v>1.0499999999999999E-3</v>
          </cell>
        </row>
      </sheetData>
      <sheetData sheetId="6609">
        <row r="19">
          <cell r="J19">
            <v>1.0499999999999999E-3</v>
          </cell>
        </row>
      </sheetData>
      <sheetData sheetId="6610">
        <row r="19">
          <cell r="J19">
            <v>1.0499999999999999E-3</v>
          </cell>
        </row>
      </sheetData>
      <sheetData sheetId="6611">
        <row r="19">
          <cell r="J19">
            <v>1.0499999999999999E-3</v>
          </cell>
        </row>
      </sheetData>
      <sheetData sheetId="6612">
        <row r="19">
          <cell r="J19">
            <v>1.0499999999999999E-3</v>
          </cell>
        </row>
      </sheetData>
      <sheetData sheetId="6613">
        <row r="19">
          <cell r="J19">
            <v>1.0499999999999999E-3</v>
          </cell>
        </row>
      </sheetData>
      <sheetData sheetId="6614">
        <row r="19">
          <cell r="J19">
            <v>1.0499999999999999E-3</v>
          </cell>
        </row>
      </sheetData>
      <sheetData sheetId="6615">
        <row r="19">
          <cell r="J19">
            <v>1.0499999999999999E-3</v>
          </cell>
        </row>
      </sheetData>
      <sheetData sheetId="6616">
        <row r="19">
          <cell r="J19">
            <v>1.0499999999999999E-3</v>
          </cell>
        </row>
      </sheetData>
      <sheetData sheetId="6617">
        <row r="19">
          <cell r="J19">
            <v>1.0499999999999999E-3</v>
          </cell>
        </row>
      </sheetData>
      <sheetData sheetId="6618">
        <row r="19">
          <cell r="J19">
            <v>1.0499999999999999E-3</v>
          </cell>
        </row>
      </sheetData>
      <sheetData sheetId="6619">
        <row r="19">
          <cell r="J19">
            <v>1.0499999999999999E-3</v>
          </cell>
        </row>
      </sheetData>
      <sheetData sheetId="6620">
        <row r="19">
          <cell r="J19">
            <v>1.0499999999999999E-3</v>
          </cell>
        </row>
      </sheetData>
      <sheetData sheetId="6621">
        <row r="19">
          <cell r="J19">
            <v>1.0499999999999999E-3</v>
          </cell>
        </row>
      </sheetData>
      <sheetData sheetId="6622">
        <row r="19">
          <cell r="J19">
            <v>1.0499999999999999E-3</v>
          </cell>
        </row>
      </sheetData>
      <sheetData sheetId="6623">
        <row r="19">
          <cell r="J19">
            <v>1.0499999999999999E-3</v>
          </cell>
        </row>
      </sheetData>
      <sheetData sheetId="6624">
        <row r="19">
          <cell r="J19">
            <v>1.0499999999999999E-3</v>
          </cell>
        </row>
      </sheetData>
      <sheetData sheetId="6625">
        <row r="19">
          <cell r="J19">
            <v>1.0499999999999999E-3</v>
          </cell>
        </row>
      </sheetData>
      <sheetData sheetId="6626">
        <row r="19">
          <cell r="J19">
            <v>1.0499999999999999E-3</v>
          </cell>
        </row>
      </sheetData>
      <sheetData sheetId="6627">
        <row r="19">
          <cell r="J19">
            <v>1.0499999999999999E-3</v>
          </cell>
        </row>
      </sheetData>
      <sheetData sheetId="6628">
        <row r="19">
          <cell r="J19">
            <v>1.0499999999999999E-3</v>
          </cell>
        </row>
      </sheetData>
      <sheetData sheetId="6629">
        <row r="19">
          <cell r="J19">
            <v>1.0499999999999999E-3</v>
          </cell>
        </row>
      </sheetData>
      <sheetData sheetId="6630">
        <row r="19">
          <cell r="J19">
            <v>1.0499999999999999E-3</v>
          </cell>
        </row>
      </sheetData>
      <sheetData sheetId="6631">
        <row r="19">
          <cell r="J19">
            <v>1.0499999999999999E-3</v>
          </cell>
        </row>
      </sheetData>
      <sheetData sheetId="6632">
        <row r="19">
          <cell r="J19">
            <v>1.0499999999999999E-3</v>
          </cell>
        </row>
      </sheetData>
      <sheetData sheetId="6633">
        <row r="19">
          <cell r="J19">
            <v>1.0499999999999999E-3</v>
          </cell>
        </row>
      </sheetData>
      <sheetData sheetId="6634">
        <row r="19">
          <cell r="J19">
            <v>1.0499999999999999E-3</v>
          </cell>
        </row>
      </sheetData>
      <sheetData sheetId="6635">
        <row r="19">
          <cell r="J19">
            <v>1.0499999999999999E-3</v>
          </cell>
        </row>
      </sheetData>
      <sheetData sheetId="6636">
        <row r="19">
          <cell r="J19">
            <v>1.0499999999999999E-3</v>
          </cell>
        </row>
      </sheetData>
      <sheetData sheetId="6637">
        <row r="19">
          <cell r="J19">
            <v>1.0499999999999999E-3</v>
          </cell>
        </row>
      </sheetData>
      <sheetData sheetId="6638">
        <row r="19">
          <cell r="J19">
            <v>1.0499999999999999E-3</v>
          </cell>
        </row>
      </sheetData>
      <sheetData sheetId="6639">
        <row r="19">
          <cell r="J19">
            <v>1.0499999999999999E-3</v>
          </cell>
        </row>
      </sheetData>
      <sheetData sheetId="6640">
        <row r="19">
          <cell r="J19">
            <v>1.0499999999999999E-3</v>
          </cell>
        </row>
      </sheetData>
      <sheetData sheetId="6641">
        <row r="19">
          <cell r="J19">
            <v>1.0499999999999999E-3</v>
          </cell>
        </row>
      </sheetData>
      <sheetData sheetId="6642">
        <row r="19">
          <cell r="J19">
            <v>1.0499999999999999E-3</v>
          </cell>
        </row>
      </sheetData>
      <sheetData sheetId="6643">
        <row r="19">
          <cell r="J19">
            <v>1.0499999999999999E-3</v>
          </cell>
        </row>
      </sheetData>
      <sheetData sheetId="6644">
        <row r="19">
          <cell r="J19">
            <v>1.0499999999999999E-3</v>
          </cell>
        </row>
      </sheetData>
      <sheetData sheetId="6645">
        <row r="19">
          <cell r="J19">
            <v>1.0499999999999999E-3</v>
          </cell>
        </row>
      </sheetData>
      <sheetData sheetId="6646">
        <row r="19">
          <cell r="J19">
            <v>1.0499999999999999E-3</v>
          </cell>
        </row>
      </sheetData>
      <sheetData sheetId="6647">
        <row r="19">
          <cell r="J19">
            <v>1.0499999999999999E-3</v>
          </cell>
        </row>
      </sheetData>
      <sheetData sheetId="6648">
        <row r="19">
          <cell r="J19">
            <v>1.0499999999999999E-3</v>
          </cell>
        </row>
      </sheetData>
      <sheetData sheetId="6649">
        <row r="19">
          <cell r="J19">
            <v>1.0499999999999999E-3</v>
          </cell>
        </row>
      </sheetData>
      <sheetData sheetId="6650">
        <row r="19">
          <cell r="J19">
            <v>1.0499999999999999E-3</v>
          </cell>
        </row>
      </sheetData>
      <sheetData sheetId="6651">
        <row r="19">
          <cell r="J19">
            <v>1.0499999999999999E-3</v>
          </cell>
        </row>
      </sheetData>
      <sheetData sheetId="6652">
        <row r="19">
          <cell r="J19">
            <v>1.0499999999999999E-3</v>
          </cell>
        </row>
      </sheetData>
      <sheetData sheetId="6653">
        <row r="19">
          <cell r="J19">
            <v>1.0499999999999999E-3</v>
          </cell>
        </row>
      </sheetData>
      <sheetData sheetId="6654">
        <row r="19">
          <cell r="J19">
            <v>1.0499999999999999E-3</v>
          </cell>
        </row>
      </sheetData>
      <sheetData sheetId="6655">
        <row r="19">
          <cell r="J19">
            <v>1.0499999999999999E-3</v>
          </cell>
        </row>
      </sheetData>
      <sheetData sheetId="6656">
        <row r="19">
          <cell r="J19">
            <v>1.0499999999999999E-3</v>
          </cell>
        </row>
      </sheetData>
      <sheetData sheetId="6657">
        <row r="19">
          <cell r="J19">
            <v>1.0499999999999999E-3</v>
          </cell>
        </row>
      </sheetData>
      <sheetData sheetId="6658">
        <row r="19">
          <cell r="J19">
            <v>1.0499999999999999E-3</v>
          </cell>
        </row>
      </sheetData>
      <sheetData sheetId="6659">
        <row r="19">
          <cell r="J19">
            <v>1.0499999999999999E-3</v>
          </cell>
        </row>
      </sheetData>
      <sheetData sheetId="6660">
        <row r="19">
          <cell r="J19">
            <v>1.0499999999999999E-3</v>
          </cell>
        </row>
      </sheetData>
      <sheetData sheetId="6661">
        <row r="19">
          <cell r="J19">
            <v>1.0499999999999999E-3</v>
          </cell>
        </row>
      </sheetData>
      <sheetData sheetId="6662">
        <row r="19">
          <cell r="J19">
            <v>1.0499999999999999E-3</v>
          </cell>
        </row>
      </sheetData>
      <sheetData sheetId="6663">
        <row r="19">
          <cell r="J19">
            <v>1.0499999999999999E-3</v>
          </cell>
        </row>
      </sheetData>
      <sheetData sheetId="6664">
        <row r="19">
          <cell r="J19">
            <v>1.0499999999999999E-3</v>
          </cell>
        </row>
      </sheetData>
      <sheetData sheetId="6665">
        <row r="19">
          <cell r="J19">
            <v>1.0499999999999999E-3</v>
          </cell>
        </row>
      </sheetData>
      <sheetData sheetId="6666">
        <row r="19">
          <cell r="J19">
            <v>1.0499999999999999E-3</v>
          </cell>
        </row>
      </sheetData>
      <sheetData sheetId="6667">
        <row r="19">
          <cell r="J19">
            <v>1.0499999999999999E-3</v>
          </cell>
        </row>
      </sheetData>
      <sheetData sheetId="6668">
        <row r="19">
          <cell r="J19">
            <v>1.0499999999999999E-3</v>
          </cell>
        </row>
      </sheetData>
      <sheetData sheetId="6669">
        <row r="19">
          <cell r="J19">
            <v>1.0499999999999999E-3</v>
          </cell>
        </row>
      </sheetData>
      <sheetData sheetId="6670">
        <row r="19">
          <cell r="J19">
            <v>1.0499999999999999E-3</v>
          </cell>
        </row>
      </sheetData>
      <sheetData sheetId="6671">
        <row r="19">
          <cell r="J19">
            <v>1.0499999999999999E-3</v>
          </cell>
        </row>
      </sheetData>
      <sheetData sheetId="6672">
        <row r="19">
          <cell r="J19">
            <v>1.0499999999999999E-3</v>
          </cell>
        </row>
      </sheetData>
      <sheetData sheetId="6673">
        <row r="19">
          <cell r="J19">
            <v>1.0499999999999999E-3</v>
          </cell>
        </row>
      </sheetData>
      <sheetData sheetId="6674">
        <row r="19">
          <cell r="J19">
            <v>1.0499999999999999E-3</v>
          </cell>
        </row>
      </sheetData>
      <sheetData sheetId="6675">
        <row r="19">
          <cell r="J19">
            <v>1.0499999999999999E-3</v>
          </cell>
        </row>
      </sheetData>
      <sheetData sheetId="6676">
        <row r="19">
          <cell r="J19">
            <v>1.0499999999999999E-3</v>
          </cell>
        </row>
      </sheetData>
      <sheetData sheetId="6677">
        <row r="19">
          <cell r="J19">
            <v>1.0499999999999999E-3</v>
          </cell>
        </row>
      </sheetData>
      <sheetData sheetId="6678">
        <row r="19">
          <cell r="J19">
            <v>1.0499999999999999E-3</v>
          </cell>
        </row>
      </sheetData>
      <sheetData sheetId="6679">
        <row r="19">
          <cell r="J19">
            <v>1.0499999999999999E-3</v>
          </cell>
        </row>
      </sheetData>
      <sheetData sheetId="6680">
        <row r="19">
          <cell r="J19">
            <v>1.0499999999999999E-3</v>
          </cell>
        </row>
      </sheetData>
      <sheetData sheetId="6681">
        <row r="19">
          <cell r="J19">
            <v>1.0499999999999999E-3</v>
          </cell>
        </row>
      </sheetData>
      <sheetData sheetId="6682">
        <row r="19">
          <cell r="J19">
            <v>1.0499999999999999E-3</v>
          </cell>
        </row>
      </sheetData>
      <sheetData sheetId="6683">
        <row r="19">
          <cell r="J19">
            <v>1.0499999999999999E-3</v>
          </cell>
        </row>
      </sheetData>
      <sheetData sheetId="6684">
        <row r="19">
          <cell r="J19">
            <v>1.0499999999999999E-3</v>
          </cell>
        </row>
      </sheetData>
      <sheetData sheetId="6685">
        <row r="19">
          <cell r="J19">
            <v>1.0499999999999999E-3</v>
          </cell>
        </row>
      </sheetData>
      <sheetData sheetId="6686">
        <row r="19">
          <cell r="J19">
            <v>1.0499999999999999E-3</v>
          </cell>
        </row>
      </sheetData>
      <sheetData sheetId="6687">
        <row r="19">
          <cell r="J19">
            <v>1.0499999999999999E-3</v>
          </cell>
        </row>
      </sheetData>
      <sheetData sheetId="6688">
        <row r="19">
          <cell r="J19">
            <v>1.0499999999999999E-3</v>
          </cell>
        </row>
      </sheetData>
      <sheetData sheetId="6689">
        <row r="19">
          <cell r="J19">
            <v>1.0499999999999999E-3</v>
          </cell>
        </row>
      </sheetData>
      <sheetData sheetId="6690">
        <row r="19">
          <cell r="J19">
            <v>1.0499999999999999E-3</v>
          </cell>
        </row>
      </sheetData>
      <sheetData sheetId="6691">
        <row r="19">
          <cell r="J19">
            <v>1.0499999999999999E-3</v>
          </cell>
        </row>
      </sheetData>
      <sheetData sheetId="6692">
        <row r="19">
          <cell r="J19">
            <v>1.0499999999999999E-3</v>
          </cell>
        </row>
      </sheetData>
      <sheetData sheetId="6693">
        <row r="19">
          <cell r="J19">
            <v>1.0499999999999999E-3</v>
          </cell>
        </row>
      </sheetData>
      <sheetData sheetId="6694">
        <row r="19">
          <cell r="J19">
            <v>1.0499999999999999E-3</v>
          </cell>
        </row>
      </sheetData>
      <sheetData sheetId="6695">
        <row r="19">
          <cell r="J19">
            <v>1.0499999999999999E-3</v>
          </cell>
        </row>
      </sheetData>
      <sheetData sheetId="6696">
        <row r="19">
          <cell r="J19">
            <v>1.0499999999999999E-3</v>
          </cell>
        </row>
      </sheetData>
      <sheetData sheetId="6697">
        <row r="19">
          <cell r="J19">
            <v>1.0499999999999999E-3</v>
          </cell>
        </row>
      </sheetData>
      <sheetData sheetId="6698">
        <row r="19">
          <cell r="J19">
            <v>1.0499999999999999E-3</v>
          </cell>
        </row>
      </sheetData>
      <sheetData sheetId="6699">
        <row r="19">
          <cell r="J19">
            <v>1.0499999999999999E-3</v>
          </cell>
        </row>
      </sheetData>
      <sheetData sheetId="6700">
        <row r="19">
          <cell r="J19">
            <v>1.0499999999999999E-3</v>
          </cell>
        </row>
      </sheetData>
      <sheetData sheetId="6701">
        <row r="19">
          <cell r="J19">
            <v>1.0499999999999999E-3</v>
          </cell>
        </row>
      </sheetData>
      <sheetData sheetId="6702">
        <row r="19">
          <cell r="J19">
            <v>1.0499999999999999E-3</v>
          </cell>
        </row>
      </sheetData>
      <sheetData sheetId="6703">
        <row r="19">
          <cell r="J19">
            <v>1.0499999999999999E-3</v>
          </cell>
        </row>
      </sheetData>
      <sheetData sheetId="6704">
        <row r="19">
          <cell r="J19">
            <v>1.0499999999999999E-3</v>
          </cell>
        </row>
      </sheetData>
      <sheetData sheetId="6705">
        <row r="19">
          <cell r="J19">
            <v>1.0499999999999999E-3</v>
          </cell>
        </row>
      </sheetData>
      <sheetData sheetId="6706">
        <row r="19">
          <cell r="J19">
            <v>1.0499999999999999E-3</v>
          </cell>
        </row>
      </sheetData>
      <sheetData sheetId="6707">
        <row r="19">
          <cell r="J19">
            <v>1.0499999999999999E-3</v>
          </cell>
        </row>
      </sheetData>
      <sheetData sheetId="6708">
        <row r="19">
          <cell r="J19">
            <v>1.0499999999999999E-3</v>
          </cell>
        </row>
      </sheetData>
      <sheetData sheetId="6709">
        <row r="19">
          <cell r="J19">
            <v>1.0499999999999999E-3</v>
          </cell>
        </row>
      </sheetData>
      <sheetData sheetId="6710">
        <row r="19">
          <cell r="J19">
            <v>1.0499999999999999E-3</v>
          </cell>
        </row>
      </sheetData>
      <sheetData sheetId="6711">
        <row r="19">
          <cell r="J19">
            <v>1.0499999999999999E-3</v>
          </cell>
        </row>
      </sheetData>
      <sheetData sheetId="6712">
        <row r="19">
          <cell r="J19">
            <v>1.0499999999999999E-3</v>
          </cell>
        </row>
      </sheetData>
      <sheetData sheetId="6713">
        <row r="19">
          <cell r="J19">
            <v>1.0499999999999999E-3</v>
          </cell>
        </row>
      </sheetData>
      <sheetData sheetId="6714">
        <row r="19">
          <cell r="J19">
            <v>1.0499999999999999E-3</v>
          </cell>
        </row>
      </sheetData>
      <sheetData sheetId="6715">
        <row r="19">
          <cell r="J19">
            <v>1.0499999999999999E-3</v>
          </cell>
        </row>
      </sheetData>
      <sheetData sheetId="6716">
        <row r="19">
          <cell r="J19">
            <v>1.0499999999999999E-3</v>
          </cell>
        </row>
      </sheetData>
      <sheetData sheetId="6717">
        <row r="19">
          <cell r="J19">
            <v>1.0499999999999999E-3</v>
          </cell>
        </row>
      </sheetData>
      <sheetData sheetId="6718">
        <row r="19">
          <cell r="J19">
            <v>1.0499999999999999E-3</v>
          </cell>
        </row>
      </sheetData>
      <sheetData sheetId="6719">
        <row r="19">
          <cell r="J19">
            <v>1.0499999999999999E-3</v>
          </cell>
        </row>
      </sheetData>
      <sheetData sheetId="6720">
        <row r="19">
          <cell r="J19">
            <v>1.0499999999999999E-3</v>
          </cell>
        </row>
      </sheetData>
      <sheetData sheetId="6721">
        <row r="19">
          <cell r="J19">
            <v>1.0499999999999999E-3</v>
          </cell>
        </row>
      </sheetData>
      <sheetData sheetId="6722">
        <row r="19">
          <cell r="J19">
            <v>1.0499999999999999E-3</v>
          </cell>
        </row>
      </sheetData>
      <sheetData sheetId="6723">
        <row r="19">
          <cell r="J19">
            <v>1.0499999999999999E-3</v>
          </cell>
        </row>
      </sheetData>
      <sheetData sheetId="6724">
        <row r="19">
          <cell r="J19">
            <v>1.0499999999999999E-3</v>
          </cell>
        </row>
      </sheetData>
      <sheetData sheetId="6725">
        <row r="19">
          <cell r="J19">
            <v>1.0499999999999999E-3</v>
          </cell>
        </row>
      </sheetData>
      <sheetData sheetId="6726">
        <row r="19">
          <cell r="J19">
            <v>1.0499999999999999E-3</v>
          </cell>
        </row>
      </sheetData>
      <sheetData sheetId="6727">
        <row r="19">
          <cell r="J19">
            <v>1.0499999999999999E-3</v>
          </cell>
        </row>
      </sheetData>
      <sheetData sheetId="6728">
        <row r="19">
          <cell r="J19">
            <v>1.0499999999999999E-3</v>
          </cell>
        </row>
      </sheetData>
      <sheetData sheetId="6729">
        <row r="19">
          <cell r="J19">
            <v>1.0499999999999999E-3</v>
          </cell>
        </row>
      </sheetData>
      <sheetData sheetId="6730">
        <row r="19">
          <cell r="J19">
            <v>1.0499999999999999E-3</v>
          </cell>
        </row>
      </sheetData>
      <sheetData sheetId="6731">
        <row r="19">
          <cell r="J19">
            <v>1.0499999999999999E-3</v>
          </cell>
        </row>
      </sheetData>
      <sheetData sheetId="6732">
        <row r="19">
          <cell r="J19">
            <v>1.0499999999999999E-3</v>
          </cell>
        </row>
      </sheetData>
      <sheetData sheetId="6733">
        <row r="19">
          <cell r="J19">
            <v>1.0499999999999999E-3</v>
          </cell>
        </row>
      </sheetData>
      <sheetData sheetId="6734">
        <row r="19">
          <cell r="J19">
            <v>1.0499999999999999E-3</v>
          </cell>
        </row>
      </sheetData>
      <sheetData sheetId="6735">
        <row r="19">
          <cell r="J19">
            <v>1.0499999999999999E-3</v>
          </cell>
        </row>
      </sheetData>
      <sheetData sheetId="6736">
        <row r="19">
          <cell r="J19">
            <v>1.0499999999999999E-3</v>
          </cell>
        </row>
      </sheetData>
      <sheetData sheetId="6737">
        <row r="19">
          <cell r="J19">
            <v>1.0499999999999999E-3</v>
          </cell>
        </row>
      </sheetData>
      <sheetData sheetId="6738">
        <row r="19">
          <cell r="J19">
            <v>1.0499999999999999E-3</v>
          </cell>
        </row>
      </sheetData>
      <sheetData sheetId="6739">
        <row r="19">
          <cell r="J19">
            <v>1.0499999999999999E-3</v>
          </cell>
        </row>
      </sheetData>
      <sheetData sheetId="6740">
        <row r="19">
          <cell r="J19">
            <v>1.0499999999999999E-3</v>
          </cell>
        </row>
      </sheetData>
      <sheetData sheetId="6741">
        <row r="19">
          <cell r="J19">
            <v>1.0499999999999999E-3</v>
          </cell>
        </row>
      </sheetData>
      <sheetData sheetId="6742">
        <row r="19">
          <cell r="J19">
            <v>1.0499999999999999E-3</v>
          </cell>
        </row>
      </sheetData>
      <sheetData sheetId="6743">
        <row r="19">
          <cell r="J19">
            <v>1.0499999999999999E-3</v>
          </cell>
        </row>
      </sheetData>
      <sheetData sheetId="6744">
        <row r="19">
          <cell r="J19">
            <v>1.0499999999999999E-3</v>
          </cell>
        </row>
      </sheetData>
      <sheetData sheetId="6745">
        <row r="19">
          <cell r="J19">
            <v>1.0499999999999999E-3</v>
          </cell>
        </row>
      </sheetData>
      <sheetData sheetId="6746">
        <row r="19">
          <cell r="J19">
            <v>1.0499999999999999E-3</v>
          </cell>
        </row>
      </sheetData>
      <sheetData sheetId="6747">
        <row r="19">
          <cell r="J19">
            <v>1.0499999999999999E-3</v>
          </cell>
        </row>
      </sheetData>
      <sheetData sheetId="6748">
        <row r="19">
          <cell r="J19">
            <v>1.0499999999999999E-3</v>
          </cell>
        </row>
      </sheetData>
      <sheetData sheetId="6749">
        <row r="19">
          <cell r="J19">
            <v>1.0499999999999999E-3</v>
          </cell>
        </row>
      </sheetData>
      <sheetData sheetId="6750">
        <row r="19">
          <cell r="J19">
            <v>1.0499999999999999E-3</v>
          </cell>
        </row>
      </sheetData>
      <sheetData sheetId="6751">
        <row r="19">
          <cell r="J19">
            <v>1.0499999999999999E-3</v>
          </cell>
        </row>
      </sheetData>
      <sheetData sheetId="6752">
        <row r="19">
          <cell r="J19">
            <v>1.0499999999999999E-3</v>
          </cell>
        </row>
      </sheetData>
      <sheetData sheetId="6753">
        <row r="19">
          <cell r="J19">
            <v>1.0499999999999999E-3</v>
          </cell>
        </row>
      </sheetData>
      <sheetData sheetId="6754">
        <row r="19">
          <cell r="J19">
            <v>1.0499999999999999E-3</v>
          </cell>
        </row>
      </sheetData>
      <sheetData sheetId="6755">
        <row r="19">
          <cell r="J19">
            <v>1.0499999999999999E-3</v>
          </cell>
        </row>
      </sheetData>
      <sheetData sheetId="6756">
        <row r="19">
          <cell r="J19">
            <v>1.0499999999999999E-3</v>
          </cell>
        </row>
      </sheetData>
      <sheetData sheetId="6757">
        <row r="19">
          <cell r="J19">
            <v>1.0499999999999999E-3</v>
          </cell>
        </row>
      </sheetData>
      <sheetData sheetId="6758">
        <row r="19">
          <cell r="J19">
            <v>1.0499999999999999E-3</v>
          </cell>
        </row>
      </sheetData>
      <sheetData sheetId="6759">
        <row r="19">
          <cell r="J19">
            <v>1.0499999999999999E-3</v>
          </cell>
        </row>
      </sheetData>
      <sheetData sheetId="6760">
        <row r="19">
          <cell r="J19">
            <v>1.0499999999999999E-3</v>
          </cell>
        </row>
      </sheetData>
      <sheetData sheetId="6761">
        <row r="19">
          <cell r="J19">
            <v>1.0499999999999999E-3</v>
          </cell>
        </row>
      </sheetData>
      <sheetData sheetId="6762">
        <row r="19">
          <cell r="J19">
            <v>1.0499999999999999E-3</v>
          </cell>
        </row>
      </sheetData>
      <sheetData sheetId="6763">
        <row r="19">
          <cell r="J19">
            <v>1.0499999999999999E-3</v>
          </cell>
        </row>
      </sheetData>
      <sheetData sheetId="6764">
        <row r="19">
          <cell r="J19">
            <v>1.0499999999999999E-3</v>
          </cell>
        </row>
      </sheetData>
      <sheetData sheetId="6765">
        <row r="19">
          <cell r="J19">
            <v>1.0499999999999999E-3</v>
          </cell>
        </row>
      </sheetData>
      <sheetData sheetId="6766">
        <row r="19">
          <cell r="J19">
            <v>1.0499999999999999E-3</v>
          </cell>
        </row>
      </sheetData>
      <sheetData sheetId="6767">
        <row r="19">
          <cell r="J19">
            <v>1.0499999999999999E-3</v>
          </cell>
        </row>
      </sheetData>
      <sheetData sheetId="6768">
        <row r="19">
          <cell r="J19">
            <v>1.0499999999999999E-3</v>
          </cell>
        </row>
      </sheetData>
      <sheetData sheetId="6769">
        <row r="19">
          <cell r="J19">
            <v>1.0499999999999999E-3</v>
          </cell>
        </row>
      </sheetData>
      <sheetData sheetId="6770">
        <row r="19">
          <cell r="J19">
            <v>1.0499999999999999E-3</v>
          </cell>
        </row>
      </sheetData>
      <sheetData sheetId="6771">
        <row r="19">
          <cell r="J19">
            <v>1.0499999999999999E-3</v>
          </cell>
        </row>
      </sheetData>
      <sheetData sheetId="6772">
        <row r="19">
          <cell r="J19">
            <v>1.0499999999999999E-3</v>
          </cell>
        </row>
      </sheetData>
      <sheetData sheetId="6773">
        <row r="19">
          <cell r="J19">
            <v>1.0499999999999999E-3</v>
          </cell>
        </row>
      </sheetData>
      <sheetData sheetId="6774">
        <row r="19">
          <cell r="J19">
            <v>1.0499999999999999E-3</v>
          </cell>
        </row>
      </sheetData>
      <sheetData sheetId="6775">
        <row r="19">
          <cell r="J19">
            <v>1.0499999999999999E-3</v>
          </cell>
        </row>
      </sheetData>
      <sheetData sheetId="6776">
        <row r="19">
          <cell r="J19">
            <v>1.0499999999999999E-3</v>
          </cell>
        </row>
      </sheetData>
      <sheetData sheetId="6777">
        <row r="19">
          <cell r="J19">
            <v>1.0499999999999999E-3</v>
          </cell>
        </row>
      </sheetData>
      <sheetData sheetId="6778">
        <row r="19">
          <cell r="J19">
            <v>1.0499999999999999E-3</v>
          </cell>
        </row>
      </sheetData>
      <sheetData sheetId="6779">
        <row r="19">
          <cell r="J19">
            <v>1.0499999999999999E-3</v>
          </cell>
        </row>
      </sheetData>
      <sheetData sheetId="6780">
        <row r="19">
          <cell r="J19">
            <v>1.0499999999999999E-3</v>
          </cell>
        </row>
      </sheetData>
      <sheetData sheetId="6781">
        <row r="19">
          <cell r="J19">
            <v>1.0499999999999999E-3</v>
          </cell>
        </row>
      </sheetData>
      <sheetData sheetId="6782">
        <row r="19">
          <cell r="J19">
            <v>1.0499999999999999E-3</v>
          </cell>
        </row>
      </sheetData>
      <sheetData sheetId="6783">
        <row r="19">
          <cell r="J19">
            <v>1.0499999999999999E-3</v>
          </cell>
        </row>
      </sheetData>
      <sheetData sheetId="6784">
        <row r="19">
          <cell r="J19">
            <v>1.0499999999999999E-3</v>
          </cell>
        </row>
      </sheetData>
      <sheetData sheetId="6785">
        <row r="19">
          <cell r="J19">
            <v>1.0499999999999999E-3</v>
          </cell>
        </row>
      </sheetData>
      <sheetData sheetId="6786">
        <row r="19">
          <cell r="J19">
            <v>1.0499999999999999E-3</v>
          </cell>
        </row>
      </sheetData>
      <sheetData sheetId="6787">
        <row r="19">
          <cell r="J19">
            <v>1.0499999999999999E-3</v>
          </cell>
        </row>
      </sheetData>
      <sheetData sheetId="6788">
        <row r="19">
          <cell r="J19">
            <v>1.0499999999999999E-3</v>
          </cell>
        </row>
      </sheetData>
      <sheetData sheetId="6789">
        <row r="19">
          <cell r="J19">
            <v>1.0499999999999999E-3</v>
          </cell>
        </row>
      </sheetData>
      <sheetData sheetId="6790">
        <row r="19">
          <cell r="J19">
            <v>1.0499999999999999E-3</v>
          </cell>
        </row>
      </sheetData>
      <sheetData sheetId="6791">
        <row r="19">
          <cell r="J19">
            <v>1.0499999999999999E-3</v>
          </cell>
        </row>
      </sheetData>
      <sheetData sheetId="6792">
        <row r="19">
          <cell r="J19">
            <v>1.0499999999999999E-3</v>
          </cell>
        </row>
      </sheetData>
      <sheetData sheetId="6793">
        <row r="19">
          <cell r="J19">
            <v>1.0499999999999999E-3</v>
          </cell>
        </row>
      </sheetData>
      <sheetData sheetId="6794">
        <row r="19">
          <cell r="J19">
            <v>1.0499999999999999E-3</v>
          </cell>
        </row>
      </sheetData>
      <sheetData sheetId="6795">
        <row r="19">
          <cell r="J19">
            <v>1.0499999999999999E-3</v>
          </cell>
        </row>
      </sheetData>
      <sheetData sheetId="6796">
        <row r="19">
          <cell r="J19">
            <v>1.0499999999999999E-3</v>
          </cell>
        </row>
      </sheetData>
      <sheetData sheetId="6797">
        <row r="19">
          <cell r="J19">
            <v>1.0499999999999999E-3</v>
          </cell>
        </row>
      </sheetData>
      <sheetData sheetId="6798">
        <row r="19">
          <cell r="J19">
            <v>1.0499999999999999E-3</v>
          </cell>
        </row>
      </sheetData>
      <sheetData sheetId="6799">
        <row r="19">
          <cell r="J19">
            <v>1.0499999999999999E-3</v>
          </cell>
        </row>
      </sheetData>
      <sheetData sheetId="6800">
        <row r="19">
          <cell r="J19">
            <v>1.0499999999999999E-3</v>
          </cell>
        </row>
      </sheetData>
      <sheetData sheetId="6801">
        <row r="19">
          <cell r="J19">
            <v>1.0499999999999999E-3</v>
          </cell>
        </row>
      </sheetData>
      <sheetData sheetId="6802">
        <row r="19">
          <cell r="J19">
            <v>1.0499999999999999E-3</v>
          </cell>
        </row>
      </sheetData>
      <sheetData sheetId="6803">
        <row r="19">
          <cell r="J19">
            <v>1.0499999999999999E-3</v>
          </cell>
        </row>
      </sheetData>
      <sheetData sheetId="6804">
        <row r="19">
          <cell r="J19">
            <v>1.0499999999999999E-3</v>
          </cell>
        </row>
      </sheetData>
      <sheetData sheetId="6805">
        <row r="19">
          <cell r="J19">
            <v>1.0499999999999999E-3</v>
          </cell>
        </row>
      </sheetData>
      <sheetData sheetId="6806">
        <row r="19">
          <cell r="J19">
            <v>1.0499999999999999E-3</v>
          </cell>
        </row>
      </sheetData>
      <sheetData sheetId="6807">
        <row r="19">
          <cell r="J19">
            <v>1.0499999999999999E-3</v>
          </cell>
        </row>
      </sheetData>
      <sheetData sheetId="6808">
        <row r="19">
          <cell r="J19">
            <v>1.0499999999999999E-3</v>
          </cell>
        </row>
      </sheetData>
      <sheetData sheetId="6809">
        <row r="19">
          <cell r="J19">
            <v>1.0499999999999999E-3</v>
          </cell>
        </row>
      </sheetData>
      <sheetData sheetId="6810">
        <row r="19">
          <cell r="J19">
            <v>1.0499999999999999E-3</v>
          </cell>
        </row>
      </sheetData>
      <sheetData sheetId="6811">
        <row r="19">
          <cell r="J19">
            <v>1.0499999999999999E-3</v>
          </cell>
        </row>
      </sheetData>
      <sheetData sheetId="6812">
        <row r="19">
          <cell r="J19">
            <v>1.0499999999999999E-3</v>
          </cell>
        </row>
      </sheetData>
      <sheetData sheetId="6813">
        <row r="19">
          <cell r="J19">
            <v>1.0499999999999999E-3</v>
          </cell>
        </row>
      </sheetData>
      <sheetData sheetId="6814">
        <row r="19">
          <cell r="J19">
            <v>1.0499999999999999E-3</v>
          </cell>
        </row>
      </sheetData>
      <sheetData sheetId="6815">
        <row r="19">
          <cell r="J19">
            <v>1.0499999999999999E-3</v>
          </cell>
        </row>
      </sheetData>
      <sheetData sheetId="6816">
        <row r="19">
          <cell r="J19">
            <v>1.0499999999999999E-3</v>
          </cell>
        </row>
      </sheetData>
      <sheetData sheetId="6817">
        <row r="19">
          <cell r="J19">
            <v>1.0499999999999999E-3</v>
          </cell>
        </row>
      </sheetData>
      <sheetData sheetId="6818">
        <row r="19">
          <cell r="J19">
            <v>1.0499999999999999E-3</v>
          </cell>
        </row>
      </sheetData>
      <sheetData sheetId="6819">
        <row r="19">
          <cell r="J19">
            <v>1.0499999999999999E-3</v>
          </cell>
        </row>
      </sheetData>
      <sheetData sheetId="6820">
        <row r="19">
          <cell r="J19">
            <v>1.0499999999999999E-3</v>
          </cell>
        </row>
      </sheetData>
      <sheetData sheetId="6821">
        <row r="19">
          <cell r="J19">
            <v>1.0499999999999999E-3</v>
          </cell>
        </row>
      </sheetData>
      <sheetData sheetId="6822">
        <row r="19">
          <cell r="J19">
            <v>1.0499999999999999E-3</v>
          </cell>
        </row>
      </sheetData>
      <sheetData sheetId="6823">
        <row r="19">
          <cell r="J19">
            <v>1.0499999999999999E-3</v>
          </cell>
        </row>
      </sheetData>
      <sheetData sheetId="6824">
        <row r="19">
          <cell r="J19">
            <v>1.0499999999999999E-3</v>
          </cell>
        </row>
      </sheetData>
      <sheetData sheetId="6825">
        <row r="19">
          <cell r="J19">
            <v>1.0499999999999999E-3</v>
          </cell>
        </row>
      </sheetData>
      <sheetData sheetId="6826">
        <row r="19">
          <cell r="J19">
            <v>1.0499999999999999E-3</v>
          </cell>
        </row>
      </sheetData>
      <sheetData sheetId="6827">
        <row r="19">
          <cell r="J19">
            <v>1.0499999999999999E-3</v>
          </cell>
        </row>
      </sheetData>
      <sheetData sheetId="6828">
        <row r="19">
          <cell r="J19">
            <v>1.0499999999999999E-3</v>
          </cell>
        </row>
      </sheetData>
      <sheetData sheetId="6829">
        <row r="19">
          <cell r="J19">
            <v>1.0499999999999999E-3</v>
          </cell>
        </row>
      </sheetData>
      <sheetData sheetId="6830">
        <row r="19">
          <cell r="J19">
            <v>1.0499999999999999E-3</v>
          </cell>
        </row>
      </sheetData>
      <sheetData sheetId="6831">
        <row r="19">
          <cell r="J19">
            <v>1.0499999999999999E-3</v>
          </cell>
        </row>
      </sheetData>
      <sheetData sheetId="6832">
        <row r="19">
          <cell r="J19">
            <v>1.0499999999999999E-3</v>
          </cell>
        </row>
      </sheetData>
      <sheetData sheetId="6833">
        <row r="19">
          <cell r="J19">
            <v>1.0499999999999999E-3</v>
          </cell>
        </row>
      </sheetData>
      <sheetData sheetId="6834">
        <row r="19">
          <cell r="J19">
            <v>1.0499999999999999E-3</v>
          </cell>
        </row>
      </sheetData>
      <sheetData sheetId="6835">
        <row r="19">
          <cell r="J19">
            <v>1.0499999999999999E-3</v>
          </cell>
        </row>
      </sheetData>
      <sheetData sheetId="6836">
        <row r="19">
          <cell r="J19">
            <v>1.0499999999999999E-3</v>
          </cell>
        </row>
      </sheetData>
      <sheetData sheetId="6837" refreshError="1"/>
      <sheetData sheetId="6838" refreshError="1"/>
      <sheetData sheetId="6839" refreshError="1"/>
      <sheetData sheetId="6840" refreshError="1"/>
      <sheetData sheetId="6841" refreshError="1"/>
      <sheetData sheetId="6842" refreshError="1"/>
      <sheetData sheetId="6843" refreshError="1"/>
      <sheetData sheetId="6844" refreshError="1"/>
      <sheetData sheetId="6845" refreshError="1"/>
      <sheetData sheetId="6846" refreshError="1"/>
      <sheetData sheetId="6847" refreshError="1"/>
      <sheetData sheetId="6848" refreshError="1"/>
      <sheetData sheetId="6849" refreshError="1"/>
      <sheetData sheetId="6850" refreshError="1"/>
      <sheetData sheetId="6851" refreshError="1"/>
      <sheetData sheetId="6852" refreshError="1"/>
      <sheetData sheetId="6853" refreshError="1"/>
      <sheetData sheetId="6854" refreshError="1"/>
      <sheetData sheetId="6855" refreshError="1"/>
      <sheetData sheetId="6856" refreshError="1"/>
      <sheetData sheetId="6857" refreshError="1"/>
      <sheetData sheetId="6858" refreshError="1"/>
      <sheetData sheetId="6859" refreshError="1"/>
      <sheetData sheetId="6860" refreshError="1"/>
      <sheetData sheetId="6861" refreshError="1"/>
      <sheetData sheetId="6862" refreshError="1"/>
      <sheetData sheetId="6863" refreshError="1"/>
      <sheetData sheetId="6864" refreshError="1"/>
      <sheetData sheetId="6865" refreshError="1"/>
      <sheetData sheetId="6866" refreshError="1"/>
      <sheetData sheetId="6867" refreshError="1"/>
      <sheetData sheetId="6868" refreshError="1"/>
      <sheetData sheetId="6869" refreshError="1"/>
      <sheetData sheetId="6870" refreshError="1"/>
      <sheetData sheetId="6871" refreshError="1"/>
      <sheetData sheetId="6872" refreshError="1"/>
      <sheetData sheetId="6873" refreshError="1"/>
      <sheetData sheetId="6874" refreshError="1"/>
      <sheetData sheetId="6875" refreshError="1"/>
      <sheetData sheetId="6876" refreshError="1"/>
      <sheetData sheetId="6877" refreshError="1"/>
      <sheetData sheetId="6878" refreshError="1"/>
      <sheetData sheetId="6879" refreshError="1"/>
      <sheetData sheetId="6880" refreshError="1"/>
      <sheetData sheetId="6881" refreshError="1"/>
      <sheetData sheetId="6882" refreshError="1"/>
      <sheetData sheetId="6883" refreshError="1"/>
      <sheetData sheetId="6884" refreshError="1"/>
      <sheetData sheetId="6885" refreshError="1"/>
      <sheetData sheetId="6886" refreshError="1"/>
      <sheetData sheetId="6887" refreshError="1"/>
      <sheetData sheetId="6888" refreshError="1"/>
      <sheetData sheetId="6889" refreshError="1"/>
      <sheetData sheetId="6890" refreshError="1"/>
      <sheetData sheetId="6891" refreshError="1"/>
      <sheetData sheetId="6892" refreshError="1"/>
      <sheetData sheetId="6893" refreshError="1"/>
      <sheetData sheetId="6894" refreshError="1"/>
      <sheetData sheetId="6895" refreshError="1"/>
      <sheetData sheetId="6896" refreshError="1"/>
      <sheetData sheetId="6897" refreshError="1"/>
      <sheetData sheetId="6898" refreshError="1"/>
      <sheetData sheetId="6899" refreshError="1"/>
      <sheetData sheetId="6900" refreshError="1"/>
      <sheetData sheetId="6901" refreshError="1"/>
      <sheetData sheetId="6902" refreshError="1"/>
      <sheetData sheetId="6903" refreshError="1"/>
      <sheetData sheetId="6904" refreshError="1"/>
      <sheetData sheetId="6905" refreshError="1"/>
      <sheetData sheetId="6906" refreshError="1"/>
      <sheetData sheetId="6907" refreshError="1"/>
      <sheetData sheetId="6908" refreshError="1"/>
      <sheetData sheetId="6909" refreshError="1"/>
      <sheetData sheetId="6910" refreshError="1"/>
      <sheetData sheetId="6911" refreshError="1"/>
      <sheetData sheetId="6912" refreshError="1"/>
      <sheetData sheetId="6913" refreshError="1"/>
      <sheetData sheetId="6914" refreshError="1"/>
      <sheetData sheetId="6915" refreshError="1"/>
      <sheetData sheetId="6916" refreshError="1"/>
      <sheetData sheetId="6917" refreshError="1"/>
      <sheetData sheetId="6918" refreshError="1"/>
      <sheetData sheetId="6919" refreshError="1"/>
      <sheetData sheetId="6920" refreshError="1"/>
      <sheetData sheetId="6921" refreshError="1"/>
      <sheetData sheetId="6922" refreshError="1"/>
      <sheetData sheetId="6923" refreshError="1"/>
      <sheetData sheetId="6924" refreshError="1"/>
      <sheetData sheetId="6925" refreshError="1"/>
      <sheetData sheetId="6926" refreshError="1"/>
      <sheetData sheetId="6927" refreshError="1"/>
      <sheetData sheetId="6928" refreshError="1"/>
      <sheetData sheetId="6929" refreshError="1"/>
      <sheetData sheetId="6930" refreshError="1"/>
      <sheetData sheetId="6931" refreshError="1"/>
      <sheetData sheetId="6932" refreshError="1"/>
      <sheetData sheetId="6933" refreshError="1"/>
      <sheetData sheetId="6934" refreshError="1"/>
      <sheetData sheetId="6935" refreshError="1"/>
      <sheetData sheetId="6936" refreshError="1"/>
      <sheetData sheetId="6937" refreshError="1"/>
      <sheetData sheetId="6938" refreshError="1"/>
      <sheetData sheetId="6939" refreshError="1"/>
      <sheetData sheetId="6940" refreshError="1"/>
      <sheetData sheetId="6941" refreshError="1"/>
      <sheetData sheetId="6942" refreshError="1"/>
      <sheetData sheetId="6943" refreshError="1"/>
      <sheetData sheetId="6944" refreshError="1"/>
      <sheetData sheetId="6945" refreshError="1"/>
      <sheetData sheetId="6946" refreshError="1"/>
      <sheetData sheetId="6947" refreshError="1"/>
      <sheetData sheetId="6948" refreshError="1"/>
      <sheetData sheetId="6949" refreshError="1"/>
      <sheetData sheetId="6950" refreshError="1"/>
      <sheetData sheetId="6951" refreshError="1"/>
      <sheetData sheetId="6952" refreshError="1"/>
      <sheetData sheetId="6953" refreshError="1"/>
      <sheetData sheetId="6954" refreshError="1"/>
      <sheetData sheetId="6955" refreshError="1"/>
      <sheetData sheetId="6956" refreshError="1"/>
      <sheetData sheetId="6957" refreshError="1"/>
      <sheetData sheetId="6958" refreshError="1"/>
      <sheetData sheetId="6959" refreshError="1"/>
      <sheetData sheetId="6960" refreshError="1"/>
      <sheetData sheetId="6961" refreshError="1"/>
      <sheetData sheetId="6962" refreshError="1"/>
      <sheetData sheetId="6963" refreshError="1"/>
      <sheetData sheetId="6964" refreshError="1"/>
      <sheetData sheetId="6965" refreshError="1"/>
      <sheetData sheetId="6966" refreshError="1"/>
      <sheetData sheetId="6967" refreshError="1"/>
      <sheetData sheetId="6968" refreshError="1"/>
      <sheetData sheetId="6969" refreshError="1"/>
      <sheetData sheetId="6970" refreshError="1"/>
      <sheetData sheetId="6971" refreshError="1"/>
      <sheetData sheetId="6972" refreshError="1"/>
      <sheetData sheetId="6973" refreshError="1"/>
      <sheetData sheetId="6974" refreshError="1"/>
      <sheetData sheetId="6975" refreshError="1"/>
      <sheetData sheetId="6976" refreshError="1"/>
      <sheetData sheetId="6977" refreshError="1"/>
      <sheetData sheetId="6978" refreshError="1"/>
      <sheetData sheetId="6979" refreshError="1"/>
      <sheetData sheetId="6980" refreshError="1"/>
      <sheetData sheetId="6981" refreshError="1"/>
      <sheetData sheetId="6982" refreshError="1"/>
      <sheetData sheetId="6983" refreshError="1"/>
      <sheetData sheetId="6984" refreshError="1"/>
      <sheetData sheetId="6985" refreshError="1"/>
      <sheetData sheetId="6986" refreshError="1"/>
      <sheetData sheetId="6987" refreshError="1"/>
      <sheetData sheetId="6988" refreshError="1"/>
      <sheetData sheetId="6989" refreshError="1"/>
      <sheetData sheetId="6990" refreshError="1"/>
      <sheetData sheetId="6991" refreshError="1"/>
      <sheetData sheetId="6992" refreshError="1"/>
      <sheetData sheetId="6993" refreshError="1"/>
      <sheetData sheetId="6994" refreshError="1"/>
      <sheetData sheetId="6995" refreshError="1"/>
      <sheetData sheetId="6996" refreshError="1"/>
      <sheetData sheetId="6997" refreshError="1"/>
      <sheetData sheetId="6998" refreshError="1"/>
      <sheetData sheetId="6999" refreshError="1"/>
      <sheetData sheetId="7000" refreshError="1"/>
      <sheetData sheetId="7001" refreshError="1"/>
      <sheetData sheetId="7002" refreshError="1"/>
      <sheetData sheetId="7003" refreshError="1"/>
      <sheetData sheetId="7004" refreshError="1"/>
      <sheetData sheetId="7005" refreshError="1"/>
      <sheetData sheetId="7006" refreshError="1"/>
      <sheetData sheetId="7007" refreshError="1"/>
      <sheetData sheetId="7008" refreshError="1"/>
      <sheetData sheetId="7009" refreshError="1"/>
      <sheetData sheetId="7010" refreshError="1"/>
      <sheetData sheetId="7011" refreshError="1"/>
      <sheetData sheetId="7012" refreshError="1"/>
      <sheetData sheetId="7013" refreshError="1"/>
      <sheetData sheetId="7014" refreshError="1"/>
      <sheetData sheetId="7015" refreshError="1"/>
      <sheetData sheetId="7016" refreshError="1"/>
      <sheetData sheetId="7017" refreshError="1"/>
      <sheetData sheetId="7018" refreshError="1"/>
      <sheetData sheetId="7019" refreshError="1"/>
      <sheetData sheetId="7020" refreshError="1"/>
      <sheetData sheetId="7021" refreshError="1"/>
      <sheetData sheetId="7022" refreshError="1"/>
      <sheetData sheetId="7023" refreshError="1"/>
      <sheetData sheetId="7024" refreshError="1"/>
      <sheetData sheetId="7025" refreshError="1"/>
      <sheetData sheetId="7026" refreshError="1"/>
      <sheetData sheetId="7027" refreshError="1"/>
      <sheetData sheetId="7028" refreshError="1"/>
      <sheetData sheetId="7029" refreshError="1"/>
      <sheetData sheetId="7030" refreshError="1"/>
      <sheetData sheetId="7031" refreshError="1"/>
      <sheetData sheetId="7032" refreshError="1"/>
      <sheetData sheetId="7033" refreshError="1"/>
      <sheetData sheetId="7034" refreshError="1"/>
      <sheetData sheetId="7035" refreshError="1"/>
      <sheetData sheetId="7036" refreshError="1"/>
      <sheetData sheetId="7037" refreshError="1"/>
      <sheetData sheetId="7038" refreshError="1"/>
      <sheetData sheetId="7039" refreshError="1"/>
      <sheetData sheetId="7040" refreshError="1"/>
      <sheetData sheetId="7041" refreshError="1"/>
      <sheetData sheetId="7042" refreshError="1"/>
      <sheetData sheetId="7043" refreshError="1"/>
      <sheetData sheetId="7044" refreshError="1"/>
      <sheetData sheetId="7045" refreshError="1"/>
      <sheetData sheetId="7046" refreshError="1"/>
      <sheetData sheetId="7047" refreshError="1"/>
      <sheetData sheetId="7048" refreshError="1"/>
      <sheetData sheetId="7049" refreshError="1"/>
      <sheetData sheetId="7050" refreshError="1"/>
      <sheetData sheetId="7051" refreshError="1"/>
      <sheetData sheetId="7052" refreshError="1"/>
      <sheetData sheetId="7053" refreshError="1"/>
      <sheetData sheetId="7054" refreshError="1"/>
      <sheetData sheetId="7055" refreshError="1"/>
      <sheetData sheetId="7056" refreshError="1"/>
      <sheetData sheetId="7057" refreshError="1"/>
      <sheetData sheetId="7058" refreshError="1"/>
      <sheetData sheetId="7059" refreshError="1"/>
      <sheetData sheetId="7060" refreshError="1"/>
      <sheetData sheetId="7061" refreshError="1"/>
      <sheetData sheetId="7062" refreshError="1"/>
      <sheetData sheetId="7063" refreshError="1"/>
      <sheetData sheetId="7064" refreshError="1"/>
      <sheetData sheetId="7065" refreshError="1"/>
      <sheetData sheetId="7066" refreshError="1"/>
      <sheetData sheetId="7067" refreshError="1"/>
      <sheetData sheetId="7068" refreshError="1"/>
      <sheetData sheetId="7069" refreshError="1"/>
      <sheetData sheetId="7070" refreshError="1"/>
      <sheetData sheetId="7071" refreshError="1"/>
      <sheetData sheetId="7072" refreshError="1"/>
      <sheetData sheetId="7073" refreshError="1"/>
      <sheetData sheetId="7074" refreshError="1"/>
      <sheetData sheetId="7075" refreshError="1"/>
      <sheetData sheetId="7076" refreshError="1"/>
      <sheetData sheetId="7077" refreshError="1"/>
      <sheetData sheetId="7078" refreshError="1"/>
      <sheetData sheetId="7079" refreshError="1"/>
      <sheetData sheetId="7080" refreshError="1"/>
      <sheetData sheetId="7081" refreshError="1"/>
      <sheetData sheetId="7082" refreshError="1"/>
      <sheetData sheetId="7083" refreshError="1"/>
      <sheetData sheetId="7084" refreshError="1"/>
      <sheetData sheetId="7085" refreshError="1"/>
      <sheetData sheetId="7086" refreshError="1"/>
      <sheetData sheetId="7087" refreshError="1"/>
      <sheetData sheetId="7088" refreshError="1"/>
      <sheetData sheetId="7089" refreshError="1"/>
      <sheetData sheetId="7090" refreshError="1"/>
      <sheetData sheetId="7091" refreshError="1"/>
      <sheetData sheetId="7092" refreshError="1"/>
      <sheetData sheetId="7093" refreshError="1"/>
      <sheetData sheetId="7094" refreshError="1"/>
      <sheetData sheetId="7095" refreshError="1"/>
      <sheetData sheetId="7096" refreshError="1"/>
      <sheetData sheetId="7097" refreshError="1"/>
      <sheetData sheetId="7098" refreshError="1"/>
      <sheetData sheetId="7099" refreshError="1"/>
      <sheetData sheetId="7100" refreshError="1"/>
      <sheetData sheetId="7101" refreshError="1"/>
      <sheetData sheetId="7102" refreshError="1"/>
      <sheetData sheetId="7103" refreshError="1"/>
      <sheetData sheetId="7104" refreshError="1"/>
      <sheetData sheetId="7105" refreshError="1"/>
      <sheetData sheetId="7106" refreshError="1"/>
      <sheetData sheetId="7107" refreshError="1"/>
      <sheetData sheetId="7108" refreshError="1"/>
      <sheetData sheetId="7109" refreshError="1"/>
      <sheetData sheetId="7110" refreshError="1"/>
      <sheetData sheetId="7111" refreshError="1"/>
      <sheetData sheetId="7112" refreshError="1"/>
      <sheetData sheetId="7113" refreshError="1"/>
      <sheetData sheetId="7114" refreshError="1"/>
      <sheetData sheetId="7115" refreshError="1"/>
      <sheetData sheetId="7116" refreshError="1"/>
      <sheetData sheetId="7117" refreshError="1"/>
      <sheetData sheetId="7118" refreshError="1"/>
      <sheetData sheetId="7119" refreshError="1"/>
      <sheetData sheetId="7120" refreshError="1"/>
      <sheetData sheetId="7121" refreshError="1"/>
      <sheetData sheetId="7122" refreshError="1"/>
      <sheetData sheetId="7123" refreshError="1"/>
      <sheetData sheetId="7124" refreshError="1"/>
      <sheetData sheetId="7125" refreshError="1"/>
      <sheetData sheetId="7126" refreshError="1"/>
      <sheetData sheetId="7127" refreshError="1"/>
      <sheetData sheetId="7128" refreshError="1"/>
      <sheetData sheetId="7129" refreshError="1"/>
      <sheetData sheetId="7130" refreshError="1"/>
      <sheetData sheetId="7131" refreshError="1"/>
      <sheetData sheetId="7132" refreshError="1"/>
      <sheetData sheetId="7133" refreshError="1"/>
      <sheetData sheetId="7134" refreshError="1"/>
      <sheetData sheetId="7135" refreshError="1"/>
      <sheetData sheetId="7136" refreshError="1"/>
      <sheetData sheetId="7137" refreshError="1"/>
      <sheetData sheetId="7138" refreshError="1"/>
      <sheetData sheetId="7139" refreshError="1"/>
      <sheetData sheetId="7140" refreshError="1"/>
      <sheetData sheetId="7141" refreshError="1"/>
      <sheetData sheetId="7142" refreshError="1"/>
      <sheetData sheetId="7143" refreshError="1"/>
      <sheetData sheetId="7144" refreshError="1"/>
      <sheetData sheetId="7145" refreshError="1"/>
      <sheetData sheetId="7146" refreshError="1"/>
      <sheetData sheetId="7147" refreshError="1"/>
      <sheetData sheetId="7148" refreshError="1"/>
      <sheetData sheetId="7149" refreshError="1"/>
      <sheetData sheetId="7150" refreshError="1"/>
      <sheetData sheetId="7151" refreshError="1"/>
      <sheetData sheetId="7152" refreshError="1"/>
      <sheetData sheetId="7153" refreshError="1"/>
      <sheetData sheetId="7154" refreshError="1"/>
      <sheetData sheetId="7155" refreshError="1"/>
      <sheetData sheetId="7156" refreshError="1"/>
      <sheetData sheetId="7157" refreshError="1"/>
      <sheetData sheetId="7158" refreshError="1"/>
      <sheetData sheetId="7159" refreshError="1"/>
      <sheetData sheetId="7160" refreshError="1"/>
      <sheetData sheetId="7161" refreshError="1"/>
      <sheetData sheetId="7162" refreshError="1"/>
      <sheetData sheetId="7163" refreshError="1"/>
      <sheetData sheetId="7164" refreshError="1"/>
      <sheetData sheetId="7165" refreshError="1"/>
      <sheetData sheetId="7166" refreshError="1"/>
      <sheetData sheetId="7167" refreshError="1"/>
      <sheetData sheetId="7168" refreshError="1"/>
      <sheetData sheetId="7169" refreshError="1"/>
      <sheetData sheetId="7170" refreshError="1"/>
      <sheetData sheetId="7171" refreshError="1"/>
      <sheetData sheetId="7172" refreshError="1"/>
      <sheetData sheetId="7173" refreshError="1"/>
      <sheetData sheetId="7174" refreshError="1"/>
      <sheetData sheetId="7175" refreshError="1"/>
      <sheetData sheetId="7176" refreshError="1"/>
      <sheetData sheetId="7177" refreshError="1"/>
      <sheetData sheetId="7178" refreshError="1"/>
      <sheetData sheetId="7179" refreshError="1"/>
      <sheetData sheetId="7180" refreshError="1"/>
      <sheetData sheetId="7181" refreshError="1"/>
      <sheetData sheetId="7182" refreshError="1"/>
      <sheetData sheetId="7183" refreshError="1"/>
      <sheetData sheetId="7184" refreshError="1"/>
      <sheetData sheetId="7185" refreshError="1"/>
      <sheetData sheetId="7186" refreshError="1"/>
      <sheetData sheetId="7187" refreshError="1"/>
      <sheetData sheetId="7188" refreshError="1"/>
      <sheetData sheetId="7189" refreshError="1"/>
      <sheetData sheetId="7190" refreshError="1"/>
      <sheetData sheetId="7191" refreshError="1"/>
      <sheetData sheetId="7192" refreshError="1"/>
      <sheetData sheetId="7193" refreshError="1"/>
      <sheetData sheetId="7194" refreshError="1"/>
      <sheetData sheetId="7195" refreshError="1"/>
      <sheetData sheetId="7196" refreshError="1"/>
      <sheetData sheetId="7197" refreshError="1"/>
      <sheetData sheetId="7198" refreshError="1"/>
      <sheetData sheetId="7199" refreshError="1"/>
      <sheetData sheetId="7200" refreshError="1"/>
      <sheetData sheetId="7201" refreshError="1"/>
      <sheetData sheetId="7202" refreshError="1"/>
      <sheetData sheetId="7203" refreshError="1"/>
      <sheetData sheetId="7204" refreshError="1"/>
      <sheetData sheetId="7205" refreshError="1"/>
      <sheetData sheetId="7206" refreshError="1"/>
      <sheetData sheetId="7207" refreshError="1"/>
      <sheetData sheetId="7208" refreshError="1"/>
      <sheetData sheetId="7209" refreshError="1"/>
      <sheetData sheetId="7210" refreshError="1"/>
      <sheetData sheetId="7211" refreshError="1"/>
      <sheetData sheetId="7212" refreshError="1"/>
      <sheetData sheetId="7213" refreshError="1"/>
      <sheetData sheetId="7214" refreshError="1"/>
      <sheetData sheetId="7215">
        <row r="19">
          <cell r="J19">
            <v>1.0499999999999999E-3</v>
          </cell>
        </row>
      </sheetData>
      <sheetData sheetId="7216">
        <row r="19">
          <cell r="J19">
            <v>1.0499999999999999E-3</v>
          </cell>
        </row>
      </sheetData>
      <sheetData sheetId="7217">
        <row r="19">
          <cell r="J19">
            <v>1.0499999999999999E-3</v>
          </cell>
        </row>
      </sheetData>
      <sheetData sheetId="7218">
        <row r="19">
          <cell r="J19">
            <v>1.0499999999999999E-3</v>
          </cell>
        </row>
      </sheetData>
      <sheetData sheetId="7219">
        <row r="19">
          <cell r="J19">
            <v>1.0499999999999999E-3</v>
          </cell>
        </row>
      </sheetData>
      <sheetData sheetId="7220">
        <row r="19">
          <cell r="J19">
            <v>1.0499999999999999E-3</v>
          </cell>
        </row>
      </sheetData>
      <sheetData sheetId="7221">
        <row r="19">
          <cell r="J19">
            <v>1.0499999999999999E-3</v>
          </cell>
        </row>
      </sheetData>
      <sheetData sheetId="7222">
        <row r="19">
          <cell r="J19">
            <v>1.0499999999999999E-3</v>
          </cell>
        </row>
      </sheetData>
      <sheetData sheetId="7223">
        <row r="19">
          <cell r="J19">
            <v>1.0499999999999999E-3</v>
          </cell>
        </row>
      </sheetData>
      <sheetData sheetId="7224">
        <row r="19">
          <cell r="J19">
            <v>1.0499999999999999E-3</v>
          </cell>
        </row>
      </sheetData>
      <sheetData sheetId="7225">
        <row r="19">
          <cell r="J19">
            <v>1.0499999999999999E-3</v>
          </cell>
        </row>
      </sheetData>
      <sheetData sheetId="7226">
        <row r="19">
          <cell r="J19">
            <v>1.0499999999999999E-3</v>
          </cell>
        </row>
      </sheetData>
      <sheetData sheetId="7227">
        <row r="19">
          <cell r="J19">
            <v>1.0499999999999999E-3</v>
          </cell>
        </row>
      </sheetData>
      <sheetData sheetId="7228">
        <row r="19">
          <cell r="J19">
            <v>1.0499999999999999E-3</v>
          </cell>
        </row>
      </sheetData>
      <sheetData sheetId="7229">
        <row r="19">
          <cell r="J19">
            <v>1.0499999999999999E-3</v>
          </cell>
        </row>
      </sheetData>
      <sheetData sheetId="7230">
        <row r="19">
          <cell r="J19">
            <v>1.0499999999999999E-3</v>
          </cell>
        </row>
      </sheetData>
      <sheetData sheetId="7231">
        <row r="19">
          <cell r="J19">
            <v>1.0499999999999999E-3</v>
          </cell>
        </row>
      </sheetData>
      <sheetData sheetId="7232">
        <row r="19">
          <cell r="J19">
            <v>1.0499999999999999E-3</v>
          </cell>
        </row>
      </sheetData>
      <sheetData sheetId="7233">
        <row r="19">
          <cell r="J19">
            <v>1.0499999999999999E-3</v>
          </cell>
        </row>
      </sheetData>
      <sheetData sheetId="7234">
        <row r="19">
          <cell r="J19">
            <v>1.0499999999999999E-3</v>
          </cell>
        </row>
      </sheetData>
      <sheetData sheetId="7235">
        <row r="19">
          <cell r="J19">
            <v>1.0499999999999999E-3</v>
          </cell>
        </row>
      </sheetData>
      <sheetData sheetId="7236">
        <row r="19">
          <cell r="J19">
            <v>1.0499999999999999E-3</v>
          </cell>
        </row>
      </sheetData>
      <sheetData sheetId="7237">
        <row r="19">
          <cell r="J19">
            <v>1.0499999999999999E-3</v>
          </cell>
        </row>
      </sheetData>
      <sheetData sheetId="7238">
        <row r="19">
          <cell r="J19">
            <v>1.0499999999999999E-3</v>
          </cell>
        </row>
      </sheetData>
      <sheetData sheetId="7239">
        <row r="19">
          <cell r="J19">
            <v>1.0499999999999999E-3</v>
          </cell>
        </row>
      </sheetData>
      <sheetData sheetId="7240">
        <row r="19">
          <cell r="J19">
            <v>1.0499999999999999E-3</v>
          </cell>
        </row>
      </sheetData>
      <sheetData sheetId="7241">
        <row r="19">
          <cell r="J19">
            <v>1.0499999999999999E-3</v>
          </cell>
        </row>
      </sheetData>
      <sheetData sheetId="7242">
        <row r="19">
          <cell r="J19">
            <v>1.0499999999999999E-3</v>
          </cell>
        </row>
      </sheetData>
      <sheetData sheetId="7243">
        <row r="19">
          <cell r="J19">
            <v>1.0499999999999999E-3</v>
          </cell>
        </row>
      </sheetData>
      <sheetData sheetId="7244">
        <row r="19">
          <cell r="J19">
            <v>1.0499999999999999E-3</v>
          </cell>
        </row>
      </sheetData>
      <sheetData sheetId="7245">
        <row r="19">
          <cell r="J19">
            <v>1.0499999999999999E-3</v>
          </cell>
        </row>
      </sheetData>
      <sheetData sheetId="7246">
        <row r="19">
          <cell r="J19">
            <v>1.0499999999999999E-3</v>
          </cell>
        </row>
      </sheetData>
      <sheetData sheetId="7247">
        <row r="19">
          <cell r="J19">
            <v>1.0499999999999999E-3</v>
          </cell>
        </row>
      </sheetData>
      <sheetData sheetId="7248">
        <row r="19">
          <cell r="J19">
            <v>1.0499999999999999E-3</v>
          </cell>
        </row>
      </sheetData>
      <sheetData sheetId="7249">
        <row r="19">
          <cell r="J19">
            <v>1.0499999999999999E-3</v>
          </cell>
        </row>
      </sheetData>
      <sheetData sheetId="7250">
        <row r="19">
          <cell r="J19">
            <v>1.0499999999999999E-3</v>
          </cell>
        </row>
      </sheetData>
      <sheetData sheetId="7251">
        <row r="19">
          <cell r="J19">
            <v>1.0499999999999999E-3</v>
          </cell>
        </row>
      </sheetData>
      <sheetData sheetId="7252">
        <row r="19">
          <cell r="J19">
            <v>1.0499999999999999E-3</v>
          </cell>
        </row>
      </sheetData>
      <sheetData sheetId="7253">
        <row r="19">
          <cell r="J19">
            <v>1.0499999999999999E-3</v>
          </cell>
        </row>
      </sheetData>
      <sheetData sheetId="7254">
        <row r="19">
          <cell r="J19">
            <v>1.0499999999999999E-3</v>
          </cell>
        </row>
      </sheetData>
      <sheetData sheetId="7255">
        <row r="19">
          <cell r="J19">
            <v>1.0499999999999999E-3</v>
          </cell>
        </row>
      </sheetData>
      <sheetData sheetId="7256">
        <row r="19">
          <cell r="J19">
            <v>1.0499999999999999E-3</v>
          </cell>
        </row>
      </sheetData>
      <sheetData sheetId="7257">
        <row r="19">
          <cell r="J19">
            <v>1.0499999999999999E-3</v>
          </cell>
        </row>
      </sheetData>
      <sheetData sheetId="7258">
        <row r="19">
          <cell r="J19">
            <v>1.0499999999999999E-3</v>
          </cell>
        </row>
      </sheetData>
      <sheetData sheetId="7259">
        <row r="19">
          <cell r="J19">
            <v>1.0499999999999999E-3</v>
          </cell>
        </row>
      </sheetData>
      <sheetData sheetId="7260">
        <row r="19">
          <cell r="J19">
            <v>1.0499999999999999E-3</v>
          </cell>
        </row>
      </sheetData>
      <sheetData sheetId="7261">
        <row r="19">
          <cell r="J19">
            <v>1.0499999999999999E-3</v>
          </cell>
        </row>
      </sheetData>
      <sheetData sheetId="7262">
        <row r="19">
          <cell r="J19">
            <v>1.0499999999999999E-3</v>
          </cell>
        </row>
      </sheetData>
      <sheetData sheetId="7263">
        <row r="19">
          <cell r="J19">
            <v>1.0499999999999999E-3</v>
          </cell>
        </row>
      </sheetData>
      <sheetData sheetId="7264">
        <row r="19">
          <cell r="J19">
            <v>1.0499999999999999E-3</v>
          </cell>
        </row>
      </sheetData>
      <sheetData sheetId="7265">
        <row r="19">
          <cell r="J19">
            <v>1.0499999999999999E-3</v>
          </cell>
        </row>
      </sheetData>
      <sheetData sheetId="7266">
        <row r="19">
          <cell r="J19">
            <v>1.0499999999999999E-3</v>
          </cell>
        </row>
      </sheetData>
      <sheetData sheetId="7267">
        <row r="19">
          <cell r="J19">
            <v>1.0499999999999999E-3</v>
          </cell>
        </row>
      </sheetData>
      <sheetData sheetId="7268">
        <row r="19">
          <cell r="J19">
            <v>1.0499999999999999E-3</v>
          </cell>
        </row>
      </sheetData>
      <sheetData sheetId="7269">
        <row r="19">
          <cell r="J19">
            <v>1.0499999999999999E-3</v>
          </cell>
        </row>
      </sheetData>
      <sheetData sheetId="7270">
        <row r="19">
          <cell r="J19">
            <v>1.0499999999999999E-3</v>
          </cell>
        </row>
      </sheetData>
      <sheetData sheetId="7271">
        <row r="19">
          <cell r="J19">
            <v>1.0499999999999999E-3</v>
          </cell>
        </row>
      </sheetData>
      <sheetData sheetId="7272">
        <row r="19">
          <cell r="J19">
            <v>1.0499999999999999E-3</v>
          </cell>
        </row>
      </sheetData>
      <sheetData sheetId="7273">
        <row r="19">
          <cell r="J19">
            <v>1.0499999999999999E-3</v>
          </cell>
        </row>
      </sheetData>
      <sheetData sheetId="7274">
        <row r="19">
          <cell r="J19">
            <v>1.0499999999999999E-3</v>
          </cell>
        </row>
      </sheetData>
      <sheetData sheetId="7275">
        <row r="19">
          <cell r="J19">
            <v>1.0499999999999999E-3</v>
          </cell>
        </row>
      </sheetData>
      <sheetData sheetId="7276">
        <row r="19">
          <cell r="J19">
            <v>1.0499999999999999E-3</v>
          </cell>
        </row>
      </sheetData>
      <sheetData sheetId="7277">
        <row r="19">
          <cell r="J19">
            <v>1.0499999999999999E-3</v>
          </cell>
        </row>
      </sheetData>
      <sheetData sheetId="7278">
        <row r="19">
          <cell r="J19">
            <v>1.0499999999999999E-3</v>
          </cell>
        </row>
      </sheetData>
      <sheetData sheetId="7279">
        <row r="19">
          <cell r="J19">
            <v>1.0499999999999999E-3</v>
          </cell>
        </row>
      </sheetData>
      <sheetData sheetId="7280">
        <row r="19">
          <cell r="J19">
            <v>1.0499999999999999E-3</v>
          </cell>
        </row>
      </sheetData>
      <sheetData sheetId="7281">
        <row r="19">
          <cell r="J19">
            <v>1.0499999999999999E-3</v>
          </cell>
        </row>
      </sheetData>
      <sheetData sheetId="7282">
        <row r="19">
          <cell r="J19">
            <v>1.0499999999999999E-3</v>
          </cell>
        </row>
      </sheetData>
      <sheetData sheetId="7283">
        <row r="19">
          <cell r="J19">
            <v>1.0499999999999999E-3</v>
          </cell>
        </row>
      </sheetData>
      <sheetData sheetId="7284">
        <row r="19">
          <cell r="J19">
            <v>1.0499999999999999E-3</v>
          </cell>
        </row>
      </sheetData>
      <sheetData sheetId="7285">
        <row r="19">
          <cell r="J19">
            <v>1.0499999999999999E-3</v>
          </cell>
        </row>
      </sheetData>
      <sheetData sheetId="7286">
        <row r="19">
          <cell r="J19">
            <v>1.0499999999999999E-3</v>
          </cell>
        </row>
      </sheetData>
      <sheetData sheetId="7287">
        <row r="19">
          <cell r="J19">
            <v>1.0499999999999999E-3</v>
          </cell>
        </row>
      </sheetData>
      <sheetData sheetId="7288">
        <row r="19">
          <cell r="J19">
            <v>1.0499999999999999E-3</v>
          </cell>
        </row>
      </sheetData>
      <sheetData sheetId="7289">
        <row r="19">
          <cell r="J19">
            <v>1.0499999999999999E-3</v>
          </cell>
        </row>
      </sheetData>
      <sheetData sheetId="7290">
        <row r="19">
          <cell r="J19">
            <v>1.0499999999999999E-3</v>
          </cell>
        </row>
      </sheetData>
      <sheetData sheetId="7291">
        <row r="19">
          <cell r="J19">
            <v>1.0499999999999999E-3</v>
          </cell>
        </row>
      </sheetData>
      <sheetData sheetId="7292">
        <row r="19">
          <cell r="J19">
            <v>1.0499999999999999E-3</v>
          </cell>
        </row>
      </sheetData>
      <sheetData sheetId="7293">
        <row r="19">
          <cell r="J19">
            <v>1.0499999999999999E-3</v>
          </cell>
        </row>
      </sheetData>
      <sheetData sheetId="7294">
        <row r="19">
          <cell r="J19">
            <v>1.0499999999999999E-3</v>
          </cell>
        </row>
      </sheetData>
      <sheetData sheetId="7295">
        <row r="19">
          <cell r="J19">
            <v>1.0499999999999999E-3</v>
          </cell>
        </row>
      </sheetData>
      <sheetData sheetId="7296">
        <row r="19">
          <cell r="J19">
            <v>1.0499999999999999E-3</v>
          </cell>
        </row>
      </sheetData>
      <sheetData sheetId="7297">
        <row r="19">
          <cell r="J19">
            <v>1.0499999999999999E-3</v>
          </cell>
        </row>
      </sheetData>
      <sheetData sheetId="7298">
        <row r="19">
          <cell r="J19">
            <v>1.0499999999999999E-3</v>
          </cell>
        </row>
      </sheetData>
      <sheetData sheetId="7299">
        <row r="19">
          <cell r="J19">
            <v>1.0499999999999999E-3</v>
          </cell>
        </row>
      </sheetData>
      <sheetData sheetId="7300">
        <row r="19">
          <cell r="J19">
            <v>1.0499999999999999E-3</v>
          </cell>
        </row>
      </sheetData>
      <sheetData sheetId="7301">
        <row r="19">
          <cell r="J19">
            <v>1.0499999999999999E-3</v>
          </cell>
        </row>
      </sheetData>
      <sheetData sheetId="7302">
        <row r="19">
          <cell r="J19">
            <v>1.0499999999999999E-3</v>
          </cell>
        </row>
      </sheetData>
      <sheetData sheetId="7303">
        <row r="19">
          <cell r="J19">
            <v>1.0499999999999999E-3</v>
          </cell>
        </row>
      </sheetData>
      <sheetData sheetId="7304">
        <row r="19">
          <cell r="J19">
            <v>1.0499999999999999E-3</v>
          </cell>
        </row>
      </sheetData>
      <sheetData sheetId="7305">
        <row r="19">
          <cell r="J19">
            <v>1.0499999999999999E-3</v>
          </cell>
        </row>
      </sheetData>
      <sheetData sheetId="7306">
        <row r="19">
          <cell r="J19">
            <v>1.0499999999999999E-3</v>
          </cell>
        </row>
      </sheetData>
      <sheetData sheetId="7307">
        <row r="19">
          <cell r="J19">
            <v>1.0499999999999999E-3</v>
          </cell>
        </row>
      </sheetData>
      <sheetData sheetId="7308">
        <row r="19">
          <cell r="J19">
            <v>1.0499999999999999E-3</v>
          </cell>
        </row>
      </sheetData>
      <sheetData sheetId="7309">
        <row r="19">
          <cell r="J19">
            <v>1.0499999999999999E-3</v>
          </cell>
        </row>
      </sheetData>
      <sheetData sheetId="7310">
        <row r="19">
          <cell r="J19">
            <v>1.0499999999999999E-3</v>
          </cell>
        </row>
      </sheetData>
      <sheetData sheetId="7311">
        <row r="19">
          <cell r="J19">
            <v>1.0499999999999999E-3</v>
          </cell>
        </row>
      </sheetData>
      <sheetData sheetId="7312">
        <row r="19">
          <cell r="J19">
            <v>1.0499999999999999E-3</v>
          </cell>
        </row>
      </sheetData>
      <sheetData sheetId="7313">
        <row r="19">
          <cell r="J19">
            <v>1.0499999999999999E-3</v>
          </cell>
        </row>
      </sheetData>
      <sheetData sheetId="7314">
        <row r="19">
          <cell r="J19">
            <v>1.0499999999999999E-3</v>
          </cell>
        </row>
      </sheetData>
      <sheetData sheetId="7315">
        <row r="19">
          <cell r="J19">
            <v>1.0499999999999999E-3</v>
          </cell>
        </row>
      </sheetData>
      <sheetData sheetId="7316">
        <row r="19">
          <cell r="J19">
            <v>1.0499999999999999E-3</v>
          </cell>
        </row>
      </sheetData>
      <sheetData sheetId="7317">
        <row r="19">
          <cell r="J19">
            <v>1.0499999999999999E-3</v>
          </cell>
        </row>
      </sheetData>
      <sheetData sheetId="7318">
        <row r="19">
          <cell r="J19">
            <v>1.0499999999999999E-3</v>
          </cell>
        </row>
      </sheetData>
      <sheetData sheetId="7319">
        <row r="19">
          <cell r="J19">
            <v>1.0499999999999999E-3</v>
          </cell>
        </row>
      </sheetData>
      <sheetData sheetId="7320">
        <row r="19">
          <cell r="J19">
            <v>1.0499999999999999E-3</v>
          </cell>
        </row>
      </sheetData>
      <sheetData sheetId="7321">
        <row r="19">
          <cell r="J19">
            <v>1.0499999999999999E-3</v>
          </cell>
        </row>
      </sheetData>
      <sheetData sheetId="7322">
        <row r="19">
          <cell r="J19">
            <v>1.0499999999999999E-3</v>
          </cell>
        </row>
      </sheetData>
      <sheetData sheetId="7323">
        <row r="19">
          <cell r="J19">
            <v>1.0499999999999999E-3</v>
          </cell>
        </row>
      </sheetData>
      <sheetData sheetId="7324">
        <row r="19">
          <cell r="J19">
            <v>1.0499999999999999E-3</v>
          </cell>
        </row>
      </sheetData>
      <sheetData sheetId="7325">
        <row r="19">
          <cell r="J19">
            <v>1.0499999999999999E-3</v>
          </cell>
        </row>
      </sheetData>
      <sheetData sheetId="7326">
        <row r="19">
          <cell r="J19">
            <v>1.0499999999999999E-3</v>
          </cell>
        </row>
      </sheetData>
      <sheetData sheetId="7327">
        <row r="19">
          <cell r="J19">
            <v>1.0499999999999999E-3</v>
          </cell>
        </row>
      </sheetData>
      <sheetData sheetId="7328">
        <row r="19">
          <cell r="J19">
            <v>1.0499999999999999E-3</v>
          </cell>
        </row>
      </sheetData>
      <sheetData sheetId="7329">
        <row r="19">
          <cell r="J19">
            <v>1.0499999999999999E-3</v>
          </cell>
        </row>
      </sheetData>
      <sheetData sheetId="7330">
        <row r="19">
          <cell r="J19">
            <v>1.0499999999999999E-3</v>
          </cell>
        </row>
      </sheetData>
      <sheetData sheetId="7331">
        <row r="19">
          <cell r="J19">
            <v>1.0499999999999999E-3</v>
          </cell>
        </row>
      </sheetData>
      <sheetData sheetId="7332">
        <row r="19">
          <cell r="J19">
            <v>1.0499999999999999E-3</v>
          </cell>
        </row>
      </sheetData>
      <sheetData sheetId="7333">
        <row r="19">
          <cell r="J19">
            <v>1.0499999999999999E-3</v>
          </cell>
        </row>
      </sheetData>
      <sheetData sheetId="7334">
        <row r="19">
          <cell r="J19">
            <v>1.0499999999999999E-3</v>
          </cell>
        </row>
      </sheetData>
      <sheetData sheetId="7335">
        <row r="19">
          <cell r="J19">
            <v>1.0499999999999999E-3</v>
          </cell>
        </row>
      </sheetData>
      <sheetData sheetId="7336">
        <row r="19">
          <cell r="J19">
            <v>1.0499999999999999E-3</v>
          </cell>
        </row>
      </sheetData>
      <sheetData sheetId="7337">
        <row r="19">
          <cell r="J19">
            <v>1.0499999999999999E-3</v>
          </cell>
        </row>
      </sheetData>
      <sheetData sheetId="7338">
        <row r="19">
          <cell r="J19">
            <v>1.0499999999999999E-3</v>
          </cell>
        </row>
      </sheetData>
      <sheetData sheetId="7339">
        <row r="19">
          <cell r="J19">
            <v>1.0499999999999999E-3</v>
          </cell>
        </row>
      </sheetData>
      <sheetData sheetId="7340">
        <row r="19">
          <cell r="J19">
            <v>1.0499999999999999E-3</v>
          </cell>
        </row>
      </sheetData>
      <sheetData sheetId="7341">
        <row r="19">
          <cell r="J19">
            <v>1.0499999999999999E-3</v>
          </cell>
        </row>
      </sheetData>
      <sheetData sheetId="7342">
        <row r="19">
          <cell r="J19">
            <v>1.0499999999999999E-3</v>
          </cell>
        </row>
      </sheetData>
      <sheetData sheetId="7343">
        <row r="19">
          <cell r="J19">
            <v>1.0499999999999999E-3</v>
          </cell>
        </row>
      </sheetData>
      <sheetData sheetId="7344">
        <row r="19">
          <cell r="J19">
            <v>1.0499999999999999E-3</v>
          </cell>
        </row>
      </sheetData>
      <sheetData sheetId="7345">
        <row r="19">
          <cell r="J19">
            <v>1.0499999999999999E-3</v>
          </cell>
        </row>
      </sheetData>
      <sheetData sheetId="7346">
        <row r="19">
          <cell r="J19">
            <v>1.0499999999999999E-3</v>
          </cell>
        </row>
      </sheetData>
      <sheetData sheetId="7347">
        <row r="19">
          <cell r="J19">
            <v>1.0499999999999999E-3</v>
          </cell>
        </row>
      </sheetData>
      <sheetData sheetId="7348">
        <row r="19">
          <cell r="J19">
            <v>1.0499999999999999E-3</v>
          </cell>
        </row>
      </sheetData>
      <sheetData sheetId="7349">
        <row r="19">
          <cell r="J19">
            <v>1.0499999999999999E-3</v>
          </cell>
        </row>
      </sheetData>
      <sheetData sheetId="7350">
        <row r="19">
          <cell r="J19">
            <v>1.0499999999999999E-3</v>
          </cell>
        </row>
      </sheetData>
      <sheetData sheetId="7351">
        <row r="19">
          <cell r="J19">
            <v>1.0499999999999999E-3</v>
          </cell>
        </row>
      </sheetData>
      <sheetData sheetId="7352">
        <row r="19">
          <cell r="J19">
            <v>1.0499999999999999E-3</v>
          </cell>
        </row>
      </sheetData>
      <sheetData sheetId="7353">
        <row r="19">
          <cell r="J19">
            <v>1.0499999999999999E-3</v>
          </cell>
        </row>
      </sheetData>
      <sheetData sheetId="7354">
        <row r="19">
          <cell r="J19">
            <v>1.0499999999999999E-3</v>
          </cell>
        </row>
      </sheetData>
      <sheetData sheetId="7355">
        <row r="19">
          <cell r="J19">
            <v>1.0499999999999999E-3</v>
          </cell>
        </row>
      </sheetData>
      <sheetData sheetId="7356">
        <row r="19">
          <cell r="J19">
            <v>1.0499999999999999E-3</v>
          </cell>
        </row>
      </sheetData>
      <sheetData sheetId="7357">
        <row r="19">
          <cell r="J19">
            <v>1.0499999999999999E-3</v>
          </cell>
        </row>
      </sheetData>
      <sheetData sheetId="7358">
        <row r="19">
          <cell r="J19">
            <v>1.0499999999999999E-3</v>
          </cell>
        </row>
      </sheetData>
      <sheetData sheetId="7359">
        <row r="19">
          <cell r="J19">
            <v>1.0499999999999999E-3</v>
          </cell>
        </row>
      </sheetData>
      <sheetData sheetId="7360">
        <row r="19">
          <cell r="J19">
            <v>1.0499999999999999E-3</v>
          </cell>
        </row>
      </sheetData>
      <sheetData sheetId="7361">
        <row r="19">
          <cell r="J19">
            <v>1.0499999999999999E-3</v>
          </cell>
        </row>
      </sheetData>
      <sheetData sheetId="7362">
        <row r="19">
          <cell r="J19">
            <v>1.0499999999999999E-3</v>
          </cell>
        </row>
      </sheetData>
      <sheetData sheetId="7363">
        <row r="19">
          <cell r="J19">
            <v>1.0499999999999999E-3</v>
          </cell>
        </row>
      </sheetData>
      <sheetData sheetId="7364">
        <row r="19">
          <cell r="J19">
            <v>1.0499999999999999E-3</v>
          </cell>
        </row>
      </sheetData>
      <sheetData sheetId="7365">
        <row r="19">
          <cell r="J19">
            <v>1.0499999999999999E-3</v>
          </cell>
        </row>
      </sheetData>
      <sheetData sheetId="7366">
        <row r="19">
          <cell r="J19">
            <v>1.0499999999999999E-3</v>
          </cell>
        </row>
      </sheetData>
      <sheetData sheetId="7367">
        <row r="19">
          <cell r="J19">
            <v>1.0499999999999999E-3</v>
          </cell>
        </row>
      </sheetData>
      <sheetData sheetId="7368">
        <row r="19">
          <cell r="J19">
            <v>1.0499999999999999E-3</v>
          </cell>
        </row>
      </sheetData>
      <sheetData sheetId="7369">
        <row r="19">
          <cell r="J19">
            <v>1.0499999999999999E-3</v>
          </cell>
        </row>
      </sheetData>
      <sheetData sheetId="7370">
        <row r="19">
          <cell r="J19">
            <v>1.0499999999999999E-3</v>
          </cell>
        </row>
      </sheetData>
      <sheetData sheetId="7371">
        <row r="19">
          <cell r="J19">
            <v>1.0499999999999999E-3</v>
          </cell>
        </row>
      </sheetData>
      <sheetData sheetId="7372">
        <row r="19">
          <cell r="J19">
            <v>1.0499999999999999E-3</v>
          </cell>
        </row>
      </sheetData>
      <sheetData sheetId="7373">
        <row r="19">
          <cell r="J19">
            <v>1.0499999999999999E-3</v>
          </cell>
        </row>
      </sheetData>
      <sheetData sheetId="7374">
        <row r="19">
          <cell r="J19">
            <v>1.0499999999999999E-3</v>
          </cell>
        </row>
      </sheetData>
      <sheetData sheetId="7375">
        <row r="19">
          <cell r="J19">
            <v>1.0499999999999999E-3</v>
          </cell>
        </row>
      </sheetData>
      <sheetData sheetId="7376">
        <row r="19">
          <cell r="J19">
            <v>1.0499999999999999E-3</v>
          </cell>
        </row>
      </sheetData>
      <sheetData sheetId="7377">
        <row r="19">
          <cell r="J19">
            <v>1.0499999999999999E-3</v>
          </cell>
        </row>
      </sheetData>
      <sheetData sheetId="7378">
        <row r="19">
          <cell r="J19">
            <v>1.0499999999999999E-3</v>
          </cell>
        </row>
      </sheetData>
      <sheetData sheetId="7379">
        <row r="19">
          <cell r="J19">
            <v>1.0499999999999999E-3</v>
          </cell>
        </row>
      </sheetData>
      <sheetData sheetId="7380">
        <row r="19">
          <cell r="J19">
            <v>1.0499999999999999E-3</v>
          </cell>
        </row>
      </sheetData>
      <sheetData sheetId="7381">
        <row r="19">
          <cell r="J19">
            <v>1.0499999999999999E-3</v>
          </cell>
        </row>
      </sheetData>
      <sheetData sheetId="7382">
        <row r="19">
          <cell r="J19">
            <v>1.0499999999999999E-3</v>
          </cell>
        </row>
      </sheetData>
      <sheetData sheetId="7383">
        <row r="19">
          <cell r="J19">
            <v>1.0499999999999999E-3</v>
          </cell>
        </row>
      </sheetData>
      <sheetData sheetId="7384">
        <row r="19">
          <cell r="J19">
            <v>1.0499999999999999E-3</v>
          </cell>
        </row>
      </sheetData>
      <sheetData sheetId="7385">
        <row r="19">
          <cell r="J19">
            <v>1.0499999999999999E-3</v>
          </cell>
        </row>
      </sheetData>
      <sheetData sheetId="7386">
        <row r="19">
          <cell r="J19">
            <v>1.0499999999999999E-3</v>
          </cell>
        </row>
      </sheetData>
      <sheetData sheetId="7387">
        <row r="19">
          <cell r="J19">
            <v>1.0499999999999999E-3</v>
          </cell>
        </row>
      </sheetData>
      <sheetData sheetId="7388">
        <row r="19">
          <cell r="J19">
            <v>1.0499999999999999E-3</v>
          </cell>
        </row>
      </sheetData>
      <sheetData sheetId="7389">
        <row r="19">
          <cell r="J19">
            <v>1.0499999999999999E-3</v>
          </cell>
        </row>
      </sheetData>
      <sheetData sheetId="7390">
        <row r="19">
          <cell r="J19">
            <v>1.0499999999999999E-3</v>
          </cell>
        </row>
      </sheetData>
      <sheetData sheetId="7391">
        <row r="19">
          <cell r="J19">
            <v>1.0499999999999999E-3</v>
          </cell>
        </row>
      </sheetData>
      <sheetData sheetId="7392">
        <row r="19">
          <cell r="J19">
            <v>1.0499999999999999E-3</v>
          </cell>
        </row>
      </sheetData>
      <sheetData sheetId="7393">
        <row r="19">
          <cell r="J19">
            <v>1.0499999999999999E-3</v>
          </cell>
        </row>
      </sheetData>
      <sheetData sheetId="7394">
        <row r="19">
          <cell r="J19">
            <v>1.0499999999999999E-3</v>
          </cell>
        </row>
      </sheetData>
      <sheetData sheetId="7395">
        <row r="19">
          <cell r="J19">
            <v>1.0499999999999999E-3</v>
          </cell>
        </row>
      </sheetData>
      <sheetData sheetId="7396">
        <row r="19">
          <cell r="J19">
            <v>1.0499999999999999E-3</v>
          </cell>
        </row>
      </sheetData>
      <sheetData sheetId="7397">
        <row r="19">
          <cell r="J19">
            <v>1.0499999999999999E-3</v>
          </cell>
        </row>
      </sheetData>
      <sheetData sheetId="7398">
        <row r="19">
          <cell r="J19">
            <v>1.0499999999999999E-3</v>
          </cell>
        </row>
      </sheetData>
      <sheetData sheetId="7399">
        <row r="19">
          <cell r="J19">
            <v>1.0499999999999999E-3</v>
          </cell>
        </row>
      </sheetData>
      <sheetData sheetId="7400">
        <row r="19">
          <cell r="J19">
            <v>1.0499999999999999E-3</v>
          </cell>
        </row>
      </sheetData>
      <sheetData sheetId="7401">
        <row r="19">
          <cell r="J19">
            <v>1.0499999999999999E-3</v>
          </cell>
        </row>
      </sheetData>
      <sheetData sheetId="7402">
        <row r="19">
          <cell r="J19">
            <v>1.0499999999999999E-3</v>
          </cell>
        </row>
      </sheetData>
      <sheetData sheetId="7403">
        <row r="19">
          <cell r="J19">
            <v>1.0499999999999999E-3</v>
          </cell>
        </row>
      </sheetData>
      <sheetData sheetId="7404">
        <row r="19">
          <cell r="J19">
            <v>1.0499999999999999E-3</v>
          </cell>
        </row>
      </sheetData>
      <sheetData sheetId="7405">
        <row r="19">
          <cell r="J19">
            <v>1.0499999999999999E-3</v>
          </cell>
        </row>
      </sheetData>
      <sheetData sheetId="7406">
        <row r="19">
          <cell r="J19">
            <v>1.0499999999999999E-3</v>
          </cell>
        </row>
      </sheetData>
      <sheetData sheetId="7407">
        <row r="19">
          <cell r="J19">
            <v>1.0499999999999999E-3</v>
          </cell>
        </row>
      </sheetData>
      <sheetData sheetId="7408">
        <row r="19">
          <cell r="J19">
            <v>1.0499999999999999E-3</v>
          </cell>
        </row>
      </sheetData>
      <sheetData sheetId="7409">
        <row r="19">
          <cell r="J19">
            <v>1.0499999999999999E-3</v>
          </cell>
        </row>
      </sheetData>
      <sheetData sheetId="7410">
        <row r="19">
          <cell r="J19">
            <v>1.0499999999999999E-3</v>
          </cell>
        </row>
      </sheetData>
      <sheetData sheetId="7411">
        <row r="19">
          <cell r="J19">
            <v>1.0499999999999999E-3</v>
          </cell>
        </row>
      </sheetData>
      <sheetData sheetId="7412">
        <row r="19">
          <cell r="J19">
            <v>1.0499999999999999E-3</v>
          </cell>
        </row>
      </sheetData>
      <sheetData sheetId="7413">
        <row r="19">
          <cell r="J19">
            <v>1.0499999999999999E-3</v>
          </cell>
        </row>
      </sheetData>
      <sheetData sheetId="7414">
        <row r="19">
          <cell r="J19">
            <v>1.0499999999999999E-3</v>
          </cell>
        </row>
      </sheetData>
      <sheetData sheetId="7415">
        <row r="19">
          <cell r="J19">
            <v>1.0499999999999999E-3</v>
          </cell>
        </row>
      </sheetData>
      <sheetData sheetId="7416">
        <row r="19">
          <cell r="J19">
            <v>1.0499999999999999E-3</v>
          </cell>
        </row>
      </sheetData>
      <sheetData sheetId="7417">
        <row r="19">
          <cell r="J19">
            <v>1.0499999999999999E-3</v>
          </cell>
        </row>
      </sheetData>
      <sheetData sheetId="7418">
        <row r="19">
          <cell r="J19">
            <v>1.0499999999999999E-3</v>
          </cell>
        </row>
      </sheetData>
      <sheetData sheetId="7419">
        <row r="19">
          <cell r="J19">
            <v>1.0499999999999999E-3</v>
          </cell>
        </row>
      </sheetData>
      <sheetData sheetId="7420">
        <row r="19">
          <cell r="J19">
            <v>1.0499999999999999E-3</v>
          </cell>
        </row>
      </sheetData>
      <sheetData sheetId="7421">
        <row r="19">
          <cell r="J19">
            <v>1.0499999999999999E-3</v>
          </cell>
        </row>
      </sheetData>
      <sheetData sheetId="7422">
        <row r="19">
          <cell r="J19">
            <v>1.0499999999999999E-3</v>
          </cell>
        </row>
      </sheetData>
      <sheetData sheetId="7423">
        <row r="19">
          <cell r="J19">
            <v>1.0499999999999999E-3</v>
          </cell>
        </row>
      </sheetData>
      <sheetData sheetId="7424">
        <row r="19">
          <cell r="J19">
            <v>1.0499999999999999E-3</v>
          </cell>
        </row>
      </sheetData>
      <sheetData sheetId="7425">
        <row r="19">
          <cell r="J19">
            <v>1.0499999999999999E-3</v>
          </cell>
        </row>
      </sheetData>
      <sheetData sheetId="7426">
        <row r="19">
          <cell r="J19">
            <v>1.0499999999999999E-3</v>
          </cell>
        </row>
      </sheetData>
      <sheetData sheetId="7427">
        <row r="19">
          <cell r="J19">
            <v>1.0499999999999999E-3</v>
          </cell>
        </row>
      </sheetData>
      <sheetData sheetId="7428">
        <row r="19">
          <cell r="J19">
            <v>1.0499999999999999E-3</v>
          </cell>
        </row>
      </sheetData>
      <sheetData sheetId="7429">
        <row r="19">
          <cell r="J19">
            <v>1.0499999999999999E-3</v>
          </cell>
        </row>
      </sheetData>
      <sheetData sheetId="7430">
        <row r="19">
          <cell r="J19">
            <v>1.0499999999999999E-3</v>
          </cell>
        </row>
      </sheetData>
      <sheetData sheetId="7431">
        <row r="19">
          <cell r="J19">
            <v>1.0499999999999999E-3</v>
          </cell>
        </row>
      </sheetData>
      <sheetData sheetId="7432">
        <row r="19">
          <cell r="J19">
            <v>1.0499999999999999E-3</v>
          </cell>
        </row>
      </sheetData>
      <sheetData sheetId="7433">
        <row r="19">
          <cell r="J19">
            <v>1.0499999999999999E-3</v>
          </cell>
        </row>
      </sheetData>
      <sheetData sheetId="7434">
        <row r="19">
          <cell r="J19">
            <v>1.0499999999999999E-3</v>
          </cell>
        </row>
      </sheetData>
      <sheetData sheetId="7435">
        <row r="19">
          <cell r="J19">
            <v>1.0499999999999999E-3</v>
          </cell>
        </row>
      </sheetData>
      <sheetData sheetId="7436">
        <row r="19">
          <cell r="J19">
            <v>1.0499999999999999E-3</v>
          </cell>
        </row>
      </sheetData>
      <sheetData sheetId="7437">
        <row r="19">
          <cell r="J19">
            <v>1.0499999999999999E-3</v>
          </cell>
        </row>
      </sheetData>
      <sheetData sheetId="7438">
        <row r="19">
          <cell r="J19">
            <v>1.0499999999999999E-3</v>
          </cell>
        </row>
      </sheetData>
      <sheetData sheetId="7439">
        <row r="19">
          <cell r="J19">
            <v>1.0499999999999999E-3</v>
          </cell>
        </row>
      </sheetData>
      <sheetData sheetId="7440">
        <row r="19">
          <cell r="J19">
            <v>1.0499999999999999E-3</v>
          </cell>
        </row>
      </sheetData>
      <sheetData sheetId="7441">
        <row r="19">
          <cell r="J19">
            <v>1.0499999999999999E-3</v>
          </cell>
        </row>
      </sheetData>
      <sheetData sheetId="7442">
        <row r="19">
          <cell r="J19">
            <v>1.0499999999999999E-3</v>
          </cell>
        </row>
      </sheetData>
      <sheetData sheetId="7443">
        <row r="19">
          <cell r="J19">
            <v>1.0499999999999999E-3</v>
          </cell>
        </row>
      </sheetData>
      <sheetData sheetId="7444">
        <row r="19">
          <cell r="J19">
            <v>1.0499999999999999E-3</v>
          </cell>
        </row>
      </sheetData>
      <sheetData sheetId="7445">
        <row r="19">
          <cell r="J19">
            <v>1.0499999999999999E-3</v>
          </cell>
        </row>
      </sheetData>
      <sheetData sheetId="7446">
        <row r="19">
          <cell r="J19">
            <v>1.0499999999999999E-3</v>
          </cell>
        </row>
      </sheetData>
      <sheetData sheetId="7447">
        <row r="19">
          <cell r="J19">
            <v>1.0499999999999999E-3</v>
          </cell>
        </row>
      </sheetData>
      <sheetData sheetId="7448">
        <row r="19">
          <cell r="J19">
            <v>1.0499999999999999E-3</v>
          </cell>
        </row>
      </sheetData>
      <sheetData sheetId="7449">
        <row r="19">
          <cell r="J19">
            <v>1.0499999999999999E-3</v>
          </cell>
        </row>
      </sheetData>
      <sheetData sheetId="7450">
        <row r="19">
          <cell r="J19">
            <v>1.0499999999999999E-3</v>
          </cell>
        </row>
      </sheetData>
      <sheetData sheetId="7451">
        <row r="19">
          <cell r="J19">
            <v>1.0499999999999999E-3</v>
          </cell>
        </row>
      </sheetData>
      <sheetData sheetId="7452">
        <row r="19">
          <cell r="J19">
            <v>1.0499999999999999E-3</v>
          </cell>
        </row>
      </sheetData>
      <sheetData sheetId="7453">
        <row r="19">
          <cell r="J19">
            <v>1.0499999999999999E-3</v>
          </cell>
        </row>
      </sheetData>
      <sheetData sheetId="7454">
        <row r="19">
          <cell r="J19">
            <v>1.0499999999999999E-3</v>
          </cell>
        </row>
      </sheetData>
      <sheetData sheetId="7455">
        <row r="19">
          <cell r="J19">
            <v>1.0499999999999999E-3</v>
          </cell>
        </row>
      </sheetData>
      <sheetData sheetId="7456">
        <row r="19">
          <cell r="J19">
            <v>1.0499999999999999E-3</v>
          </cell>
        </row>
      </sheetData>
      <sheetData sheetId="7457">
        <row r="19">
          <cell r="J19">
            <v>1.0499999999999999E-3</v>
          </cell>
        </row>
      </sheetData>
      <sheetData sheetId="7458">
        <row r="19">
          <cell r="J19">
            <v>1.0499999999999999E-3</v>
          </cell>
        </row>
      </sheetData>
      <sheetData sheetId="7459">
        <row r="19">
          <cell r="J19">
            <v>1.0499999999999999E-3</v>
          </cell>
        </row>
      </sheetData>
      <sheetData sheetId="7460">
        <row r="19">
          <cell r="J19">
            <v>1.0499999999999999E-3</v>
          </cell>
        </row>
      </sheetData>
      <sheetData sheetId="7461">
        <row r="19">
          <cell r="J19">
            <v>1.0499999999999999E-3</v>
          </cell>
        </row>
      </sheetData>
      <sheetData sheetId="7462">
        <row r="19">
          <cell r="J19">
            <v>1.0499999999999999E-3</v>
          </cell>
        </row>
      </sheetData>
      <sheetData sheetId="7463">
        <row r="19">
          <cell r="J19">
            <v>1.0499999999999999E-3</v>
          </cell>
        </row>
      </sheetData>
      <sheetData sheetId="7464">
        <row r="19">
          <cell r="J19">
            <v>1.0499999999999999E-3</v>
          </cell>
        </row>
      </sheetData>
      <sheetData sheetId="7465">
        <row r="19">
          <cell r="J19">
            <v>1.0499999999999999E-3</v>
          </cell>
        </row>
      </sheetData>
      <sheetData sheetId="7466">
        <row r="19">
          <cell r="J19">
            <v>1.0499999999999999E-3</v>
          </cell>
        </row>
      </sheetData>
      <sheetData sheetId="7467">
        <row r="19">
          <cell r="J19">
            <v>1.0499999999999999E-3</v>
          </cell>
        </row>
      </sheetData>
      <sheetData sheetId="7468">
        <row r="19">
          <cell r="J19">
            <v>1.0499999999999999E-3</v>
          </cell>
        </row>
      </sheetData>
      <sheetData sheetId="7469">
        <row r="19">
          <cell r="J19">
            <v>1.0499999999999999E-3</v>
          </cell>
        </row>
      </sheetData>
      <sheetData sheetId="7470">
        <row r="19">
          <cell r="J19">
            <v>1.0499999999999999E-3</v>
          </cell>
        </row>
      </sheetData>
      <sheetData sheetId="7471">
        <row r="19">
          <cell r="J19">
            <v>1.0499999999999999E-3</v>
          </cell>
        </row>
      </sheetData>
      <sheetData sheetId="7472">
        <row r="19">
          <cell r="J19">
            <v>1.0499999999999999E-3</v>
          </cell>
        </row>
      </sheetData>
      <sheetData sheetId="7473">
        <row r="19">
          <cell r="J19">
            <v>1.0499999999999999E-3</v>
          </cell>
        </row>
      </sheetData>
      <sheetData sheetId="7474">
        <row r="19">
          <cell r="J19">
            <v>1.0499999999999999E-3</v>
          </cell>
        </row>
      </sheetData>
      <sheetData sheetId="7475">
        <row r="19">
          <cell r="J19">
            <v>1.0499999999999999E-3</v>
          </cell>
        </row>
      </sheetData>
      <sheetData sheetId="7476">
        <row r="19">
          <cell r="J19">
            <v>1.0499999999999999E-3</v>
          </cell>
        </row>
      </sheetData>
      <sheetData sheetId="7477">
        <row r="19">
          <cell r="J19">
            <v>1.0499999999999999E-3</v>
          </cell>
        </row>
      </sheetData>
      <sheetData sheetId="7478">
        <row r="19">
          <cell r="J19">
            <v>1.0499999999999999E-3</v>
          </cell>
        </row>
      </sheetData>
      <sheetData sheetId="7479">
        <row r="19">
          <cell r="J19">
            <v>1.0499999999999999E-3</v>
          </cell>
        </row>
      </sheetData>
      <sheetData sheetId="7480">
        <row r="19">
          <cell r="J19">
            <v>1.0499999999999999E-3</v>
          </cell>
        </row>
      </sheetData>
      <sheetData sheetId="7481">
        <row r="19">
          <cell r="J19">
            <v>1.0499999999999999E-3</v>
          </cell>
        </row>
      </sheetData>
      <sheetData sheetId="7482">
        <row r="19">
          <cell r="J19">
            <v>1.0499999999999999E-3</v>
          </cell>
        </row>
      </sheetData>
      <sheetData sheetId="7483">
        <row r="19">
          <cell r="J19">
            <v>1.0499999999999999E-3</v>
          </cell>
        </row>
      </sheetData>
      <sheetData sheetId="7484">
        <row r="19">
          <cell r="J19">
            <v>1.0499999999999999E-3</v>
          </cell>
        </row>
      </sheetData>
      <sheetData sheetId="7485">
        <row r="19">
          <cell r="J19">
            <v>1.0499999999999999E-3</v>
          </cell>
        </row>
      </sheetData>
      <sheetData sheetId="7486">
        <row r="19">
          <cell r="J19">
            <v>1.0499999999999999E-3</v>
          </cell>
        </row>
      </sheetData>
      <sheetData sheetId="7487">
        <row r="19">
          <cell r="J19">
            <v>1.0499999999999999E-3</v>
          </cell>
        </row>
      </sheetData>
      <sheetData sheetId="7488">
        <row r="19">
          <cell r="J19">
            <v>1.0499999999999999E-3</v>
          </cell>
        </row>
      </sheetData>
      <sheetData sheetId="7489">
        <row r="19">
          <cell r="J19">
            <v>1.0499999999999999E-3</v>
          </cell>
        </row>
      </sheetData>
      <sheetData sheetId="7490">
        <row r="19">
          <cell r="J19">
            <v>1.0499999999999999E-3</v>
          </cell>
        </row>
      </sheetData>
      <sheetData sheetId="7491">
        <row r="19">
          <cell r="J19">
            <v>1.0499999999999999E-3</v>
          </cell>
        </row>
      </sheetData>
      <sheetData sheetId="7492">
        <row r="19">
          <cell r="J19">
            <v>1.0499999999999999E-3</v>
          </cell>
        </row>
      </sheetData>
      <sheetData sheetId="7493">
        <row r="19">
          <cell r="J19">
            <v>1.0499999999999999E-3</v>
          </cell>
        </row>
      </sheetData>
      <sheetData sheetId="7494">
        <row r="19">
          <cell r="J19">
            <v>1.0499999999999999E-3</v>
          </cell>
        </row>
      </sheetData>
      <sheetData sheetId="7495">
        <row r="19">
          <cell r="J19">
            <v>1.0499999999999999E-3</v>
          </cell>
        </row>
      </sheetData>
      <sheetData sheetId="7496">
        <row r="19">
          <cell r="J19">
            <v>1.0499999999999999E-3</v>
          </cell>
        </row>
      </sheetData>
      <sheetData sheetId="7497">
        <row r="19">
          <cell r="J19">
            <v>1.0499999999999999E-3</v>
          </cell>
        </row>
      </sheetData>
      <sheetData sheetId="7498">
        <row r="19">
          <cell r="J19">
            <v>1.0499999999999999E-3</v>
          </cell>
        </row>
      </sheetData>
      <sheetData sheetId="7499">
        <row r="19">
          <cell r="J19">
            <v>1.0499999999999999E-3</v>
          </cell>
        </row>
      </sheetData>
      <sheetData sheetId="7500">
        <row r="19">
          <cell r="J19">
            <v>1.0499999999999999E-3</v>
          </cell>
        </row>
      </sheetData>
      <sheetData sheetId="7501">
        <row r="19">
          <cell r="J19">
            <v>1.0499999999999999E-3</v>
          </cell>
        </row>
      </sheetData>
      <sheetData sheetId="7502">
        <row r="19">
          <cell r="J19">
            <v>1.0499999999999999E-3</v>
          </cell>
        </row>
      </sheetData>
      <sheetData sheetId="7503">
        <row r="19">
          <cell r="J19">
            <v>1.0499999999999999E-3</v>
          </cell>
        </row>
      </sheetData>
      <sheetData sheetId="7504">
        <row r="19">
          <cell r="J19">
            <v>1.0499999999999999E-3</v>
          </cell>
        </row>
      </sheetData>
      <sheetData sheetId="7505">
        <row r="19">
          <cell r="J19">
            <v>1.0499999999999999E-3</v>
          </cell>
        </row>
      </sheetData>
      <sheetData sheetId="7506">
        <row r="19">
          <cell r="J19">
            <v>1.0499999999999999E-3</v>
          </cell>
        </row>
      </sheetData>
      <sheetData sheetId="7507">
        <row r="19">
          <cell r="J19">
            <v>1.0499999999999999E-3</v>
          </cell>
        </row>
      </sheetData>
      <sheetData sheetId="7508">
        <row r="19">
          <cell r="J19">
            <v>1.0499999999999999E-3</v>
          </cell>
        </row>
      </sheetData>
      <sheetData sheetId="7509">
        <row r="19">
          <cell r="J19">
            <v>1.0499999999999999E-3</v>
          </cell>
        </row>
      </sheetData>
      <sheetData sheetId="7510">
        <row r="19">
          <cell r="J19">
            <v>1.0499999999999999E-3</v>
          </cell>
        </row>
      </sheetData>
      <sheetData sheetId="7511">
        <row r="19">
          <cell r="J19">
            <v>1.0499999999999999E-3</v>
          </cell>
        </row>
      </sheetData>
      <sheetData sheetId="7512">
        <row r="19">
          <cell r="J19">
            <v>1.0499999999999999E-3</v>
          </cell>
        </row>
      </sheetData>
      <sheetData sheetId="7513">
        <row r="19">
          <cell r="J19">
            <v>1.0499999999999999E-3</v>
          </cell>
        </row>
      </sheetData>
      <sheetData sheetId="7514">
        <row r="19">
          <cell r="J19">
            <v>1.0499999999999999E-3</v>
          </cell>
        </row>
      </sheetData>
      <sheetData sheetId="7515">
        <row r="19">
          <cell r="J19">
            <v>1.0499999999999999E-3</v>
          </cell>
        </row>
      </sheetData>
      <sheetData sheetId="7516">
        <row r="19">
          <cell r="J19">
            <v>1.0499999999999999E-3</v>
          </cell>
        </row>
      </sheetData>
      <sheetData sheetId="7517">
        <row r="19">
          <cell r="J19">
            <v>1.0499999999999999E-3</v>
          </cell>
        </row>
      </sheetData>
      <sheetData sheetId="7518">
        <row r="19">
          <cell r="J19">
            <v>1.0499999999999999E-3</v>
          </cell>
        </row>
      </sheetData>
      <sheetData sheetId="7519">
        <row r="19">
          <cell r="J19">
            <v>1.0499999999999999E-3</v>
          </cell>
        </row>
      </sheetData>
      <sheetData sheetId="7520">
        <row r="19">
          <cell r="J19">
            <v>1.0499999999999999E-3</v>
          </cell>
        </row>
      </sheetData>
      <sheetData sheetId="7521">
        <row r="19">
          <cell r="J19">
            <v>1.0499999999999999E-3</v>
          </cell>
        </row>
      </sheetData>
      <sheetData sheetId="7522">
        <row r="19">
          <cell r="J19">
            <v>1.0499999999999999E-3</v>
          </cell>
        </row>
      </sheetData>
      <sheetData sheetId="7523">
        <row r="19">
          <cell r="J19">
            <v>1.0499999999999999E-3</v>
          </cell>
        </row>
      </sheetData>
      <sheetData sheetId="7524">
        <row r="19">
          <cell r="J19">
            <v>1.0499999999999999E-3</v>
          </cell>
        </row>
      </sheetData>
      <sheetData sheetId="7525">
        <row r="19">
          <cell r="J19">
            <v>1.0499999999999999E-3</v>
          </cell>
        </row>
      </sheetData>
      <sheetData sheetId="7526">
        <row r="19">
          <cell r="J19">
            <v>1.0499999999999999E-3</v>
          </cell>
        </row>
      </sheetData>
      <sheetData sheetId="7527">
        <row r="19">
          <cell r="J19">
            <v>1.0499999999999999E-3</v>
          </cell>
        </row>
      </sheetData>
      <sheetData sheetId="7528">
        <row r="19">
          <cell r="J19">
            <v>1.0499999999999999E-3</v>
          </cell>
        </row>
      </sheetData>
      <sheetData sheetId="7529">
        <row r="19">
          <cell r="J19">
            <v>1.0499999999999999E-3</v>
          </cell>
        </row>
      </sheetData>
      <sheetData sheetId="7530">
        <row r="19">
          <cell r="J19">
            <v>1.0499999999999999E-3</v>
          </cell>
        </row>
      </sheetData>
      <sheetData sheetId="7531">
        <row r="19">
          <cell r="J19">
            <v>1.0499999999999999E-3</v>
          </cell>
        </row>
      </sheetData>
      <sheetData sheetId="7532">
        <row r="19">
          <cell r="J19">
            <v>1.0499999999999999E-3</v>
          </cell>
        </row>
      </sheetData>
      <sheetData sheetId="7533">
        <row r="19">
          <cell r="J19">
            <v>1.0499999999999999E-3</v>
          </cell>
        </row>
      </sheetData>
      <sheetData sheetId="7534">
        <row r="19">
          <cell r="J19">
            <v>1.0499999999999999E-3</v>
          </cell>
        </row>
      </sheetData>
      <sheetData sheetId="7535">
        <row r="19">
          <cell r="J19">
            <v>1.0499999999999999E-3</v>
          </cell>
        </row>
      </sheetData>
      <sheetData sheetId="7536">
        <row r="19">
          <cell r="J19">
            <v>1.0499999999999999E-3</v>
          </cell>
        </row>
      </sheetData>
      <sheetData sheetId="7537">
        <row r="19">
          <cell r="J19">
            <v>1.0499999999999999E-3</v>
          </cell>
        </row>
      </sheetData>
      <sheetData sheetId="7538">
        <row r="19">
          <cell r="J19">
            <v>1.0499999999999999E-3</v>
          </cell>
        </row>
      </sheetData>
      <sheetData sheetId="7539">
        <row r="19">
          <cell r="J19">
            <v>1.0499999999999999E-3</v>
          </cell>
        </row>
      </sheetData>
      <sheetData sheetId="7540">
        <row r="19">
          <cell r="J19">
            <v>1.0499999999999999E-3</v>
          </cell>
        </row>
      </sheetData>
      <sheetData sheetId="7541">
        <row r="19">
          <cell r="J19">
            <v>1.0499999999999999E-3</v>
          </cell>
        </row>
      </sheetData>
      <sheetData sheetId="7542">
        <row r="19">
          <cell r="J19">
            <v>1.0499999999999999E-3</v>
          </cell>
        </row>
      </sheetData>
      <sheetData sheetId="7543">
        <row r="19">
          <cell r="J19">
            <v>1.0499999999999999E-3</v>
          </cell>
        </row>
      </sheetData>
      <sheetData sheetId="7544">
        <row r="19">
          <cell r="J19">
            <v>1.0499999999999999E-3</v>
          </cell>
        </row>
      </sheetData>
      <sheetData sheetId="7545">
        <row r="19">
          <cell r="J19">
            <v>1.0499999999999999E-3</v>
          </cell>
        </row>
      </sheetData>
      <sheetData sheetId="7546">
        <row r="19">
          <cell r="J19">
            <v>1.0499999999999999E-3</v>
          </cell>
        </row>
      </sheetData>
      <sheetData sheetId="7547">
        <row r="19">
          <cell r="J19">
            <v>1.0499999999999999E-3</v>
          </cell>
        </row>
      </sheetData>
      <sheetData sheetId="7548">
        <row r="19">
          <cell r="J19">
            <v>1.0499999999999999E-3</v>
          </cell>
        </row>
      </sheetData>
      <sheetData sheetId="7549">
        <row r="19">
          <cell r="J19">
            <v>1.0499999999999999E-3</v>
          </cell>
        </row>
      </sheetData>
      <sheetData sheetId="7550">
        <row r="19">
          <cell r="J19">
            <v>1.0499999999999999E-3</v>
          </cell>
        </row>
      </sheetData>
      <sheetData sheetId="7551">
        <row r="19">
          <cell r="J19">
            <v>1.0499999999999999E-3</v>
          </cell>
        </row>
      </sheetData>
      <sheetData sheetId="7552">
        <row r="19">
          <cell r="J19">
            <v>1.0499999999999999E-3</v>
          </cell>
        </row>
      </sheetData>
      <sheetData sheetId="7553">
        <row r="19">
          <cell r="J19">
            <v>1.0499999999999999E-3</v>
          </cell>
        </row>
      </sheetData>
      <sheetData sheetId="7554">
        <row r="19">
          <cell r="J19">
            <v>1.0499999999999999E-3</v>
          </cell>
        </row>
      </sheetData>
      <sheetData sheetId="7555">
        <row r="19">
          <cell r="J19">
            <v>1.0499999999999999E-3</v>
          </cell>
        </row>
      </sheetData>
      <sheetData sheetId="7556">
        <row r="19">
          <cell r="J19">
            <v>1.0499999999999999E-3</v>
          </cell>
        </row>
      </sheetData>
      <sheetData sheetId="7557">
        <row r="19">
          <cell r="J19">
            <v>1.0499999999999999E-3</v>
          </cell>
        </row>
      </sheetData>
      <sheetData sheetId="7558">
        <row r="19">
          <cell r="J19">
            <v>1.0499999999999999E-3</v>
          </cell>
        </row>
      </sheetData>
      <sheetData sheetId="7559">
        <row r="19">
          <cell r="J19">
            <v>1.0499999999999999E-3</v>
          </cell>
        </row>
      </sheetData>
      <sheetData sheetId="7560">
        <row r="19">
          <cell r="J19">
            <v>1.0499999999999999E-3</v>
          </cell>
        </row>
      </sheetData>
      <sheetData sheetId="7561">
        <row r="19">
          <cell r="J19">
            <v>1.0499999999999999E-3</v>
          </cell>
        </row>
      </sheetData>
      <sheetData sheetId="7562">
        <row r="19">
          <cell r="J19">
            <v>1.0499999999999999E-3</v>
          </cell>
        </row>
      </sheetData>
      <sheetData sheetId="7563">
        <row r="19">
          <cell r="J19">
            <v>1.0499999999999999E-3</v>
          </cell>
        </row>
      </sheetData>
      <sheetData sheetId="7564">
        <row r="19">
          <cell r="J19">
            <v>1.0499999999999999E-3</v>
          </cell>
        </row>
      </sheetData>
      <sheetData sheetId="7565">
        <row r="19">
          <cell r="J19">
            <v>1.0499999999999999E-3</v>
          </cell>
        </row>
      </sheetData>
      <sheetData sheetId="7566">
        <row r="19">
          <cell r="J19">
            <v>1.0499999999999999E-3</v>
          </cell>
        </row>
      </sheetData>
      <sheetData sheetId="7567">
        <row r="19">
          <cell r="J19">
            <v>1.0499999999999999E-3</v>
          </cell>
        </row>
      </sheetData>
      <sheetData sheetId="7568">
        <row r="19">
          <cell r="J19">
            <v>1.0499999999999999E-3</v>
          </cell>
        </row>
      </sheetData>
      <sheetData sheetId="7569">
        <row r="19">
          <cell r="J19">
            <v>1.0499999999999999E-3</v>
          </cell>
        </row>
      </sheetData>
      <sheetData sheetId="7570">
        <row r="19">
          <cell r="J19">
            <v>1.0499999999999999E-3</v>
          </cell>
        </row>
      </sheetData>
      <sheetData sheetId="7571">
        <row r="19">
          <cell r="J19">
            <v>1.0499999999999999E-3</v>
          </cell>
        </row>
      </sheetData>
      <sheetData sheetId="7572">
        <row r="19">
          <cell r="J19">
            <v>1.0499999999999999E-3</v>
          </cell>
        </row>
      </sheetData>
      <sheetData sheetId="7573">
        <row r="19">
          <cell r="J19">
            <v>1.0499999999999999E-3</v>
          </cell>
        </row>
      </sheetData>
      <sheetData sheetId="7574">
        <row r="19">
          <cell r="J19">
            <v>1.0499999999999999E-3</v>
          </cell>
        </row>
      </sheetData>
      <sheetData sheetId="7575">
        <row r="19">
          <cell r="J19">
            <v>1.0499999999999999E-3</v>
          </cell>
        </row>
      </sheetData>
      <sheetData sheetId="7576">
        <row r="19">
          <cell r="J19">
            <v>1.0499999999999999E-3</v>
          </cell>
        </row>
      </sheetData>
      <sheetData sheetId="7577">
        <row r="19">
          <cell r="J19">
            <v>1.0499999999999999E-3</v>
          </cell>
        </row>
      </sheetData>
      <sheetData sheetId="7578">
        <row r="19">
          <cell r="J19">
            <v>1.0499999999999999E-3</v>
          </cell>
        </row>
      </sheetData>
      <sheetData sheetId="7579">
        <row r="19">
          <cell r="J19">
            <v>1.0499999999999999E-3</v>
          </cell>
        </row>
      </sheetData>
      <sheetData sheetId="7580">
        <row r="19">
          <cell r="J19">
            <v>1.0499999999999999E-3</v>
          </cell>
        </row>
      </sheetData>
      <sheetData sheetId="7581">
        <row r="19">
          <cell r="J19">
            <v>1.0499999999999999E-3</v>
          </cell>
        </row>
      </sheetData>
      <sheetData sheetId="7582">
        <row r="19">
          <cell r="J19">
            <v>1.0499999999999999E-3</v>
          </cell>
        </row>
      </sheetData>
      <sheetData sheetId="7583">
        <row r="19">
          <cell r="J19">
            <v>1.0499999999999999E-3</v>
          </cell>
        </row>
      </sheetData>
      <sheetData sheetId="7584">
        <row r="19">
          <cell r="J19">
            <v>1.0499999999999999E-3</v>
          </cell>
        </row>
      </sheetData>
      <sheetData sheetId="7585">
        <row r="19">
          <cell r="J19">
            <v>1.0499999999999999E-3</v>
          </cell>
        </row>
      </sheetData>
      <sheetData sheetId="7586">
        <row r="19">
          <cell r="J19">
            <v>1.0499999999999999E-3</v>
          </cell>
        </row>
      </sheetData>
      <sheetData sheetId="7587">
        <row r="19">
          <cell r="J19">
            <v>1.0499999999999999E-3</v>
          </cell>
        </row>
      </sheetData>
      <sheetData sheetId="7588">
        <row r="19">
          <cell r="J19">
            <v>1.0499999999999999E-3</v>
          </cell>
        </row>
      </sheetData>
      <sheetData sheetId="7589">
        <row r="19">
          <cell r="J19">
            <v>1.0499999999999999E-3</v>
          </cell>
        </row>
      </sheetData>
      <sheetData sheetId="7590">
        <row r="19">
          <cell r="J19">
            <v>1.0499999999999999E-3</v>
          </cell>
        </row>
      </sheetData>
      <sheetData sheetId="7591">
        <row r="19">
          <cell r="J19">
            <v>1.0499999999999999E-3</v>
          </cell>
        </row>
      </sheetData>
      <sheetData sheetId="7592">
        <row r="19">
          <cell r="J19">
            <v>1.0499999999999999E-3</v>
          </cell>
        </row>
      </sheetData>
      <sheetData sheetId="7593">
        <row r="19">
          <cell r="J19">
            <v>1.0499999999999999E-3</v>
          </cell>
        </row>
      </sheetData>
      <sheetData sheetId="7594">
        <row r="19">
          <cell r="J19">
            <v>1.0499999999999999E-3</v>
          </cell>
        </row>
      </sheetData>
      <sheetData sheetId="7595">
        <row r="19">
          <cell r="J19">
            <v>1.0499999999999999E-3</v>
          </cell>
        </row>
      </sheetData>
      <sheetData sheetId="7596">
        <row r="19">
          <cell r="J19">
            <v>1.0499999999999999E-3</v>
          </cell>
        </row>
      </sheetData>
      <sheetData sheetId="7597">
        <row r="19">
          <cell r="J19">
            <v>1.0499999999999999E-3</v>
          </cell>
        </row>
      </sheetData>
      <sheetData sheetId="7598">
        <row r="19">
          <cell r="J19">
            <v>1.0499999999999999E-3</v>
          </cell>
        </row>
      </sheetData>
      <sheetData sheetId="7599">
        <row r="19">
          <cell r="J19">
            <v>1.0499999999999999E-3</v>
          </cell>
        </row>
      </sheetData>
      <sheetData sheetId="7600">
        <row r="19">
          <cell r="J19">
            <v>1.0499999999999999E-3</v>
          </cell>
        </row>
      </sheetData>
      <sheetData sheetId="7601">
        <row r="19">
          <cell r="J19">
            <v>1.0499999999999999E-3</v>
          </cell>
        </row>
      </sheetData>
      <sheetData sheetId="7602">
        <row r="19">
          <cell r="J19">
            <v>1.0499999999999999E-3</v>
          </cell>
        </row>
      </sheetData>
      <sheetData sheetId="7603">
        <row r="19">
          <cell r="J19">
            <v>1.0499999999999999E-3</v>
          </cell>
        </row>
      </sheetData>
      <sheetData sheetId="7604">
        <row r="19">
          <cell r="J19">
            <v>1.0499999999999999E-3</v>
          </cell>
        </row>
      </sheetData>
      <sheetData sheetId="7605">
        <row r="19">
          <cell r="J19">
            <v>1.0499999999999999E-3</v>
          </cell>
        </row>
      </sheetData>
      <sheetData sheetId="7606">
        <row r="19">
          <cell r="J19">
            <v>1.0499999999999999E-3</v>
          </cell>
        </row>
      </sheetData>
      <sheetData sheetId="7607">
        <row r="19">
          <cell r="J19">
            <v>1.0499999999999999E-3</v>
          </cell>
        </row>
      </sheetData>
      <sheetData sheetId="7608">
        <row r="19">
          <cell r="J19">
            <v>1.0499999999999999E-3</v>
          </cell>
        </row>
      </sheetData>
      <sheetData sheetId="7609">
        <row r="19">
          <cell r="J19">
            <v>1.0499999999999999E-3</v>
          </cell>
        </row>
      </sheetData>
      <sheetData sheetId="7610">
        <row r="19">
          <cell r="J19">
            <v>1.0499999999999999E-3</v>
          </cell>
        </row>
      </sheetData>
      <sheetData sheetId="7611">
        <row r="19">
          <cell r="J19">
            <v>1.0499999999999999E-3</v>
          </cell>
        </row>
      </sheetData>
      <sheetData sheetId="7612">
        <row r="19">
          <cell r="J19">
            <v>1.0499999999999999E-3</v>
          </cell>
        </row>
      </sheetData>
      <sheetData sheetId="7613">
        <row r="19">
          <cell r="J19">
            <v>1.0499999999999999E-3</v>
          </cell>
        </row>
      </sheetData>
      <sheetData sheetId="7614">
        <row r="19">
          <cell r="J19">
            <v>1.0499999999999999E-3</v>
          </cell>
        </row>
      </sheetData>
      <sheetData sheetId="7615">
        <row r="19">
          <cell r="J19">
            <v>1.0499999999999999E-3</v>
          </cell>
        </row>
      </sheetData>
      <sheetData sheetId="7616">
        <row r="19">
          <cell r="J19">
            <v>1.0499999999999999E-3</v>
          </cell>
        </row>
      </sheetData>
      <sheetData sheetId="7617">
        <row r="19">
          <cell r="J19">
            <v>1.0499999999999999E-3</v>
          </cell>
        </row>
      </sheetData>
      <sheetData sheetId="7618">
        <row r="19">
          <cell r="J19">
            <v>1.0499999999999999E-3</v>
          </cell>
        </row>
      </sheetData>
      <sheetData sheetId="7619">
        <row r="19">
          <cell r="J19">
            <v>1.0499999999999999E-3</v>
          </cell>
        </row>
      </sheetData>
      <sheetData sheetId="7620">
        <row r="19">
          <cell r="J19">
            <v>1.0499999999999999E-3</v>
          </cell>
        </row>
      </sheetData>
      <sheetData sheetId="7621">
        <row r="19">
          <cell r="J19">
            <v>1.0499999999999999E-3</v>
          </cell>
        </row>
      </sheetData>
      <sheetData sheetId="7622">
        <row r="19">
          <cell r="J19">
            <v>1.0499999999999999E-3</v>
          </cell>
        </row>
      </sheetData>
      <sheetData sheetId="7623">
        <row r="19">
          <cell r="J19">
            <v>1.0499999999999999E-3</v>
          </cell>
        </row>
      </sheetData>
      <sheetData sheetId="7624">
        <row r="19">
          <cell r="J19">
            <v>1.0499999999999999E-3</v>
          </cell>
        </row>
      </sheetData>
      <sheetData sheetId="7625">
        <row r="19">
          <cell r="J19">
            <v>1.0499999999999999E-3</v>
          </cell>
        </row>
      </sheetData>
      <sheetData sheetId="7626">
        <row r="19">
          <cell r="J19">
            <v>1.0499999999999999E-3</v>
          </cell>
        </row>
      </sheetData>
      <sheetData sheetId="7627">
        <row r="19">
          <cell r="J19">
            <v>1.0499999999999999E-3</v>
          </cell>
        </row>
      </sheetData>
      <sheetData sheetId="7628">
        <row r="19">
          <cell r="J19">
            <v>1.0499999999999999E-3</v>
          </cell>
        </row>
      </sheetData>
      <sheetData sheetId="7629">
        <row r="19">
          <cell r="J19">
            <v>1.0499999999999999E-3</v>
          </cell>
        </row>
      </sheetData>
      <sheetData sheetId="7630">
        <row r="19">
          <cell r="J19">
            <v>1.0499999999999999E-3</v>
          </cell>
        </row>
      </sheetData>
      <sheetData sheetId="7631">
        <row r="19">
          <cell r="J19">
            <v>1.0499999999999999E-3</v>
          </cell>
        </row>
      </sheetData>
      <sheetData sheetId="7632">
        <row r="19">
          <cell r="J19">
            <v>1.0499999999999999E-3</v>
          </cell>
        </row>
      </sheetData>
      <sheetData sheetId="7633">
        <row r="19">
          <cell r="J19">
            <v>1.0499999999999999E-3</v>
          </cell>
        </row>
      </sheetData>
      <sheetData sheetId="7634">
        <row r="19">
          <cell r="J19">
            <v>1.0499999999999999E-3</v>
          </cell>
        </row>
      </sheetData>
      <sheetData sheetId="7635">
        <row r="19">
          <cell r="J19">
            <v>1.0499999999999999E-3</v>
          </cell>
        </row>
      </sheetData>
      <sheetData sheetId="7636">
        <row r="19">
          <cell r="J19">
            <v>1.0499999999999999E-3</v>
          </cell>
        </row>
      </sheetData>
      <sheetData sheetId="7637">
        <row r="19">
          <cell r="J19">
            <v>1.0499999999999999E-3</v>
          </cell>
        </row>
      </sheetData>
      <sheetData sheetId="7638">
        <row r="19">
          <cell r="J19">
            <v>1.0499999999999999E-3</v>
          </cell>
        </row>
      </sheetData>
      <sheetData sheetId="7639">
        <row r="19">
          <cell r="J19">
            <v>1.0499999999999999E-3</v>
          </cell>
        </row>
      </sheetData>
      <sheetData sheetId="7640">
        <row r="19">
          <cell r="J19">
            <v>1.0499999999999999E-3</v>
          </cell>
        </row>
      </sheetData>
      <sheetData sheetId="7641">
        <row r="19">
          <cell r="J19">
            <v>1.0499999999999999E-3</v>
          </cell>
        </row>
      </sheetData>
      <sheetData sheetId="7642">
        <row r="19">
          <cell r="J19">
            <v>1.0499999999999999E-3</v>
          </cell>
        </row>
      </sheetData>
      <sheetData sheetId="7643">
        <row r="19">
          <cell r="J19">
            <v>1.0499999999999999E-3</v>
          </cell>
        </row>
      </sheetData>
      <sheetData sheetId="7644">
        <row r="19">
          <cell r="J19">
            <v>1.0499999999999999E-3</v>
          </cell>
        </row>
      </sheetData>
      <sheetData sheetId="7645">
        <row r="19">
          <cell r="J19">
            <v>1.0499999999999999E-3</v>
          </cell>
        </row>
      </sheetData>
      <sheetData sheetId="7646">
        <row r="19">
          <cell r="J19">
            <v>1.0499999999999999E-3</v>
          </cell>
        </row>
      </sheetData>
      <sheetData sheetId="7647">
        <row r="19">
          <cell r="J19">
            <v>1.0499999999999999E-3</v>
          </cell>
        </row>
      </sheetData>
      <sheetData sheetId="7648">
        <row r="19">
          <cell r="J19">
            <v>1.0499999999999999E-3</v>
          </cell>
        </row>
      </sheetData>
      <sheetData sheetId="7649">
        <row r="19">
          <cell r="J19">
            <v>1.0499999999999999E-3</v>
          </cell>
        </row>
      </sheetData>
      <sheetData sheetId="7650">
        <row r="19">
          <cell r="J19">
            <v>1.0499999999999999E-3</v>
          </cell>
        </row>
      </sheetData>
      <sheetData sheetId="7651">
        <row r="19">
          <cell r="J19">
            <v>1.0499999999999999E-3</v>
          </cell>
        </row>
      </sheetData>
      <sheetData sheetId="7652">
        <row r="19">
          <cell r="J19">
            <v>1.0499999999999999E-3</v>
          </cell>
        </row>
      </sheetData>
      <sheetData sheetId="7653">
        <row r="19">
          <cell r="J19">
            <v>1.0499999999999999E-3</v>
          </cell>
        </row>
      </sheetData>
      <sheetData sheetId="7654">
        <row r="19">
          <cell r="J19">
            <v>1.0499999999999999E-3</v>
          </cell>
        </row>
      </sheetData>
      <sheetData sheetId="7655">
        <row r="19">
          <cell r="J19">
            <v>1.0499999999999999E-3</v>
          </cell>
        </row>
      </sheetData>
      <sheetData sheetId="7656">
        <row r="19">
          <cell r="J19">
            <v>1.0499999999999999E-3</v>
          </cell>
        </row>
      </sheetData>
      <sheetData sheetId="7657">
        <row r="19">
          <cell r="J19">
            <v>1.0499999999999999E-3</v>
          </cell>
        </row>
      </sheetData>
      <sheetData sheetId="7658">
        <row r="19">
          <cell r="J19">
            <v>1.0499999999999999E-3</v>
          </cell>
        </row>
      </sheetData>
      <sheetData sheetId="7659">
        <row r="19">
          <cell r="J19">
            <v>1.0499999999999999E-3</v>
          </cell>
        </row>
      </sheetData>
      <sheetData sheetId="7660">
        <row r="19">
          <cell r="J19">
            <v>1.0499999999999999E-3</v>
          </cell>
        </row>
      </sheetData>
      <sheetData sheetId="7661">
        <row r="19">
          <cell r="J19">
            <v>1.0499999999999999E-3</v>
          </cell>
        </row>
      </sheetData>
      <sheetData sheetId="7662">
        <row r="19">
          <cell r="J19">
            <v>1.0499999999999999E-3</v>
          </cell>
        </row>
      </sheetData>
      <sheetData sheetId="7663">
        <row r="19">
          <cell r="J19">
            <v>1.0499999999999999E-3</v>
          </cell>
        </row>
      </sheetData>
      <sheetData sheetId="7664">
        <row r="19">
          <cell r="J19">
            <v>1.0499999999999999E-3</v>
          </cell>
        </row>
      </sheetData>
      <sheetData sheetId="7665">
        <row r="19">
          <cell r="J19">
            <v>1.0499999999999999E-3</v>
          </cell>
        </row>
      </sheetData>
      <sheetData sheetId="7666">
        <row r="19">
          <cell r="J19">
            <v>1.0499999999999999E-3</v>
          </cell>
        </row>
      </sheetData>
      <sheetData sheetId="7667">
        <row r="19">
          <cell r="J19">
            <v>1.0499999999999999E-3</v>
          </cell>
        </row>
      </sheetData>
      <sheetData sheetId="7668">
        <row r="19">
          <cell r="J19">
            <v>1.0499999999999999E-3</v>
          </cell>
        </row>
      </sheetData>
      <sheetData sheetId="7669">
        <row r="19">
          <cell r="J19">
            <v>1.0499999999999999E-3</v>
          </cell>
        </row>
      </sheetData>
      <sheetData sheetId="7670">
        <row r="19">
          <cell r="J19">
            <v>1.0499999999999999E-3</v>
          </cell>
        </row>
      </sheetData>
      <sheetData sheetId="7671">
        <row r="19">
          <cell r="J19">
            <v>1.0499999999999999E-3</v>
          </cell>
        </row>
      </sheetData>
      <sheetData sheetId="7672">
        <row r="19">
          <cell r="J19">
            <v>1.0499999999999999E-3</v>
          </cell>
        </row>
      </sheetData>
      <sheetData sheetId="7673">
        <row r="19">
          <cell r="J19">
            <v>1.0499999999999999E-3</v>
          </cell>
        </row>
      </sheetData>
      <sheetData sheetId="7674">
        <row r="19">
          <cell r="J19">
            <v>1.0499999999999999E-3</v>
          </cell>
        </row>
      </sheetData>
      <sheetData sheetId="7675">
        <row r="19">
          <cell r="J19">
            <v>1.0499999999999999E-3</v>
          </cell>
        </row>
      </sheetData>
      <sheetData sheetId="7676">
        <row r="19">
          <cell r="J19">
            <v>1.0499999999999999E-3</v>
          </cell>
        </row>
      </sheetData>
      <sheetData sheetId="7677">
        <row r="19">
          <cell r="J19">
            <v>1.0499999999999999E-3</v>
          </cell>
        </row>
      </sheetData>
      <sheetData sheetId="7678">
        <row r="19">
          <cell r="J19">
            <v>1.0499999999999999E-3</v>
          </cell>
        </row>
      </sheetData>
      <sheetData sheetId="7679">
        <row r="19">
          <cell r="J19">
            <v>1.0499999999999999E-3</v>
          </cell>
        </row>
      </sheetData>
      <sheetData sheetId="7680">
        <row r="19">
          <cell r="J19">
            <v>1.0499999999999999E-3</v>
          </cell>
        </row>
      </sheetData>
      <sheetData sheetId="7681">
        <row r="19">
          <cell r="J19">
            <v>1.0499999999999999E-3</v>
          </cell>
        </row>
      </sheetData>
      <sheetData sheetId="7682">
        <row r="19">
          <cell r="J19">
            <v>1.0499999999999999E-3</v>
          </cell>
        </row>
      </sheetData>
      <sheetData sheetId="7683">
        <row r="19">
          <cell r="J19">
            <v>1.0499999999999999E-3</v>
          </cell>
        </row>
      </sheetData>
      <sheetData sheetId="7684">
        <row r="19">
          <cell r="J19">
            <v>1.0499999999999999E-3</v>
          </cell>
        </row>
      </sheetData>
      <sheetData sheetId="7685">
        <row r="19">
          <cell r="J19">
            <v>1.0499999999999999E-3</v>
          </cell>
        </row>
      </sheetData>
      <sheetData sheetId="7686">
        <row r="19">
          <cell r="J19">
            <v>1.0499999999999999E-3</v>
          </cell>
        </row>
      </sheetData>
      <sheetData sheetId="7687">
        <row r="19">
          <cell r="J19">
            <v>1.0499999999999999E-3</v>
          </cell>
        </row>
      </sheetData>
      <sheetData sheetId="7688">
        <row r="19">
          <cell r="J19">
            <v>1.0499999999999999E-3</v>
          </cell>
        </row>
      </sheetData>
      <sheetData sheetId="7689">
        <row r="19">
          <cell r="J19">
            <v>1.0499999999999999E-3</v>
          </cell>
        </row>
      </sheetData>
      <sheetData sheetId="7690">
        <row r="19">
          <cell r="J19">
            <v>1.0499999999999999E-3</v>
          </cell>
        </row>
      </sheetData>
      <sheetData sheetId="7691">
        <row r="19">
          <cell r="J19">
            <v>1.0499999999999999E-3</v>
          </cell>
        </row>
      </sheetData>
      <sheetData sheetId="7692">
        <row r="19">
          <cell r="J19">
            <v>1.0499999999999999E-3</v>
          </cell>
        </row>
      </sheetData>
      <sheetData sheetId="7693">
        <row r="19">
          <cell r="J19">
            <v>1.0499999999999999E-3</v>
          </cell>
        </row>
      </sheetData>
      <sheetData sheetId="7694">
        <row r="19">
          <cell r="J19">
            <v>1.0499999999999999E-3</v>
          </cell>
        </row>
      </sheetData>
      <sheetData sheetId="7695">
        <row r="19">
          <cell r="J19">
            <v>1.0499999999999999E-3</v>
          </cell>
        </row>
      </sheetData>
      <sheetData sheetId="7696">
        <row r="19">
          <cell r="J19">
            <v>1.0499999999999999E-3</v>
          </cell>
        </row>
      </sheetData>
      <sheetData sheetId="7697">
        <row r="19">
          <cell r="J19">
            <v>1.0499999999999999E-3</v>
          </cell>
        </row>
      </sheetData>
      <sheetData sheetId="7698">
        <row r="19">
          <cell r="J19">
            <v>1.0499999999999999E-3</v>
          </cell>
        </row>
      </sheetData>
      <sheetData sheetId="7699">
        <row r="19">
          <cell r="J19">
            <v>1.0499999999999999E-3</v>
          </cell>
        </row>
      </sheetData>
      <sheetData sheetId="7700">
        <row r="19">
          <cell r="J19">
            <v>1.0499999999999999E-3</v>
          </cell>
        </row>
      </sheetData>
      <sheetData sheetId="7701">
        <row r="19">
          <cell r="J19">
            <v>1.0499999999999999E-3</v>
          </cell>
        </row>
      </sheetData>
      <sheetData sheetId="7702">
        <row r="19">
          <cell r="J19">
            <v>1.0499999999999999E-3</v>
          </cell>
        </row>
      </sheetData>
      <sheetData sheetId="7703">
        <row r="19">
          <cell r="J19">
            <v>1.0499999999999999E-3</v>
          </cell>
        </row>
      </sheetData>
      <sheetData sheetId="7704">
        <row r="19">
          <cell r="J19">
            <v>1.0499999999999999E-3</v>
          </cell>
        </row>
      </sheetData>
      <sheetData sheetId="7705">
        <row r="19">
          <cell r="J19">
            <v>1.0499999999999999E-3</v>
          </cell>
        </row>
      </sheetData>
      <sheetData sheetId="7706">
        <row r="19">
          <cell r="J19">
            <v>1.0499999999999999E-3</v>
          </cell>
        </row>
      </sheetData>
      <sheetData sheetId="7707">
        <row r="19">
          <cell r="J19">
            <v>1.0499999999999999E-3</v>
          </cell>
        </row>
      </sheetData>
      <sheetData sheetId="7708">
        <row r="19">
          <cell r="J19">
            <v>1.0499999999999999E-3</v>
          </cell>
        </row>
      </sheetData>
      <sheetData sheetId="7709">
        <row r="19">
          <cell r="J19">
            <v>1.0499999999999999E-3</v>
          </cell>
        </row>
      </sheetData>
      <sheetData sheetId="7710">
        <row r="19">
          <cell r="J19">
            <v>1.0499999999999999E-3</v>
          </cell>
        </row>
      </sheetData>
      <sheetData sheetId="7711">
        <row r="19">
          <cell r="J19">
            <v>1.0499999999999999E-3</v>
          </cell>
        </row>
      </sheetData>
      <sheetData sheetId="7712">
        <row r="19">
          <cell r="J19">
            <v>1.0499999999999999E-3</v>
          </cell>
        </row>
      </sheetData>
      <sheetData sheetId="7713">
        <row r="19">
          <cell r="J19">
            <v>1.0499999999999999E-3</v>
          </cell>
        </row>
      </sheetData>
      <sheetData sheetId="7714">
        <row r="19">
          <cell r="J19">
            <v>1.0499999999999999E-3</v>
          </cell>
        </row>
      </sheetData>
      <sheetData sheetId="7715">
        <row r="19">
          <cell r="J19">
            <v>1.0499999999999999E-3</v>
          </cell>
        </row>
      </sheetData>
      <sheetData sheetId="7716">
        <row r="19">
          <cell r="J19">
            <v>1.0499999999999999E-3</v>
          </cell>
        </row>
      </sheetData>
      <sheetData sheetId="7717">
        <row r="19">
          <cell r="J19">
            <v>1.0499999999999999E-3</v>
          </cell>
        </row>
      </sheetData>
      <sheetData sheetId="7718">
        <row r="19">
          <cell r="J19">
            <v>1.0499999999999999E-3</v>
          </cell>
        </row>
      </sheetData>
      <sheetData sheetId="7719">
        <row r="19">
          <cell r="J19">
            <v>1.0499999999999999E-3</v>
          </cell>
        </row>
      </sheetData>
      <sheetData sheetId="7720">
        <row r="19">
          <cell r="J19">
            <v>1.0499999999999999E-3</v>
          </cell>
        </row>
      </sheetData>
      <sheetData sheetId="7721">
        <row r="19">
          <cell r="J19">
            <v>1.0499999999999999E-3</v>
          </cell>
        </row>
      </sheetData>
      <sheetData sheetId="7722">
        <row r="19">
          <cell r="J19">
            <v>1.0499999999999999E-3</v>
          </cell>
        </row>
      </sheetData>
      <sheetData sheetId="7723">
        <row r="19">
          <cell r="J19">
            <v>1.0499999999999999E-3</v>
          </cell>
        </row>
      </sheetData>
      <sheetData sheetId="7724">
        <row r="19">
          <cell r="J19">
            <v>1.0499999999999999E-3</v>
          </cell>
        </row>
      </sheetData>
      <sheetData sheetId="7725">
        <row r="19">
          <cell r="J19">
            <v>1.0499999999999999E-3</v>
          </cell>
        </row>
      </sheetData>
      <sheetData sheetId="7726">
        <row r="19">
          <cell r="J19">
            <v>1.0499999999999999E-3</v>
          </cell>
        </row>
      </sheetData>
      <sheetData sheetId="7727">
        <row r="19">
          <cell r="J19">
            <v>1.0499999999999999E-3</v>
          </cell>
        </row>
      </sheetData>
      <sheetData sheetId="7728">
        <row r="19">
          <cell r="J19">
            <v>1.0499999999999999E-3</v>
          </cell>
        </row>
      </sheetData>
      <sheetData sheetId="7729">
        <row r="19">
          <cell r="J19">
            <v>1.0499999999999999E-3</v>
          </cell>
        </row>
      </sheetData>
      <sheetData sheetId="7730">
        <row r="19">
          <cell r="J19">
            <v>1.0499999999999999E-3</v>
          </cell>
        </row>
      </sheetData>
      <sheetData sheetId="7731">
        <row r="19">
          <cell r="J19">
            <v>1.0499999999999999E-3</v>
          </cell>
        </row>
      </sheetData>
      <sheetData sheetId="7732">
        <row r="19">
          <cell r="J19">
            <v>1.0499999999999999E-3</v>
          </cell>
        </row>
      </sheetData>
      <sheetData sheetId="7733">
        <row r="19">
          <cell r="J19">
            <v>1.0499999999999999E-3</v>
          </cell>
        </row>
      </sheetData>
      <sheetData sheetId="7734">
        <row r="19">
          <cell r="J19">
            <v>1.0499999999999999E-3</v>
          </cell>
        </row>
      </sheetData>
      <sheetData sheetId="7735">
        <row r="19">
          <cell r="J19">
            <v>1.0499999999999999E-3</v>
          </cell>
        </row>
      </sheetData>
      <sheetData sheetId="7736">
        <row r="19">
          <cell r="J19">
            <v>1.0499999999999999E-3</v>
          </cell>
        </row>
      </sheetData>
      <sheetData sheetId="7737">
        <row r="19">
          <cell r="J19">
            <v>1.0499999999999999E-3</v>
          </cell>
        </row>
      </sheetData>
      <sheetData sheetId="7738">
        <row r="19">
          <cell r="J19">
            <v>1.0499999999999999E-3</v>
          </cell>
        </row>
      </sheetData>
      <sheetData sheetId="7739">
        <row r="19">
          <cell r="J19">
            <v>1.0499999999999999E-3</v>
          </cell>
        </row>
      </sheetData>
      <sheetData sheetId="7740">
        <row r="19">
          <cell r="J19">
            <v>1.0499999999999999E-3</v>
          </cell>
        </row>
      </sheetData>
      <sheetData sheetId="7741">
        <row r="19">
          <cell r="J19">
            <v>1.0499999999999999E-3</v>
          </cell>
        </row>
      </sheetData>
      <sheetData sheetId="7742">
        <row r="19">
          <cell r="J19">
            <v>1.0499999999999999E-3</v>
          </cell>
        </row>
      </sheetData>
      <sheetData sheetId="7743">
        <row r="19">
          <cell r="J19">
            <v>1.0499999999999999E-3</v>
          </cell>
        </row>
      </sheetData>
      <sheetData sheetId="7744">
        <row r="19">
          <cell r="J19">
            <v>1.0499999999999999E-3</v>
          </cell>
        </row>
      </sheetData>
      <sheetData sheetId="7745">
        <row r="19">
          <cell r="J19">
            <v>1.0499999999999999E-3</v>
          </cell>
        </row>
      </sheetData>
      <sheetData sheetId="7746">
        <row r="19">
          <cell r="J19">
            <v>1.0499999999999999E-3</v>
          </cell>
        </row>
      </sheetData>
      <sheetData sheetId="7747">
        <row r="19">
          <cell r="J19">
            <v>1.0499999999999999E-3</v>
          </cell>
        </row>
      </sheetData>
      <sheetData sheetId="7748">
        <row r="19">
          <cell r="J19">
            <v>1.0499999999999999E-3</v>
          </cell>
        </row>
      </sheetData>
      <sheetData sheetId="7749">
        <row r="19">
          <cell r="J19">
            <v>1.0499999999999999E-3</v>
          </cell>
        </row>
      </sheetData>
      <sheetData sheetId="7750">
        <row r="19">
          <cell r="J19">
            <v>1.0499999999999999E-3</v>
          </cell>
        </row>
      </sheetData>
      <sheetData sheetId="7751">
        <row r="19">
          <cell r="J19">
            <v>1.0499999999999999E-3</v>
          </cell>
        </row>
      </sheetData>
      <sheetData sheetId="7752">
        <row r="19">
          <cell r="J19">
            <v>1.0499999999999999E-3</v>
          </cell>
        </row>
      </sheetData>
      <sheetData sheetId="7753">
        <row r="19">
          <cell r="J19">
            <v>1.0499999999999999E-3</v>
          </cell>
        </row>
      </sheetData>
      <sheetData sheetId="7754">
        <row r="19">
          <cell r="J19">
            <v>1.0499999999999999E-3</v>
          </cell>
        </row>
      </sheetData>
      <sheetData sheetId="7755">
        <row r="19">
          <cell r="J19">
            <v>1.0499999999999999E-3</v>
          </cell>
        </row>
      </sheetData>
      <sheetData sheetId="7756">
        <row r="19">
          <cell r="J19">
            <v>1.0499999999999999E-3</v>
          </cell>
        </row>
      </sheetData>
      <sheetData sheetId="7757">
        <row r="19">
          <cell r="J19">
            <v>1.0499999999999999E-3</v>
          </cell>
        </row>
      </sheetData>
      <sheetData sheetId="7758">
        <row r="19">
          <cell r="J19">
            <v>1.0499999999999999E-3</v>
          </cell>
        </row>
      </sheetData>
      <sheetData sheetId="7759">
        <row r="19">
          <cell r="J19">
            <v>1.0499999999999999E-3</v>
          </cell>
        </row>
      </sheetData>
      <sheetData sheetId="7760">
        <row r="19">
          <cell r="J19">
            <v>1.0499999999999999E-3</v>
          </cell>
        </row>
      </sheetData>
      <sheetData sheetId="7761">
        <row r="19">
          <cell r="J19">
            <v>1.0499999999999999E-3</v>
          </cell>
        </row>
      </sheetData>
      <sheetData sheetId="7762">
        <row r="19">
          <cell r="J19">
            <v>1.0499999999999999E-3</v>
          </cell>
        </row>
      </sheetData>
      <sheetData sheetId="7763">
        <row r="19">
          <cell r="J19">
            <v>1.0499999999999999E-3</v>
          </cell>
        </row>
      </sheetData>
      <sheetData sheetId="7764">
        <row r="19">
          <cell r="J19">
            <v>1.0499999999999999E-3</v>
          </cell>
        </row>
      </sheetData>
      <sheetData sheetId="7765">
        <row r="19">
          <cell r="J19">
            <v>1.0499999999999999E-3</v>
          </cell>
        </row>
      </sheetData>
      <sheetData sheetId="7766">
        <row r="19">
          <cell r="J19">
            <v>1.0499999999999999E-3</v>
          </cell>
        </row>
      </sheetData>
      <sheetData sheetId="7767">
        <row r="19">
          <cell r="J19">
            <v>1.0499999999999999E-3</v>
          </cell>
        </row>
      </sheetData>
      <sheetData sheetId="7768">
        <row r="19">
          <cell r="J19">
            <v>1.0499999999999999E-3</v>
          </cell>
        </row>
      </sheetData>
      <sheetData sheetId="7769">
        <row r="19">
          <cell r="J19">
            <v>1.0499999999999999E-3</v>
          </cell>
        </row>
      </sheetData>
      <sheetData sheetId="7770">
        <row r="19">
          <cell r="J19">
            <v>1.0499999999999999E-3</v>
          </cell>
        </row>
      </sheetData>
      <sheetData sheetId="7771">
        <row r="19">
          <cell r="J19">
            <v>1.0499999999999999E-3</v>
          </cell>
        </row>
      </sheetData>
      <sheetData sheetId="7772">
        <row r="19">
          <cell r="J19">
            <v>1.0499999999999999E-3</v>
          </cell>
        </row>
      </sheetData>
      <sheetData sheetId="7773">
        <row r="19">
          <cell r="J19">
            <v>1.0499999999999999E-3</v>
          </cell>
        </row>
      </sheetData>
      <sheetData sheetId="7774">
        <row r="19">
          <cell r="J19">
            <v>1.0499999999999999E-3</v>
          </cell>
        </row>
      </sheetData>
      <sheetData sheetId="7775">
        <row r="19">
          <cell r="J19">
            <v>1.0499999999999999E-3</v>
          </cell>
        </row>
      </sheetData>
      <sheetData sheetId="7776">
        <row r="19">
          <cell r="J19">
            <v>1.0499999999999999E-3</v>
          </cell>
        </row>
      </sheetData>
      <sheetData sheetId="7777">
        <row r="19">
          <cell r="J19">
            <v>1.0499999999999999E-3</v>
          </cell>
        </row>
      </sheetData>
      <sheetData sheetId="7778">
        <row r="19">
          <cell r="J19">
            <v>1.0499999999999999E-3</v>
          </cell>
        </row>
      </sheetData>
      <sheetData sheetId="7779">
        <row r="19">
          <cell r="J19">
            <v>1.0499999999999999E-3</v>
          </cell>
        </row>
      </sheetData>
      <sheetData sheetId="7780">
        <row r="19">
          <cell r="J19">
            <v>1.0499999999999999E-3</v>
          </cell>
        </row>
      </sheetData>
      <sheetData sheetId="7781">
        <row r="19">
          <cell r="J19">
            <v>1.0499999999999999E-3</v>
          </cell>
        </row>
      </sheetData>
      <sheetData sheetId="7782">
        <row r="19">
          <cell r="J19">
            <v>1.0499999999999999E-3</v>
          </cell>
        </row>
      </sheetData>
      <sheetData sheetId="7783">
        <row r="19">
          <cell r="J19">
            <v>1.0499999999999999E-3</v>
          </cell>
        </row>
      </sheetData>
      <sheetData sheetId="7784">
        <row r="19">
          <cell r="J19">
            <v>1.0499999999999999E-3</v>
          </cell>
        </row>
      </sheetData>
      <sheetData sheetId="7785">
        <row r="19">
          <cell r="J19">
            <v>1.0499999999999999E-3</v>
          </cell>
        </row>
      </sheetData>
      <sheetData sheetId="7786">
        <row r="19">
          <cell r="J19">
            <v>1.0499999999999999E-3</v>
          </cell>
        </row>
      </sheetData>
      <sheetData sheetId="7787">
        <row r="19">
          <cell r="J19">
            <v>1.0499999999999999E-3</v>
          </cell>
        </row>
      </sheetData>
      <sheetData sheetId="7788">
        <row r="19">
          <cell r="J19">
            <v>1.0499999999999999E-3</v>
          </cell>
        </row>
      </sheetData>
      <sheetData sheetId="7789">
        <row r="19">
          <cell r="J19">
            <v>1.0499999999999999E-3</v>
          </cell>
        </row>
      </sheetData>
      <sheetData sheetId="7790">
        <row r="19">
          <cell r="J19">
            <v>1.0499999999999999E-3</v>
          </cell>
        </row>
      </sheetData>
      <sheetData sheetId="7791">
        <row r="19">
          <cell r="J19">
            <v>1.0499999999999999E-3</v>
          </cell>
        </row>
      </sheetData>
      <sheetData sheetId="7792">
        <row r="19">
          <cell r="J19">
            <v>1.0499999999999999E-3</v>
          </cell>
        </row>
      </sheetData>
      <sheetData sheetId="7793">
        <row r="19">
          <cell r="J19">
            <v>1.0499999999999999E-3</v>
          </cell>
        </row>
      </sheetData>
      <sheetData sheetId="7794">
        <row r="19">
          <cell r="J19">
            <v>1.0499999999999999E-3</v>
          </cell>
        </row>
      </sheetData>
      <sheetData sheetId="7795">
        <row r="19">
          <cell r="J19">
            <v>1.0499999999999999E-3</v>
          </cell>
        </row>
      </sheetData>
      <sheetData sheetId="7796">
        <row r="19">
          <cell r="J19">
            <v>1.0499999999999999E-3</v>
          </cell>
        </row>
      </sheetData>
      <sheetData sheetId="7797">
        <row r="19">
          <cell r="J19">
            <v>1.0499999999999999E-3</v>
          </cell>
        </row>
      </sheetData>
      <sheetData sheetId="7798">
        <row r="19">
          <cell r="J19">
            <v>1.0499999999999999E-3</v>
          </cell>
        </row>
      </sheetData>
      <sheetData sheetId="7799">
        <row r="19">
          <cell r="J19">
            <v>1.0499999999999999E-3</v>
          </cell>
        </row>
      </sheetData>
      <sheetData sheetId="7800">
        <row r="19">
          <cell r="J19">
            <v>1.0499999999999999E-3</v>
          </cell>
        </row>
      </sheetData>
      <sheetData sheetId="7801">
        <row r="19">
          <cell r="J19">
            <v>1.0499999999999999E-3</v>
          </cell>
        </row>
      </sheetData>
      <sheetData sheetId="7802">
        <row r="19">
          <cell r="J19">
            <v>1.0499999999999999E-3</v>
          </cell>
        </row>
      </sheetData>
      <sheetData sheetId="7803">
        <row r="19">
          <cell r="J19">
            <v>1.0499999999999999E-3</v>
          </cell>
        </row>
      </sheetData>
      <sheetData sheetId="7804">
        <row r="19">
          <cell r="J19">
            <v>1.0499999999999999E-3</v>
          </cell>
        </row>
      </sheetData>
      <sheetData sheetId="7805">
        <row r="19">
          <cell r="J19">
            <v>1.0499999999999999E-3</v>
          </cell>
        </row>
      </sheetData>
      <sheetData sheetId="7806">
        <row r="19">
          <cell r="J19">
            <v>1.0499999999999999E-3</v>
          </cell>
        </row>
      </sheetData>
      <sheetData sheetId="7807">
        <row r="19">
          <cell r="J19">
            <v>1.0499999999999999E-3</v>
          </cell>
        </row>
      </sheetData>
      <sheetData sheetId="7808">
        <row r="19">
          <cell r="J19">
            <v>1.0499999999999999E-3</v>
          </cell>
        </row>
      </sheetData>
      <sheetData sheetId="7809">
        <row r="19">
          <cell r="J19">
            <v>1.0499999999999999E-3</v>
          </cell>
        </row>
      </sheetData>
      <sheetData sheetId="7810">
        <row r="19">
          <cell r="J19">
            <v>1.0499999999999999E-3</v>
          </cell>
        </row>
      </sheetData>
      <sheetData sheetId="7811">
        <row r="19">
          <cell r="J19">
            <v>1.0499999999999999E-3</v>
          </cell>
        </row>
      </sheetData>
      <sheetData sheetId="7812">
        <row r="19">
          <cell r="J19">
            <v>1.0499999999999999E-3</v>
          </cell>
        </row>
      </sheetData>
      <sheetData sheetId="7813">
        <row r="19">
          <cell r="J19">
            <v>1.0499999999999999E-3</v>
          </cell>
        </row>
      </sheetData>
      <sheetData sheetId="7814">
        <row r="19">
          <cell r="J19">
            <v>1.0499999999999999E-3</v>
          </cell>
        </row>
      </sheetData>
      <sheetData sheetId="7815">
        <row r="19">
          <cell r="J19">
            <v>1.0499999999999999E-3</v>
          </cell>
        </row>
      </sheetData>
      <sheetData sheetId="7816">
        <row r="19">
          <cell r="J19">
            <v>1.0499999999999999E-3</v>
          </cell>
        </row>
      </sheetData>
      <sheetData sheetId="7817">
        <row r="19">
          <cell r="J19">
            <v>1.0499999999999999E-3</v>
          </cell>
        </row>
      </sheetData>
      <sheetData sheetId="7818">
        <row r="19">
          <cell r="J19">
            <v>1.0499999999999999E-3</v>
          </cell>
        </row>
      </sheetData>
      <sheetData sheetId="7819">
        <row r="19">
          <cell r="J19">
            <v>1.0499999999999999E-3</v>
          </cell>
        </row>
      </sheetData>
      <sheetData sheetId="7820">
        <row r="19">
          <cell r="J19">
            <v>1.0499999999999999E-3</v>
          </cell>
        </row>
      </sheetData>
      <sheetData sheetId="7821">
        <row r="19">
          <cell r="J19">
            <v>1.0499999999999999E-3</v>
          </cell>
        </row>
      </sheetData>
      <sheetData sheetId="7822">
        <row r="19">
          <cell r="J19">
            <v>1.0499999999999999E-3</v>
          </cell>
        </row>
      </sheetData>
      <sheetData sheetId="7823">
        <row r="19">
          <cell r="J19">
            <v>1.0499999999999999E-3</v>
          </cell>
        </row>
      </sheetData>
      <sheetData sheetId="7824">
        <row r="19">
          <cell r="J19">
            <v>1.0499999999999999E-3</v>
          </cell>
        </row>
      </sheetData>
      <sheetData sheetId="7825">
        <row r="19">
          <cell r="J19">
            <v>1.0499999999999999E-3</v>
          </cell>
        </row>
      </sheetData>
      <sheetData sheetId="7826">
        <row r="19">
          <cell r="J19">
            <v>1.0499999999999999E-3</v>
          </cell>
        </row>
      </sheetData>
      <sheetData sheetId="7827">
        <row r="19">
          <cell r="J19">
            <v>1.0499999999999999E-3</v>
          </cell>
        </row>
      </sheetData>
      <sheetData sheetId="7828">
        <row r="19">
          <cell r="J19">
            <v>1.0499999999999999E-3</v>
          </cell>
        </row>
      </sheetData>
      <sheetData sheetId="7829">
        <row r="19">
          <cell r="J19">
            <v>1.0499999999999999E-3</v>
          </cell>
        </row>
      </sheetData>
      <sheetData sheetId="7830">
        <row r="19">
          <cell r="J19">
            <v>1.0499999999999999E-3</v>
          </cell>
        </row>
      </sheetData>
      <sheetData sheetId="7831">
        <row r="19">
          <cell r="J19">
            <v>1.0499999999999999E-3</v>
          </cell>
        </row>
      </sheetData>
      <sheetData sheetId="7832">
        <row r="19">
          <cell r="J19">
            <v>1.0499999999999999E-3</v>
          </cell>
        </row>
      </sheetData>
      <sheetData sheetId="7833">
        <row r="19">
          <cell r="J19">
            <v>1.0499999999999999E-3</v>
          </cell>
        </row>
      </sheetData>
      <sheetData sheetId="7834">
        <row r="19">
          <cell r="J19">
            <v>1.0499999999999999E-3</v>
          </cell>
        </row>
      </sheetData>
      <sheetData sheetId="7835">
        <row r="19">
          <cell r="J19">
            <v>1.0499999999999999E-3</v>
          </cell>
        </row>
      </sheetData>
      <sheetData sheetId="7836">
        <row r="19">
          <cell r="J19">
            <v>1.0499999999999999E-3</v>
          </cell>
        </row>
      </sheetData>
      <sheetData sheetId="7837">
        <row r="19">
          <cell r="J19">
            <v>1.0499999999999999E-3</v>
          </cell>
        </row>
      </sheetData>
      <sheetData sheetId="7838">
        <row r="19">
          <cell r="J19">
            <v>1.0499999999999999E-3</v>
          </cell>
        </row>
      </sheetData>
      <sheetData sheetId="7839">
        <row r="19">
          <cell r="J19">
            <v>1.0499999999999999E-3</v>
          </cell>
        </row>
      </sheetData>
      <sheetData sheetId="7840">
        <row r="19">
          <cell r="J19">
            <v>1.0499999999999999E-3</v>
          </cell>
        </row>
      </sheetData>
      <sheetData sheetId="7841">
        <row r="19">
          <cell r="J19">
            <v>1.0499999999999999E-3</v>
          </cell>
        </row>
      </sheetData>
      <sheetData sheetId="7842">
        <row r="19">
          <cell r="J19">
            <v>1.0499999999999999E-3</v>
          </cell>
        </row>
      </sheetData>
      <sheetData sheetId="7843">
        <row r="19">
          <cell r="J19">
            <v>1.0499999999999999E-3</v>
          </cell>
        </row>
      </sheetData>
      <sheetData sheetId="7844">
        <row r="19">
          <cell r="J19">
            <v>1.0499999999999999E-3</v>
          </cell>
        </row>
      </sheetData>
      <sheetData sheetId="7845">
        <row r="19">
          <cell r="J19">
            <v>1.0499999999999999E-3</v>
          </cell>
        </row>
      </sheetData>
      <sheetData sheetId="7846">
        <row r="19">
          <cell r="J19">
            <v>1.0499999999999999E-3</v>
          </cell>
        </row>
      </sheetData>
      <sheetData sheetId="7847">
        <row r="19">
          <cell r="J19">
            <v>1.0499999999999999E-3</v>
          </cell>
        </row>
      </sheetData>
      <sheetData sheetId="7848">
        <row r="19">
          <cell r="J19">
            <v>1.0499999999999999E-3</v>
          </cell>
        </row>
      </sheetData>
      <sheetData sheetId="7849">
        <row r="19">
          <cell r="J19">
            <v>1.0499999999999999E-3</v>
          </cell>
        </row>
      </sheetData>
      <sheetData sheetId="7850">
        <row r="19">
          <cell r="J19">
            <v>1.0499999999999999E-3</v>
          </cell>
        </row>
      </sheetData>
      <sheetData sheetId="7851">
        <row r="19">
          <cell r="J19">
            <v>1.0499999999999999E-3</v>
          </cell>
        </row>
      </sheetData>
      <sheetData sheetId="7852">
        <row r="19">
          <cell r="J19">
            <v>1.0499999999999999E-3</v>
          </cell>
        </row>
      </sheetData>
      <sheetData sheetId="7853">
        <row r="19">
          <cell r="J19">
            <v>1.0499999999999999E-3</v>
          </cell>
        </row>
      </sheetData>
      <sheetData sheetId="7854">
        <row r="19">
          <cell r="J19">
            <v>1.0499999999999999E-3</v>
          </cell>
        </row>
      </sheetData>
      <sheetData sheetId="7855">
        <row r="19">
          <cell r="J19">
            <v>1.0499999999999999E-3</v>
          </cell>
        </row>
      </sheetData>
      <sheetData sheetId="7856">
        <row r="19">
          <cell r="J19">
            <v>1.0499999999999999E-3</v>
          </cell>
        </row>
      </sheetData>
      <sheetData sheetId="7857">
        <row r="19">
          <cell r="J19">
            <v>1.0499999999999999E-3</v>
          </cell>
        </row>
      </sheetData>
      <sheetData sheetId="7858">
        <row r="19">
          <cell r="J19">
            <v>1.0499999999999999E-3</v>
          </cell>
        </row>
      </sheetData>
      <sheetData sheetId="7859">
        <row r="19">
          <cell r="J19">
            <v>1.0499999999999999E-3</v>
          </cell>
        </row>
      </sheetData>
      <sheetData sheetId="7860">
        <row r="19">
          <cell r="J19">
            <v>1.0499999999999999E-3</v>
          </cell>
        </row>
      </sheetData>
      <sheetData sheetId="7861">
        <row r="19">
          <cell r="J19">
            <v>1.0499999999999999E-3</v>
          </cell>
        </row>
      </sheetData>
      <sheetData sheetId="7862">
        <row r="19">
          <cell r="J19">
            <v>1.0499999999999999E-3</v>
          </cell>
        </row>
      </sheetData>
      <sheetData sheetId="7863">
        <row r="19">
          <cell r="J19">
            <v>1.0499999999999999E-3</v>
          </cell>
        </row>
      </sheetData>
      <sheetData sheetId="7864">
        <row r="19">
          <cell r="J19">
            <v>1.0499999999999999E-3</v>
          </cell>
        </row>
      </sheetData>
      <sheetData sheetId="7865">
        <row r="19">
          <cell r="J19">
            <v>1.0499999999999999E-3</v>
          </cell>
        </row>
      </sheetData>
      <sheetData sheetId="7866">
        <row r="19">
          <cell r="J19">
            <v>1.0499999999999999E-3</v>
          </cell>
        </row>
      </sheetData>
      <sheetData sheetId="7867">
        <row r="19">
          <cell r="J19">
            <v>1.0499999999999999E-3</v>
          </cell>
        </row>
      </sheetData>
      <sheetData sheetId="7868">
        <row r="19">
          <cell r="J19">
            <v>1.0499999999999999E-3</v>
          </cell>
        </row>
      </sheetData>
      <sheetData sheetId="7869">
        <row r="19">
          <cell r="J19">
            <v>1.0499999999999999E-3</v>
          </cell>
        </row>
      </sheetData>
      <sheetData sheetId="7870">
        <row r="19">
          <cell r="J19">
            <v>1.0499999999999999E-3</v>
          </cell>
        </row>
      </sheetData>
      <sheetData sheetId="7871">
        <row r="19">
          <cell r="J19">
            <v>1.0499999999999999E-3</v>
          </cell>
        </row>
      </sheetData>
      <sheetData sheetId="7872">
        <row r="19">
          <cell r="J19">
            <v>1.0499999999999999E-3</v>
          </cell>
        </row>
      </sheetData>
      <sheetData sheetId="7873">
        <row r="19">
          <cell r="J19">
            <v>1.0499999999999999E-3</v>
          </cell>
        </row>
      </sheetData>
      <sheetData sheetId="7874">
        <row r="19">
          <cell r="J19">
            <v>1.0499999999999999E-3</v>
          </cell>
        </row>
      </sheetData>
      <sheetData sheetId="7875">
        <row r="19">
          <cell r="J19">
            <v>1.0499999999999999E-3</v>
          </cell>
        </row>
      </sheetData>
      <sheetData sheetId="7876">
        <row r="19">
          <cell r="J19">
            <v>1.0499999999999999E-3</v>
          </cell>
        </row>
      </sheetData>
      <sheetData sheetId="7877">
        <row r="19">
          <cell r="J19">
            <v>1.0499999999999999E-3</v>
          </cell>
        </row>
      </sheetData>
      <sheetData sheetId="7878">
        <row r="19">
          <cell r="J19">
            <v>1.0499999999999999E-3</v>
          </cell>
        </row>
      </sheetData>
      <sheetData sheetId="7879">
        <row r="19">
          <cell r="J19">
            <v>1.0499999999999999E-3</v>
          </cell>
        </row>
      </sheetData>
      <sheetData sheetId="7880">
        <row r="19">
          <cell r="J19">
            <v>1.0499999999999999E-3</v>
          </cell>
        </row>
      </sheetData>
      <sheetData sheetId="7881">
        <row r="19">
          <cell r="J19">
            <v>1.0499999999999999E-3</v>
          </cell>
        </row>
      </sheetData>
      <sheetData sheetId="7882">
        <row r="19">
          <cell r="J19">
            <v>1.0499999999999999E-3</v>
          </cell>
        </row>
      </sheetData>
      <sheetData sheetId="7883">
        <row r="19">
          <cell r="J19">
            <v>1.0499999999999999E-3</v>
          </cell>
        </row>
      </sheetData>
      <sheetData sheetId="7884">
        <row r="19">
          <cell r="J19">
            <v>1.0499999999999999E-3</v>
          </cell>
        </row>
      </sheetData>
      <sheetData sheetId="7885">
        <row r="19">
          <cell r="J19">
            <v>1.0499999999999999E-3</v>
          </cell>
        </row>
      </sheetData>
      <sheetData sheetId="7886">
        <row r="19">
          <cell r="J19">
            <v>1.0499999999999999E-3</v>
          </cell>
        </row>
      </sheetData>
      <sheetData sheetId="7887">
        <row r="19">
          <cell r="J19">
            <v>1.0499999999999999E-3</v>
          </cell>
        </row>
      </sheetData>
      <sheetData sheetId="7888">
        <row r="19">
          <cell r="J19">
            <v>1.0499999999999999E-3</v>
          </cell>
        </row>
      </sheetData>
      <sheetData sheetId="7889">
        <row r="19">
          <cell r="J19">
            <v>1.0499999999999999E-3</v>
          </cell>
        </row>
      </sheetData>
      <sheetData sheetId="7890">
        <row r="19">
          <cell r="J19">
            <v>1.0499999999999999E-3</v>
          </cell>
        </row>
      </sheetData>
      <sheetData sheetId="7891">
        <row r="19">
          <cell r="J19">
            <v>1.0499999999999999E-3</v>
          </cell>
        </row>
      </sheetData>
      <sheetData sheetId="7892">
        <row r="19">
          <cell r="J19">
            <v>1.0499999999999999E-3</v>
          </cell>
        </row>
      </sheetData>
      <sheetData sheetId="7893">
        <row r="19">
          <cell r="J19">
            <v>1.0499999999999999E-3</v>
          </cell>
        </row>
      </sheetData>
      <sheetData sheetId="7894">
        <row r="19">
          <cell r="J19">
            <v>1.0499999999999999E-3</v>
          </cell>
        </row>
      </sheetData>
      <sheetData sheetId="7895">
        <row r="19">
          <cell r="J19">
            <v>1.0499999999999999E-3</v>
          </cell>
        </row>
      </sheetData>
      <sheetData sheetId="7896">
        <row r="19">
          <cell r="J19">
            <v>1.0499999999999999E-3</v>
          </cell>
        </row>
      </sheetData>
      <sheetData sheetId="7897">
        <row r="19">
          <cell r="J19">
            <v>1.0499999999999999E-3</v>
          </cell>
        </row>
      </sheetData>
      <sheetData sheetId="7898">
        <row r="19">
          <cell r="J19">
            <v>1.0499999999999999E-3</v>
          </cell>
        </row>
      </sheetData>
      <sheetData sheetId="7899">
        <row r="19">
          <cell r="J19">
            <v>1.0499999999999999E-3</v>
          </cell>
        </row>
      </sheetData>
      <sheetData sheetId="7900">
        <row r="19">
          <cell r="J19">
            <v>1.0499999999999999E-3</v>
          </cell>
        </row>
      </sheetData>
      <sheetData sheetId="7901">
        <row r="19">
          <cell r="J19">
            <v>1.0499999999999999E-3</v>
          </cell>
        </row>
      </sheetData>
      <sheetData sheetId="7902">
        <row r="19">
          <cell r="J19">
            <v>1.0499999999999999E-3</v>
          </cell>
        </row>
      </sheetData>
      <sheetData sheetId="7903">
        <row r="19">
          <cell r="J19">
            <v>1.0499999999999999E-3</v>
          </cell>
        </row>
      </sheetData>
      <sheetData sheetId="7904">
        <row r="19">
          <cell r="J19">
            <v>1.0499999999999999E-3</v>
          </cell>
        </row>
      </sheetData>
      <sheetData sheetId="7905">
        <row r="19">
          <cell r="J19">
            <v>1.0499999999999999E-3</v>
          </cell>
        </row>
      </sheetData>
      <sheetData sheetId="7906">
        <row r="19">
          <cell r="J19">
            <v>1.0499999999999999E-3</v>
          </cell>
        </row>
      </sheetData>
      <sheetData sheetId="7907">
        <row r="19">
          <cell r="J19">
            <v>1.0499999999999999E-3</v>
          </cell>
        </row>
      </sheetData>
      <sheetData sheetId="7908">
        <row r="19">
          <cell r="J19">
            <v>1.0499999999999999E-3</v>
          </cell>
        </row>
      </sheetData>
      <sheetData sheetId="7909">
        <row r="19">
          <cell r="J19">
            <v>1.0499999999999999E-3</v>
          </cell>
        </row>
      </sheetData>
      <sheetData sheetId="7910">
        <row r="19">
          <cell r="J19">
            <v>1.0499999999999999E-3</v>
          </cell>
        </row>
      </sheetData>
      <sheetData sheetId="7911">
        <row r="19">
          <cell r="J19">
            <v>1.0499999999999999E-3</v>
          </cell>
        </row>
      </sheetData>
      <sheetData sheetId="7912">
        <row r="19">
          <cell r="J19">
            <v>1.0499999999999999E-3</v>
          </cell>
        </row>
      </sheetData>
      <sheetData sheetId="7913">
        <row r="19">
          <cell r="J19">
            <v>1.0499999999999999E-3</v>
          </cell>
        </row>
      </sheetData>
      <sheetData sheetId="7914">
        <row r="19">
          <cell r="J19">
            <v>1.0499999999999999E-3</v>
          </cell>
        </row>
      </sheetData>
      <sheetData sheetId="7915">
        <row r="19">
          <cell r="J19">
            <v>1.0499999999999999E-3</v>
          </cell>
        </row>
      </sheetData>
      <sheetData sheetId="7916">
        <row r="19">
          <cell r="J19">
            <v>1.0499999999999999E-3</v>
          </cell>
        </row>
      </sheetData>
      <sheetData sheetId="7917">
        <row r="19">
          <cell r="J19">
            <v>1.0499999999999999E-3</v>
          </cell>
        </row>
      </sheetData>
      <sheetData sheetId="7918">
        <row r="19">
          <cell r="J19">
            <v>1.0499999999999999E-3</v>
          </cell>
        </row>
      </sheetData>
      <sheetData sheetId="7919">
        <row r="19">
          <cell r="J19">
            <v>1.0499999999999999E-3</v>
          </cell>
        </row>
      </sheetData>
      <sheetData sheetId="7920">
        <row r="19">
          <cell r="J19">
            <v>1.0499999999999999E-3</v>
          </cell>
        </row>
      </sheetData>
      <sheetData sheetId="7921">
        <row r="19">
          <cell r="J19">
            <v>1.0499999999999999E-3</v>
          </cell>
        </row>
      </sheetData>
      <sheetData sheetId="7922">
        <row r="19">
          <cell r="J19">
            <v>1.0499999999999999E-3</v>
          </cell>
        </row>
      </sheetData>
      <sheetData sheetId="7923">
        <row r="19">
          <cell r="J19">
            <v>1.0499999999999999E-3</v>
          </cell>
        </row>
      </sheetData>
      <sheetData sheetId="7924">
        <row r="19">
          <cell r="J19">
            <v>1.0499999999999999E-3</v>
          </cell>
        </row>
      </sheetData>
      <sheetData sheetId="7925">
        <row r="19">
          <cell r="J19">
            <v>1.0499999999999999E-3</v>
          </cell>
        </row>
      </sheetData>
      <sheetData sheetId="7926">
        <row r="19">
          <cell r="J19">
            <v>1.0499999999999999E-3</v>
          </cell>
        </row>
      </sheetData>
      <sheetData sheetId="7927">
        <row r="19">
          <cell r="J19">
            <v>1.0499999999999999E-3</v>
          </cell>
        </row>
      </sheetData>
      <sheetData sheetId="7928">
        <row r="19">
          <cell r="J19">
            <v>1.0499999999999999E-3</v>
          </cell>
        </row>
      </sheetData>
      <sheetData sheetId="7929">
        <row r="19">
          <cell r="J19">
            <v>1.0499999999999999E-3</v>
          </cell>
        </row>
      </sheetData>
      <sheetData sheetId="7930">
        <row r="19">
          <cell r="J19">
            <v>1.0499999999999999E-3</v>
          </cell>
        </row>
      </sheetData>
      <sheetData sheetId="7931">
        <row r="19">
          <cell r="J19">
            <v>1.0499999999999999E-3</v>
          </cell>
        </row>
      </sheetData>
      <sheetData sheetId="7932">
        <row r="19">
          <cell r="J19">
            <v>1.0499999999999999E-3</v>
          </cell>
        </row>
      </sheetData>
      <sheetData sheetId="7933">
        <row r="19">
          <cell r="J19">
            <v>1.0499999999999999E-3</v>
          </cell>
        </row>
      </sheetData>
      <sheetData sheetId="7934">
        <row r="19">
          <cell r="J19">
            <v>1.0499999999999999E-3</v>
          </cell>
        </row>
      </sheetData>
      <sheetData sheetId="7935" refreshError="1"/>
      <sheetData sheetId="7936" refreshError="1"/>
      <sheetData sheetId="7937">
        <row r="19">
          <cell r="J19">
            <v>1.0499999999999999E-3</v>
          </cell>
        </row>
      </sheetData>
      <sheetData sheetId="7938">
        <row r="19">
          <cell r="J19">
            <v>1.0499999999999999E-3</v>
          </cell>
        </row>
      </sheetData>
      <sheetData sheetId="7939" refreshError="1"/>
      <sheetData sheetId="7940" refreshError="1"/>
      <sheetData sheetId="7941">
        <row r="19">
          <cell r="J19">
            <v>1.0499999999999999E-3</v>
          </cell>
        </row>
      </sheetData>
      <sheetData sheetId="7942">
        <row r="19">
          <cell r="J19">
            <v>1.0499999999999999E-3</v>
          </cell>
        </row>
      </sheetData>
      <sheetData sheetId="7943" refreshError="1"/>
      <sheetData sheetId="7944" refreshError="1"/>
      <sheetData sheetId="7945">
        <row r="19">
          <cell r="J19">
            <v>1.0499999999999999E-3</v>
          </cell>
        </row>
      </sheetData>
      <sheetData sheetId="7946">
        <row r="19">
          <cell r="J19">
            <v>1.0499999999999999E-3</v>
          </cell>
        </row>
      </sheetData>
      <sheetData sheetId="7947">
        <row r="19">
          <cell r="J19">
            <v>1.0499999999999999E-3</v>
          </cell>
        </row>
      </sheetData>
      <sheetData sheetId="7948">
        <row r="19">
          <cell r="J19">
            <v>1.0499999999999999E-3</v>
          </cell>
        </row>
      </sheetData>
      <sheetData sheetId="7949">
        <row r="19">
          <cell r="J19">
            <v>1.0499999999999999E-3</v>
          </cell>
        </row>
      </sheetData>
      <sheetData sheetId="7950">
        <row r="19">
          <cell r="J19">
            <v>1.0499999999999999E-3</v>
          </cell>
        </row>
      </sheetData>
      <sheetData sheetId="7951">
        <row r="19">
          <cell r="J19">
            <v>1.0499999999999999E-3</v>
          </cell>
        </row>
      </sheetData>
      <sheetData sheetId="7952">
        <row r="19">
          <cell r="J19">
            <v>1.0499999999999999E-3</v>
          </cell>
        </row>
      </sheetData>
      <sheetData sheetId="7953">
        <row r="19">
          <cell r="J19">
            <v>1.0499999999999999E-3</v>
          </cell>
        </row>
      </sheetData>
      <sheetData sheetId="7954">
        <row r="19">
          <cell r="J19">
            <v>1.0499999999999999E-3</v>
          </cell>
        </row>
      </sheetData>
      <sheetData sheetId="7955">
        <row r="19">
          <cell r="J19">
            <v>1.0499999999999999E-3</v>
          </cell>
        </row>
      </sheetData>
      <sheetData sheetId="7956">
        <row r="19">
          <cell r="J19">
            <v>1.0499999999999999E-3</v>
          </cell>
        </row>
      </sheetData>
      <sheetData sheetId="7957">
        <row r="19">
          <cell r="J19">
            <v>1.0499999999999999E-3</v>
          </cell>
        </row>
      </sheetData>
      <sheetData sheetId="7958">
        <row r="19">
          <cell r="J19">
            <v>1.0499999999999999E-3</v>
          </cell>
        </row>
      </sheetData>
      <sheetData sheetId="7959">
        <row r="19">
          <cell r="J19">
            <v>1.0499999999999999E-3</v>
          </cell>
        </row>
      </sheetData>
      <sheetData sheetId="7960">
        <row r="19">
          <cell r="J19">
            <v>1.0499999999999999E-3</v>
          </cell>
        </row>
      </sheetData>
      <sheetData sheetId="7961">
        <row r="19">
          <cell r="J19">
            <v>1.0499999999999999E-3</v>
          </cell>
        </row>
      </sheetData>
      <sheetData sheetId="7962">
        <row r="19">
          <cell r="J19">
            <v>1.0499999999999999E-3</v>
          </cell>
        </row>
      </sheetData>
      <sheetData sheetId="7963">
        <row r="19">
          <cell r="J19">
            <v>1.0499999999999999E-3</v>
          </cell>
        </row>
      </sheetData>
      <sheetData sheetId="7964">
        <row r="19">
          <cell r="J19">
            <v>1.0499999999999999E-3</v>
          </cell>
        </row>
      </sheetData>
      <sheetData sheetId="7965">
        <row r="19">
          <cell r="J19">
            <v>1.0499999999999999E-3</v>
          </cell>
        </row>
      </sheetData>
      <sheetData sheetId="7966">
        <row r="19">
          <cell r="J19">
            <v>1.0499999999999999E-3</v>
          </cell>
        </row>
      </sheetData>
      <sheetData sheetId="7967">
        <row r="19">
          <cell r="J19">
            <v>1.0499999999999999E-3</v>
          </cell>
        </row>
      </sheetData>
      <sheetData sheetId="7968">
        <row r="19">
          <cell r="J19">
            <v>1.0499999999999999E-3</v>
          </cell>
        </row>
      </sheetData>
      <sheetData sheetId="7969">
        <row r="19">
          <cell r="J19">
            <v>1.0499999999999999E-3</v>
          </cell>
        </row>
      </sheetData>
      <sheetData sheetId="7970">
        <row r="19">
          <cell r="J19">
            <v>1.0499999999999999E-3</v>
          </cell>
        </row>
      </sheetData>
      <sheetData sheetId="7971" refreshError="1"/>
      <sheetData sheetId="7972" refreshError="1"/>
      <sheetData sheetId="7973" refreshError="1"/>
      <sheetData sheetId="7974" refreshError="1"/>
      <sheetData sheetId="7975" refreshError="1"/>
      <sheetData sheetId="7976" refreshError="1"/>
      <sheetData sheetId="7977" refreshError="1"/>
      <sheetData sheetId="7978" refreshError="1"/>
      <sheetData sheetId="7979" refreshError="1"/>
      <sheetData sheetId="7980" refreshError="1"/>
      <sheetData sheetId="7981" refreshError="1"/>
      <sheetData sheetId="7982" refreshError="1"/>
      <sheetData sheetId="7983">
        <row r="19">
          <cell r="J19">
            <v>1.0499999999999999E-3</v>
          </cell>
        </row>
      </sheetData>
      <sheetData sheetId="7984">
        <row r="19">
          <cell r="J19">
            <v>1.0499999999999999E-3</v>
          </cell>
        </row>
      </sheetData>
      <sheetData sheetId="7985">
        <row r="19">
          <cell r="J19">
            <v>1.0499999999999999E-3</v>
          </cell>
        </row>
      </sheetData>
      <sheetData sheetId="7986">
        <row r="19">
          <cell r="J19">
            <v>1.0499999999999999E-3</v>
          </cell>
        </row>
      </sheetData>
      <sheetData sheetId="7987">
        <row r="19">
          <cell r="J19">
            <v>1.0499999999999999E-3</v>
          </cell>
        </row>
      </sheetData>
      <sheetData sheetId="7988">
        <row r="19">
          <cell r="J19">
            <v>1.0499999999999999E-3</v>
          </cell>
        </row>
      </sheetData>
      <sheetData sheetId="7989">
        <row r="19">
          <cell r="J19">
            <v>1.0499999999999999E-3</v>
          </cell>
        </row>
      </sheetData>
      <sheetData sheetId="7990">
        <row r="19">
          <cell r="J19">
            <v>1.0499999999999999E-3</v>
          </cell>
        </row>
      </sheetData>
      <sheetData sheetId="7991">
        <row r="19">
          <cell r="J19">
            <v>1.0499999999999999E-3</v>
          </cell>
        </row>
      </sheetData>
      <sheetData sheetId="7992">
        <row r="19">
          <cell r="J19">
            <v>1.0499999999999999E-3</v>
          </cell>
        </row>
      </sheetData>
      <sheetData sheetId="7993">
        <row r="19">
          <cell r="J19">
            <v>1.0499999999999999E-3</v>
          </cell>
        </row>
      </sheetData>
      <sheetData sheetId="7994">
        <row r="19">
          <cell r="J19">
            <v>1.0499999999999999E-3</v>
          </cell>
        </row>
      </sheetData>
      <sheetData sheetId="7995">
        <row r="19">
          <cell r="J19">
            <v>1.0499999999999999E-3</v>
          </cell>
        </row>
      </sheetData>
      <sheetData sheetId="7996">
        <row r="19">
          <cell r="J19">
            <v>1.0499999999999999E-3</v>
          </cell>
        </row>
      </sheetData>
      <sheetData sheetId="7997">
        <row r="19">
          <cell r="J19">
            <v>1.0499999999999999E-3</v>
          </cell>
        </row>
      </sheetData>
      <sheetData sheetId="7998">
        <row r="19">
          <cell r="J19">
            <v>1.0499999999999999E-3</v>
          </cell>
        </row>
      </sheetData>
      <sheetData sheetId="7999">
        <row r="19">
          <cell r="J19">
            <v>1.0499999999999999E-3</v>
          </cell>
        </row>
      </sheetData>
      <sheetData sheetId="8000">
        <row r="19">
          <cell r="J19">
            <v>1.0499999999999999E-3</v>
          </cell>
        </row>
      </sheetData>
      <sheetData sheetId="8001">
        <row r="19">
          <cell r="J19">
            <v>1.0499999999999999E-3</v>
          </cell>
        </row>
      </sheetData>
      <sheetData sheetId="8002">
        <row r="19">
          <cell r="J19">
            <v>1.0499999999999999E-3</v>
          </cell>
        </row>
      </sheetData>
      <sheetData sheetId="8003">
        <row r="19">
          <cell r="J19">
            <v>1.0499999999999999E-3</v>
          </cell>
        </row>
      </sheetData>
      <sheetData sheetId="8004">
        <row r="19">
          <cell r="J19">
            <v>1.0499999999999999E-3</v>
          </cell>
        </row>
      </sheetData>
      <sheetData sheetId="8005">
        <row r="19">
          <cell r="J19">
            <v>1.0499999999999999E-3</v>
          </cell>
        </row>
      </sheetData>
      <sheetData sheetId="8006">
        <row r="19">
          <cell r="J19">
            <v>1.0499999999999999E-3</v>
          </cell>
        </row>
      </sheetData>
      <sheetData sheetId="8007">
        <row r="19">
          <cell r="J19">
            <v>1.0499999999999999E-3</v>
          </cell>
        </row>
      </sheetData>
      <sheetData sheetId="8008">
        <row r="19">
          <cell r="J19">
            <v>1.0499999999999999E-3</v>
          </cell>
        </row>
      </sheetData>
      <sheetData sheetId="8009">
        <row r="19">
          <cell r="J19">
            <v>1.0499999999999999E-3</v>
          </cell>
        </row>
      </sheetData>
      <sheetData sheetId="8010">
        <row r="19">
          <cell r="J19">
            <v>1.0499999999999999E-3</v>
          </cell>
        </row>
      </sheetData>
      <sheetData sheetId="8011">
        <row r="19">
          <cell r="J19">
            <v>1.0499999999999999E-3</v>
          </cell>
        </row>
      </sheetData>
      <sheetData sheetId="8012">
        <row r="19">
          <cell r="J19">
            <v>1.0499999999999999E-3</v>
          </cell>
        </row>
      </sheetData>
      <sheetData sheetId="8013">
        <row r="19">
          <cell r="J19">
            <v>1.0499999999999999E-3</v>
          </cell>
        </row>
      </sheetData>
      <sheetData sheetId="8014">
        <row r="19">
          <cell r="J19">
            <v>1.0499999999999999E-3</v>
          </cell>
        </row>
      </sheetData>
      <sheetData sheetId="8015">
        <row r="19">
          <cell r="J19">
            <v>1.0499999999999999E-3</v>
          </cell>
        </row>
      </sheetData>
      <sheetData sheetId="8016">
        <row r="19">
          <cell r="J19">
            <v>1.0499999999999999E-3</v>
          </cell>
        </row>
      </sheetData>
      <sheetData sheetId="8017">
        <row r="19">
          <cell r="J19">
            <v>1.0499999999999999E-3</v>
          </cell>
        </row>
      </sheetData>
      <sheetData sheetId="8018">
        <row r="19">
          <cell r="J19">
            <v>1.0499999999999999E-3</v>
          </cell>
        </row>
      </sheetData>
      <sheetData sheetId="8019">
        <row r="19">
          <cell r="J19">
            <v>1.0499999999999999E-3</v>
          </cell>
        </row>
      </sheetData>
      <sheetData sheetId="8020">
        <row r="19">
          <cell r="J19">
            <v>1.0499999999999999E-3</v>
          </cell>
        </row>
      </sheetData>
      <sheetData sheetId="8021">
        <row r="19">
          <cell r="J19">
            <v>1.0499999999999999E-3</v>
          </cell>
        </row>
      </sheetData>
      <sheetData sheetId="8022">
        <row r="19">
          <cell r="J19">
            <v>1.0499999999999999E-3</v>
          </cell>
        </row>
      </sheetData>
      <sheetData sheetId="8023">
        <row r="19">
          <cell r="J19">
            <v>1.0499999999999999E-3</v>
          </cell>
        </row>
      </sheetData>
      <sheetData sheetId="8024">
        <row r="19">
          <cell r="J19">
            <v>1.0499999999999999E-3</v>
          </cell>
        </row>
      </sheetData>
      <sheetData sheetId="8025">
        <row r="19">
          <cell r="J19">
            <v>1.0499999999999999E-3</v>
          </cell>
        </row>
      </sheetData>
      <sheetData sheetId="8026">
        <row r="19">
          <cell r="J19">
            <v>1.0499999999999999E-3</v>
          </cell>
        </row>
      </sheetData>
      <sheetData sheetId="8027">
        <row r="19">
          <cell r="J19">
            <v>1.0499999999999999E-3</v>
          </cell>
        </row>
      </sheetData>
      <sheetData sheetId="8028">
        <row r="19">
          <cell r="J19">
            <v>1.0499999999999999E-3</v>
          </cell>
        </row>
      </sheetData>
      <sheetData sheetId="8029">
        <row r="19">
          <cell r="J19">
            <v>1.0499999999999999E-3</v>
          </cell>
        </row>
      </sheetData>
      <sheetData sheetId="8030">
        <row r="19">
          <cell r="J19">
            <v>1.0499999999999999E-3</v>
          </cell>
        </row>
      </sheetData>
      <sheetData sheetId="8031">
        <row r="19">
          <cell r="J19">
            <v>1.0499999999999999E-3</v>
          </cell>
        </row>
      </sheetData>
      <sheetData sheetId="8032">
        <row r="19">
          <cell r="J19">
            <v>1.0499999999999999E-3</v>
          </cell>
        </row>
      </sheetData>
      <sheetData sheetId="8033">
        <row r="19">
          <cell r="J19">
            <v>1.0499999999999999E-3</v>
          </cell>
        </row>
      </sheetData>
      <sheetData sheetId="8034">
        <row r="19">
          <cell r="J19">
            <v>1.0499999999999999E-3</v>
          </cell>
        </row>
      </sheetData>
      <sheetData sheetId="8035">
        <row r="19">
          <cell r="J19">
            <v>1.0499999999999999E-3</v>
          </cell>
        </row>
      </sheetData>
      <sheetData sheetId="8036">
        <row r="19">
          <cell r="J19">
            <v>1.0499999999999999E-3</v>
          </cell>
        </row>
      </sheetData>
      <sheetData sheetId="8037">
        <row r="19">
          <cell r="J19">
            <v>1.0499999999999999E-3</v>
          </cell>
        </row>
      </sheetData>
      <sheetData sheetId="8038">
        <row r="19">
          <cell r="J19">
            <v>1.0499999999999999E-3</v>
          </cell>
        </row>
      </sheetData>
      <sheetData sheetId="8039">
        <row r="19">
          <cell r="J19">
            <v>1.0499999999999999E-3</v>
          </cell>
        </row>
      </sheetData>
      <sheetData sheetId="8040">
        <row r="19">
          <cell r="J19">
            <v>1.0499999999999999E-3</v>
          </cell>
        </row>
      </sheetData>
      <sheetData sheetId="8041">
        <row r="19">
          <cell r="J19">
            <v>1.0499999999999999E-3</v>
          </cell>
        </row>
      </sheetData>
      <sheetData sheetId="8042">
        <row r="19">
          <cell r="J19">
            <v>1.0499999999999999E-3</v>
          </cell>
        </row>
      </sheetData>
      <sheetData sheetId="8043">
        <row r="19">
          <cell r="J19">
            <v>1.0499999999999999E-3</v>
          </cell>
        </row>
      </sheetData>
      <sheetData sheetId="8044">
        <row r="19">
          <cell r="J19">
            <v>1.0499999999999999E-3</v>
          </cell>
        </row>
      </sheetData>
      <sheetData sheetId="8045">
        <row r="19">
          <cell r="J19">
            <v>1.0499999999999999E-3</v>
          </cell>
        </row>
      </sheetData>
      <sheetData sheetId="8046">
        <row r="19">
          <cell r="J19">
            <v>1.0499999999999999E-3</v>
          </cell>
        </row>
      </sheetData>
      <sheetData sheetId="8047">
        <row r="19">
          <cell r="J19">
            <v>1.0499999999999999E-3</v>
          </cell>
        </row>
      </sheetData>
      <sheetData sheetId="8048">
        <row r="19">
          <cell r="J19">
            <v>1.0499999999999999E-3</v>
          </cell>
        </row>
      </sheetData>
      <sheetData sheetId="8049">
        <row r="19">
          <cell r="J19">
            <v>1.0499999999999999E-3</v>
          </cell>
        </row>
      </sheetData>
      <sheetData sheetId="8050">
        <row r="19">
          <cell r="J19">
            <v>1.0499999999999999E-3</v>
          </cell>
        </row>
      </sheetData>
      <sheetData sheetId="8051">
        <row r="19">
          <cell r="J19">
            <v>1.0499999999999999E-3</v>
          </cell>
        </row>
      </sheetData>
      <sheetData sheetId="8052">
        <row r="19">
          <cell r="J19">
            <v>1.0499999999999999E-3</v>
          </cell>
        </row>
      </sheetData>
      <sheetData sheetId="8053">
        <row r="19">
          <cell r="J19">
            <v>1.0499999999999999E-3</v>
          </cell>
        </row>
      </sheetData>
      <sheetData sheetId="8054">
        <row r="19">
          <cell r="J19">
            <v>1.0499999999999999E-3</v>
          </cell>
        </row>
      </sheetData>
      <sheetData sheetId="8055">
        <row r="19">
          <cell r="J19">
            <v>1.0499999999999999E-3</v>
          </cell>
        </row>
      </sheetData>
      <sheetData sheetId="8056">
        <row r="19">
          <cell r="J19">
            <v>1.0499999999999999E-3</v>
          </cell>
        </row>
      </sheetData>
      <sheetData sheetId="8057">
        <row r="19">
          <cell r="J19">
            <v>1.0499999999999999E-3</v>
          </cell>
        </row>
      </sheetData>
      <sheetData sheetId="8058">
        <row r="19">
          <cell r="J19">
            <v>1.0499999999999999E-3</v>
          </cell>
        </row>
      </sheetData>
      <sheetData sheetId="8059">
        <row r="19">
          <cell r="J19">
            <v>1.0499999999999999E-3</v>
          </cell>
        </row>
      </sheetData>
      <sheetData sheetId="8060">
        <row r="19">
          <cell r="J19">
            <v>1.0499999999999999E-3</v>
          </cell>
        </row>
      </sheetData>
      <sheetData sheetId="8061">
        <row r="19">
          <cell r="J19">
            <v>1.0499999999999999E-3</v>
          </cell>
        </row>
      </sheetData>
      <sheetData sheetId="8062">
        <row r="19">
          <cell r="J19">
            <v>1.0499999999999999E-3</v>
          </cell>
        </row>
      </sheetData>
      <sheetData sheetId="8063">
        <row r="19">
          <cell r="J19">
            <v>1.0499999999999999E-3</v>
          </cell>
        </row>
      </sheetData>
      <sheetData sheetId="8064">
        <row r="19">
          <cell r="J19">
            <v>1.0499999999999999E-3</v>
          </cell>
        </row>
      </sheetData>
      <sheetData sheetId="8065">
        <row r="19">
          <cell r="J19">
            <v>1.0499999999999999E-3</v>
          </cell>
        </row>
      </sheetData>
      <sheetData sheetId="8066">
        <row r="19">
          <cell r="J19">
            <v>1.0499999999999999E-3</v>
          </cell>
        </row>
      </sheetData>
      <sheetData sheetId="8067">
        <row r="19">
          <cell r="J19">
            <v>1.0499999999999999E-3</v>
          </cell>
        </row>
      </sheetData>
      <sheetData sheetId="8068">
        <row r="19">
          <cell r="J19">
            <v>1.0499999999999999E-3</v>
          </cell>
        </row>
      </sheetData>
      <sheetData sheetId="8069">
        <row r="19">
          <cell r="J19">
            <v>1.0499999999999999E-3</v>
          </cell>
        </row>
      </sheetData>
      <sheetData sheetId="8070">
        <row r="19">
          <cell r="J19">
            <v>1.0499999999999999E-3</v>
          </cell>
        </row>
      </sheetData>
      <sheetData sheetId="8071">
        <row r="19">
          <cell r="J19">
            <v>1.0499999999999999E-3</v>
          </cell>
        </row>
      </sheetData>
      <sheetData sheetId="8072">
        <row r="19">
          <cell r="J19">
            <v>1.0499999999999999E-3</v>
          </cell>
        </row>
      </sheetData>
      <sheetData sheetId="8073">
        <row r="19">
          <cell r="J19">
            <v>1.0499999999999999E-3</v>
          </cell>
        </row>
      </sheetData>
      <sheetData sheetId="8074">
        <row r="19">
          <cell r="J19">
            <v>1.0499999999999999E-3</v>
          </cell>
        </row>
      </sheetData>
      <sheetData sheetId="8075">
        <row r="19">
          <cell r="J19">
            <v>1.0499999999999999E-3</v>
          </cell>
        </row>
      </sheetData>
      <sheetData sheetId="8076">
        <row r="19">
          <cell r="J19">
            <v>1.0499999999999999E-3</v>
          </cell>
        </row>
      </sheetData>
      <sheetData sheetId="8077">
        <row r="19">
          <cell r="J19">
            <v>1.0499999999999999E-3</v>
          </cell>
        </row>
      </sheetData>
      <sheetData sheetId="8078">
        <row r="19">
          <cell r="J19">
            <v>1.0499999999999999E-3</v>
          </cell>
        </row>
      </sheetData>
      <sheetData sheetId="8079">
        <row r="19">
          <cell r="J19">
            <v>1.0499999999999999E-3</v>
          </cell>
        </row>
      </sheetData>
      <sheetData sheetId="8080">
        <row r="19">
          <cell r="J19">
            <v>1.0499999999999999E-3</v>
          </cell>
        </row>
      </sheetData>
      <sheetData sheetId="8081">
        <row r="19">
          <cell r="J19">
            <v>1.0499999999999999E-3</v>
          </cell>
        </row>
      </sheetData>
      <sheetData sheetId="8082">
        <row r="19">
          <cell r="J19">
            <v>1.0499999999999999E-3</v>
          </cell>
        </row>
      </sheetData>
      <sheetData sheetId="8083">
        <row r="19">
          <cell r="J19">
            <v>1.0499999999999999E-3</v>
          </cell>
        </row>
      </sheetData>
      <sheetData sheetId="8084">
        <row r="19">
          <cell r="J19">
            <v>1.0499999999999999E-3</v>
          </cell>
        </row>
      </sheetData>
      <sheetData sheetId="8085">
        <row r="19">
          <cell r="J19">
            <v>1.0499999999999999E-3</v>
          </cell>
        </row>
      </sheetData>
      <sheetData sheetId="8086">
        <row r="19">
          <cell r="J19">
            <v>1.0499999999999999E-3</v>
          </cell>
        </row>
      </sheetData>
      <sheetData sheetId="8087">
        <row r="19">
          <cell r="J19">
            <v>1.0499999999999999E-3</v>
          </cell>
        </row>
      </sheetData>
      <sheetData sheetId="8088">
        <row r="19">
          <cell r="J19">
            <v>1.0499999999999999E-3</v>
          </cell>
        </row>
      </sheetData>
      <sheetData sheetId="8089">
        <row r="19">
          <cell r="J19">
            <v>1.0499999999999999E-3</v>
          </cell>
        </row>
      </sheetData>
      <sheetData sheetId="8090">
        <row r="19">
          <cell r="J19">
            <v>1.0499999999999999E-3</v>
          </cell>
        </row>
      </sheetData>
      <sheetData sheetId="8091">
        <row r="19">
          <cell r="J19">
            <v>1.0499999999999999E-3</v>
          </cell>
        </row>
      </sheetData>
      <sheetData sheetId="8092">
        <row r="19">
          <cell r="J19">
            <v>1.0499999999999999E-3</v>
          </cell>
        </row>
      </sheetData>
      <sheetData sheetId="8093">
        <row r="19">
          <cell r="J19">
            <v>1.0499999999999999E-3</v>
          </cell>
        </row>
      </sheetData>
      <sheetData sheetId="8094">
        <row r="19">
          <cell r="J19">
            <v>1.0499999999999999E-3</v>
          </cell>
        </row>
      </sheetData>
      <sheetData sheetId="8095">
        <row r="19">
          <cell r="J19">
            <v>1.0499999999999999E-3</v>
          </cell>
        </row>
      </sheetData>
      <sheetData sheetId="8096">
        <row r="19">
          <cell r="J19">
            <v>1.0499999999999999E-3</v>
          </cell>
        </row>
      </sheetData>
      <sheetData sheetId="8097">
        <row r="19">
          <cell r="J19">
            <v>1.0499999999999999E-3</v>
          </cell>
        </row>
      </sheetData>
      <sheetData sheetId="8098">
        <row r="19">
          <cell r="J19">
            <v>1.0499999999999999E-3</v>
          </cell>
        </row>
      </sheetData>
      <sheetData sheetId="8099">
        <row r="19">
          <cell r="J19">
            <v>1.0499999999999999E-3</v>
          </cell>
        </row>
      </sheetData>
      <sheetData sheetId="8100">
        <row r="19">
          <cell r="J19">
            <v>1.0499999999999999E-3</v>
          </cell>
        </row>
      </sheetData>
      <sheetData sheetId="8101">
        <row r="19">
          <cell r="J19">
            <v>1.0499999999999999E-3</v>
          </cell>
        </row>
      </sheetData>
      <sheetData sheetId="8102">
        <row r="19">
          <cell r="J19">
            <v>1.0499999999999999E-3</v>
          </cell>
        </row>
      </sheetData>
      <sheetData sheetId="8103">
        <row r="19">
          <cell r="J19">
            <v>1.0499999999999999E-3</v>
          </cell>
        </row>
      </sheetData>
      <sheetData sheetId="8104">
        <row r="19">
          <cell r="J19">
            <v>1.0499999999999999E-3</v>
          </cell>
        </row>
      </sheetData>
      <sheetData sheetId="8105">
        <row r="19">
          <cell r="J19">
            <v>1.0499999999999999E-3</v>
          </cell>
        </row>
      </sheetData>
      <sheetData sheetId="8106">
        <row r="19">
          <cell r="J19">
            <v>1.0499999999999999E-3</v>
          </cell>
        </row>
      </sheetData>
      <sheetData sheetId="8107">
        <row r="19">
          <cell r="J19">
            <v>1.0499999999999999E-3</v>
          </cell>
        </row>
      </sheetData>
      <sheetData sheetId="8108">
        <row r="19">
          <cell r="J19">
            <v>1.0499999999999999E-3</v>
          </cell>
        </row>
      </sheetData>
      <sheetData sheetId="8109">
        <row r="19">
          <cell r="J19">
            <v>1.0499999999999999E-3</v>
          </cell>
        </row>
      </sheetData>
      <sheetData sheetId="8110">
        <row r="19">
          <cell r="J19">
            <v>1.0499999999999999E-3</v>
          </cell>
        </row>
      </sheetData>
      <sheetData sheetId="8111">
        <row r="19">
          <cell r="J19">
            <v>1.0499999999999999E-3</v>
          </cell>
        </row>
      </sheetData>
      <sheetData sheetId="8112">
        <row r="19">
          <cell r="J19">
            <v>1.0499999999999999E-3</v>
          </cell>
        </row>
      </sheetData>
      <sheetData sheetId="8113">
        <row r="19">
          <cell r="J19">
            <v>1.0499999999999999E-3</v>
          </cell>
        </row>
      </sheetData>
      <sheetData sheetId="8114">
        <row r="19">
          <cell r="J19">
            <v>1.0499999999999999E-3</v>
          </cell>
        </row>
      </sheetData>
      <sheetData sheetId="8115">
        <row r="19">
          <cell r="J19">
            <v>1.0499999999999999E-3</v>
          </cell>
        </row>
      </sheetData>
      <sheetData sheetId="8116">
        <row r="19">
          <cell r="J19">
            <v>1.0499999999999999E-3</v>
          </cell>
        </row>
      </sheetData>
      <sheetData sheetId="8117">
        <row r="19">
          <cell r="J19">
            <v>1.0499999999999999E-3</v>
          </cell>
        </row>
      </sheetData>
      <sheetData sheetId="8118">
        <row r="19">
          <cell r="J19">
            <v>1.0499999999999999E-3</v>
          </cell>
        </row>
      </sheetData>
      <sheetData sheetId="8119">
        <row r="19">
          <cell r="J19">
            <v>1.0499999999999999E-3</v>
          </cell>
        </row>
      </sheetData>
      <sheetData sheetId="8120">
        <row r="19">
          <cell r="J19">
            <v>1.0499999999999999E-3</v>
          </cell>
        </row>
      </sheetData>
      <sheetData sheetId="8121">
        <row r="19">
          <cell r="J19">
            <v>1.0499999999999999E-3</v>
          </cell>
        </row>
      </sheetData>
      <sheetData sheetId="8122">
        <row r="19">
          <cell r="J19">
            <v>1.0499999999999999E-3</v>
          </cell>
        </row>
      </sheetData>
      <sheetData sheetId="8123">
        <row r="19">
          <cell r="J19">
            <v>1.0499999999999999E-3</v>
          </cell>
        </row>
      </sheetData>
      <sheetData sheetId="8124">
        <row r="19">
          <cell r="J19">
            <v>1.0499999999999999E-3</v>
          </cell>
        </row>
      </sheetData>
      <sheetData sheetId="8125">
        <row r="19">
          <cell r="J19">
            <v>1.0499999999999999E-3</v>
          </cell>
        </row>
      </sheetData>
      <sheetData sheetId="8126">
        <row r="19">
          <cell r="J19">
            <v>1.0499999999999999E-3</v>
          </cell>
        </row>
      </sheetData>
      <sheetData sheetId="8127">
        <row r="19">
          <cell r="J19">
            <v>1.0499999999999999E-3</v>
          </cell>
        </row>
      </sheetData>
      <sheetData sheetId="8128">
        <row r="19">
          <cell r="J19">
            <v>1.0499999999999999E-3</v>
          </cell>
        </row>
      </sheetData>
      <sheetData sheetId="8129">
        <row r="19">
          <cell r="J19">
            <v>1.0499999999999999E-3</v>
          </cell>
        </row>
      </sheetData>
      <sheetData sheetId="8130">
        <row r="19">
          <cell r="J19">
            <v>1.0499999999999999E-3</v>
          </cell>
        </row>
      </sheetData>
      <sheetData sheetId="8131">
        <row r="19">
          <cell r="J19">
            <v>1.0499999999999999E-3</v>
          </cell>
        </row>
      </sheetData>
      <sheetData sheetId="8132">
        <row r="19">
          <cell r="J19">
            <v>1.0499999999999999E-3</v>
          </cell>
        </row>
      </sheetData>
      <sheetData sheetId="8133">
        <row r="19">
          <cell r="J19">
            <v>1.0499999999999999E-3</v>
          </cell>
        </row>
      </sheetData>
      <sheetData sheetId="8134">
        <row r="19">
          <cell r="J19">
            <v>1.0499999999999999E-3</v>
          </cell>
        </row>
      </sheetData>
      <sheetData sheetId="8135">
        <row r="19">
          <cell r="J19">
            <v>1.0499999999999999E-3</v>
          </cell>
        </row>
      </sheetData>
      <sheetData sheetId="8136">
        <row r="19">
          <cell r="J19">
            <v>1.0499999999999999E-3</v>
          </cell>
        </row>
      </sheetData>
      <sheetData sheetId="8137">
        <row r="19">
          <cell r="J19">
            <v>1.0499999999999999E-3</v>
          </cell>
        </row>
      </sheetData>
      <sheetData sheetId="8138">
        <row r="19">
          <cell r="J19">
            <v>1.0499999999999999E-3</v>
          </cell>
        </row>
      </sheetData>
      <sheetData sheetId="8139">
        <row r="19">
          <cell r="J19">
            <v>1.0499999999999999E-3</v>
          </cell>
        </row>
      </sheetData>
      <sheetData sheetId="8140">
        <row r="19">
          <cell r="J19">
            <v>1.0499999999999999E-3</v>
          </cell>
        </row>
      </sheetData>
      <sheetData sheetId="8141">
        <row r="19">
          <cell r="J19">
            <v>1.0499999999999999E-3</v>
          </cell>
        </row>
      </sheetData>
      <sheetData sheetId="8142">
        <row r="19">
          <cell r="J19">
            <v>1.0499999999999999E-3</v>
          </cell>
        </row>
      </sheetData>
      <sheetData sheetId="8143">
        <row r="19">
          <cell r="J19">
            <v>1.0499999999999999E-3</v>
          </cell>
        </row>
      </sheetData>
      <sheetData sheetId="8144">
        <row r="19">
          <cell r="J19">
            <v>1.0499999999999999E-3</v>
          </cell>
        </row>
      </sheetData>
      <sheetData sheetId="8145">
        <row r="19">
          <cell r="J19">
            <v>1.0499999999999999E-3</v>
          </cell>
        </row>
      </sheetData>
      <sheetData sheetId="8146">
        <row r="19">
          <cell r="J19">
            <v>1.0499999999999999E-3</v>
          </cell>
        </row>
      </sheetData>
      <sheetData sheetId="8147">
        <row r="19">
          <cell r="J19">
            <v>1.0499999999999999E-3</v>
          </cell>
        </row>
      </sheetData>
      <sheetData sheetId="8148">
        <row r="19">
          <cell r="J19">
            <v>1.0499999999999999E-3</v>
          </cell>
        </row>
      </sheetData>
      <sheetData sheetId="8149">
        <row r="19">
          <cell r="J19">
            <v>1.0499999999999999E-3</v>
          </cell>
        </row>
      </sheetData>
      <sheetData sheetId="8150">
        <row r="19">
          <cell r="J19">
            <v>1.0499999999999999E-3</v>
          </cell>
        </row>
      </sheetData>
      <sheetData sheetId="8151">
        <row r="19">
          <cell r="J19">
            <v>1.0499999999999999E-3</v>
          </cell>
        </row>
      </sheetData>
      <sheetData sheetId="8152">
        <row r="19">
          <cell r="J19">
            <v>1.0499999999999999E-3</v>
          </cell>
        </row>
      </sheetData>
      <sheetData sheetId="8153">
        <row r="19">
          <cell r="J19">
            <v>1.0499999999999999E-3</v>
          </cell>
        </row>
      </sheetData>
      <sheetData sheetId="8154">
        <row r="19">
          <cell r="J19">
            <v>1.0499999999999999E-3</v>
          </cell>
        </row>
      </sheetData>
      <sheetData sheetId="8155">
        <row r="19">
          <cell r="J19">
            <v>1.0499999999999999E-3</v>
          </cell>
        </row>
      </sheetData>
      <sheetData sheetId="8156">
        <row r="19">
          <cell r="J19">
            <v>1.0499999999999999E-3</v>
          </cell>
        </row>
      </sheetData>
      <sheetData sheetId="8157">
        <row r="19">
          <cell r="J19">
            <v>1.0499999999999999E-3</v>
          </cell>
        </row>
      </sheetData>
      <sheetData sheetId="8158">
        <row r="19">
          <cell r="J19">
            <v>1.0499999999999999E-3</v>
          </cell>
        </row>
      </sheetData>
      <sheetData sheetId="8159">
        <row r="19">
          <cell r="J19">
            <v>1.0499999999999999E-3</v>
          </cell>
        </row>
      </sheetData>
      <sheetData sheetId="8160">
        <row r="19">
          <cell r="J19">
            <v>1.0499999999999999E-3</v>
          </cell>
        </row>
      </sheetData>
      <sheetData sheetId="8161">
        <row r="19">
          <cell r="J19">
            <v>1.0499999999999999E-3</v>
          </cell>
        </row>
      </sheetData>
      <sheetData sheetId="8162">
        <row r="19">
          <cell r="J19">
            <v>1.0499999999999999E-3</v>
          </cell>
        </row>
      </sheetData>
      <sheetData sheetId="8163">
        <row r="19">
          <cell r="J19">
            <v>1.0499999999999999E-3</v>
          </cell>
        </row>
      </sheetData>
      <sheetData sheetId="8164">
        <row r="19">
          <cell r="J19">
            <v>1.0499999999999999E-3</v>
          </cell>
        </row>
      </sheetData>
      <sheetData sheetId="8165">
        <row r="19">
          <cell r="J19">
            <v>1.0499999999999999E-3</v>
          </cell>
        </row>
      </sheetData>
      <sheetData sheetId="8166">
        <row r="19">
          <cell r="J19">
            <v>1.0499999999999999E-3</v>
          </cell>
        </row>
      </sheetData>
      <sheetData sheetId="8167">
        <row r="19">
          <cell r="J19">
            <v>1.0499999999999999E-3</v>
          </cell>
        </row>
      </sheetData>
      <sheetData sheetId="8168">
        <row r="19">
          <cell r="J19">
            <v>1.0499999999999999E-3</v>
          </cell>
        </row>
      </sheetData>
      <sheetData sheetId="8169">
        <row r="19">
          <cell r="J19">
            <v>1.0499999999999999E-3</v>
          </cell>
        </row>
      </sheetData>
      <sheetData sheetId="8170">
        <row r="19">
          <cell r="J19">
            <v>1.0499999999999999E-3</v>
          </cell>
        </row>
      </sheetData>
      <sheetData sheetId="8171">
        <row r="19">
          <cell r="J19">
            <v>1.0499999999999999E-3</v>
          </cell>
        </row>
      </sheetData>
      <sheetData sheetId="8172">
        <row r="19">
          <cell r="J19">
            <v>1.0499999999999999E-3</v>
          </cell>
        </row>
      </sheetData>
      <sheetData sheetId="8173">
        <row r="19">
          <cell r="J19">
            <v>1.0499999999999999E-3</v>
          </cell>
        </row>
      </sheetData>
      <sheetData sheetId="8174">
        <row r="19">
          <cell r="J19">
            <v>1.0499999999999999E-3</v>
          </cell>
        </row>
      </sheetData>
      <sheetData sheetId="8175">
        <row r="19">
          <cell r="J19">
            <v>1.0499999999999999E-3</v>
          </cell>
        </row>
      </sheetData>
      <sheetData sheetId="8176">
        <row r="19">
          <cell r="J19">
            <v>1.0499999999999999E-3</v>
          </cell>
        </row>
      </sheetData>
      <sheetData sheetId="8177">
        <row r="19">
          <cell r="J19">
            <v>1.0499999999999999E-3</v>
          </cell>
        </row>
      </sheetData>
      <sheetData sheetId="8178">
        <row r="19">
          <cell r="J19">
            <v>1.0499999999999999E-3</v>
          </cell>
        </row>
      </sheetData>
      <sheetData sheetId="8179">
        <row r="19">
          <cell r="J19">
            <v>1.0499999999999999E-3</v>
          </cell>
        </row>
      </sheetData>
      <sheetData sheetId="8180">
        <row r="19">
          <cell r="J19">
            <v>1.0499999999999999E-3</v>
          </cell>
        </row>
      </sheetData>
      <sheetData sheetId="8181">
        <row r="19">
          <cell r="J19">
            <v>1.0499999999999999E-3</v>
          </cell>
        </row>
      </sheetData>
      <sheetData sheetId="8182">
        <row r="19">
          <cell r="J19">
            <v>1.0499999999999999E-3</v>
          </cell>
        </row>
      </sheetData>
      <sheetData sheetId="8183">
        <row r="19">
          <cell r="J19">
            <v>1.0499999999999999E-3</v>
          </cell>
        </row>
      </sheetData>
      <sheetData sheetId="8184">
        <row r="19">
          <cell r="J19">
            <v>1.0499999999999999E-3</v>
          </cell>
        </row>
      </sheetData>
      <sheetData sheetId="8185">
        <row r="19">
          <cell r="J19">
            <v>1.0499999999999999E-3</v>
          </cell>
        </row>
      </sheetData>
      <sheetData sheetId="8186">
        <row r="19">
          <cell r="J19">
            <v>1.0499999999999999E-3</v>
          </cell>
        </row>
      </sheetData>
      <sheetData sheetId="8187">
        <row r="19">
          <cell r="J19">
            <v>1.0499999999999999E-3</v>
          </cell>
        </row>
      </sheetData>
      <sheetData sheetId="8188">
        <row r="19">
          <cell r="J19">
            <v>1.0499999999999999E-3</v>
          </cell>
        </row>
      </sheetData>
      <sheetData sheetId="8189">
        <row r="19">
          <cell r="J19">
            <v>1.0499999999999999E-3</v>
          </cell>
        </row>
      </sheetData>
      <sheetData sheetId="8190">
        <row r="19">
          <cell r="J19">
            <v>1.0499999999999999E-3</v>
          </cell>
        </row>
      </sheetData>
      <sheetData sheetId="8191">
        <row r="19">
          <cell r="J19">
            <v>1.0499999999999999E-3</v>
          </cell>
        </row>
      </sheetData>
      <sheetData sheetId="8192">
        <row r="19">
          <cell r="J19">
            <v>1.0499999999999999E-3</v>
          </cell>
        </row>
      </sheetData>
      <sheetData sheetId="8193">
        <row r="19">
          <cell r="J19">
            <v>1.0499999999999999E-3</v>
          </cell>
        </row>
      </sheetData>
      <sheetData sheetId="8194">
        <row r="19">
          <cell r="J19">
            <v>1.0499999999999999E-3</v>
          </cell>
        </row>
      </sheetData>
      <sheetData sheetId="8195">
        <row r="19">
          <cell r="J19">
            <v>1.0499999999999999E-3</v>
          </cell>
        </row>
      </sheetData>
      <sheetData sheetId="8196">
        <row r="19">
          <cell r="J19">
            <v>1.0499999999999999E-3</v>
          </cell>
        </row>
      </sheetData>
      <sheetData sheetId="8197">
        <row r="19">
          <cell r="J19">
            <v>1.0499999999999999E-3</v>
          </cell>
        </row>
      </sheetData>
      <sheetData sheetId="8198">
        <row r="19">
          <cell r="J19">
            <v>1.0499999999999999E-3</v>
          </cell>
        </row>
      </sheetData>
      <sheetData sheetId="8199">
        <row r="19">
          <cell r="J19">
            <v>1.0499999999999999E-3</v>
          </cell>
        </row>
      </sheetData>
      <sheetData sheetId="8200">
        <row r="19">
          <cell r="J19">
            <v>1.0499999999999999E-3</v>
          </cell>
        </row>
      </sheetData>
      <sheetData sheetId="8201">
        <row r="19">
          <cell r="J19">
            <v>1.0499999999999999E-3</v>
          </cell>
        </row>
      </sheetData>
      <sheetData sheetId="8202">
        <row r="19">
          <cell r="J19">
            <v>1.0499999999999999E-3</v>
          </cell>
        </row>
      </sheetData>
      <sheetData sheetId="8203">
        <row r="19">
          <cell r="J19">
            <v>1.0499999999999999E-3</v>
          </cell>
        </row>
      </sheetData>
      <sheetData sheetId="8204">
        <row r="19">
          <cell r="J19">
            <v>1.0499999999999999E-3</v>
          </cell>
        </row>
      </sheetData>
      <sheetData sheetId="8205">
        <row r="19">
          <cell r="J19">
            <v>1.0499999999999999E-3</v>
          </cell>
        </row>
      </sheetData>
      <sheetData sheetId="8206">
        <row r="19">
          <cell r="J19">
            <v>1.0499999999999999E-3</v>
          </cell>
        </row>
      </sheetData>
      <sheetData sheetId="8207">
        <row r="19">
          <cell r="J19">
            <v>1.0499999999999999E-3</v>
          </cell>
        </row>
      </sheetData>
      <sheetData sheetId="8208">
        <row r="19">
          <cell r="J19">
            <v>1.0499999999999999E-3</v>
          </cell>
        </row>
      </sheetData>
      <sheetData sheetId="8209">
        <row r="19">
          <cell r="J19">
            <v>1.0499999999999999E-3</v>
          </cell>
        </row>
      </sheetData>
      <sheetData sheetId="8210">
        <row r="19">
          <cell r="J19">
            <v>1.0499999999999999E-3</v>
          </cell>
        </row>
      </sheetData>
      <sheetData sheetId="8211">
        <row r="19">
          <cell r="J19">
            <v>1.0499999999999999E-3</v>
          </cell>
        </row>
      </sheetData>
      <sheetData sheetId="8212">
        <row r="19">
          <cell r="J19">
            <v>1.0499999999999999E-3</v>
          </cell>
        </row>
      </sheetData>
      <sheetData sheetId="8213">
        <row r="19">
          <cell r="J19">
            <v>1.0499999999999999E-3</v>
          </cell>
        </row>
      </sheetData>
      <sheetData sheetId="8214">
        <row r="19">
          <cell r="J19">
            <v>1.0499999999999999E-3</v>
          </cell>
        </row>
      </sheetData>
      <sheetData sheetId="8215">
        <row r="19">
          <cell r="J19">
            <v>1.0499999999999999E-3</v>
          </cell>
        </row>
      </sheetData>
      <sheetData sheetId="8216">
        <row r="19">
          <cell r="J19">
            <v>1.0499999999999999E-3</v>
          </cell>
        </row>
      </sheetData>
      <sheetData sheetId="8217">
        <row r="19">
          <cell r="J19">
            <v>1.0499999999999999E-3</v>
          </cell>
        </row>
      </sheetData>
      <sheetData sheetId="8218">
        <row r="19">
          <cell r="J19">
            <v>1.0499999999999999E-3</v>
          </cell>
        </row>
      </sheetData>
      <sheetData sheetId="8219">
        <row r="19">
          <cell r="J19">
            <v>1.0499999999999999E-3</v>
          </cell>
        </row>
      </sheetData>
      <sheetData sheetId="8220">
        <row r="19">
          <cell r="J19">
            <v>1.0499999999999999E-3</v>
          </cell>
        </row>
      </sheetData>
      <sheetData sheetId="8221">
        <row r="19">
          <cell r="J19">
            <v>1.0499999999999999E-3</v>
          </cell>
        </row>
      </sheetData>
      <sheetData sheetId="8222">
        <row r="19">
          <cell r="J19">
            <v>1.0499999999999999E-3</v>
          </cell>
        </row>
      </sheetData>
      <sheetData sheetId="8223">
        <row r="19">
          <cell r="J19">
            <v>1.0499999999999999E-3</v>
          </cell>
        </row>
      </sheetData>
      <sheetData sheetId="8224">
        <row r="19">
          <cell r="J19">
            <v>1.0499999999999999E-3</v>
          </cell>
        </row>
      </sheetData>
      <sheetData sheetId="8225">
        <row r="19">
          <cell r="J19">
            <v>1.0499999999999999E-3</v>
          </cell>
        </row>
      </sheetData>
      <sheetData sheetId="8226">
        <row r="19">
          <cell r="J19">
            <v>1.0499999999999999E-3</v>
          </cell>
        </row>
      </sheetData>
      <sheetData sheetId="8227">
        <row r="19">
          <cell r="J19">
            <v>1.0499999999999999E-3</v>
          </cell>
        </row>
      </sheetData>
      <sheetData sheetId="8228">
        <row r="19">
          <cell r="J19">
            <v>1.0499999999999999E-3</v>
          </cell>
        </row>
      </sheetData>
      <sheetData sheetId="8229">
        <row r="19">
          <cell r="J19">
            <v>1.0499999999999999E-3</v>
          </cell>
        </row>
      </sheetData>
      <sheetData sheetId="8230">
        <row r="19">
          <cell r="J19">
            <v>1.0499999999999999E-3</v>
          </cell>
        </row>
      </sheetData>
      <sheetData sheetId="8231">
        <row r="19">
          <cell r="J19">
            <v>1.0499999999999999E-3</v>
          </cell>
        </row>
      </sheetData>
      <sheetData sheetId="8232">
        <row r="19">
          <cell r="J19">
            <v>1.0499999999999999E-3</v>
          </cell>
        </row>
      </sheetData>
      <sheetData sheetId="8233">
        <row r="19">
          <cell r="J19">
            <v>1.0499999999999999E-3</v>
          </cell>
        </row>
      </sheetData>
      <sheetData sheetId="8234">
        <row r="19">
          <cell r="J19">
            <v>1.0499999999999999E-3</v>
          </cell>
        </row>
      </sheetData>
      <sheetData sheetId="8235">
        <row r="19">
          <cell r="J19">
            <v>1.0499999999999999E-3</v>
          </cell>
        </row>
      </sheetData>
      <sheetData sheetId="8236">
        <row r="19">
          <cell r="J19">
            <v>1.0499999999999999E-3</v>
          </cell>
        </row>
      </sheetData>
      <sheetData sheetId="8237">
        <row r="19">
          <cell r="J19">
            <v>1.0499999999999999E-3</v>
          </cell>
        </row>
      </sheetData>
      <sheetData sheetId="8238">
        <row r="19">
          <cell r="J19">
            <v>1.0499999999999999E-3</v>
          </cell>
        </row>
      </sheetData>
      <sheetData sheetId="8239">
        <row r="19">
          <cell r="J19">
            <v>1.0499999999999999E-3</v>
          </cell>
        </row>
      </sheetData>
      <sheetData sheetId="8240">
        <row r="19">
          <cell r="J19">
            <v>1.0499999999999999E-3</v>
          </cell>
        </row>
      </sheetData>
      <sheetData sheetId="8241">
        <row r="19">
          <cell r="J19">
            <v>1.0499999999999999E-3</v>
          </cell>
        </row>
      </sheetData>
      <sheetData sheetId="8242">
        <row r="19">
          <cell r="J19">
            <v>1.0499999999999999E-3</v>
          </cell>
        </row>
      </sheetData>
      <sheetData sheetId="8243">
        <row r="19">
          <cell r="J19">
            <v>1.0499999999999999E-3</v>
          </cell>
        </row>
      </sheetData>
      <sheetData sheetId="8244">
        <row r="19">
          <cell r="J19">
            <v>1.0499999999999999E-3</v>
          </cell>
        </row>
      </sheetData>
      <sheetData sheetId="8245">
        <row r="19">
          <cell r="J19">
            <v>1.0499999999999999E-3</v>
          </cell>
        </row>
      </sheetData>
      <sheetData sheetId="8246">
        <row r="19">
          <cell r="J19">
            <v>1.0499999999999999E-3</v>
          </cell>
        </row>
      </sheetData>
      <sheetData sheetId="8247">
        <row r="19">
          <cell r="J19">
            <v>1.0499999999999999E-3</v>
          </cell>
        </row>
      </sheetData>
      <sheetData sheetId="8248">
        <row r="19">
          <cell r="J19">
            <v>1.0499999999999999E-3</v>
          </cell>
        </row>
      </sheetData>
      <sheetData sheetId="8249">
        <row r="19">
          <cell r="J19">
            <v>1.0499999999999999E-3</v>
          </cell>
        </row>
      </sheetData>
      <sheetData sheetId="8250">
        <row r="19">
          <cell r="J19">
            <v>1.0499999999999999E-3</v>
          </cell>
        </row>
      </sheetData>
      <sheetData sheetId="8251">
        <row r="19">
          <cell r="J19">
            <v>1.0499999999999999E-3</v>
          </cell>
        </row>
      </sheetData>
      <sheetData sheetId="8252">
        <row r="19">
          <cell r="J19">
            <v>1.0499999999999999E-3</v>
          </cell>
        </row>
      </sheetData>
      <sheetData sheetId="8253">
        <row r="19">
          <cell r="J19">
            <v>1.0499999999999999E-3</v>
          </cell>
        </row>
      </sheetData>
      <sheetData sheetId="8254">
        <row r="19">
          <cell r="J19">
            <v>1.0499999999999999E-3</v>
          </cell>
        </row>
      </sheetData>
      <sheetData sheetId="8255">
        <row r="19">
          <cell r="J19">
            <v>1.0499999999999999E-3</v>
          </cell>
        </row>
      </sheetData>
      <sheetData sheetId="8256">
        <row r="19">
          <cell r="J19">
            <v>1.0499999999999999E-3</v>
          </cell>
        </row>
      </sheetData>
      <sheetData sheetId="8257">
        <row r="19">
          <cell r="J19">
            <v>1.0499999999999999E-3</v>
          </cell>
        </row>
      </sheetData>
      <sheetData sheetId="8258">
        <row r="19">
          <cell r="J19">
            <v>1.0499999999999999E-3</v>
          </cell>
        </row>
      </sheetData>
      <sheetData sheetId="8259">
        <row r="19">
          <cell r="J19">
            <v>1.0499999999999999E-3</v>
          </cell>
        </row>
      </sheetData>
      <sheetData sheetId="8260">
        <row r="19">
          <cell r="J19">
            <v>1.0499999999999999E-3</v>
          </cell>
        </row>
      </sheetData>
      <sheetData sheetId="8261">
        <row r="19">
          <cell r="J19">
            <v>1.0499999999999999E-3</v>
          </cell>
        </row>
      </sheetData>
      <sheetData sheetId="8262">
        <row r="19">
          <cell r="J19">
            <v>1.0499999999999999E-3</v>
          </cell>
        </row>
      </sheetData>
      <sheetData sheetId="8263">
        <row r="19">
          <cell r="J19">
            <v>1.0499999999999999E-3</v>
          </cell>
        </row>
      </sheetData>
      <sheetData sheetId="8264">
        <row r="19">
          <cell r="J19">
            <v>1.0499999999999999E-3</v>
          </cell>
        </row>
      </sheetData>
      <sheetData sheetId="8265">
        <row r="19">
          <cell r="J19">
            <v>1.0499999999999999E-3</v>
          </cell>
        </row>
      </sheetData>
      <sheetData sheetId="8266">
        <row r="19">
          <cell r="J19">
            <v>1.0499999999999999E-3</v>
          </cell>
        </row>
      </sheetData>
      <sheetData sheetId="8267">
        <row r="19">
          <cell r="J19">
            <v>1.0499999999999999E-3</v>
          </cell>
        </row>
      </sheetData>
      <sheetData sheetId="8268">
        <row r="19">
          <cell r="J19">
            <v>1.0499999999999999E-3</v>
          </cell>
        </row>
      </sheetData>
      <sheetData sheetId="8269">
        <row r="19">
          <cell r="J19">
            <v>1.0499999999999999E-3</v>
          </cell>
        </row>
      </sheetData>
      <sheetData sheetId="8270">
        <row r="19">
          <cell r="J19">
            <v>1.0499999999999999E-3</v>
          </cell>
        </row>
      </sheetData>
      <sheetData sheetId="8271">
        <row r="19">
          <cell r="J19">
            <v>1.0499999999999999E-3</v>
          </cell>
        </row>
      </sheetData>
      <sheetData sheetId="8272">
        <row r="19">
          <cell r="J19">
            <v>1.0499999999999999E-3</v>
          </cell>
        </row>
      </sheetData>
      <sheetData sheetId="8273">
        <row r="19">
          <cell r="J19">
            <v>1.0499999999999999E-3</v>
          </cell>
        </row>
      </sheetData>
      <sheetData sheetId="8274">
        <row r="19">
          <cell r="J19">
            <v>1.0499999999999999E-3</v>
          </cell>
        </row>
      </sheetData>
      <sheetData sheetId="8275">
        <row r="19">
          <cell r="J19">
            <v>1.0499999999999999E-3</v>
          </cell>
        </row>
      </sheetData>
      <sheetData sheetId="8276">
        <row r="19">
          <cell r="J19">
            <v>1.0499999999999999E-3</v>
          </cell>
        </row>
      </sheetData>
      <sheetData sheetId="8277">
        <row r="19">
          <cell r="J19">
            <v>1.0499999999999999E-3</v>
          </cell>
        </row>
      </sheetData>
      <sheetData sheetId="8278">
        <row r="19">
          <cell r="J19">
            <v>1.0499999999999999E-3</v>
          </cell>
        </row>
      </sheetData>
      <sheetData sheetId="8279">
        <row r="19">
          <cell r="J19">
            <v>1.0499999999999999E-3</v>
          </cell>
        </row>
      </sheetData>
      <sheetData sheetId="8280">
        <row r="19">
          <cell r="J19">
            <v>1.0499999999999999E-3</v>
          </cell>
        </row>
      </sheetData>
      <sheetData sheetId="8281">
        <row r="19">
          <cell r="J19">
            <v>1.0499999999999999E-3</v>
          </cell>
        </row>
      </sheetData>
      <sheetData sheetId="8282">
        <row r="19">
          <cell r="J19">
            <v>1.0499999999999999E-3</v>
          </cell>
        </row>
      </sheetData>
      <sheetData sheetId="8283">
        <row r="19">
          <cell r="J19">
            <v>1.0499999999999999E-3</v>
          </cell>
        </row>
      </sheetData>
      <sheetData sheetId="8284">
        <row r="19">
          <cell r="J19">
            <v>1.0499999999999999E-3</v>
          </cell>
        </row>
      </sheetData>
      <sheetData sheetId="8285">
        <row r="19">
          <cell r="J19">
            <v>1.0499999999999999E-3</v>
          </cell>
        </row>
      </sheetData>
      <sheetData sheetId="8286">
        <row r="19">
          <cell r="J19">
            <v>1.0499999999999999E-3</v>
          </cell>
        </row>
      </sheetData>
      <sheetData sheetId="8287">
        <row r="19">
          <cell r="J19">
            <v>1.0499999999999999E-3</v>
          </cell>
        </row>
      </sheetData>
      <sheetData sheetId="8288">
        <row r="19">
          <cell r="J19">
            <v>1.0499999999999999E-3</v>
          </cell>
        </row>
      </sheetData>
      <sheetData sheetId="8289">
        <row r="19">
          <cell r="J19">
            <v>1.0499999999999999E-3</v>
          </cell>
        </row>
      </sheetData>
      <sheetData sheetId="8290">
        <row r="19">
          <cell r="J19">
            <v>1.0499999999999999E-3</v>
          </cell>
        </row>
      </sheetData>
      <sheetData sheetId="8291">
        <row r="19">
          <cell r="J19">
            <v>1.0499999999999999E-3</v>
          </cell>
        </row>
      </sheetData>
      <sheetData sheetId="8292">
        <row r="19">
          <cell r="J19">
            <v>1.0499999999999999E-3</v>
          </cell>
        </row>
      </sheetData>
      <sheetData sheetId="8293">
        <row r="19">
          <cell r="J19">
            <v>1.0499999999999999E-3</v>
          </cell>
        </row>
      </sheetData>
      <sheetData sheetId="8294">
        <row r="19">
          <cell r="J19">
            <v>1.0499999999999999E-3</v>
          </cell>
        </row>
      </sheetData>
      <sheetData sheetId="8295">
        <row r="19">
          <cell r="J19">
            <v>1.0499999999999999E-3</v>
          </cell>
        </row>
      </sheetData>
      <sheetData sheetId="8296">
        <row r="19">
          <cell r="J19">
            <v>1.0499999999999999E-3</v>
          </cell>
        </row>
      </sheetData>
      <sheetData sheetId="8297">
        <row r="19">
          <cell r="J19">
            <v>1.0499999999999999E-3</v>
          </cell>
        </row>
      </sheetData>
      <sheetData sheetId="8298">
        <row r="19">
          <cell r="J19">
            <v>1.0499999999999999E-3</v>
          </cell>
        </row>
      </sheetData>
      <sheetData sheetId="8299">
        <row r="19">
          <cell r="J19">
            <v>1.0499999999999999E-3</v>
          </cell>
        </row>
      </sheetData>
      <sheetData sheetId="8300">
        <row r="19">
          <cell r="J19">
            <v>1.0499999999999999E-3</v>
          </cell>
        </row>
      </sheetData>
      <sheetData sheetId="8301">
        <row r="19">
          <cell r="J19">
            <v>1.0499999999999999E-3</v>
          </cell>
        </row>
      </sheetData>
      <sheetData sheetId="8302">
        <row r="19">
          <cell r="J19">
            <v>1.0499999999999999E-3</v>
          </cell>
        </row>
      </sheetData>
      <sheetData sheetId="8303">
        <row r="19">
          <cell r="J19">
            <v>1.0499999999999999E-3</v>
          </cell>
        </row>
      </sheetData>
      <sheetData sheetId="8304">
        <row r="19">
          <cell r="J19">
            <v>1.0499999999999999E-3</v>
          </cell>
        </row>
      </sheetData>
      <sheetData sheetId="8305">
        <row r="19">
          <cell r="J19">
            <v>1.0499999999999999E-3</v>
          </cell>
        </row>
      </sheetData>
      <sheetData sheetId="8306">
        <row r="19">
          <cell r="J19">
            <v>1.0499999999999999E-3</v>
          </cell>
        </row>
      </sheetData>
      <sheetData sheetId="8307">
        <row r="19">
          <cell r="J19">
            <v>1.0499999999999999E-3</v>
          </cell>
        </row>
      </sheetData>
      <sheetData sheetId="8308">
        <row r="19">
          <cell r="J19">
            <v>1.0499999999999999E-3</v>
          </cell>
        </row>
      </sheetData>
      <sheetData sheetId="8309">
        <row r="19">
          <cell r="J19">
            <v>1.0499999999999999E-3</v>
          </cell>
        </row>
      </sheetData>
      <sheetData sheetId="8310">
        <row r="19">
          <cell r="J19">
            <v>1.0499999999999999E-3</v>
          </cell>
        </row>
      </sheetData>
      <sheetData sheetId="8311">
        <row r="19">
          <cell r="J19">
            <v>1.0499999999999999E-3</v>
          </cell>
        </row>
      </sheetData>
      <sheetData sheetId="8312">
        <row r="19">
          <cell r="J19">
            <v>1.0499999999999999E-3</v>
          </cell>
        </row>
      </sheetData>
      <sheetData sheetId="8313">
        <row r="19">
          <cell r="J19">
            <v>1.0499999999999999E-3</v>
          </cell>
        </row>
      </sheetData>
      <sheetData sheetId="8314">
        <row r="19">
          <cell r="J19">
            <v>1.0499999999999999E-3</v>
          </cell>
        </row>
      </sheetData>
      <sheetData sheetId="8315">
        <row r="19">
          <cell r="J19">
            <v>1.0499999999999999E-3</v>
          </cell>
        </row>
      </sheetData>
      <sheetData sheetId="8316">
        <row r="19">
          <cell r="J19">
            <v>1.0499999999999999E-3</v>
          </cell>
        </row>
      </sheetData>
      <sheetData sheetId="8317">
        <row r="19">
          <cell r="J19">
            <v>1.0499999999999999E-3</v>
          </cell>
        </row>
      </sheetData>
      <sheetData sheetId="8318">
        <row r="19">
          <cell r="J19">
            <v>1.0499999999999999E-3</v>
          </cell>
        </row>
      </sheetData>
      <sheetData sheetId="8319">
        <row r="19">
          <cell r="J19">
            <v>1.0499999999999999E-3</v>
          </cell>
        </row>
      </sheetData>
      <sheetData sheetId="8320">
        <row r="19">
          <cell r="J19">
            <v>1.0499999999999999E-3</v>
          </cell>
        </row>
      </sheetData>
      <sheetData sheetId="8321">
        <row r="19">
          <cell r="J19">
            <v>1.0499999999999999E-3</v>
          </cell>
        </row>
      </sheetData>
      <sheetData sheetId="8322">
        <row r="19">
          <cell r="J19">
            <v>1.0499999999999999E-3</v>
          </cell>
        </row>
      </sheetData>
      <sheetData sheetId="8323">
        <row r="19">
          <cell r="J19">
            <v>1.0499999999999999E-3</v>
          </cell>
        </row>
      </sheetData>
      <sheetData sheetId="8324">
        <row r="19">
          <cell r="J19">
            <v>1.0499999999999999E-3</v>
          </cell>
        </row>
      </sheetData>
      <sheetData sheetId="8325">
        <row r="19">
          <cell r="J19">
            <v>1.0499999999999999E-3</v>
          </cell>
        </row>
      </sheetData>
      <sheetData sheetId="8326">
        <row r="19">
          <cell r="J19">
            <v>1.0499999999999999E-3</v>
          </cell>
        </row>
      </sheetData>
      <sheetData sheetId="8327">
        <row r="19">
          <cell r="J19">
            <v>1.0499999999999999E-3</v>
          </cell>
        </row>
      </sheetData>
      <sheetData sheetId="8328">
        <row r="19">
          <cell r="J19">
            <v>1.0499999999999999E-3</v>
          </cell>
        </row>
      </sheetData>
      <sheetData sheetId="8329">
        <row r="19">
          <cell r="J19">
            <v>1.0499999999999999E-3</v>
          </cell>
        </row>
      </sheetData>
      <sheetData sheetId="8330">
        <row r="19">
          <cell r="J19">
            <v>1.0499999999999999E-3</v>
          </cell>
        </row>
      </sheetData>
      <sheetData sheetId="8331">
        <row r="19">
          <cell r="J19">
            <v>1.0499999999999999E-3</v>
          </cell>
        </row>
      </sheetData>
      <sheetData sheetId="8332">
        <row r="19">
          <cell r="J19">
            <v>1.0499999999999999E-3</v>
          </cell>
        </row>
      </sheetData>
      <sheetData sheetId="8333">
        <row r="19">
          <cell r="J19">
            <v>1.0499999999999999E-3</v>
          </cell>
        </row>
      </sheetData>
      <sheetData sheetId="8334">
        <row r="19">
          <cell r="J19">
            <v>1.0499999999999999E-3</v>
          </cell>
        </row>
      </sheetData>
      <sheetData sheetId="8335">
        <row r="19">
          <cell r="J19">
            <v>1.0499999999999999E-3</v>
          </cell>
        </row>
      </sheetData>
      <sheetData sheetId="8336">
        <row r="19">
          <cell r="J19">
            <v>1.0499999999999999E-3</v>
          </cell>
        </row>
      </sheetData>
      <sheetData sheetId="8337">
        <row r="19">
          <cell r="J19">
            <v>1.0499999999999999E-3</v>
          </cell>
        </row>
      </sheetData>
      <sheetData sheetId="8338">
        <row r="19">
          <cell r="J19">
            <v>1.0499999999999999E-3</v>
          </cell>
        </row>
      </sheetData>
      <sheetData sheetId="8339">
        <row r="19">
          <cell r="J19">
            <v>1.0499999999999999E-3</v>
          </cell>
        </row>
      </sheetData>
      <sheetData sheetId="8340">
        <row r="19">
          <cell r="J19">
            <v>1.0499999999999999E-3</v>
          </cell>
        </row>
      </sheetData>
      <sheetData sheetId="8341">
        <row r="19">
          <cell r="J19">
            <v>1.0499999999999999E-3</v>
          </cell>
        </row>
      </sheetData>
      <sheetData sheetId="8342">
        <row r="19">
          <cell r="J19">
            <v>1.0499999999999999E-3</v>
          </cell>
        </row>
      </sheetData>
      <sheetData sheetId="8343">
        <row r="19">
          <cell r="J19">
            <v>1.0499999999999999E-3</v>
          </cell>
        </row>
      </sheetData>
      <sheetData sheetId="8344">
        <row r="19">
          <cell r="J19">
            <v>1.0499999999999999E-3</v>
          </cell>
        </row>
      </sheetData>
      <sheetData sheetId="8345">
        <row r="19">
          <cell r="J19">
            <v>1.0499999999999999E-3</v>
          </cell>
        </row>
      </sheetData>
      <sheetData sheetId="8346">
        <row r="19">
          <cell r="J19">
            <v>1.0499999999999999E-3</v>
          </cell>
        </row>
      </sheetData>
      <sheetData sheetId="8347">
        <row r="19">
          <cell r="J19">
            <v>1.0499999999999999E-3</v>
          </cell>
        </row>
      </sheetData>
      <sheetData sheetId="8348">
        <row r="19">
          <cell r="J19">
            <v>1.0499999999999999E-3</v>
          </cell>
        </row>
      </sheetData>
      <sheetData sheetId="8349">
        <row r="19">
          <cell r="J19">
            <v>1.0499999999999999E-3</v>
          </cell>
        </row>
      </sheetData>
      <sheetData sheetId="8350">
        <row r="19">
          <cell r="J19">
            <v>1.0499999999999999E-3</v>
          </cell>
        </row>
      </sheetData>
      <sheetData sheetId="8351">
        <row r="19">
          <cell r="J19">
            <v>1.0499999999999999E-3</v>
          </cell>
        </row>
      </sheetData>
      <sheetData sheetId="8352">
        <row r="19">
          <cell r="J19">
            <v>1.0499999999999999E-3</v>
          </cell>
        </row>
      </sheetData>
      <sheetData sheetId="8353">
        <row r="19">
          <cell r="J19">
            <v>1.0499999999999999E-3</v>
          </cell>
        </row>
      </sheetData>
      <sheetData sheetId="8354">
        <row r="19">
          <cell r="J19">
            <v>1.0499999999999999E-3</v>
          </cell>
        </row>
      </sheetData>
      <sheetData sheetId="8355">
        <row r="19">
          <cell r="J19">
            <v>1.0499999999999999E-3</v>
          </cell>
        </row>
      </sheetData>
      <sheetData sheetId="8356">
        <row r="19">
          <cell r="J19">
            <v>1.0499999999999999E-3</v>
          </cell>
        </row>
      </sheetData>
      <sheetData sheetId="8357">
        <row r="19">
          <cell r="J19">
            <v>1.0499999999999999E-3</v>
          </cell>
        </row>
      </sheetData>
      <sheetData sheetId="8358">
        <row r="19">
          <cell r="J19">
            <v>1.0499999999999999E-3</v>
          </cell>
        </row>
      </sheetData>
      <sheetData sheetId="8359">
        <row r="19">
          <cell r="J19">
            <v>1.0499999999999999E-3</v>
          </cell>
        </row>
      </sheetData>
      <sheetData sheetId="8360">
        <row r="19">
          <cell r="J19">
            <v>1.0499999999999999E-3</v>
          </cell>
        </row>
      </sheetData>
      <sheetData sheetId="8361">
        <row r="19">
          <cell r="J19">
            <v>1.0499999999999999E-3</v>
          </cell>
        </row>
      </sheetData>
      <sheetData sheetId="8362">
        <row r="19">
          <cell r="J19">
            <v>1.0499999999999999E-3</v>
          </cell>
        </row>
      </sheetData>
      <sheetData sheetId="8363">
        <row r="19">
          <cell r="J19">
            <v>1.0499999999999999E-3</v>
          </cell>
        </row>
      </sheetData>
      <sheetData sheetId="8364">
        <row r="19">
          <cell r="J19">
            <v>1.0499999999999999E-3</v>
          </cell>
        </row>
      </sheetData>
      <sheetData sheetId="8365">
        <row r="19">
          <cell r="J19">
            <v>1.0499999999999999E-3</v>
          </cell>
        </row>
      </sheetData>
      <sheetData sheetId="8366">
        <row r="19">
          <cell r="J19">
            <v>1.0499999999999999E-3</v>
          </cell>
        </row>
      </sheetData>
      <sheetData sheetId="8367">
        <row r="19">
          <cell r="J19">
            <v>1.0499999999999999E-3</v>
          </cell>
        </row>
      </sheetData>
      <sheetData sheetId="8368">
        <row r="19">
          <cell r="J19">
            <v>1.0499999999999999E-3</v>
          </cell>
        </row>
      </sheetData>
      <sheetData sheetId="8369">
        <row r="19">
          <cell r="J19">
            <v>1.0499999999999999E-3</v>
          </cell>
        </row>
      </sheetData>
      <sheetData sheetId="8370">
        <row r="19">
          <cell r="J19">
            <v>1.0499999999999999E-3</v>
          </cell>
        </row>
      </sheetData>
      <sheetData sheetId="8371">
        <row r="19">
          <cell r="J19">
            <v>1.0499999999999999E-3</v>
          </cell>
        </row>
      </sheetData>
      <sheetData sheetId="8372">
        <row r="19">
          <cell r="J19">
            <v>1.0499999999999999E-3</v>
          </cell>
        </row>
      </sheetData>
      <sheetData sheetId="8373">
        <row r="19">
          <cell r="J19">
            <v>1.0499999999999999E-3</v>
          </cell>
        </row>
      </sheetData>
      <sheetData sheetId="8374">
        <row r="19">
          <cell r="J19">
            <v>1.0499999999999999E-3</v>
          </cell>
        </row>
      </sheetData>
      <sheetData sheetId="8375">
        <row r="19">
          <cell r="J19">
            <v>1.0499999999999999E-3</v>
          </cell>
        </row>
      </sheetData>
      <sheetData sheetId="8376">
        <row r="19">
          <cell r="J19">
            <v>1.0499999999999999E-3</v>
          </cell>
        </row>
      </sheetData>
      <sheetData sheetId="8377">
        <row r="19">
          <cell r="J19">
            <v>1.0499999999999999E-3</v>
          </cell>
        </row>
      </sheetData>
      <sheetData sheetId="8378">
        <row r="19">
          <cell r="J19">
            <v>1.0499999999999999E-3</v>
          </cell>
        </row>
      </sheetData>
      <sheetData sheetId="8379">
        <row r="19">
          <cell r="J19">
            <v>1.0499999999999999E-3</v>
          </cell>
        </row>
      </sheetData>
      <sheetData sheetId="8380">
        <row r="19">
          <cell r="J19">
            <v>1.0499999999999999E-3</v>
          </cell>
        </row>
      </sheetData>
      <sheetData sheetId="8381">
        <row r="19">
          <cell r="J19">
            <v>1.0499999999999999E-3</v>
          </cell>
        </row>
      </sheetData>
      <sheetData sheetId="8382">
        <row r="19">
          <cell r="J19">
            <v>1.0499999999999999E-3</v>
          </cell>
        </row>
      </sheetData>
      <sheetData sheetId="8383">
        <row r="19">
          <cell r="J19">
            <v>1.0499999999999999E-3</v>
          </cell>
        </row>
      </sheetData>
      <sheetData sheetId="8384">
        <row r="19">
          <cell r="J19">
            <v>1.0499999999999999E-3</v>
          </cell>
        </row>
      </sheetData>
      <sheetData sheetId="8385">
        <row r="19">
          <cell r="J19">
            <v>1.0499999999999999E-3</v>
          </cell>
        </row>
      </sheetData>
      <sheetData sheetId="8386">
        <row r="19">
          <cell r="J19">
            <v>1.0499999999999999E-3</v>
          </cell>
        </row>
      </sheetData>
      <sheetData sheetId="8387">
        <row r="19">
          <cell r="J19">
            <v>1.0499999999999999E-3</v>
          </cell>
        </row>
      </sheetData>
      <sheetData sheetId="8388">
        <row r="19">
          <cell r="J19">
            <v>1.0499999999999999E-3</v>
          </cell>
        </row>
      </sheetData>
      <sheetData sheetId="8389">
        <row r="19">
          <cell r="J19">
            <v>1.0499999999999999E-3</v>
          </cell>
        </row>
      </sheetData>
      <sheetData sheetId="8390">
        <row r="19">
          <cell r="J19">
            <v>1.0499999999999999E-3</v>
          </cell>
        </row>
      </sheetData>
      <sheetData sheetId="8391">
        <row r="19">
          <cell r="J19">
            <v>1.0499999999999999E-3</v>
          </cell>
        </row>
      </sheetData>
      <sheetData sheetId="8392">
        <row r="19">
          <cell r="J19">
            <v>1.0499999999999999E-3</v>
          </cell>
        </row>
      </sheetData>
      <sheetData sheetId="8393">
        <row r="19">
          <cell r="J19">
            <v>1.0499999999999999E-3</v>
          </cell>
        </row>
      </sheetData>
      <sheetData sheetId="8394">
        <row r="19">
          <cell r="J19">
            <v>1.0499999999999999E-3</v>
          </cell>
        </row>
      </sheetData>
      <sheetData sheetId="8395">
        <row r="19">
          <cell r="J19">
            <v>1.0499999999999999E-3</v>
          </cell>
        </row>
      </sheetData>
      <sheetData sheetId="8396">
        <row r="19">
          <cell r="J19">
            <v>1.0499999999999999E-3</v>
          </cell>
        </row>
      </sheetData>
      <sheetData sheetId="8397">
        <row r="19">
          <cell r="J19">
            <v>1.0499999999999999E-3</v>
          </cell>
        </row>
      </sheetData>
      <sheetData sheetId="8398">
        <row r="19">
          <cell r="J19">
            <v>1.0499999999999999E-3</v>
          </cell>
        </row>
      </sheetData>
      <sheetData sheetId="8399">
        <row r="19">
          <cell r="J19">
            <v>1.0499999999999999E-3</v>
          </cell>
        </row>
      </sheetData>
      <sheetData sheetId="8400">
        <row r="19">
          <cell r="J19">
            <v>1.0499999999999999E-3</v>
          </cell>
        </row>
      </sheetData>
      <sheetData sheetId="8401">
        <row r="19">
          <cell r="J19">
            <v>1.0499999999999999E-3</v>
          </cell>
        </row>
      </sheetData>
      <sheetData sheetId="8402">
        <row r="19">
          <cell r="J19">
            <v>1.0499999999999999E-3</v>
          </cell>
        </row>
      </sheetData>
      <sheetData sheetId="8403">
        <row r="19">
          <cell r="J19">
            <v>1.0499999999999999E-3</v>
          </cell>
        </row>
      </sheetData>
      <sheetData sheetId="8404">
        <row r="19">
          <cell r="J19">
            <v>1.0499999999999999E-3</v>
          </cell>
        </row>
      </sheetData>
      <sheetData sheetId="8405">
        <row r="19">
          <cell r="J19">
            <v>1.0499999999999999E-3</v>
          </cell>
        </row>
      </sheetData>
      <sheetData sheetId="8406">
        <row r="19">
          <cell r="J19">
            <v>1.0499999999999999E-3</v>
          </cell>
        </row>
      </sheetData>
      <sheetData sheetId="8407">
        <row r="19">
          <cell r="J19">
            <v>1.0499999999999999E-3</v>
          </cell>
        </row>
      </sheetData>
      <sheetData sheetId="8408">
        <row r="19">
          <cell r="J19">
            <v>1.0499999999999999E-3</v>
          </cell>
        </row>
      </sheetData>
      <sheetData sheetId="8409">
        <row r="19">
          <cell r="J19">
            <v>1.0499999999999999E-3</v>
          </cell>
        </row>
      </sheetData>
      <sheetData sheetId="8410">
        <row r="19">
          <cell r="J19">
            <v>1.0499999999999999E-3</v>
          </cell>
        </row>
      </sheetData>
      <sheetData sheetId="8411">
        <row r="19">
          <cell r="J19">
            <v>1.0499999999999999E-3</v>
          </cell>
        </row>
      </sheetData>
      <sheetData sheetId="8412">
        <row r="19">
          <cell r="J19">
            <v>1.0499999999999999E-3</v>
          </cell>
        </row>
      </sheetData>
      <sheetData sheetId="8413">
        <row r="19">
          <cell r="J19">
            <v>1.0499999999999999E-3</v>
          </cell>
        </row>
      </sheetData>
      <sheetData sheetId="8414">
        <row r="19">
          <cell r="J19">
            <v>1.0499999999999999E-3</v>
          </cell>
        </row>
      </sheetData>
      <sheetData sheetId="8415">
        <row r="19">
          <cell r="J19">
            <v>1.0499999999999999E-3</v>
          </cell>
        </row>
      </sheetData>
      <sheetData sheetId="8416">
        <row r="19">
          <cell r="J19">
            <v>1.0499999999999999E-3</v>
          </cell>
        </row>
      </sheetData>
      <sheetData sheetId="8417">
        <row r="19">
          <cell r="J19">
            <v>1.0499999999999999E-3</v>
          </cell>
        </row>
      </sheetData>
      <sheetData sheetId="8418">
        <row r="19">
          <cell r="J19">
            <v>1.0499999999999999E-3</v>
          </cell>
        </row>
      </sheetData>
      <sheetData sheetId="8419">
        <row r="19">
          <cell r="J19">
            <v>1.0499999999999999E-3</v>
          </cell>
        </row>
      </sheetData>
      <sheetData sheetId="8420">
        <row r="19">
          <cell r="J19">
            <v>1.0499999999999999E-3</v>
          </cell>
        </row>
      </sheetData>
      <sheetData sheetId="8421">
        <row r="19">
          <cell r="J19">
            <v>1.0499999999999999E-3</v>
          </cell>
        </row>
      </sheetData>
      <sheetData sheetId="8422">
        <row r="19">
          <cell r="J19">
            <v>1.0499999999999999E-3</v>
          </cell>
        </row>
      </sheetData>
      <sheetData sheetId="8423">
        <row r="19">
          <cell r="J19">
            <v>1.0499999999999999E-3</v>
          </cell>
        </row>
      </sheetData>
      <sheetData sheetId="8424">
        <row r="19">
          <cell r="J19">
            <v>1.0499999999999999E-3</v>
          </cell>
        </row>
      </sheetData>
      <sheetData sheetId="8425">
        <row r="19">
          <cell r="J19">
            <v>1.0499999999999999E-3</v>
          </cell>
        </row>
      </sheetData>
      <sheetData sheetId="8426">
        <row r="19">
          <cell r="J19">
            <v>1.0499999999999999E-3</v>
          </cell>
        </row>
      </sheetData>
      <sheetData sheetId="8427">
        <row r="19">
          <cell r="J19">
            <v>1.0499999999999999E-3</v>
          </cell>
        </row>
      </sheetData>
      <sheetData sheetId="8428">
        <row r="19">
          <cell r="J19">
            <v>1.0499999999999999E-3</v>
          </cell>
        </row>
      </sheetData>
      <sheetData sheetId="8429">
        <row r="19">
          <cell r="J19">
            <v>1.0499999999999999E-3</v>
          </cell>
        </row>
      </sheetData>
      <sheetData sheetId="8430">
        <row r="19">
          <cell r="J19">
            <v>1.0499999999999999E-3</v>
          </cell>
        </row>
      </sheetData>
      <sheetData sheetId="8431">
        <row r="19">
          <cell r="J19">
            <v>1.0499999999999999E-3</v>
          </cell>
        </row>
      </sheetData>
      <sheetData sheetId="8432">
        <row r="19">
          <cell r="J19">
            <v>1.0499999999999999E-3</v>
          </cell>
        </row>
      </sheetData>
      <sheetData sheetId="8433">
        <row r="19">
          <cell r="J19">
            <v>1.0499999999999999E-3</v>
          </cell>
        </row>
      </sheetData>
      <sheetData sheetId="8434">
        <row r="19">
          <cell r="J19">
            <v>1.0499999999999999E-3</v>
          </cell>
        </row>
      </sheetData>
      <sheetData sheetId="8435">
        <row r="19">
          <cell r="J19">
            <v>1.0499999999999999E-3</v>
          </cell>
        </row>
      </sheetData>
      <sheetData sheetId="8436">
        <row r="19">
          <cell r="J19">
            <v>1.0499999999999999E-3</v>
          </cell>
        </row>
      </sheetData>
      <sheetData sheetId="8437">
        <row r="19">
          <cell r="J19">
            <v>1.0499999999999999E-3</v>
          </cell>
        </row>
      </sheetData>
      <sheetData sheetId="8438">
        <row r="19">
          <cell r="J19">
            <v>1.0499999999999999E-3</v>
          </cell>
        </row>
      </sheetData>
      <sheetData sheetId="8439">
        <row r="19">
          <cell r="J19">
            <v>1.0499999999999999E-3</v>
          </cell>
        </row>
      </sheetData>
      <sheetData sheetId="8440">
        <row r="19">
          <cell r="J19">
            <v>1.0499999999999999E-3</v>
          </cell>
        </row>
      </sheetData>
      <sheetData sheetId="8441">
        <row r="19">
          <cell r="J19">
            <v>1.0499999999999999E-3</v>
          </cell>
        </row>
      </sheetData>
      <sheetData sheetId="8442">
        <row r="19">
          <cell r="J19">
            <v>1.0499999999999999E-3</v>
          </cell>
        </row>
      </sheetData>
      <sheetData sheetId="8443">
        <row r="19">
          <cell r="J19">
            <v>1.0499999999999999E-3</v>
          </cell>
        </row>
      </sheetData>
      <sheetData sheetId="8444">
        <row r="19">
          <cell r="J19">
            <v>1.0499999999999999E-3</v>
          </cell>
        </row>
      </sheetData>
      <sheetData sheetId="8445">
        <row r="19">
          <cell r="J19">
            <v>1.0499999999999999E-3</v>
          </cell>
        </row>
      </sheetData>
      <sheetData sheetId="8446">
        <row r="19">
          <cell r="J19">
            <v>1.0499999999999999E-3</v>
          </cell>
        </row>
      </sheetData>
      <sheetData sheetId="8447">
        <row r="19">
          <cell r="J19">
            <v>1.0499999999999999E-3</v>
          </cell>
        </row>
      </sheetData>
      <sheetData sheetId="8448">
        <row r="19">
          <cell r="J19">
            <v>1.0499999999999999E-3</v>
          </cell>
        </row>
      </sheetData>
      <sheetData sheetId="8449">
        <row r="19">
          <cell r="J19">
            <v>1.0499999999999999E-3</v>
          </cell>
        </row>
      </sheetData>
      <sheetData sheetId="8450">
        <row r="19">
          <cell r="J19">
            <v>1.0499999999999999E-3</v>
          </cell>
        </row>
      </sheetData>
      <sheetData sheetId="8451">
        <row r="19">
          <cell r="J19">
            <v>1.0499999999999999E-3</v>
          </cell>
        </row>
      </sheetData>
      <sheetData sheetId="8452">
        <row r="19">
          <cell r="J19">
            <v>1.0499999999999999E-3</v>
          </cell>
        </row>
      </sheetData>
      <sheetData sheetId="8453">
        <row r="19">
          <cell r="J19">
            <v>1.0499999999999999E-3</v>
          </cell>
        </row>
      </sheetData>
      <sheetData sheetId="8454">
        <row r="19">
          <cell r="J19">
            <v>1.0499999999999999E-3</v>
          </cell>
        </row>
      </sheetData>
      <sheetData sheetId="8455">
        <row r="19">
          <cell r="J19">
            <v>1.0499999999999999E-3</v>
          </cell>
        </row>
      </sheetData>
      <sheetData sheetId="8456">
        <row r="19">
          <cell r="J19">
            <v>1.0499999999999999E-3</v>
          </cell>
        </row>
      </sheetData>
      <sheetData sheetId="8457">
        <row r="19">
          <cell r="J19">
            <v>1.0499999999999999E-3</v>
          </cell>
        </row>
      </sheetData>
      <sheetData sheetId="8458">
        <row r="19">
          <cell r="J19">
            <v>1.0499999999999999E-3</v>
          </cell>
        </row>
      </sheetData>
      <sheetData sheetId="8459">
        <row r="19">
          <cell r="J19">
            <v>1.0499999999999999E-3</v>
          </cell>
        </row>
      </sheetData>
      <sheetData sheetId="8460">
        <row r="19">
          <cell r="J19">
            <v>1.0499999999999999E-3</v>
          </cell>
        </row>
      </sheetData>
      <sheetData sheetId="8461">
        <row r="19">
          <cell r="J19">
            <v>1.0499999999999999E-3</v>
          </cell>
        </row>
      </sheetData>
      <sheetData sheetId="8462">
        <row r="19">
          <cell r="J19">
            <v>1.0499999999999999E-3</v>
          </cell>
        </row>
      </sheetData>
      <sheetData sheetId="8463">
        <row r="19">
          <cell r="J19">
            <v>1.0499999999999999E-3</v>
          </cell>
        </row>
      </sheetData>
      <sheetData sheetId="8464">
        <row r="19">
          <cell r="J19">
            <v>1.0499999999999999E-3</v>
          </cell>
        </row>
      </sheetData>
      <sheetData sheetId="8465">
        <row r="19">
          <cell r="J19">
            <v>1.0499999999999999E-3</v>
          </cell>
        </row>
      </sheetData>
      <sheetData sheetId="8466">
        <row r="19">
          <cell r="J19">
            <v>1.0499999999999999E-3</v>
          </cell>
        </row>
      </sheetData>
      <sheetData sheetId="8467">
        <row r="19">
          <cell r="J19">
            <v>1.0499999999999999E-3</v>
          </cell>
        </row>
      </sheetData>
      <sheetData sheetId="8468">
        <row r="19">
          <cell r="J19">
            <v>1.0499999999999999E-3</v>
          </cell>
        </row>
      </sheetData>
      <sheetData sheetId="8469">
        <row r="19">
          <cell r="J19">
            <v>1.0499999999999999E-3</v>
          </cell>
        </row>
      </sheetData>
      <sheetData sheetId="8470">
        <row r="19">
          <cell r="J19">
            <v>1.0499999999999999E-3</v>
          </cell>
        </row>
      </sheetData>
      <sheetData sheetId="8471">
        <row r="19">
          <cell r="J19">
            <v>1.0499999999999999E-3</v>
          </cell>
        </row>
      </sheetData>
      <sheetData sheetId="8472">
        <row r="19">
          <cell r="J19">
            <v>1.0499999999999999E-3</v>
          </cell>
        </row>
      </sheetData>
      <sheetData sheetId="8473">
        <row r="19">
          <cell r="J19">
            <v>1.0499999999999999E-3</v>
          </cell>
        </row>
      </sheetData>
      <sheetData sheetId="8474">
        <row r="19">
          <cell r="J19">
            <v>1.0499999999999999E-3</v>
          </cell>
        </row>
      </sheetData>
      <sheetData sheetId="8475">
        <row r="19">
          <cell r="J19">
            <v>1.0499999999999999E-3</v>
          </cell>
        </row>
      </sheetData>
      <sheetData sheetId="8476">
        <row r="19">
          <cell r="J19">
            <v>1.0499999999999999E-3</v>
          </cell>
        </row>
      </sheetData>
      <sheetData sheetId="8477">
        <row r="19">
          <cell r="J19">
            <v>1.0499999999999999E-3</v>
          </cell>
        </row>
      </sheetData>
      <sheetData sheetId="8478">
        <row r="19">
          <cell r="J19">
            <v>1.0499999999999999E-3</v>
          </cell>
        </row>
      </sheetData>
      <sheetData sheetId="8479">
        <row r="19">
          <cell r="J19">
            <v>1.0499999999999999E-3</v>
          </cell>
        </row>
      </sheetData>
      <sheetData sheetId="8480">
        <row r="19">
          <cell r="J19">
            <v>1.0499999999999999E-3</v>
          </cell>
        </row>
      </sheetData>
      <sheetData sheetId="8481">
        <row r="19">
          <cell r="J19">
            <v>1.0499999999999999E-3</v>
          </cell>
        </row>
      </sheetData>
      <sheetData sheetId="8482">
        <row r="19">
          <cell r="J19">
            <v>1.0499999999999999E-3</v>
          </cell>
        </row>
      </sheetData>
      <sheetData sheetId="8483">
        <row r="19">
          <cell r="J19">
            <v>1.0499999999999999E-3</v>
          </cell>
        </row>
      </sheetData>
      <sheetData sheetId="8484">
        <row r="19">
          <cell r="J19">
            <v>1.0499999999999999E-3</v>
          </cell>
        </row>
      </sheetData>
      <sheetData sheetId="8485">
        <row r="19">
          <cell r="J19">
            <v>1.0499999999999999E-3</v>
          </cell>
        </row>
      </sheetData>
      <sheetData sheetId="8486">
        <row r="19">
          <cell r="J19">
            <v>1.0499999999999999E-3</v>
          </cell>
        </row>
      </sheetData>
      <sheetData sheetId="8487">
        <row r="19">
          <cell r="J19">
            <v>1.0499999999999999E-3</v>
          </cell>
        </row>
      </sheetData>
      <sheetData sheetId="8488">
        <row r="19">
          <cell r="J19">
            <v>1.0499999999999999E-3</v>
          </cell>
        </row>
      </sheetData>
      <sheetData sheetId="8489">
        <row r="19">
          <cell r="J19">
            <v>1.0499999999999999E-3</v>
          </cell>
        </row>
      </sheetData>
      <sheetData sheetId="8490">
        <row r="19">
          <cell r="J19">
            <v>1.0499999999999999E-3</v>
          </cell>
        </row>
      </sheetData>
      <sheetData sheetId="8491">
        <row r="19">
          <cell r="J19">
            <v>1.0499999999999999E-3</v>
          </cell>
        </row>
      </sheetData>
      <sheetData sheetId="8492">
        <row r="19">
          <cell r="J19">
            <v>1.0499999999999999E-3</v>
          </cell>
        </row>
      </sheetData>
      <sheetData sheetId="8493">
        <row r="19">
          <cell r="J19">
            <v>1.0499999999999999E-3</v>
          </cell>
        </row>
      </sheetData>
      <sheetData sheetId="8494">
        <row r="19">
          <cell r="J19">
            <v>1.0499999999999999E-3</v>
          </cell>
        </row>
      </sheetData>
      <sheetData sheetId="8495">
        <row r="19">
          <cell r="J19">
            <v>1.0499999999999999E-3</v>
          </cell>
        </row>
      </sheetData>
      <sheetData sheetId="8496">
        <row r="19">
          <cell r="J19">
            <v>1.0499999999999999E-3</v>
          </cell>
        </row>
      </sheetData>
      <sheetData sheetId="8497">
        <row r="19">
          <cell r="J19">
            <v>1.0499999999999999E-3</v>
          </cell>
        </row>
      </sheetData>
      <sheetData sheetId="8498">
        <row r="19">
          <cell r="J19">
            <v>1.0499999999999999E-3</v>
          </cell>
        </row>
      </sheetData>
      <sheetData sheetId="8499">
        <row r="19">
          <cell r="J19">
            <v>1.0499999999999999E-3</v>
          </cell>
        </row>
      </sheetData>
      <sheetData sheetId="8500">
        <row r="19">
          <cell r="J19">
            <v>1.0499999999999999E-3</v>
          </cell>
        </row>
      </sheetData>
      <sheetData sheetId="8501">
        <row r="19">
          <cell r="J19">
            <v>1.0499999999999999E-3</v>
          </cell>
        </row>
      </sheetData>
      <sheetData sheetId="8502">
        <row r="19">
          <cell r="J19">
            <v>1.0499999999999999E-3</v>
          </cell>
        </row>
      </sheetData>
      <sheetData sheetId="8503">
        <row r="19">
          <cell r="J19">
            <v>1.0499999999999999E-3</v>
          </cell>
        </row>
      </sheetData>
      <sheetData sheetId="8504">
        <row r="19">
          <cell r="J19">
            <v>1.0499999999999999E-3</v>
          </cell>
        </row>
      </sheetData>
      <sheetData sheetId="8505">
        <row r="19">
          <cell r="J19">
            <v>1.0499999999999999E-3</v>
          </cell>
        </row>
      </sheetData>
      <sheetData sheetId="8506">
        <row r="19">
          <cell r="J19">
            <v>1.0499999999999999E-3</v>
          </cell>
        </row>
      </sheetData>
      <sheetData sheetId="8507">
        <row r="19">
          <cell r="J19">
            <v>1.0499999999999999E-3</v>
          </cell>
        </row>
      </sheetData>
      <sheetData sheetId="8508">
        <row r="19">
          <cell r="J19">
            <v>1.0499999999999999E-3</v>
          </cell>
        </row>
      </sheetData>
      <sheetData sheetId="8509">
        <row r="19">
          <cell r="J19">
            <v>1.0499999999999999E-3</v>
          </cell>
        </row>
      </sheetData>
      <sheetData sheetId="8510">
        <row r="19">
          <cell r="J19">
            <v>1.0499999999999999E-3</v>
          </cell>
        </row>
      </sheetData>
      <sheetData sheetId="8511">
        <row r="19">
          <cell r="J19">
            <v>1.0499999999999999E-3</v>
          </cell>
        </row>
      </sheetData>
      <sheetData sheetId="8512">
        <row r="19">
          <cell r="J19">
            <v>1.0499999999999999E-3</v>
          </cell>
        </row>
      </sheetData>
      <sheetData sheetId="8513">
        <row r="19">
          <cell r="J19">
            <v>1.0499999999999999E-3</v>
          </cell>
        </row>
      </sheetData>
      <sheetData sheetId="8514">
        <row r="19">
          <cell r="J19">
            <v>1.0499999999999999E-3</v>
          </cell>
        </row>
      </sheetData>
      <sheetData sheetId="8515">
        <row r="19">
          <cell r="J19">
            <v>1.0499999999999999E-3</v>
          </cell>
        </row>
      </sheetData>
      <sheetData sheetId="8516">
        <row r="19">
          <cell r="J19">
            <v>1.0499999999999999E-3</v>
          </cell>
        </row>
      </sheetData>
      <sheetData sheetId="8517">
        <row r="19">
          <cell r="J19">
            <v>1.0499999999999999E-3</v>
          </cell>
        </row>
      </sheetData>
      <sheetData sheetId="8518">
        <row r="19">
          <cell r="J19">
            <v>1.0499999999999999E-3</v>
          </cell>
        </row>
      </sheetData>
      <sheetData sheetId="8519">
        <row r="19">
          <cell r="J19">
            <v>1.0499999999999999E-3</v>
          </cell>
        </row>
      </sheetData>
      <sheetData sheetId="8520">
        <row r="19">
          <cell r="J19">
            <v>1.0499999999999999E-3</v>
          </cell>
        </row>
      </sheetData>
      <sheetData sheetId="8521">
        <row r="19">
          <cell r="J19">
            <v>1.0499999999999999E-3</v>
          </cell>
        </row>
      </sheetData>
      <sheetData sheetId="8522">
        <row r="19">
          <cell r="J19">
            <v>1.0499999999999999E-3</v>
          </cell>
        </row>
      </sheetData>
      <sheetData sheetId="8523">
        <row r="19">
          <cell r="J19">
            <v>1.0499999999999999E-3</v>
          </cell>
        </row>
      </sheetData>
      <sheetData sheetId="8524">
        <row r="19">
          <cell r="J19">
            <v>1.0499999999999999E-3</v>
          </cell>
        </row>
      </sheetData>
      <sheetData sheetId="8525">
        <row r="19">
          <cell r="J19">
            <v>1.0499999999999999E-3</v>
          </cell>
        </row>
      </sheetData>
      <sheetData sheetId="8526">
        <row r="19">
          <cell r="J19">
            <v>1.0499999999999999E-3</v>
          </cell>
        </row>
      </sheetData>
      <sheetData sheetId="8527">
        <row r="19">
          <cell r="J19">
            <v>1.0499999999999999E-3</v>
          </cell>
        </row>
      </sheetData>
      <sheetData sheetId="8528">
        <row r="19">
          <cell r="J19">
            <v>1.0499999999999999E-3</v>
          </cell>
        </row>
      </sheetData>
      <sheetData sheetId="8529">
        <row r="19">
          <cell r="J19">
            <v>1.0499999999999999E-3</v>
          </cell>
        </row>
      </sheetData>
      <sheetData sheetId="8530">
        <row r="19">
          <cell r="J19">
            <v>1.0499999999999999E-3</v>
          </cell>
        </row>
      </sheetData>
      <sheetData sheetId="8531">
        <row r="19">
          <cell r="J19">
            <v>1.0499999999999999E-3</v>
          </cell>
        </row>
      </sheetData>
      <sheetData sheetId="8532">
        <row r="19">
          <cell r="J19">
            <v>1.0499999999999999E-3</v>
          </cell>
        </row>
      </sheetData>
      <sheetData sheetId="8533">
        <row r="19">
          <cell r="J19">
            <v>1.0499999999999999E-3</v>
          </cell>
        </row>
      </sheetData>
      <sheetData sheetId="8534">
        <row r="19">
          <cell r="J19">
            <v>1.0499999999999999E-3</v>
          </cell>
        </row>
      </sheetData>
      <sheetData sheetId="8535">
        <row r="19">
          <cell r="J19">
            <v>1.0499999999999999E-3</v>
          </cell>
        </row>
      </sheetData>
      <sheetData sheetId="8536">
        <row r="19">
          <cell r="J19">
            <v>1.0499999999999999E-3</v>
          </cell>
        </row>
      </sheetData>
      <sheetData sheetId="8537">
        <row r="19">
          <cell r="J19">
            <v>1.0499999999999999E-3</v>
          </cell>
        </row>
      </sheetData>
      <sheetData sheetId="8538">
        <row r="19">
          <cell r="J19">
            <v>1.0499999999999999E-3</v>
          </cell>
        </row>
      </sheetData>
      <sheetData sheetId="8539">
        <row r="19">
          <cell r="J19">
            <v>1.0499999999999999E-3</v>
          </cell>
        </row>
      </sheetData>
      <sheetData sheetId="8540">
        <row r="19">
          <cell r="J19">
            <v>1.0499999999999999E-3</v>
          </cell>
        </row>
      </sheetData>
      <sheetData sheetId="8541">
        <row r="19">
          <cell r="J19">
            <v>1.0499999999999999E-3</v>
          </cell>
        </row>
      </sheetData>
      <sheetData sheetId="8542">
        <row r="19">
          <cell r="J19">
            <v>1.0499999999999999E-3</v>
          </cell>
        </row>
      </sheetData>
      <sheetData sheetId="8543">
        <row r="19">
          <cell r="J19">
            <v>1.0499999999999999E-3</v>
          </cell>
        </row>
      </sheetData>
      <sheetData sheetId="8544">
        <row r="19">
          <cell r="J19">
            <v>1.0499999999999999E-3</v>
          </cell>
        </row>
      </sheetData>
      <sheetData sheetId="8545">
        <row r="19">
          <cell r="J19">
            <v>1.0499999999999999E-3</v>
          </cell>
        </row>
      </sheetData>
      <sheetData sheetId="8546">
        <row r="19">
          <cell r="J19">
            <v>1.0499999999999999E-3</v>
          </cell>
        </row>
      </sheetData>
      <sheetData sheetId="8547">
        <row r="19">
          <cell r="J19">
            <v>1.0499999999999999E-3</v>
          </cell>
        </row>
      </sheetData>
      <sheetData sheetId="8548">
        <row r="19">
          <cell r="J19">
            <v>1.0499999999999999E-3</v>
          </cell>
        </row>
      </sheetData>
      <sheetData sheetId="8549">
        <row r="19">
          <cell r="J19">
            <v>1.0499999999999999E-3</v>
          </cell>
        </row>
      </sheetData>
      <sheetData sheetId="8550">
        <row r="19">
          <cell r="J19">
            <v>1.0499999999999999E-3</v>
          </cell>
        </row>
      </sheetData>
      <sheetData sheetId="8551">
        <row r="19">
          <cell r="J19">
            <v>1.0499999999999999E-3</v>
          </cell>
        </row>
      </sheetData>
      <sheetData sheetId="8552">
        <row r="19">
          <cell r="J19">
            <v>1.0499999999999999E-3</v>
          </cell>
        </row>
      </sheetData>
      <sheetData sheetId="8553">
        <row r="19">
          <cell r="J19">
            <v>1.0499999999999999E-3</v>
          </cell>
        </row>
      </sheetData>
      <sheetData sheetId="8554">
        <row r="19">
          <cell r="J19">
            <v>1.0499999999999999E-3</v>
          </cell>
        </row>
      </sheetData>
      <sheetData sheetId="8555">
        <row r="19">
          <cell r="J19">
            <v>1.0499999999999999E-3</v>
          </cell>
        </row>
      </sheetData>
      <sheetData sheetId="8556">
        <row r="19">
          <cell r="J19">
            <v>1.0499999999999999E-3</v>
          </cell>
        </row>
      </sheetData>
      <sheetData sheetId="8557">
        <row r="19">
          <cell r="J19">
            <v>1.0499999999999999E-3</v>
          </cell>
        </row>
      </sheetData>
      <sheetData sheetId="8558">
        <row r="19">
          <cell r="J19">
            <v>1.0499999999999999E-3</v>
          </cell>
        </row>
      </sheetData>
      <sheetData sheetId="8559">
        <row r="19">
          <cell r="J19">
            <v>1.0499999999999999E-3</v>
          </cell>
        </row>
      </sheetData>
      <sheetData sheetId="8560">
        <row r="19">
          <cell r="J19">
            <v>1.0499999999999999E-3</v>
          </cell>
        </row>
      </sheetData>
      <sheetData sheetId="8561">
        <row r="19">
          <cell r="J19">
            <v>1.0499999999999999E-3</v>
          </cell>
        </row>
      </sheetData>
      <sheetData sheetId="8562">
        <row r="19">
          <cell r="J19">
            <v>1.0499999999999999E-3</v>
          </cell>
        </row>
      </sheetData>
      <sheetData sheetId="8563">
        <row r="19">
          <cell r="J19">
            <v>1.0499999999999999E-3</v>
          </cell>
        </row>
      </sheetData>
      <sheetData sheetId="8564">
        <row r="19">
          <cell r="J19">
            <v>1.0499999999999999E-3</v>
          </cell>
        </row>
      </sheetData>
      <sheetData sheetId="8565">
        <row r="19">
          <cell r="J19">
            <v>1.0499999999999999E-3</v>
          </cell>
        </row>
      </sheetData>
      <sheetData sheetId="8566">
        <row r="19">
          <cell r="J19">
            <v>1.0499999999999999E-3</v>
          </cell>
        </row>
      </sheetData>
      <sheetData sheetId="8567">
        <row r="19">
          <cell r="J19">
            <v>1.0499999999999999E-3</v>
          </cell>
        </row>
      </sheetData>
      <sheetData sheetId="8568">
        <row r="19">
          <cell r="J19">
            <v>1.0499999999999999E-3</v>
          </cell>
        </row>
      </sheetData>
      <sheetData sheetId="8569">
        <row r="19">
          <cell r="J19">
            <v>1.0499999999999999E-3</v>
          </cell>
        </row>
      </sheetData>
      <sheetData sheetId="8570">
        <row r="19">
          <cell r="J19">
            <v>1.0499999999999999E-3</v>
          </cell>
        </row>
      </sheetData>
      <sheetData sheetId="8571">
        <row r="19">
          <cell r="J19">
            <v>1.0499999999999999E-3</v>
          </cell>
        </row>
      </sheetData>
      <sheetData sheetId="8572">
        <row r="19">
          <cell r="J19">
            <v>1.0499999999999999E-3</v>
          </cell>
        </row>
      </sheetData>
      <sheetData sheetId="8573">
        <row r="19">
          <cell r="J19">
            <v>1.0499999999999999E-3</v>
          </cell>
        </row>
      </sheetData>
      <sheetData sheetId="8574">
        <row r="19">
          <cell r="J19">
            <v>1.0499999999999999E-3</v>
          </cell>
        </row>
      </sheetData>
      <sheetData sheetId="8575">
        <row r="19">
          <cell r="J19">
            <v>1.0499999999999999E-3</v>
          </cell>
        </row>
      </sheetData>
      <sheetData sheetId="8576">
        <row r="19">
          <cell r="J19">
            <v>1.0499999999999999E-3</v>
          </cell>
        </row>
      </sheetData>
      <sheetData sheetId="8577">
        <row r="19">
          <cell r="J19">
            <v>1.0499999999999999E-3</v>
          </cell>
        </row>
      </sheetData>
      <sheetData sheetId="8578">
        <row r="19">
          <cell r="J19">
            <v>1.0499999999999999E-3</v>
          </cell>
        </row>
      </sheetData>
      <sheetData sheetId="8579">
        <row r="19">
          <cell r="J19">
            <v>1.0499999999999999E-3</v>
          </cell>
        </row>
      </sheetData>
      <sheetData sheetId="8580">
        <row r="19">
          <cell r="J19">
            <v>1.0499999999999999E-3</v>
          </cell>
        </row>
      </sheetData>
      <sheetData sheetId="8581">
        <row r="19">
          <cell r="J19">
            <v>1.0499999999999999E-3</v>
          </cell>
        </row>
      </sheetData>
      <sheetData sheetId="8582">
        <row r="19">
          <cell r="J19">
            <v>1.0499999999999999E-3</v>
          </cell>
        </row>
      </sheetData>
      <sheetData sheetId="8583">
        <row r="19">
          <cell r="J19">
            <v>1.0499999999999999E-3</v>
          </cell>
        </row>
      </sheetData>
      <sheetData sheetId="8584">
        <row r="19">
          <cell r="J19">
            <v>1.0499999999999999E-3</v>
          </cell>
        </row>
      </sheetData>
      <sheetData sheetId="8585">
        <row r="19">
          <cell r="J19">
            <v>1.0499999999999999E-3</v>
          </cell>
        </row>
      </sheetData>
      <sheetData sheetId="8586">
        <row r="19">
          <cell r="J19">
            <v>1.0499999999999999E-3</v>
          </cell>
        </row>
      </sheetData>
      <sheetData sheetId="8587">
        <row r="19">
          <cell r="J19">
            <v>1.0499999999999999E-3</v>
          </cell>
        </row>
      </sheetData>
      <sheetData sheetId="8588">
        <row r="19">
          <cell r="J19">
            <v>1.0499999999999999E-3</v>
          </cell>
        </row>
      </sheetData>
      <sheetData sheetId="8589">
        <row r="19">
          <cell r="J19">
            <v>1.0499999999999999E-3</v>
          </cell>
        </row>
      </sheetData>
      <sheetData sheetId="8590">
        <row r="19">
          <cell r="J19">
            <v>1.0499999999999999E-3</v>
          </cell>
        </row>
      </sheetData>
      <sheetData sheetId="8591">
        <row r="19">
          <cell r="J19">
            <v>1.0499999999999999E-3</v>
          </cell>
        </row>
      </sheetData>
      <sheetData sheetId="8592">
        <row r="19">
          <cell r="J19">
            <v>1.0499999999999999E-3</v>
          </cell>
        </row>
      </sheetData>
      <sheetData sheetId="8593">
        <row r="19">
          <cell r="J19">
            <v>1.0499999999999999E-3</v>
          </cell>
        </row>
      </sheetData>
      <sheetData sheetId="8594">
        <row r="19">
          <cell r="J19">
            <v>1.0499999999999999E-3</v>
          </cell>
        </row>
      </sheetData>
      <sheetData sheetId="8595">
        <row r="19">
          <cell r="J19">
            <v>1.0499999999999999E-3</v>
          </cell>
        </row>
      </sheetData>
      <sheetData sheetId="8596">
        <row r="19">
          <cell r="J19">
            <v>1.0499999999999999E-3</v>
          </cell>
        </row>
      </sheetData>
      <sheetData sheetId="8597">
        <row r="19">
          <cell r="J19">
            <v>1.0499999999999999E-3</v>
          </cell>
        </row>
      </sheetData>
      <sheetData sheetId="8598">
        <row r="19">
          <cell r="J19">
            <v>1.0499999999999999E-3</v>
          </cell>
        </row>
      </sheetData>
      <sheetData sheetId="8599">
        <row r="19">
          <cell r="J19">
            <v>1.0499999999999999E-3</v>
          </cell>
        </row>
      </sheetData>
      <sheetData sheetId="8600">
        <row r="19">
          <cell r="J19">
            <v>1.0499999999999999E-3</v>
          </cell>
        </row>
      </sheetData>
      <sheetData sheetId="8601">
        <row r="19">
          <cell r="J19">
            <v>1.0499999999999999E-3</v>
          </cell>
        </row>
      </sheetData>
      <sheetData sheetId="8602">
        <row r="19">
          <cell r="J19">
            <v>1.0499999999999999E-3</v>
          </cell>
        </row>
      </sheetData>
      <sheetData sheetId="8603">
        <row r="19">
          <cell r="J19">
            <v>1.0499999999999999E-3</v>
          </cell>
        </row>
      </sheetData>
      <sheetData sheetId="8604">
        <row r="19">
          <cell r="J19">
            <v>1.0499999999999999E-3</v>
          </cell>
        </row>
      </sheetData>
      <sheetData sheetId="8605">
        <row r="19">
          <cell r="J19">
            <v>1.0499999999999999E-3</v>
          </cell>
        </row>
      </sheetData>
      <sheetData sheetId="8606">
        <row r="19">
          <cell r="J19">
            <v>1.0499999999999999E-3</v>
          </cell>
        </row>
      </sheetData>
      <sheetData sheetId="8607">
        <row r="19">
          <cell r="J19">
            <v>1.0499999999999999E-3</v>
          </cell>
        </row>
      </sheetData>
      <sheetData sheetId="8608">
        <row r="19">
          <cell r="J19">
            <v>1.0499999999999999E-3</v>
          </cell>
        </row>
      </sheetData>
      <sheetData sheetId="8609">
        <row r="19">
          <cell r="J19">
            <v>1.0499999999999999E-3</v>
          </cell>
        </row>
      </sheetData>
      <sheetData sheetId="8610">
        <row r="19">
          <cell r="J19">
            <v>1.0499999999999999E-3</v>
          </cell>
        </row>
      </sheetData>
      <sheetData sheetId="8611">
        <row r="19">
          <cell r="J19">
            <v>1.0499999999999999E-3</v>
          </cell>
        </row>
      </sheetData>
      <sheetData sheetId="8612">
        <row r="19">
          <cell r="J19">
            <v>1.0499999999999999E-3</v>
          </cell>
        </row>
      </sheetData>
      <sheetData sheetId="8613">
        <row r="19">
          <cell r="J19">
            <v>1.0499999999999999E-3</v>
          </cell>
        </row>
      </sheetData>
      <sheetData sheetId="8614">
        <row r="19">
          <cell r="J19">
            <v>1.0499999999999999E-3</v>
          </cell>
        </row>
      </sheetData>
      <sheetData sheetId="8615">
        <row r="19">
          <cell r="J19">
            <v>1.0499999999999999E-3</v>
          </cell>
        </row>
      </sheetData>
      <sheetData sheetId="8616">
        <row r="19">
          <cell r="J19">
            <v>1.0499999999999999E-3</v>
          </cell>
        </row>
      </sheetData>
      <sheetData sheetId="8617">
        <row r="19">
          <cell r="J19">
            <v>1.0499999999999999E-3</v>
          </cell>
        </row>
      </sheetData>
      <sheetData sheetId="8618">
        <row r="19">
          <cell r="J19">
            <v>1.0499999999999999E-3</v>
          </cell>
        </row>
      </sheetData>
      <sheetData sheetId="8619">
        <row r="19">
          <cell r="J19">
            <v>1.0499999999999999E-3</v>
          </cell>
        </row>
      </sheetData>
      <sheetData sheetId="8620">
        <row r="19">
          <cell r="J19">
            <v>1.0499999999999999E-3</v>
          </cell>
        </row>
      </sheetData>
      <sheetData sheetId="8621">
        <row r="19">
          <cell r="J19">
            <v>1.0499999999999999E-3</v>
          </cell>
        </row>
      </sheetData>
      <sheetData sheetId="8622">
        <row r="19">
          <cell r="J19">
            <v>1.0499999999999999E-3</v>
          </cell>
        </row>
      </sheetData>
      <sheetData sheetId="8623">
        <row r="19">
          <cell r="J19">
            <v>1.0499999999999999E-3</v>
          </cell>
        </row>
      </sheetData>
      <sheetData sheetId="8624">
        <row r="19">
          <cell r="J19">
            <v>1.0499999999999999E-3</v>
          </cell>
        </row>
      </sheetData>
      <sheetData sheetId="8625">
        <row r="19">
          <cell r="J19">
            <v>1.0499999999999999E-3</v>
          </cell>
        </row>
      </sheetData>
      <sheetData sheetId="8626">
        <row r="19">
          <cell r="J19">
            <v>1.0499999999999999E-3</v>
          </cell>
        </row>
      </sheetData>
      <sheetData sheetId="8627">
        <row r="19">
          <cell r="J19">
            <v>1.0499999999999999E-3</v>
          </cell>
        </row>
      </sheetData>
      <sheetData sheetId="8628">
        <row r="19">
          <cell r="J19">
            <v>1.0499999999999999E-3</v>
          </cell>
        </row>
      </sheetData>
      <sheetData sheetId="8629">
        <row r="19">
          <cell r="J19">
            <v>1.0499999999999999E-3</v>
          </cell>
        </row>
      </sheetData>
      <sheetData sheetId="8630">
        <row r="19">
          <cell r="J19">
            <v>1.0499999999999999E-3</v>
          </cell>
        </row>
      </sheetData>
      <sheetData sheetId="8631">
        <row r="19">
          <cell r="J19">
            <v>1.0499999999999999E-3</v>
          </cell>
        </row>
      </sheetData>
      <sheetData sheetId="8632">
        <row r="19">
          <cell r="J19">
            <v>1.0499999999999999E-3</v>
          </cell>
        </row>
      </sheetData>
      <sheetData sheetId="8633">
        <row r="19">
          <cell r="J19">
            <v>1.0499999999999999E-3</v>
          </cell>
        </row>
      </sheetData>
      <sheetData sheetId="8634">
        <row r="19">
          <cell r="J19">
            <v>1.0499999999999999E-3</v>
          </cell>
        </row>
      </sheetData>
      <sheetData sheetId="8635">
        <row r="19">
          <cell r="J19">
            <v>1.0499999999999999E-3</v>
          </cell>
        </row>
      </sheetData>
      <sheetData sheetId="8636">
        <row r="19">
          <cell r="J19">
            <v>1.0499999999999999E-3</v>
          </cell>
        </row>
      </sheetData>
      <sheetData sheetId="8637">
        <row r="19">
          <cell r="J19">
            <v>1.0499999999999999E-3</v>
          </cell>
        </row>
      </sheetData>
      <sheetData sheetId="8638">
        <row r="19">
          <cell r="J19">
            <v>1.0499999999999999E-3</v>
          </cell>
        </row>
      </sheetData>
      <sheetData sheetId="8639">
        <row r="19">
          <cell r="J19">
            <v>1.0499999999999999E-3</v>
          </cell>
        </row>
      </sheetData>
      <sheetData sheetId="8640">
        <row r="19">
          <cell r="J19">
            <v>1.0499999999999999E-3</v>
          </cell>
        </row>
      </sheetData>
      <sheetData sheetId="8641">
        <row r="19">
          <cell r="J19">
            <v>1.0499999999999999E-3</v>
          </cell>
        </row>
      </sheetData>
      <sheetData sheetId="8642">
        <row r="19">
          <cell r="J19">
            <v>1.0499999999999999E-3</v>
          </cell>
        </row>
      </sheetData>
      <sheetData sheetId="8643">
        <row r="19">
          <cell r="J19">
            <v>1.0499999999999999E-3</v>
          </cell>
        </row>
      </sheetData>
      <sheetData sheetId="8644">
        <row r="19">
          <cell r="J19">
            <v>1.0499999999999999E-3</v>
          </cell>
        </row>
      </sheetData>
      <sheetData sheetId="8645">
        <row r="19">
          <cell r="J19">
            <v>1.0499999999999999E-3</v>
          </cell>
        </row>
      </sheetData>
      <sheetData sheetId="8646">
        <row r="19">
          <cell r="J19">
            <v>1.0499999999999999E-3</v>
          </cell>
        </row>
      </sheetData>
      <sheetData sheetId="8647">
        <row r="19">
          <cell r="J19">
            <v>1.0499999999999999E-3</v>
          </cell>
        </row>
      </sheetData>
      <sheetData sheetId="8648">
        <row r="19">
          <cell r="J19">
            <v>1.0499999999999999E-3</v>
          </cell>
        </row>
      </sheetData>
      <sheetData sheetId="8649">
        <row r="19">
          <cell r="J19">
            <v>1.0499999999999999E-3</v>
          </cell>
        </row>
      </sheetData>
      <sheetData sheetId="8650">
        <row r="19">
          <cell r="J19">
            <v>1.0499999999999999E-3</v>
          </cell>
        </row>
      </sheetData>
      <sheetData sheetId="8651">
        <row r="19">
          <cell r="J19">
            <v>1.0499999999999999E-3</v>
          </cell>
        </row>
      </sheetData>
      <sheetData sheetId="8652">
        <row r="19">
          <cell r="J19">
            <v>1.0499999999999999E-3</v>
          </cell>
        </row>
      </sheetData>
      <sheetData sheetId="8653">
        <row r="19">
          <cell r="J19">
            <v>1.0499999999999999E-3</v>
          </cell>
        </row>
      </sheetData>
      <sheetData sheetId="8654">
        <row r="19">
          <cell r="J19">
            <v>1.0499999999999999E-3</v>
          </cell>
        </row>
      </sheetData>
      <sheetData sheetId="8655">
        <row r="19">
          <cell r="J19">
            <v>1.0499999999999999E-3</v>
          </cell>
        </row>
      </sheetData>
      <sheetData sheetId="8656">
        <row r="19">
          <cell r="J19">
            <v>1.0499999999999999E-3</v>
          </cell>
        </row>
      </sheetData>
      <sheetData sheetId="8657">
        <row r="19">
          <cell r="J19">
            <v>1.0499999999999999E-3</v>
          </cell>
        </row>
      </sheetData>
      <sheetData sheetId="8658">
        <row r="19">
          <cell r="J19">
            <v>1.0499999999999999E-3</v>
          </cell>
        </row>
      </sheetData>
      <sheetData sheetId="8659">
        <row r="19">
          <cell r="J19">
            <v>1.0499999999999999E-3</v>
          </cell>
        </row>
      </sheetData>
      <sheetData sheetId="8660">
        <row r="19">
          <cell r="J19">
            <v>1.0499999999999999E-3</v>
          </cell>
        </row>
      </sheetData>
      <sheetData sheetId="8661">
        <row r="19">
          <cell r="J19">
            <v>1.0499999999999999E-3</v>
          </cell>
        </row>
      </sheetData>
      <sheetData sheetId="8662">
        <row r="19">
          <cell r="J19">
            <v>1.0499999999999999E-3</v>
          </cell>
        </row>
      </sheetData>
      <sheetData sheetId="8663">
        <row r="19">
          <cell r="J19">
            <v>1.0499999999999999E-3</v>
          </cell>
        </row>
      </sheetData>
      <sheetData sheetId="8664">
        <row r="19">
          <cell r="J19">
            <v>1.0499999999999999E-3</v>
          </cell>
        </row>
      </sheetData>
      <sheetData sheetId="8665">
        <row r="19">
          <cell r="J19">
            <v>1.0499999999999999E-3</v>
          </cell>
        </row>
      </sheetData>
      <sheetData sheetId="8666">
        <row r="19">
          <cell r="J19">
            <v>1.0499999999999999E-3</v>
          </cell>
        </row>
      </sheetData>
      <sheetData sheetId="8667">
        <row r="19">
          <cell r="J19">
            <v>1.0499999999999999E-3</v>
          </cell>
        </row>
      </sheetData>
      <sheetData sheetId="8668">
        <row r="19">
          <cell r="J19">
            <v>1.0499999999999999E-3</v>
          </cell>
        </row>
      </sheetData>
      <sheetData sheetId="8669">
        <row r="19">
          <cell r="J19">
            <v>1.0499999999999999E-3</v>
          </cell>
        </row>
      </sheetData>
      <sheetData sheetId="8670">
        <row r="19">
          <cell r="J19">
            <v>1.0499999999999999E-3</v>
          </cell>
        </row>
      </sheetData>
      <sheetData sheetId="8671">
        <row r="19">
          <cell r="J19">
            <v>1.0499999999999999E-3</v>
          </cell>
        </row>
      </sheetData>
      <sheetData sheetId="8672">
        <row r="19">
          <cell r="J19">
            <v>1.0499999999999999E-3</v>
          </cell>
        </row>
      </sheetData>
      <sheetData sheetId="8673">
        <row r="19">
          <cell r="J19">
            <v>1.0499999999999999E-3</v>
          </cell>
        </row>
      </sheetData>
      <sheetData sheetId="8674">
        <row r="19">
          <cell r="J19">
            <v>1.0499999999999999E-3</v>
          </cell>
        </row>
      </sheetData>
      <sheetData sheetId="8675">
        <row r="19">
          <cell r="J19">
            <v>1.0499999999999999E-3</v>
          </cell>
        </row>
      </sheetData>
      <sheetData sheetId="8676">
        <row r="19">
          <cell r="J19">
            <v>1.0499999999999999E-3</v>
          </cell>
        </row>
      </sheetData>
      <sheetData sheetId="8677">
        <row r="19">
          <cell r="J19">
            <v>1.0499999999999999E-3</v>
          </cell>
        </row>
      </sheetData>
      <sheetData sheetId="8678">
        <row r="19">
          <cell r="J19">
            <v>1.0499999999999999E-3</v>
          </cell>
        </row>
      </sheetData>
      <sheetData sheetId="8679">
        <row r="19">
          <cell r="J19">
            <v>1.0499999999999999E-3</v>
          </cell>
        </row>
      </sheetData>
      <sheetData sheetId="8680">
        <row r="19">
          <cell r="J19">
            <v>1.0499999999999999E-3</v>
          </cell>
        </row>
      </sheetData>
      <sheetData sheetId="8681">
        <row r="19">
          <cell r="J19">
            <v>1.0499999999999999E-3</v>
          </cell>
        </row>
      </sheetData>
      <sheetData sheetId="8682">
        <row r="19">
          <cell r="J19">
            <v>1.0499999999999999E-3</v>
          </cell>
        </row>
      </sheetData>
      <sheetData sheetId="8683">
        <row r="19">
          <cell r="J19">
            <v>1.0499999999999999E-3</v>
          </cell>
        </row>
      </sheetData>
      <sheetData sheetId="8684">
        <row r="19">
          <cell r="J19">
            <v>1.0499999999999999E-3</v>
          </cell>
        </row>
      </sheetData>
      <sheetData sheetId="8685">
        <row r="19">
          <cell r="J19">
            <v>1.0499999999999999E-3</v>
          </cell>
        </row>
      </sheetData>
      <sheetData sheetId="8686">
        <row r="19">
          <cell r="J19">
            <v>1.0499999999999999E-3</v>
          </cell>
        </row>
      </sheetData>
      <sheetData sheetId="8687">
        <row r="19">
          <cell r="J19">
            <v>1.0499999999999999E-3</v>
          </cell>
        </row>
      </sheetData>
      <sheetData sheetId="8688">
        <row r="19">
          <cell r="J19">
            <v>1.0499999999999999E-3</v>
          </cell>
        </row>
      </sheetData>
      <sheetData sheetId="8689">
        <row r="19">
          <cell r="J19">
            <v>1.0499999999999999E-3</v>
          </cell>
        </row>
      </sheetData>
      <sheetData sheetId="8690">
        <row r="19">
          <cell r="J19">
            <v>1.0499999999999999E-3</v>
          </cell>
        </row>
      </sheetData>
      <sheetData sheetId="8691">
        <row r="19">
          <cell r="J19">
            <v>1.0499999999999999E-3</v>
          </cell>
        </row>
      </sheetData>
      <sheetData sheetId="8692">
        <row r="19">
          <cell r="J19">
            <v>1.0499999999999999E-3</v>
          </cell>
        </row>
      </sheetData>
      <sheetData sheetId="8693">
        <row r="19">
          <cell r="J19">
            <v>1.0499999999999999E-3</v>
          </cell>
        </row>
      </sheetData>
      <sheetData sheetId="8694">
        <row r="19">
          <cell r="J19">
            <v>1.0499999999999999E-3</v>
          </cell>
        </row>
      </sheetData>
      <sheetData sheetId="8695">
        <row r="19">
          <cell r="J19">
            <v>1.0499999999999999E-3</v>
          </cell>
        </row>
      </sheetData>
      <sheetData sheetId="8696">
        <row r="19">
          <cell r="J19">
            <v>1.0499999999999999E-3</v>
          </cell>
        </row>
      </sheetData>
      <sheetData sheetId="8697">
        <row r="19">
          <cell r="J19">
            <v>1.0499999999999999E-3</v>
          </cell>
        </row>
      </sheetData>
      <sheetData sheetId="8698">
        <row r="19">
          <cell r="J19">
            <v>1.0499999999999999E-3</v>
          </cell>
        </row>
      </sheetData>
      <sheetData sheetId="8699">
        <row r="19">
          <cell r="J19">
            <v>1.0499999999999999E-3</v>
          </cell>
        </row>
      </sheetData>
      <sheetData sheetId="8700">
        <row r="19">
          <cell r="J19">
            <v>1.0499999999999999E-3</v>
          </cell>
        </row>
      </sheetData>
      <sheetData sheetId="8701">
        <row r="19">
          <cell r="J19">
            <v>1.0499999999999999E-3</v>
          </cell>
        </row>
      </sheetData>
      <sheetData sheetId="8702">
        <row r="19">
          <cell r="J19">
            <v>1.0499999999999999E-3</v>
          </cell>
        </row>
      </sheetData>
      <sheetData sheetId="8703">
        <row r="19">
          <cell r="J19">
            <v>1.0499999999999999E-3</v>
          </cell>
        </row>
      </sheetData>
      <sheetData sheetId="8704">
        <row r="19">
          <cell r="J19">
            <v>1.0499999999999999E-3</v>
          </cell>
        </row>
      </sheetData>
      <sheetData sheetId="8705">
        <row r="19">
          <cell r="J19">
            <v>1.0499999999999999E-3</v>
          </cell>
        </row>
      </sheetData>
      <sheetData sheetId="8706">
        <row r="19">
          <cell r="J19">
            <v>1.0499999999999999E-3</v>
          </cell>
        </row>
      </sheetData>
      <sheetData sheetId="8707">
        <row r="19">
          <cell r="J19">
            <v>1.0499999999999999E-3</v>
          </cell>
        </row>
      </sheetData>
      <sheetData sheetId="8708">
        <row r="19">
          <cell r="J19">
            <v>1.0499999999999999E-3</v>
          </cell>
        </row>
      </sheetData>
      <sheetData sheetId="8709">
        <row r="19">
          <cell r="J19">
            <v>1.0499999999999999E-3</v>
          </cell>
        </row>
      </sheetData>
      <sheetData sheetId="8710">
        <row r="19">
          <cell r="J19">
            <v>1.0499999999999999E-3</v>
          </cell>
        </row>
      </sheetData>
      <sheetData sheetId="8711">
        <row r="19">
          <cell r="J19">
            <v>1.0499999999999999E-3</v>
          </cell>
        </row>
      </sheetData>
      <sheetData sheetId="8712">
        <row r="19">
          <cell r="J19">
            <v>1.0499999999999999E-3</v>
          </cell>
        </row>
      </sheetData>
      <sheetData sheetId="8713">
        <row r="19">
          <cell r="J19">
            <v>1.0499999999999999E-3</v>
          </cell>
        </row>
      </sheetData>
      <sheetData sheetId="8714">
        <row r="19">
          <cell r="J19">
            <v>1.0499999999999999E-3</v>
          </cell>
        </row>
      </sheetData>
      <sheetData sheetId="8715">
        <row r="19">
          <cell r="J19">
            <v>1.0499999999999999E-3</v>
          </cell>
        </row>
      </sheetData>
      <sheetData sheetId="8716">
        <row r="19">
          <cell r="J19">
            <v>1.0499999999999999E-3</v>
          </cell>
        </row>
      </sheetData>
      <sheetData sheetId="8717">
        <row r="19">
          <cell r="J19">
            <v>1.0499999999999999E-3</v>
          </cell>
        </row>
      </sheetData>
      <sheetData sheetId="8718">
        <row r="19">
          <cell r="J19">
            <v>1.0499999999999999E-3</v>
          </cell>
        </row>
      </sheetData>
      <sheetData sheetId="8719">
        <row r="19">
          <cell r="J19">
            <v>1.0499999999999999E-3</v>
          </cell>
        </row>
      </sheetData>
      <sheetData sheetId="8720">
        <row r="19">
          <cell r="J19">
            <v>1.0499999999999999E-3</v>
          </cell>
        </row>
      </sheetData>
      <sheetData sheetId="8721">
        <row r="19">
          <cell r="J19">
            <v>1.0499999999999999E-3</v>
          </cell>
        </row>
      </sheetData>
      <sheetData sheetId="8722">
        <row r="19">
          <cell r="J19">
            <v>1.0499999999999999E-3</v>
          </cell>
        </row>
      </sheetData>
      <sheetData sheetId="8723">
        <row r="19">
          <cell r="J19">
            <v>1.0499999999999999E-3</v>
          </cell>
        </row>
      </sheetData>
      <sheetData sheetId="8724">
        <row r="19">
          <cell r="J19">
            <v>1.0499999999999999E-3</v>
          </cell>
        </row>
      </sheetData>
      <sheetData sheetId="8725">
        <row r="19">
          <cell r="J19">
            <v>1.0499999999999999E-3</v>
          </cell>
        </row>
      </sheetData>
      <sheetData sheetId="8726">
        <row r="19">
          <cell r="J19">
            <v>1.0499999999999999E-3</v>
          </cell>
        </row>
      </sheetData>
      <sheetData sheetId="8727">
        <row r="19">
          <cell r="J19">
            <v>1.0499999999999999E-3</v>
          </cell>
        </row>
      </sheetData>
      <sheetData sheetId="8728">
        <row r="19">
          <cell r="J19">
            <v>1.0499999999999999E-3</v>
          </cell>
        </row>
      </sheetData>
      <sheetData sheetId="8729">
        <row r="19">
          <cell r="J19">
            <v>1.0499999999999999E-3</v>
          </cell>
        </row>
      </sheetData>
      <sheetData sheetId="8730">
        <row r="19">
          <cell r="J19">
            <v>1.0499999999999999E-3</v>
          </cell>
        </row>
      </sheetData>
      <sheetData sheetId="8731">
        <row r="19">
          <cell r="J19">
            <v>1.0499999999999999E-3</v>
          </cell>
        </row>
      </sheetData>
      <sheetData sheetId="8732">
        <row r="19">
          <cell r="J19">
            <v>1.0499999999999999E-3</v>
          </cell>
        </row>
      </sheetData>
      <sheetData sheetId="8733">
        <row r="19">
          <cell r="J19">
            <v>1.0499999999999999E-3</v>
          </cell>
        </row>
      </sheetData>
      <sheetData sheetId="8734">
        <row r="19">
          <cell r="J19">
            <v>1.0499999999999999E-3</v>
          </cell>
        </row>
      </sheetData>
      <sheetData sheetId="8735">
        <row r="19">
          <cell r="J19">
            <v>1.0499999999999999E-3</v>
          </cell>
        </row>
      </sheetData>
      <sheetData sheetId="8736">
        <row r="19">
          <cell r="J19">
            <v>1.0499999999999999E-3</v>
          </cell>
        </row>
      </sheetData>
      <sheetData sheetId="8737">
        <row r="19">
          <cell r="J19">
            <v>1.0499999999999999E-3</v>
          </cell>
        </row>
      </sheetData>
      <sheetData sheetId="8738">
        <row r="19">
          <cell r="J19">
            <v>1.0499999999999999E-3</v>
          </cell>
        </row>
      </sheetData>
      <sheetData sheetId="8739">
        <row r="19">
          <cell r="J19">
            <v>1.0499999999999999E-3</v>
          </cell>
        </row>
      </sheetData>
      <sheetData sheetId="8740">
        <row r="19">
          <cell r="J19">
            <v>1.0499999999999999E-3</v>
          </cell>
        </row>
      </sheetData>
      <sheetData sheetId="8741">
        <row r="19">
          <cell r="J19">
            <v>1.0499999999999999E-3</v>
          </cell>
        </row>
      </sheetData>
      <sheetData sheetId="8742">
        <row r="19">
          <cell r="J19">
            <v>1.0499999999999999E-3</v>
          </cell>
        </row>
      </sheetData>
      <sheetData sheetId="8743">
        <row r="19">
          <cell r="J19">
            <v>1.0499999999999999E-3</v>
          </cell>
        </row>
      </sheetData>
      <sheetData sheetId="8744">
        <row r="19">
          <cell r="J19">
            <v>1.0499999999999999E-3</v>
          </cell>
        </row>
      </sheetData>
      <sheetData sheetId="8745">
        <row r="19">
          <cell r="J19">
            <v>1.0499999999999999E-3</v>
          </cell>
        </row>
      </sheetData>
      <sheetData sheetId="8746">
        <row r="19">
          <cell r="J19">
            <v>1.0499999999999999E-3</v>
          </cell>
        </row>
      </sheetData>
      <sheetData sheetId="8747">
        <row r="19">
          <cell r="J19">
            <v>1.0499999999999999E-3</v>
          </cell>
        </row>
      </sheetData>
      <sheetData sheetId="8748">
        <row r="19">
          <cell r="J19">
            <v>1.0499999999999999E-3</v>
          </cell>
        </row>
      </sheetData>
      <sheetData sheetId="8749">
        <row r="19">
          <cell r="J19">
            <v>1.0499999999999999E-3</v>
          </cell>
        </row>
      </sheetData>
      <sheetData sheetId="8750">
        <row r="19">
          <cell r="J19">
            <v>1.0499999999999999E-3</v>
          </cell>
        </row>
      </sheetData>
      <sheetData sheetId="8751">
        <row r="19">
          <cell r="J19">
            <v>1.0499999999999999E-3</v>
          </cell>
        </row>
      </sheetData>
      <sheetData sheetId="8752">
        <row r="19">
          <cell r="J19">
            <v>1.0499999999999999E-3</v>
          </cell>
        </row>
      </sheetData>
      <sheetData sheetId="8753">
        <row r="19">
          <cell r="J19">
            <v>1.0499999999999999E-3</v>
          </cell>
        </row>
      </sheetData>
      <sheetData sheetId="8754">
        <row r="19">
          <cell r="J19">
            <v>1.0499999999999999E-3</v>
          </cell>
        </row>
      </sheetData>
      <sheetData sheetId="8755">
        <row r="19">
          <cell r="J19">
            <v>1.0499999999999999E-3</v>
          </cell>
        </row>
      </sheetData>
      <sheetData sheetId="8756">
        <row r="19">
          <cell r="J19">
            <v>1.0499999999999999E-3</v>
          </cell>
        </row>
      </sheetData>
      <sheetData sheetId="8757">
        <row r="19">
          <cell r="J19">
            <v>1.0499999999999999E-3</v>
          </cell>
        </row>
      </sheetData>
      <sheetData sheetId="8758">
        <row r="19">
          <cell r="J19">
            <v>1.0499999999999999E-3</v>
          </cell>
        </row>
      </sheetData>
      <sheetData sheetId="8759">
        <row r="19">
          <cell r="J19">
            <v>1.0499999999999999E-3</v>
          </cell>
        </row>
      </sheetData>
      <sheetData sheetId="8760">
        <row r="19">
          <cell r="J19">
            <v>1.0499999999999999E-3</v>
          </cell>
        </row>
      </sheetData>
      <sheetData sheetId="8761">
        <row r="19">
          <cell r="J19">
            <v>1.0499999999999999E-3</v>
          </cell>
        </row>
      </sheetData>
      <sheetData sheetId="8762">
        <row r="19">
          <cell r="J19">
            <v>1.0499999999999999E-3</v>
          </cell>
        </row>
      </sheetData>
      <sheetData sheetId="8763">
        <row r="19">
          <cell r="J19">
            <v>1.0499999999999999E-3</v>
          </cell>
        </row>
      </sheetData>
      <sheetData sheetId="8764">
        <row r="19">
          <cell r="J19">
            <v>1.0499999999999999E-3</v>
          </cell>
        </row>
      </sheetData>
      <sheetData sheetId="8765">
        <row r="19">
          <cell r="J19">
            <v>1.0499999999999999E-3</v>
          </cell>
        </row>
      </sheetData>
      <sheetData sheetId="8766">
        <row r="19">
          <cell r="J19">
            <v>1.0499999999999999E-3</v>
          </cell>
        </row>
      </sheetData>
      <sheetData sheetId="8767">
        <row r="19">
          <cell r="J19">
            <v>1.0499999999999999E-3</v>
          </cell>
        </row>
      </sheetData>
      <sheetData sheetId="8768">
        <row r="19">
          <cell r="J19">
            <v>1.0499999999999999E-3</v>
          </cell>
        </row>
      </sheetData>
      <sheetData sheetId="8769">
        <row r="19">
          <cell r="J19">
            <v>1.0499999999999999E-3</v>
          </cell>
        </row>
      </sheetData>
      <sheetData sheetId="8770">
        <row r="19">
          <cell r="J19">
            <v>1.0499999999999999E-3</v>
          </cell>
        </row>
      </sheetData>
      <sheetData sheetId="8771">
        <row r="19">
          <cell r="J19">
            <v>1.0499999999999999E-3</v>
          </cell>
        </row>
      </sheetData>
      <sheetData sheetId="8772">
        <row r="19">
          <cell r="J19">
            <v>1.0499999999999999E-3</v>
          </cell>
        </row>
      </sheetData>
      <sheetData sheetId="8773">
        <row r="19">
          <cell r="J19">
            <v>1.0499999999999999E-3</v>
          </cell>
        </row>
      </sheetData>
      <sheetData sheetId="8774">
        <row r="19">
          <cell r="J19">
            <v>1.0499999999999999E-3</v>
          </cell>
        </row>
      </sheetData>
      <sheetData sheetId="8775">
        <row r="19">
          <cell r="J19">
            <v>1.0499999999999999E-3</v>
          </cell>
        </row>
      </sheetData>
      <sheetData sheetId="8776">
        <row r="19">
          <cell r="J19">
            <v>1.0499999999999999E-3</v>
          </cell>
        </row>
      </sheetData>
      <sheetData sheetId="8777">
        <row r="19">
          <cell r="J19">
            <v>1.0499999999999999E-3</v>
          </cell>
        </row>
      </sheetData>
      <sheetData sheetId="8778">
        <row r="19">
          <cell r="J19">
            <v>1.0499999999999999E-3</v>
          </cell>
        </row>
      </sheetData>
      <sheetData sheetId="8779">
        <row r="19">
          <cell r="J19">
            <v>1.0499999999999999E-3</v>
          </cell>
        </row>
      </sheetData>
      <sheetData sheetId="8780">
        <row r="19">
          <cell r="J19">
            <v>1.0499999999999999E-3</v>
          </cell>
        </row>
      </sheetData>
      <sheetData sheetId="8781">
        <row r="19">
          <cell r="J19">
            <v>1.0499999999999999E-3</v>
          </cell>
        </row>
      </sheetData>
      <sheetData sheetId="8782">
        <row r="19">
          <cell r="J19">
            <v>1.0499999999999999E-3</v>
          </cell>
        </row>
      </sheetData>
      <sheetData sheetId="8783">
        <row r="19">
          <cell r="J19">
            <v>1.0499999999999999E-3</v>
          </cell>
        </row>
      </sheetData>
      <sheetData sheetId="8784">
        <row r="19">
          <cell r="J19">
            <v>1.0499999999999999E-3</v>
          </cell>
        </row>
      </sheetData>
      <sheetData sheetId="8785">
        <row r="19">
          <cell r="J19">
            <v>1.0499999999999999E-3</v>
          </cell>
        </row>
      </sheetData>
      <sheetData sheetId="8786">
        <row r="19">
          <cell r="J19">
            <v>1.0499999999999999E-3</v>
          </cell>
        </row>
      </sheetData>
      <sheetData sheetId="8787">
        <row r="19">
          <cell r="J19">
            <v>1.0499999999999999E-3</v>
          </cell>
        </row>
      </sheetData>
      <sheetData sheetId="8788">
        <row r="19">
          <cell r="J19">
            <v>1.0499999999999999E-3</v>
          </cell>
        </row>
      </sheetData>
      <sheetData sheetId="8789">
        <row r="19">
          <cell r="J19">
            <v>1.0499999999999999E-3</v>
          </cell>
        </row>
      </sheetData>
      <sheetData sheetId="8790">
        <row r="19">
          <cell r="J19">
            <v>1.0499999999999999E-3</v>
          </cell>
        </row>
      </sheetData>
      <sheetData sheetId="8791">
        <row r="19">
          <cell r="J19">
            <v>1.0499999999999999E-3</v>
          </cell>
        </row>
      </sheetData>
      <sheetData sheetId="8792">
        <row r="19">
          <cell r="J19">
            <v>1.0499999999999999E-3</v>
          </cell>
        </row>
      </sheetData>
      <sheetData sheetId="8793">
        <row r="19">
          <cell r="J19">
            <v>1.0499999999999999E-3</v>
          </cell>
        </row>
      </sheetData>
      <sheetData sheetId="8794">
        <row r="19">
          <cell r="J19">
            <v>1.0499999999999999E-3</v>
          </cell>
        </row>
      </sheetData>
      <sheetData sheetId="8795">
        <row r="19">
          <cell r="J19">
            <v>1.0499999999999999E-3</v>
          </cell>
        </row>
      </sheetData>
      <sheetData sheetId="8796">
        <row r="19">
          <cell r="J19">
            <v>1.0499999999999999E-3</v>
          </cell>
        </row>
      </sheetData>
      <sheetData sheetId="8797">
        <row r="19">
          <cell r="J19">
            <v>1.0499999999999999E-3</v>
          </cell>
        </row>
      </sheetData>
      <sheetData sheetId="8798">
        <row r="19">
          <cell r="J19">
            <v>1.0499999999999999E-3</v>
          </cell>
        </row>
      </sheetData>
      <sheetData sheetId="8799">
        <row r="19">
          <cell r="J19">
            <v>1.0499999999999999E-3</v>
          </cell>
        </row>
      </sheetData>
      <sheetData sheetId="8800">
        <row r="19">
          <cell r="J19">
            <v>1.0499999999999999E-3</v>
          </cell>
        </row>
      </sheetData>
      <sheetData sheetId="8801">
        <row r="19">
          <cell r="J19">
            <v>1.0499999999999999E-3</v>
          </cell>
        </row>
      </sheetData>
      <sheetData sheetId="8802">
        <row r="19">
          <cell r="J19">
            <v>1.0499999999999999E-3</v>
          </cell>
        </row>
      </sheetData>
      <sheetData sheetId="8803">
        <row r="19">
          <cell r="J19">
            <v>1.0499999999999999E-3</v>
          </cell>
        </row>
      </sheetData>
      <sheetData sheetId="8804">
        <row r="19">
          <cell r="J19">
            <v>1.0499999999999999E-3</v>
          </cell>
        </row>
      </sheetData>
      <sheetData sheetId="8805">
        <row r="19">
          <cell r="J19">
            <v>1.0499999999999999E-3</v>
          </cell>
        </row>
      </sheetData>
      <sheetData sheetId="8806">
        <row r="19">
          <cell r="J19">
            <v>1.0499999999999999E-3</v>
          </cell>
        </row>
      </sheetData>
      <sheetData sheetId="8807">
        <row r="19">
          <cell r="J19">
            <v>1.0499999999999999E-3</v>
          </cell>
        </row>
      </sheetData>
      <sheetData sheetId="8808">
        <row r="19">
          <cell r="J19">
            <v>1.0499999999999999E-3</v>
          </cell>
        </row>
      </sheetData>
      <sheetData sheetId="8809">
        <row r="19">
          <cell r="J19">
            <v>1.0499999999999999E-3</v>
          </cell>
        </row>
      </sheetData>
      <sheetData sheetId="8810">
        <row r="19">
          <cell r="J19">
            <v>1.0499999999999999E-3</v>
          </cell>
        </row>
      </sheetData>
      <sheetData sheetId="8811">
        <row r="19">
          <cell r="J19">
            <v>1.0499999999999999E-3</v>
          </cell>
        </row>
      </sheetData>
      <sheetData sheetId="8812">
        <row r="19">
          <cell r="J19">
            <v>1.0499999999999999E-3</v>
          </cell>
        </row>
      </sheetData>
      <sheetData sheetId="8813">
        <row r="19">
          <cell r="J19">
            <v>1.0499999999999999E-3</v>
          </cell>
        </row>
      </sheetData>
      <sheetData sheetId="8814">
        <row r="19">
          <cell r="J19">
            <v>1.0499999999999999E-3</v>
          </cell>
        </row>
      </sheetData>
      <sheetData sheetId="8815">
        <row r="19">
          <cell r="J19">
            <v>1.0499999999999999E-3</v>
          </cell>
        </row>
      </sheetData>
      <sheetData sheetId="8816">
        <row r="19">
          <cell r="J19">
            <v>1.0499999999999999E-3</v>
          </cell>
        </row>
      </sheetData>
      <sheetData sheetId="8817">
        <row r="19">
          <cell r="J19">
            <v>1.0499999999999999E-3</v>
          </cell>
        </row>
      </sheetData>
      <sheetData sheetId="8818">
        <row r="19">
          <cell r="J19">
            <v>1.0499999999999999E-3</v>
          </cell>
        </row>
      </sheetData>
      <sheetData sheetId="8819">
        <row r="19">
          <cell r="J19">
            <v>1.0499999999999999E-3</v>
          </cell>
        </row>
      </sheetData>
      <sheetData sheetId="8820">
        <row r="19">
          <cell r="J19">
            <v>1.0499999999999999E-3</v>
          </cell>
        </row>
      </sheetData>
      <sheetData sheetId="8821">
        <row r="19">
          <cell r="J19">
            <v>1.0499999999999999E-3</v>
          </cell>
        </row>
      </sheetData>
      <sheetData sheetId="8822">
        <row r="19">
          <cell r="J19">
            <v>1.0499999999999999E-3</v>
          </cell>
        </row>
      </sheetData>
      <sheetData sheetId="8823">
        <row r="19">
          <cell r="J19">
            <v>1.0499999999999999E-3</v>
          </cell>
        </row>
      </sheetData>
      <sheetData sheetId="8824">
        <row r="19">
          <cell r="J19">
            <v>1.0499999999999999E-3</v>
          </cell>
        </row>
      </sheetData>
      <sheetData sheetId="8825">
        <row r="19">
          <cell r="J19">
            <v>1.0499999999999999E-3</v>
          </cell>
        </row>
      </sheetData>
      <sheetData sheetId="8826">
        <row r="19">
          <cell r="J19">
            <v>1.0499999999999999E-3</v>
          </cell>
        </row>
      </sheetData>
      <sheetData sheetId="8827">
        <row r="19">
          <cell r="J19">
            <v>1.0499999999999999E-3</v>
          </cell>
        </row>
      </sheetData>
      <sheetData sheetId="8828">
        <row r="19">
          <cell r="J19">
            <v>1.0499999999999999E-3</v>
          </cell>
        </row>
      </sheetData>
      <sheetData sheetId="8829">
        <row r="19">
          <cell r="J19">
            <v>1.0499999999999999E-3</v>
          </cell>
        </row>
      </sheetData>
      <sheetData sheetId="8830">
        <row r="19">
          <cell r="J19">
            <v>1.0499999999999999E-3</v>
          </cell>
        </row>
      </sheetData>
      <sheetData sheetId="8831">
        <row r="19">
          <cell r="J19">
            <v>1.0499999999999999E-3</v>
          </cell>
        </row>
      </sheetData>
      <sheetData sheetId="8832">
        <row r="19">
          <cell r="J19">
            <v>1.0499999999999999E-3</v>
          </cell>
        </row>
      </sheetData>
      <sheetData sheetId="8833">
        <row r="19">
          <cell r="J19">
            <v>1.0499999999999999E-3</v>
          </cell>
        </row>
      </sheetData>
      <sheetData sheetId="8834">
        <row r="19">
          <cell r="J19">
            <v>1.0499999999999999E-3</v>
          </cell>
        </row>
      </sheetData>
      <sheetData sheetId="8835">
        <row r="19">
          <cell r="J19">
            <v>1.0499999999999999E-3</v>
          </cell>
        </row>
      </sheetData>
      <sheetData sheetId="8836">
        <row r="19">
          <cell r="J19">
            <v>1.0499999999999999E-3</v>
          </cell>
        </row>
      </sheetData>
      <sheetData sheetId="8837">
        <row r="19">
          <cell r="J19">
            <v>1.0499999999999999E-3</v>
          </cell>
        </row>
      </sheetData>
      <sheetData sheetId="8838">
        <row r="19">
          <cell r="J19">
            <v>1.0499999999999999E-3</v>
          </cell>
        </row>
      </sheetData>
      <sheetData sheetId="8839">
        <row r="19">
          <cell r="J19">
            <v>1.0499999999999999E-3</v>
          </cell>
        </row>
      </sheetData>
      <sheetData sheetId="8840">
        <row r="19">
          <cell r="J19">
            <v>1.0499999999999999E-3</v>
          </cell>
        </row>
      </sheetData>
      <sheetData sheetId="8841">
        <row r="19">
          <cell r="J19">
            <v>1.0499999999999999E-3</v>
          </cell>
        </row>
      </sheetData>
      <sheetData sheetId="8842">
        <row r="19">
          <cell r="J19">
            <v>1.0499999999999999E-3</v>
          </cell>
        </row>
      </sheetData>
      <sheetData sheetId="8843">
        <row r="19">
          <cell r="J19">
            <v>1.0499999999999999E-3</v>
          </cell>
        </row>
      </sheetData>
      <sheetData sheetId="8844">
        <row r="19">
          <cell r="J19">
            <v>1.0499999999999999E-3</v>
          </cell>
        </row>
      </sheetData>
      <sheetData sheetId="8845">
        <row r="19">
          <cell r="J19">
            <v>1.0499999999999999E-3</v>
          </cell>
        </row>
      </sheetData>
      <sheetData sheetId="8846">
        <row r="19">
          <cell r="J19">
            <v>1.0499999999999999E-3</v>
          </cell>
        </row>
      </sheetData>
      <sheetData sheetId="8847">
        <row r="19">
          <cell r="J19">
            <v>1.0499999999999999E-3</v>
          </cell>
        </row>
      </sheetData>
      <sheetData sheetId="8848">
        <row r="19">
          <cell r="J19">
            <v>1.0499999999999999E-3</v>
          </cell>
        </row>
      </sheetData>
      <sheetData sheetId="8849">
        <row r="19">
          <cell r="J19">
            <v>1.0499999999999999E-3</v>
          </cell>
        </row>
      </sheetData>
      <sheetData sheetId="8850">
        <row r="19">
          <cell r="J19">
            <v>1.0499999999999999E-3</v>
          </cell>
        </row>
      </sheetData>
      <sheetData sheetId="8851">
        <row r="19">
          <cell r="J19">
            <v>1.0499999999999999E-3</v>
          </cell>
        </row>
      </sheetData>
      <sheetData sheetId="8852">
        <row r="19">
          <cell r="J19">
            <v>1.0499999999999999E-3</v>
          </cell>
        </row>
      </sheetData>
      <sheetData sheetId="8853">
        <row r="19">
          <cell r="J19">
            <v>1.0499999999999999E-3</v>
          </cell>
        </row>
      </sheetData>
      <sheetData sheetId="8854">
        <row r="19">
          <cell r="J19">
            <v>1.0499999999999999E-3</v>
          </cell>
        </row>
      </sheetData>
      <sheetData sheetId="8855">
        <row r="19">
          <cell r="J19">
            <v>1.0499999999999999E-3</v>
          </cell>
        </row>
      </sheetData>
      <sheetData sheetId="8856">
        <row r="19">
          <cell r="J19">
            <v>1.0499999999999999E-3</v>
          </cell>
        </row>
      </sheetData>
      <sheetData sheetId="8857">
        <row r="19">
          <cell r="J19">
            <v>1.0499999999999999E-3</v>
          </cell>
        </row>
      </sheetData>
      <sheetData sheetId="8858">
        <row r="19">
          <cell r="J19">
            <v>1.0499999999999999E-3</v>
          </cell>
        </row>
      </sheetData>
      <sheetData sheetId="8859">
        <row r="19">
          <cell r="J19">
            <v>1.0499999999999999E-3</v>
          </cell>
        </row>
      </sheetData>
      <sheetData sheetId="8860">
        <row r="19">
          <cell r="J19">
            <v>1.0499999999999999E-3</v>
          </cell>
        </row>
      </sheetData>
      <sheetData sheetId="8861">
        <row r="19">
          <cell r="J19">
            <v>1.0499999999999999E-3</v>
          </cell>
        </row>
      </sheetData>
      <sheetData sheetId="8862">
        <row r="19">
          <cell r="J19">
            <v>1.0499999999999999E-3</v>
          </cell>
        </row>
      </sheetData>
      <sheetData sheetId="8863">
        <row r="19">
          <cell r="J19">
            <v>1.0499999999999999E-3</v>
          </cell>
        </row>
      </sheetData>
      <sheetData sheetId="8864">
        <row r="19">
          <cell r="J19">
            <v>1.0499999999999999E-3</v>
          </cell>
        </row>
      </sheetData>
      <sheetData sheetId="8865">
        <row r="19">
          <cell r="J19">
            <v>1.0499999999999999E-3</v>
          </cell>
        </row>
      </sheetData>
      <sheetData sheetId="8866">
        <row r="19">
          <cell r="J19">
            <v>1.0499999999999999E-3</v>
          </cell>
        </row>
      </sheetData>
      <sheetData sheetId="8867">
        <row r="19">
          <cell r="J19">
            <v>1.0499999999999999E-3</v>
          </cell>
        </row>
      </sheetData>
      <sheetData sheetId="8868">
        <row r="19">
          <cell r="J19">
            <v>1.0499999999999999E-3</v>
          </cell>
        </row>
      </sheetData>
      <sheetData sheetId="8869">
        <row r="19">
          <cell r="J19">
            <v>1.0499999999999999E-3</v>
          </cell>
        </row>
      </sheetData>
      <sheetData sheetId="8870">
        <row r="19">
          <cell r="J19">
            <v>1.0499999999999999E-3</v>
          </cell>
        </row>
      </sheetData>
      <sheetData sheetId="8871">
        <row r="19">
          <cell r="J19">
            <v>1.0499999999999999E-3</v>
          </cell>
        </row>
      </sheetData>
      <sheetData sheetId="8872">
        <row r="19">
          <cell r="J19">
            <v>1.0499999999999999E-3</v>
          </cell>
        </row>
      </sheetData>
      <sheetData sheetId="8873">
        <row r="19">
          <cell r="J19">
            <v>1.0499999999999999E-3</v>
          </cell>
        </row>
      </sheetData>
      <sheetData sheetId="8874">
        <row r="19">
          <cell r="J19">
            <v>1.0499999999999999E-3</v>
          </cell>
        </row>
      </sheetData>
      <sheetData sheetId="8875">
        <row r="19">
          <cell r="J19">
            <v>1.0499999999999999E-3</v>
          </cell>
        </row>
      </sheetData>
      <sheetData sheetId="8876">
        <row r="19">
          <cell r="J19">
            <v>1.0499999999999999E-3</v>
          </cell>
        </row>
      </sheetData>
      <sheetData sheetId="8877">
        <row r="19">
          <cell r="J19">
            <v>1.0499999999999999E-3</v>
          </cell>
        </row>
      </sheetData>
      <sheetData sheetId="8878">
        <row r="19">
          <cell r="J19">
            <v>1.0499999999999999E-3</v>
          </cell>
        </row>
      </sheetData>
      <sheetData sheetId="8879">
        <row r="19">
          <cell r="J19">
            <v>1.0499999999999999E-3</v>
          </cell>
        </row>
      </sheetData>
      <sheetData sheetId="8880">
        <row r="19">
          <cell r="J19">
            <v>1.0499999999999999E-3</v>
          </cell>
        </row>
      </sheetData>
      <sheetData sheetId="8881">
        <row r="19">
          <cell r="J19">
            <v>1.0499999999999999E-3</v>
          </cell>
        </row>
      </sheetData>
      <sheetData sheetId="8882">
        <row r="19">
          <cell r="J19">
            <v>1.0499999999999999E-3</v>
          </cell>
        </row>
      </sheetData>
      <sheetData sheetId="8883">
        <row r="19">
          <cell r="J19">
            <v>1.0499999999999999E-3</v>
          </cell>
        </row>
      </sheetData>
      <sheetData sheetId="8884">
        <row r="19">
          <cell r="J19">
            <v>1.0499999999999999E-3</v>
          </cell>
        </row>
      </sheetData>
      <sheetData sheetId="8885">
        <row r="19">
          <cell r="J19">
            <v>1.0499999999999999E-3</v>
          </cell>
        </row>
      </sheetData>
      <sheetData sheetId="8886">
        <row r="19">
          <cell r="J19">
            <v>1.0499999999999999E-3</v>
          </cell>
        </row>
      </sheetData>
      <sheetData sheetId="8887">
        <row r="19">
          <cell r="J19">
            <v>1.0499999999999999E-3</v>
          </cell>
        </row>
      </sheetData>
      <sheetData sheetId="8888">
        <row r="19">
          <cell r="J19">
            <v>1.0499999999999999E-3</v>
          </cell>
        </row>
      </sheetData>
      <sheetData sheetId="8889">
        <row r="19">
          <cell r="J19">
            <v>1.0499999999999999E-3</v>
          </cell>
        </row>
      </sheetData>
      <sheetData sheetId="8890">
        <row r="19">
          <cell r="J19">
            <v>1.0499999999999999E-3</v>
          </cell>
        </row>
      </sheetData>
      <sheetData sheetId="8891">
        <row r="19">
          <cell r="J19">
            <v>1.0499999999999999E-3</v>
          </cell>
        </row>
      </sheetData>
      <sheetData sheetId="8892">
        <row r="19">
          <cell r="J19">
            <v>1.0499999999999999E-3</v>
          </cell>
        </row>
      </sheetData>
      <sheetData sheetId="8893">
        <row r="19">
          <cell r="J19">
            <v>1.0499999999999999E-3</v>
          </cell>
        </row>
      </sheetData>
      <sheetData sheetId="8894">
        <row r="19">
          <cell r="J19">
            <v>1.0499999999999999E-3</v>
          </cell>
        </row>
      </sheetData>
      <sheetData sheetId="8895">
        <row r="19">
          <cell r="J19">
            <v>1.0499999999999999E-3</v>
          </cell>
        </row>
      </sheetData>
      <sheetData sheetId="8896">
        <row r="19">
          <cell r="J19">
            <v>1.0499999999999999E-3</v>
          </cell>
        </row>
      </sheetData>
      <sheetData sheetId="8897">
        <row r="19">
          <cell r="J19">
            <v>1.0499999999999999E-3</v>
          </cell>
        </row>
      </sheetData>
      <sheetData sheetId="8898">
        <row r="19">
          <cell r="J19">
            <v>1.0499999999999999E-3</v>
          </cell>
        </row>
      </sheetData>
      <sheetData sheetId="8899">
        <row r="19">
          <cell r="J19">
            <v>1.0499999999999999E-3</v>
          </cell>
        </row>
      </sheetData>
      <sheetData sheetId="8900">
        <row r="19">
          <cell r="J19">
            <v>1.0499999999999999E-3</v>
          </cell>
        </row>
      </sheetData>
      <sheetData sheetId="8901">
        <row r="19">
          <cell r="J19">
            <v>1.0499999999999999E-3</v>
          </cell>
        </row>
      </sheetData>
      <sheetData sheetId="8902">
        <row r="19">
          <cell r="J19">
            <v>1.0499999999999999E-3</v>
          </cell>
        </row>
      </sheetData>
      <sheetData sheetId="8903">
        <row r="19">
          <cell r="J19">
            <v>1.0499999999999999E-3</v>
          </cell>
        </row>
      </sheetData>
      <sheetData sheetId="8904">
        <row r="19">
          <cell r="J19">
            <v>1.0499999999999999E-3</v>
          </cell>
        </row>
      </sheetData>
      <sheetData sheetId="8905">
        <row r="19">
          <cell r="J19">
            <v>1.0499999999999999E-3</v>
          </cell>
        </row>
      </sheetData>
      <sheetData sheetId="8906">
        <row r="19">
          <cell r="J19">
            <v>1.0499999999999999E-3</v>
          </cell>
        </row>
      </sheetData>
      <sheetData sheetId="8907">
        <row r="19">
          <cell r="J19">
            <v>1.0499999999999999E-3</v>
          </cell>
        </row>
      </sheetData>
      <sheetData sheetId="8908">
        <row r="19">
          <cell r="J19">
            <v>1.0499999999999999E-3</v>
          </cell>
        </row>
      </sheetData>
      <sheetData sheetId="8909">
        <row r="19">
          <cell r="J19">
            <v>1.0499999999999999E-3</v>
          </cell>
        </row>
      </sheetData>
      <sheetData sheetId="8910">
        <row r="19">
          <cell r="J19">
            <v>1.0499999999999999E-3</v>
          </cell>
        </row>
      </sheetData>
      <sheetData sheetId="8911">
        <row r="19">
          <cell r="J19">
            <v>1.0499999999999999E-3</v>
          </cell>
        </row>
      </sheetData>
      <sheetData sheetId="8912">
        <row r="19">
          <cell r="J19">
            <v>1.0499999999999999E-3</v>
          </cell>
        </row>
      </sheetData>
      <sheetData sheetId="8913">
        <row r="19">
          <cell r="J19">
            <v>1.0499999999999999E-3</v>
          </cell>
        </row>
      </sheetData>
      <sheetData sheetId="8914">
        <row r="19">
          <cell r="J19">
            <v>1.0499999999999999E-3</v>
          </cell>
        </row>
      </sheetData>
      <sheetData sheetId="8915">
        <row r="19">
          <cell r="J19">
            <v>1.0499999999999999E-3</v>
          </cell>
        </row>
      </sheetData>
      <sheetData sheetId="8916">
        <row r="19">
          <cell r="J19">
            <v>1.0499999999999999E-3</v>
          </cell>
        </row>
      </sheetData>
      <sheetData sheetId="8917">
        <row r="19">
          <cell r="J19">
            <v>1.0499999999999999E-3</v>
          </cell>
        </row>
      </sheetData>
      <sheetData sheetId="8918">
        <row r="19">
          <cell r="J19">
            <v>1.0499999999999999E-3</v>
          </cell>
        </row>
      </sheetData>
      <sheetData sheetId="8919">
        <row r="19">
          <cell r="J19">
            <v>1.0499999999999999E-3</v>
          </cell>
        </row>
      </sheetData>
      <sheetData sheetId="8920">
        <row r="19">
          <cell r="J19">
            <v>1.0499999999999999E-3</v>
          </cell>
        </row>
      </sheetData>
      <sheetData sheetId="8921">
        <row r="19">
          <cell r="J19">
            <v>1.0499999999999999E-3</v>
          </cell>
        </row>
      </sheetData>
      <sheetData sheetId="8922">
        <row r="19">
          <cell r="J19">
            <v>1.0499999999999999E-3</v>
          </cell>
        </row>
      </sheetData>
      <sheetData sheetId="8923">
        <row r="19">
          <cell r="J19">
            <v>1.0499999999999999E-3</v>
          </cell>
        </row>
      </sheetData>
      <sheetData sheetId="8924">
        <row r="19">
          <cell r="J19">
            <v>1.0499999999999999E-3</v>
          </cell>
        </row>
      </sheetData>
      <sheetData sheetId="8925">
        <row r="19">
          <cell r="J19">
            <v>1.0499999999999999E-3</v>
          </cell>
        </row>
      </sheetData>
      <sheetData sheetId="8926">
        <row r="19">
          <cell r="J19">
            <v>1.0499999999999999E-3</v>
          </cell>
        </row>
      </sheetData>
      <sheetData sheetId="8927">
        <row r="19">
          <cell r="J19">
            <v>1.0499999999999999E-3</v>
          </cell>
        </row>
      </sheetData>
      <sheetData sheetId="8928">
        <row r="19">
          <cell r="J19">
            <v>1.0499999999999999E-3</v>
          </cell>
        </row>
      </sheetData>
      <sheetData sheetId="8929">
        <row r="19">
          <cell r="J19">
            <v>1.0499999999999999E-3</v>
          </cell>
        </row>
      </sheetData>
      <sheetData sheetId="8930">
        <row r="19">
          <cell r="J19">
            <v>1.0499999999999999E-3</v>
          </cell>
        </row>
      </sheetData>
      <sheetData sheetId="8931">
        <row r="19">
          <cell r="J19">
            <v>1.0499999999999999E-3</v>
          </cell>
        </row>
      </sheetData>
      <sheetData sheetId="8932">
        <row r="19">
          <cell r="J19">
            <v>1.0499999999999999E-3</v>
          </cell>
        </row>
      </sheetData>
      <sheetData sheetId="8933">
        <row r="19">
          <cell r="J19">
            <v>1.0499999999999999E-3</v>
          </cell>
        </row>
      </sheetData>
      <sheetData sheetId="8934">
        <row r="19">
          <cell r="J19">
            <v>1.0499999999999999E-3</v>
          </cell>
        </row>
      </sheetData>
      <sheetData sheetId="8935">
        <row r="19">
          <cell r="J19">
            <v>1.0499999999999999E-3</v>
          </cell>
        </row>
      </sheetData>
      <sheetData sheetId="8936">
        <row r="19">
          <cell r="J19">
            <v>1.0499999999999999E-3</v>
          </cell>
        </row>
      </sheetData>
      <sheetData sheetId="8937">
        <row r="19">
          <cell r="J19">
            <v>1.0499999999999999E-3</v>
          </cell>
        </row>
      </sheetData>
      <sheetData sheetId="8938">
        <row r="19">
          <cell r="J19">
            <v>1.0499999999999999E-3</v>
          </cell>
        </row>
      </sheetData>
      <sheetData sheetId="8939">
        <row r="19">
          <cell r="J19">
            <v>1.0499999999999999E-3</v>
          </cell>
        </row>
      </sheetData>
      <sheetData sheetId="8940">
        <row r="19">
          <cell r="J19">
            <v>1.0499999999999999E-3</v>
          </cell>
        </row>
      </sheetData>
      <sheetData sheetId="8941">
        <row r="19">
          <cell r="J19">
            <v>1.0499999999999999E-3</v>
          </cell>
        </row>
      </sheetData>
      <sheetData sheetId="8942">
        <row r="19">
          <cell r="J19">
            <v>1.0499999999999999E-3</v>
          </cell>
        </row>
      </sheetData>
      <sheetData sheetId="8943">
        <row r="19">
          <cell r="J19">
            <v>1.0499999999999999E-3</v>
          </cell>
        </row>
      </sheetData>
      <sheetData sheetId="8944">
        <row r="19">
          <cell r="J19">
            <v>1.0499999999999999E-3</v>
          </cell>
        </row>
      </sheetData>
      <sheetData sheetId="8945">
        <row r="19">
          <cell r="J19">
            <v>1.0499999999999999E-3</v>
          </cell>
        </row>
      </sheetData>
      <sheetData sheetId="8946">
        <row r="19">
          <cell r="J19">
            <v>1.0499999999999999E-3</v>
          </cell>
        </row>
      </sheetData>
      <sheetData sheetId="8947">
        <row r="19">
          <cell r="J19">
            <v>1.0499999999999999E-3</v>
          </cell>
        </row>
      </sheetData>
      <sheetData sheetId="8948">
        <row r="19">
          <cell r="J19">
            <v>1.0499999999999999E-3</v>
          </cell>
        </row>
      </sheetData>
      <sheetData sheetId="8949">
        <row r="19">
          <cell r="J19">
            <v>1.0499999999999999E-3</v>
          </cell>
        </row>
      </sheetData>
      <sheetData sheetId="8950">
        <row r="19">
          <cell r="J19">
            <v>1.0499999999999999E-3</v>
          </cell>
        </row>
      </sheetData>
      <sheetData sheetId="8951">
        <row r="19">
          <cell r="J19">
            <v>1.0499999999999999E-3</v>
          </cell>
        </row>
      </sheetData>
      <sheetData sheetId="8952">
        <row r="19">
          <cell r="J19">
            <v>1.0499999999999999E-3</v>
          </cell>
        </row>
      </sheetData>
      <sheetData sheetId="8953">
        <row r="19">
          <cell r="J19">
            <v>1.0499999999999999E-3</v>
          </cell>
        </row>
      </sheetData>
      <sheetData sheetId="8954">
        <row r="19">
          <cell r="J19">
            <v>1.0499999999999999E-3</v>
          </cell>
        </row>
      </sheetData>
      <sheetData sheetId="8955">
        <row r="19">
          <cell r="J19">
            <v>1.0499999999999999E-3</v>
          </cell>
        </row>
      </sheetData>
      <sheetData sheetId="8956">
        <row r="19">
          <cell r="J19">
            <v>1.0499999999999999E-3</v>
          </cell>
        </row>
      </sheetData>
      <sheetData sheetId="8957">
        <row r="19">
          <cell r="J19">
            <v>1.0499999999999999E-3</v>
          </cell>
        </row>
      </sheetData>
      <sheetData sheetId="8958">
        <row r="19">
          <cell r="J19">
            <v>1.0499999999999999E-3</v>
          </cell>
        </row>
      </sheetData>
      <sheetData sheetId="8959">
        <row r="19">
          <cell r="J19">
            <v>1.0499999999999999E-3</v>
          </cell>
        </row>
      </sheetData>
      <sheetData sheetId="8960">
        <row r="19">
          <cell r="J19">
            <v>1.0499999999999999E-3</v>
          </cell>
        </row>
      </sheetData>
      <sheetData sheetId="8961">
        <row r="19">
          <cell r="J19">
            <v>1.0499999999999999E-3</v>
          </cell>
        </row>
      </sheetData>
      <sheetData sheetId="8962">
        <row r="19">
          <cell r="J19">
            <v>1.0499999999999999E-3</v>
          </cell>
        </row>
      </sheetData>
      <sheetData sheetId="8963">
        <row r="19">
          <cell r="J19">
            <v>1.0499999999999999E-3</v>
          </cell>
        </row>
      </sheetData>
      <sheetData sheetId="8964">
        <row r="19">
          <cell r="J19">
            <v>1.0499999999999999E-3</v>
          </cell>
        </row>
      </sheetData>
      <sheetData sheetId="8965">
        <row r="19">
          <cell r="J19">
            <v>1.0499999999999999E-3</v>
          </cell>
        </row>
      </sheetData>
      <sheetData sheetId="8966">
        <row r="19">
          <cell r="J19">
            <v>1.0499999999999999E-3</v>
          </cell>
        </row>
      </sheetData>
      <sheetData sheetId="8967">
        <row r="19">
          <cell r="J19">
            <v>1.0499999999999999E-3</v>
          </cell>
        </row>
      </sheetData>
      <sheetData sheetId="8968">
        <row r="19">
          <cell r="J19">
            <v>1.0499999999999999E-3</v>
          </cell>
        </row>
      </sheetData>
      <sheetData sheetId="8969">
        <row r="19">
          <cell r="J19">
            <v>1.0499999999999999E-3</v>
          </cell>
        </row>
      </sheetData>
      <sheetData sheetId="8970">
        <row r="19">
          <cell r="J19">
            <v>1.0499999999999999E-3</v>
          </cell>
        </row>
      </sheetData>
      <sheetData sheetId="8971">
        <row r="19">
          <cell r="J19">
            <v>1.0499999999999999E-3</v>
          </cell>
        </row>
      </sheetData>
      <sheetData sheetId="8972">
        <row r="19">
          <cell r="J19">
            <v>1.0499999999999999E-3</v>
          </cell>
        </row>
      </sheetData>
      <sheetData sheetId="8973">
        <row r="19">
          <cell r="J19">
            <v>1.0499999999999999E-3</v>
          </cell>
        </row>
      </sheetData>
      <sheetData sheetId="8974">
        <row r="19">
          <cell r="J19">
            <v>1.0499999999999999E-3</v>
          </cell>
        </row>
      </sheetData>
      <sheetData sheetId="8975">
        <row r="19">
          <cell r="J19">
            <v>1.0499999999999999E-3</v>
          </cell>
        </row>
      </sheetData>
      <sheetData sheetId="8976">
        <row r="19">
          <cell r="J19">
            <v>1.0499999999999999E-3</v>
          </cell>
        </row>
      </sheetData>
      <sheetData sheetId="8977">
        <row r="19">
          <cell r="J19">
            <v>1.0499999999999999E-3</v>
          </cell>
        </row>
      </sheetData>
      <sheetData sheetId="8978">
        <row r="19">
          <cell r="J19">
            <v>1.0499999999999999E-3</v>
          </cell>
        </row>
      </sheetData>
      <sheetData sheetId="8979">
        <row r="19">
          <cell r="J19">
            <v>1.0499999999999999E-3</v>
          </cell>
        </row>
      </sheetData>
      <sheetData sheetId="8980">
        <row r="19">
          <cell r="J19">
            <v>1.0499999999999999E-3</v>
          </cell>
        </row>
      </sheetData>
      <sheetData sheetId="8981">
        <row r="19">
          <cell r="J19">
            <v>1.0499999999999999E-3</v>
          </cell>
        </row>
      </sheetData>
      <sheetData sheetId="8982">
        <row r="19">
          <cell r="J19">
            <v>1.0499999999999999E-3</v>
          </cell>
        </row>
      </sheetData>
      <sheetData sheetId="8983">
        <row r="19">
          <cell r="J19">
            <v>1.0499999999999999E-3</v>
          </cell>
        </row>
      </sheetData>
      <sheetData sheetId="8984">
        <row r="19">
          <cell r="J19">
            <v>1.0499999999999999E-3</v>
          </cell>
        </row>
      </sheetData>
      <sheetData sheetId="8985">
        <row r="19">
          <cell r="J19">
            <v>1.0499999999999999E-3</v>
          </cell>
        </row>
      </sheetData>
      <sheetData sheetId="8986">
        <row r="19">
          <cell r="J19">
            <v>1.0499999999999999E-3</v>
          </cell>
        </row>
      </sheetData>
      <sheetData sheetId="8987">
        <row r="19">
          <cell r="J19">
            <v>1.0499999999999999E-3</v>
          </cell>
        </row>
      </sheetData>
      <sheetData sheetId="8988">
        <row r="19">
          <cell r="J19">
            <v>1.0499999999999999E-3</v>
          </cell>
        </row>
      </sheetData>
      <sheetData sheetId="8989">
        <row r="19">
          <cell r="J19">
            <v>1.0499999999999999E-3</v>
          </cell>
        </row>
      </sheetData>
      <sheetData sheetId="8990">
        <row r="19">
          <cell r="J19">
            <v>1.0499999999999999E-3</v>
          </cell>
        </row>
      </sheetData>
      <sheetData sheetId="8991">
        <row r="19">
          <cell r="J19">
            <v>1.0499999999999999E-3</v>
          </cell>
        </row>
      </sheetData>
      <sheetData sheetId="8992">
        <row r="19">
          <cell r="J19">
            <v>1.0499999999999999E-3</v>
          </cell>
        </row>
      </sheetData>
      <sheetData sheetId="8993">
        <row r="19">
          <cell r="J19">
            <v>1.0499999999999999E-3</v>
          </cell>
        </row>
      </sheetData>
      <sheetData sheetId="8994">
        <row r="19">
          <cell r="J19">
            <v>1.0499999999999999E-3</v>
          </cell>
        </row>
      </sheetData>
      <sheetData sheetId="8995">
        <row r="19">
          <cell r="J19">
            <v>1.0499999999999999E-3</v>
          </cell>
        </row>
      </sheetData>
      <sheetData sheetId="8996">
        <row r="19">
          <cell r="J19">
            <v>1.0499999999999999E-3</v>
          </cell>
        </row>
      </sheetData>
      <sheetData sheetId="8997">
        <row r="19">
          <cell r="J19">
            <v>1.0499999999999999E-3</v>
          </cell>
        </row>
      </sheetData>
      <sheetData sheetId="8998">
        <row r="19">
          <cell r="J19">
            <v>1.0499999999999999E-3</v>
          </cell>
        </row>
      </sheetData>
      <sheetData sheetId="8999">
        <row r="19">
          <cell r="J19">
            <v>1.0499999999999999E-3</v>
          </cell>
        </row>
      </sheetData>
      <sheetData sheetId="9000">
        <row r="19">
          <cell r="J19">
            <v>1.0499999999999999E-3</v>
          </cell>
        </row>
      </sheetData>
      <sheetData sheetId="9001">
        <row r="19">
          <cell r="J19">
            <v>1.0499999999999999E-3</v>
          </cell>
        </row>
      </sheetData>
      <sheetData sheetId="9002">
        <row r="19">
          <cell r="J19">
            <v>1.0499999999999999E-3</v>
          </cell>
        </row>
      </sheetData>
      <sheetData sheetId="9003">
        <row r="19">
          <cell r="J19">
            <v>1.0499999999999999E-3</v>
          </cell>
        </row>
      </sheetData>
      <sheetData sheetId="9004">
        <row r="19">
          <cell r="J19">
            <v>1.0499999999999999E-3</v>
          </cell>
        </row>
      </sheetData>
      <sheetData sheetId="9005">
        <row r="19">
          <cell r="J19">
            <v>1.0499999999999999E-3</v>
          </cell>
        </row>
      </sheetData>
      <sheetData sheetId="9006">
        <row r="19">
          <cell r="J19">
            <v>1.0499999999999999E-3</v>
          </cell>
        </row>
      </sheetData>
      <sheetData sheetId="9007">
        <row r="19">
          <cell r="J19">
            <v>1.0499999999999999E-3</v>
          </cell>
        </row>
      </sheetData>
      <sheetData sheetId="9008">
        <row r="19">
          <cell r="J19">
            <v>1.0499999999999999E-3</v>
          </cell>
        </row>
      </sheetData>
      <sheetData sheetId="9009">
        <row r="19">
          <cell r="J19">
            <v>1.0499999999999999E-3</v>
          </cell>
        </row>
      </sheetData>
      <sheetData sheetId="9010">
        <row r="19">
          <cell r="J19">
            <v>1.0499999999999999E-3</v>
          </cell>
        </row>
      </sheetData>
      <sheetData sheetId="9011">
        <row r="19">
          <cell r="J19">
            <v>1.0499999999999999E-3</v>
          </cell>
        </row>
      </sheetData>
      <sheetData sheetId="9012">
        <row r="19">
          <cell r="J19">
            <v>1.0499999999999999E-3</v>
          </cell>
        </row>
      </sheetData>
      <sheetData sheetId="9013">
        <row r="19">
          <cell r="J19">
            <v>1.0499999999999999E-3</v>
          </cell>
        </row>
      </sheetData>
      <sheetData sheetId="9014">
        <row r="19">
          <cell r="J19">
            <v>1.0499999999999999E-3</v>
          </cell>
        </row>
      </sheetData>
      <sheetData sheetId="9015">
        <row r="19">
          <cell r="J19">
            <v>1.0499999999999999E-3</v>
          </cell>
        </row>
      </sheetData>
      <sheetData sheetId="9016">
        <row r="19">
          <cell r="J19">
            <v>1.0499999999999999E-3</v>
          </cell>
        </row>
      </sheetData>
      <sheetData sheetId="9017">
        <row r="19">
          <cell r="J19">
            <v>1.0499999999999999E-3</v>
          </cell>
        </row>
      </sheetData>
      <sheetData sheetId="9018">
        <row r="19">
          <cell r="J19">
            <v>1.0499999999999999E-3</v>
          </cell>
        </row>
      </sheetData>
      <sheetData sheetId="9019">
        <row r="19">
          <cell r="J19">
            <v>1.0499999999999999E-3</v>
          </cell>
        </row>
      </sheetData>
      <sheetData sheetId="9020">
        <row r="19">
          <cell r="J19">
            <v>1.0499999999999999E-3</v>
          </cell>
        </row>
      </sheetData>
      <sheetData sheetId="9021">
        <row r="19">
          <cell r="J19">
            <v>1.0499999999999999E-3</v>
          </cell>
        </row>
      </sheetData>
      <sheetData sheetId="9022">
        <row r="19">
          <cell r="J19">
            <v>1.0499999999999999E-3</v>
          </cell>
        </row>
      </sheetData>
      <sheetData sheetId="9023">
        <row r="19">
          <cell r="J19">
            <v>1.0499999999999999E-3</v>
          </cell>
        </row>
      </sheetData>
      <sheetData sheetId="9024">
        <row r="19">
          <cell r="J19">
            <v>1.0499999999999999E-3</v>
          </cell>
        </row>
      </sheetData>
      <sheetData sheetId="9025">
        <row r="19">
          <cell r="J19">
            <v>1.0499999999999999E-3</v>
          </cell>
        </row>
      </sheetData>
      <sheetData sheetId="9026">
        <row r="19">
          <cell r="J19">
            <v>1.0499999999999999E-3</v>
          </cell>
        </row>
      </sheetData>
      <sheetData sheetId="9027">
        <row r="19">
          <cell r="J19">
            <v>1.0499999999999999E-3</v>
          </cell>
        </row>
      </sheetData>
      <sheetData sheetId="9028">
        <row r="19">
          <cell r="J19">
            <v>1.0499999999999999E-3</v>
          </cell>
        </row>
      </sheetData>
      <sheetData sheetId="9029">
        <row r="19">
          <cell r="J19">
            <v>1.0499999999999999E-3</v>
          </cell>
        </row>
      </sheetData>
      <sheetData sheetId="9030">
        <row r="19">
          <cell r="J19">
            <v>1.0499999999999999E-3</v>
          </cell>
        </row>
      </sheetData>
      <sheetData sheetId="9031">
        <row r="19">
          <cell r="J19">
            <v>1.0499999999999999E-3</v>
          </cell>
        </row>
      </sheetData>
      <sheetData sheetId="9032">
        <row r="19">
          <cell r="J19">
            <v>1.0499999999999999E-3</v>
          </cell>
        </row>
      </sheetData>
      <sheetData sheetId="9033">
        <row r="19">
          <cell r="J19">
            <v>1.0499999999999999E-3</v>
          </cell>
        </row>
      </sheetData>
      <sheetData sheetId="9034">
        <row r="19">
          <cell r="J19">
            <v>1.0499999999999999E-3</v>
          </cell>
        </row>
      </sheetData>
      <sheetData sheetId="9035">
        <row r="19">
          <cell r="J19">
            <v>1.0499999999999999E-3</v>
          </cell>
        </row>
      </sheetData>
      <sheetData sheetId="9036">
        <row r="19">
          <cell r="J19">
            <v>1.0499999999999999E-3</v>
          </cell>
        </row>
      </sheetData>
      <sheetData sheetId="9037">
        <row r="19">
          <cell r="J19">
            <v>1.0499999999999999E-3</v>
          </cell>
        </row>
      </sheetData>
      <sheetData sheetId="9038">
        <row r="19">
          <cell r="J19">
            <v>1.0499999999999999E-3</v>
          </cell>
        </row>
      </sheetData>
      <sheetData sheetId="9039">
        <row r="19">
          <cell r="J19">
            <v>1.0499999999999999E-3</v>
          </cell>
        </row>
      </sheetData>
      <sheetData sheetId="9040">
        <row r="19">
          <cell r="J19">
            <v>1.0499999999999999E-3</v>
          </cell>
        </row>
      </sheetData>
      <sheetData sheetId="9041">
        <row r="19">
          <cell r="J19">
            <v>1.0499999999999999E-3</v>
          </cell>
        </row>
      </sheetData>
      <sheetData sheetId="9042">
        <row r="19">
          <cell r="J19">
            <v>1.0499999999999999E-3</v>
          </cell>
        </row>
      </sheetData>
      <sheetData sheetId="9043">
        <row r="19">
          <cell r="J19">
            <v>1.0499999999999999E-3</v>
          </cell>
        </row>
      </sheetData>
      <sheetData sheetId="9044">
        <row r="19">
          <cell r="J19">
            <v>1.0499999999999999E-3</v>
          </cell>
        </row>
      </sheetData>
      <sheetData sheetId="9045">
        <row r="19">
          <cell r="J19">
            <v>1.0499999999999999E-3</v>
          </cell>
        </row>
      </sheetData>
      <sheetData sheetId="9046">
        <row r="19">
          <cell r="J19">
            <v>1.0499999999999999E-3</v>
          </cell>
        </row>
      </sheetData>
      <sheetData sheetId="9047">
        <row r="19">
          <cell r="J19">
            <v>1.0499999999999999E-3</v>
          </cell>
        </row>
      </sheetData>
      <sheetData sheetId="9048">
        <row r="19">
          <cell r="J19">
            <v>1.0499999999999999E-3</v>
          </cell>
        </row>
      </sheetData>
      <sheetData sheetId="9049">
        <row r="19">
          <cell r="J19">
            <v>1.0499999999999999E-3</v>
          </cell>
        </row>
      </sheetData>
      <sheetData sheetId="9050">
        <row r="19">
          <cell r="J19">
            <v>1.0499999999999999E-3</v>
          </cell>
        </row>
      </sheetData>
      <sheetData sheetId="9051">
        <row r="19">
          <cell r="J19">
            <v>1.0499999999999999E-3</v>
          </cell>
        </row>
      </sheetData>
      <sheetData sheetId="9052">
        <row r="19">
          <cell r="J19">
            <v>1.0499999999999999E-3</v>
          </cell>
        </row>
      </sheetData>
      <sheetData sheetId="9053">
        <row r="19">
          <cell r="J19">
            <v>1.0499999999999999E-3</v>
          </cell>
        </row>
      </sheetData>
      <sheetData sheetId="9054">
        <row r="19">
          <cell r="J19">
            <v>1.0499999999999999E-3</v>
          </cell>
        </row>
      </sheetData>
      <sheetData sheetId="9055">
        <row r="19">
          <cell r="J19">
            <v>1.0499999999999999E-3</v>
          </cell>
        </row>
      </sheetData>
      <sheetData sheetId="9056">
        <row r="19">
          <cell r="J19">
            <v>1.0499999999999999E-3</v>
          </cell>
        </row>
      </sheetData>
      <sheetData sheetId="9057">
        <row r="19">
          <cell r="J19">
            <v>1.0499999999999999E-3</v>
          </cell>
        </row>
      </sheetData>
      <sheetData sheetId="9058">
        <row r="19">
          <cell r="J19">
            <v>1.0499999999999999E-3</v>
          </cell>
        </row>
      </sheetData>
      <sheetData sheetId="9059">
        <row r="19">
          <cell r="J19">
            <v>1.0499999999999999E-3</v>
          </cell>
        </row>
      </sheetData>
      <sheetData sheetId="9060">
        <row r="19">
          <cell r="J19">
            <v>1.0499999999999999E-3</v>
          </cell>
        </row>
      </sheetData>
      <sheetData sheetId="9061">
        <row r="19">
          <cell r="J19">
            <v>1.0499999999999999E-3</v>
          </cell>
        </row>
      </sheetData>
      <sheetData sheetId="9062">
        <row r="19">
          <cell r="J19">
            <v>1.0499999999999999E-3</v>
          </cell>
        </row>
      </sheetData>
      <sheetData sheetId="9063">
        <row r="19">
          <cell r="J19">
            <v>1.0499999999999999E-3</v>
          </cell>
        </row>
      </sheetData>
      <sheetData sheetId="9064">
        <row r="19">
          <cell r="J19">
            <v>1.0499999999999999E-3</v>
          </cell>
        </row>
      </sheetData>
      <sheetData sheetId="9065">
        <row r="19">
          <cell r="J19">
            <v>1.0499999999999999E-3</v>
          </cell>
        </row>
      </sheetData>
      <sheetData sheetId="9066">
        <row r="19">
          <cell r="J19">
            <v>1.0499999999999999E-3</v>
          </cell>
        </row>
      </sheetData>
      <sheetData sheetId="9067">
        <row r="19">
          <cell r="J19">
            <v>1.0499999999999999E-3</v>
          </cell>
        </row>
      </sheetData>
      <sheetData sheetId="9068">
        <row r="19">
          <cell r="J19">
            <v>1.0499999999999999E-3</v>
          </cell>
        </row>
      </sheetData>
      <sheetData sheetId="9069">
        <row r="19">
          <cell r="J19">
            <v>1.0499999999999999E-3</v>
          </cell>
        </row>
      </sheetData>
      <sheetData sheetId="9070">
        <row r="19">
          <cell r="J19">
            <v>1.0499999999999999E-3</v>
          </cell>
        </row>
      </sheetData>
      <sheetData sheetId="9071">
        <row r="19">
          <cell r="J19">
            <v>1.0499999999999999E-3</v>
          </cell>
        </row>
      </sheetData>
      <sheetData sheetId="9072">
        <row r="19">
          <cell r="J19">
            <v>1.0499999999999999E-3</v>
          </cell>
        </row>
      </sheetData>
      <sheetData sheetId="9073">
        <row r="19">
          <cell r="J19">
            <v>1.0499999999999999E-3</v>
          </cell>
        </row>
      </sheetData>
      <sheetData sheetId="9074">
        <row r="19">
          <cell r="J19">
            <v>1.0499999999999999E-3</v>
          </cell>
        </row>
      </sheetData>
      <sheetData sheetId="9075">
        <row r="19">
          <cell r="J19">
            <v>1.0499999999999999E-3</v>
          </cell>
        </row>
      </sheetData>
      <sheetData sheetId="9076">
        <row r="19">
          <cell r="J19">
            <v>1.0499999999999999E-3</v>
          </cell>
        </row>
      </sheetData>
      <sheetData sheetId="9077">
        <row r="19">
          <cell r="J19">
            <v>1.0499999999999999E-3</v>
          </cell>
        </row>
      </sheetData>
      <sheetData sheetId="9078">
        <row r="19">
          <cell r="J19">
            <v>1.0499999999999999E-3</v>
          </cell>
        </row>
      </sheetData>
      <sheetData sheetId="9079">
        <row r="19">
          <cell r="J19">
            <v>1.0499999999999999E-3</v>
          </cell>
        </row>
      </sheetData>
      <sheetData sheetId="9080">
        <row r="19">
          <cell r="J19">
            <v>1.0499999999999999E-3</v>
          </cell>
        </row>
      </sheetData>
      <sheetData sheetId="9081">
        <row r="19">
          <cell r="J19">
            <v>1.0499999999999999E-3</v>
          </cell>
        </row>
      </sheetData>
      <sheetData sheetId="9082">
        <row r="19">
          <cell r="J19">
            <v>1.0499999999999999E-3</v>
          </cell>
        </row>
      </sheetData>
      <sheetData sheetId="9083">
        <row r="19">
          <cell r="J19">
            <v>1.0499999999999999E-3</v>
          </cell>
        </row>
      </sheetData>
      <sheetData sheetId="9084">
        <row r="19">
          <cell r="J19">
            <v>1.0499999999999999E-3</v>
          </cell>
        </row>
      </sheetData>
      <sheetData sheetId="9085">
        <row r="19">
          <cell r="J19">
            <v>1.0499999999999999E-3</v>
          </cell>
        </row>
      </sheetData>
      <sheetData sheetId="9086">
        <row r="19">
          <cell r="J19">
            <v>1.0499999999999999E-3</v>
          </cell>
        </row>
      </sheetData>
      <sheetData sheetId="9087">
        <row r="19">
          <cell r="J19">
            <v>1.0499999999999999E-3</v>
          </cell>
        </row>
      </sheetData>
      <sheetData sheetId="9088">
        <row r="19">
          <cell r="J19">
            <v>1.0499999999999999E-3</v>
          </cell>
        </row>
      </sheetData>
      <sheetData sheetId="9089">
        <row r="19">
          <cell r="J19">
            <v>1.0499999999999999E-3</v>
          </cell>
        </row>
      </sheetData>
      <sheetData sheetId="9090">
        <row r="19">
          <cell r="J19">
            <v>1.0499999999999999E-3</v>
          </cell>
        </row>
      </sheetData>
      <sheetData sheetId="9091">
        <row r="19">
          <cell r="J19">
            <v>1.0499999999999999E-3</v>
          </cell>
        </row>
      </sheetData>
      <sheetData sheetId="9092">
        <row r="19">
          <cell r="J19">
            <v>1.0499999999999999E-3</v>
          </cell>
        </row>
      </sheetData>
      <sheetData sheetId="9093">
        <row r="19">
          <cell r="J19">
            <v>1.0499999999999999E-3</v>
          </cell>
        </row>
      </sheetData>
      <sheetData sheetId="9094">
        <row r="19">
          <cell r="J19">
            <v>1.0499999999999999E-3</v>
          </cell>
        </row>
      </sheetData>
      <sheetData sheetId="9095">
        <row r="19">
          <cell r="J19">
            <v>1.0499999999999999E-3</v>
          </cell>
        </row>
      </sheetData>
      <sheetData sheetId="9096">
        <row r="19">
          <cell r="J19">
            <v>1.0499999999999999E-3</v>
          </cell>
        </row>
      </sheetData>
      <sheetData sheetId="9097">
        <row r="19">
          <cell r="J19">
            <v>1.0499999999999999E-3</v>
          </cell>
        </row>
      </sheetData>
      <sheetData sheetId="9098">
        <row r="19">
          <cell r="J19">
            <v>1.0499999999999999E-3</v>
          </cell>
        </row>
      </sheetData>
      <sheetData sheetId="9099">
        <row r="19">
          <cell r="J19">
            <v>1.0499999999999999E-3</v>
          </cell>
        </row>
      </sheetData>
      <sheetData sheetId="9100">
        <row r="19">
          <cell r="J19">
            <v>1.0499999999999999E-3</v>
          </cell>
        </row>
      </sheetData>
      <sheetData sheetId="9101">
        <row r="19">
          <cell r="J19">
            <v>1.0499999999999999E-3</v>
          </cell>
        </row>
      </sheetData>
      <sheetData sheetId="9102">
        <row r="19">
          <cell r="J19">
            <v>1.0499999999999999E-3</v>
          </cell>
        </row>
      </sheetData>
      <sheetData sheetId="9103">
        <row r="19">
          <cell r="J19">
            <v>1.0499999999999999E-3</v>
          </cell>
        </row>
      </sheetData>
      <sheetData sheetId="9104">
        <row r="19">
          <cell r="J19">
            <v>1.0499999999999999E-3</v>
          </cell>
        </row>
      </sheetData>
      <sheetData sheetId="9105">
        <row r="19">
          <cell r="J19">
            <v>1.0499999999999999E-3</v>
          </cell>
        </row>
      </sheetData>
      <sheetData sheetId="9106">
        <row r="19">
          <cell r="J19">
            <v>1.0499999999999999E-3</v>
          </cell>
        </row>
      </sheetData>
      <sheetData sheetId="9107">
        <row r="19">
          <cell r="J19">
            <v>1.0499999999999999E-3</v>
          </cell>
        </row>
      </sheetData>
      <sheetData sheetId="9108">
        <row r="19">
          <cell r="J19">
            <v>1.0499999999999999E-3</v>
          </cell>
        </row>
      </sheetData>
      <sheetData sheetId="9109">
        <row r="19">
          <cell r="J19">
            <v>1.0499999999999999E-3</v>
          </cell>
        </row>
      </sheetData>
      <sheetData sheetId="9110">
        <row r="19">
          <cell r="J19">
            <v>1.0499999999999999E-3</v>
          </cell>
        </row>
      </sheetData>
      <sheetData sheetId="9111">
        <row r="19">
          <cell r="J19">
            <v>1.0499999999999999E-3</v>
          </cell>
        </row>
      </sheetData>
      <sheetData sheetId="9112">
        <row r="19">
          <cell r="J19">
            <v>1.0499999999999999E-3</v>
          </cell>
        </row>
      </sheetData>
      <sheetData sheetId="9113">
        <row r="19">
          <cell r="J19">
            <v>1.0499999999999999E-3</v>
          </cell>
        </row>
      </sheetData>
      <sheetData sheetId="9114">
        <row r="19">
          <cell r="J19">
            <v>1.0499999999999999E-3</v>
          </cell>
        </row>
      </sheetData>
      <sheetData sheetId="9115">
        <row r="19">
          <cell r="J19">
            <v>1.0499999999999999E-3</v>
          </cell>
        </row>
      </sheetData>
      <sheetData sheetId="9116">
        <row r="19">
          <cell r="J19">
            <v>1.0499999999999999E-3</v>
          </cell>
        </row>
      </sheetData>
      <sheetData sheetId="9117">
        <row r="19">
          <cell r="J19">
            <v>1.0499999999999999E-3</v>
          </cell>
        </row>
      </sheetData>
      <sheetData sheetId="9118">
        <row r="19">
          <cell r="J19">
            <v>1.0499999999999999E-3</v>
          </cell>
        </row>
      </sheetData>
      <sheetData sheetId="9119">
        <row r="19">
          <cell r="J19">
            <v>1.0499999999999999E-3</v>
          </cell>
        </row>
      </sheetData>
      <sheetData sheetId="9120">
        <row r="19">
          <cell r="J19">
            <v>1.0499999999999999E-3</v>
          </cell>
        </row>
      </sheetData>
      <sheetData sheetId="9121">
        <row r="19">
          <cell r="J19">
            <v>1.0499999999999999E-3</v>
          </cell>
        </row>
      </sheetData>
      <sheetData sheetId="9122">
        <row r="19">
          <cell r="J19">
            <v>1.0499999999999999E-3</v>
          </cell>
        </row>
      </sheetData>
      <sheetData sheetId="9123">
        <row r="19">
          <cell r="J19">
            <v>1.0499999999999999E-3</v>
          </cell>
        </row>
      </sheetData>
      <sheetData sheetId="9124">
        <row r="19">
          <cell r="J19">
            <v>1.0499999999999999E-3</v>
          </cell>
        </row>
      </sheetData>
      <sheetData sheetId="9125">
        <row r="19">
          <cell r="J19">
            <v>1.0499999999999999E-3</v>
          </cell>
        </row>
      </sheetData>
      <sheetData sheetId="9126">
        <row r="19">
          <cell r="J19">
            <v>1.0499999999999999E-3</v>
          </cell>
        </row>
      </sheetData>
      <sheetData sheetId="9127">
        <row r="19">
          <cell r="J19">
            <v>1.0499999999999999E-3</v>
          </cell>
        </row>
      </sheetData>
      <sheetData sheetId="9128">
        <row r="19">
          <cell r="J19">
            <v>1.0499999999999999E-3</v>
          </cell>
        </row>
      </sheetData>
      <sheetData sheetId="9129">
        <row r="19">
          <cell r="J19">
            <v>1.0499999999999999E-3</v>
          </cell>
        </row>
      </sheetData>
      <sheetData sheetId="9130">
        <row r="19">
          <cell r="J19">
            <v>1.0499999999999999E-3</v>
          </cell>
        </row>
      </sheetData>
      <sheetData sheetId="9131">
        <row r="19">
          <cell r="J19">
            <v>1.0499999999999999E-3</v>
          </cell>
        </row>
      </sheetData>
      <sheetData sheetId="9132">
        <row r="19">
          <cell r="J19">
            <v>1.0499999999999999E-3</v>
          </cell>
        </row>
      </sheetData>
      <sheetData sheetId="9133">
        <row r="19">
          <cell r="J19">
            <v>1.0499999999999999E-3</v>
          </cell>
        </row>
      </sheetData>
      <sheetData sheetId="9134">
        <row r="19">
          <cell r="J19">
            <v>1.0499999999999999E-3</v>
          </cell>
        </row>
      </sheetData>
      <sheetData sheetId="9135">
        <row r="19">
          <cell r="J19">
            <v>1.0499999999999999E-3</v>
          </cell>
        </row>
      </sheetData>
      <sheetData sheetId="9136">
        <row r="19">
          <cell r="J19">
            <v>1.0499999999999999E-3</v>
          </cell>
        </row>
      </sheetData>
      <sheetData sheetId="9137">
        <row r="19">
          <cell r="J19">
            <v>1.0499999999999999E-3</v>
          </cell>
        </row>
      </sheetData>
      <sheetData sheetId="9138">
        <row r="19">
          <cell r="J19">
            <v>1.0499999999999999E-3</v>
          </cell>
        </row>
      </sheetData>
      <sheetData sheetId="9139">
        <row r="19">
          <cell r="J19">
            <v>1.0499999999999999E-3</v>
          </cell>
        </row>
      </sheetData>
      <sheetData sheetId="9140">
        <row r="19">
          <cell r="J19">
            <v>1.0499999999999999E-3</v>
          </cell>
        </row>
      </sheetData>
      <sheetData sheetId="9141">
        <row r="19">
          <cell r="J19">
            <v>1.0499999999999999E-3</v>
          </cell>
        </row>
      </sheetData>
      <sheetData sheetId="9142">
        <row r="19">
          <cell r="J19">
            <v>1.0499999999999999E-3</v>
          </cell>
        </row>
      </sheetData>
      <sheetData sheetId="9143">
        <row r="19">
          <cell r="J19">
            <v>1.0499999999999999E-3</v>
          </cell>
        </row>
      </sheetData>
      <sheetData sheetId="9144">
        <row r="19">
          <cell r="J19">
            <v>1.0499999999999999E-3</v>
          </cell>
        </row>
      </sheetData>
      <sheetData sheetId="9145">
        <row r="19">
          <cell r="J19">
            <v>1.0499999999999999E-3</v>
          </cell>
        </row>
      </sheetData>
      <sheetData sheetId="9146">
        <row r="19">
          <cell r="J19">
            <v>1.0499999999999999E-3</v>
          </cell>
        </row>
      </sheetData>
      <sheetData sheetId="9147">
        <row r="19">
          <cell r="J19">
            <v>1.0499999999999999E-3</v>
          </cell>
        </row>
      </sheetData>
      <sheetData sheetId="9148">
        <row r="19">
          <cell r="J19">
            <v>1.0499999999999999E-3</v>
          </cell>
        </row>
      </sheetData>
      <sheetData sheetId="9149">
        <row r="19">
          <cell r="J19">
            <v>1.0499999999999999E-3</v>
          </cell>
        </row>
      </sheetData>
      <sheetData sheetId="9150">
        <row r="19">
          <cell r="J19">
            <v>1.0499999999999999E-3</v>
          </cell>
        </row>
      </sheetData>
      <sheetData sheetId="9151">
        <row r="19">
          <cell r="J19">
            <v>1.0499999999999999E-3</v>
          </cell>
        </row>
      </sheetData>
      <sheetData sheetId="9152">
        <row r="19">
          <cell r="J19">
            <v>1.0499999999999999E-3</v>
          </cell>
        </row>
      </sheetData>
      <sheetData sheetId="9153">
        <row r="19">
          <cell r="J19">
            <v>1.0499999999999999E-3</v>
          </cell>
        </row>
      </sheetData>
      <sheetData sheetId="9154">
        <row r="19">
          <cell r="J19">
            <v>1.0499999999999999E-3</v>
          </cell>
        </row>
      </sheetData>
      <sheetData sheetId="9155">
        <row r="19">
          <cell r="J19">
            <v>1.0499999999999999E-3</v>
          </cell>
        </row>
      </sheetData>
      <sheetData sheetId="9156">
        <row r="19">
          <cell r="J19">
            <v>1.0499999999999999E-3</v>
          </cell>
        </row>
      </sheetData>
      <sheetData sheetId="9157">
        <row r="19">
          <cell r="J19">
            <v>1.0499999999999999E-3</v>
          </cell>
        </row>
      </sheetData>
      <sheetData sheetId="9158">
        <row r="19">
          <cell r="J19">
            <v>1.0499999999999999E-3</v>
          </cell>
        </row>
      </sheetData>
      <sheetData sheetId="9159">
        <row r="19">
          <cell r="J19">
            <v>1.0499999999999999E-3</v>
          </cell>
        </row>
      </sheetData>
      <sheetData sheetId="9160">
        <row r="19">
          <cell r="J19">
            <v>1.0499999999999999E-3</v>
          </cell>
        </row>
      </sheetData>
      <sheetData sheetId="9161">
        <row r="19">
          <cell r="J19">
            <v>1.0499999999999999E-3</v>
          </cell>
        </row>
      </sheetData>
      <sheetData sheetId="9162">
        <row r="19">
          <cell r="J19">
            <v>1.0499999999999999E-3</v>
          </cell>
        </row>
      </sheetData>
      <sheetData sheetId="9163">
        <row r="19">
          <cell r="J19">
            <v>1.0499999999999999E-3</v>
          </cell>
        </row>
      </sheetData>
      <sheetData sheetId="9164">
        <row r="19">
          <cell r="J19">
            <v>1.0499999999999999E-3</v>
          </cell>
        </row>
      </sheetData>
      <sheetData sheetId="9165">
        <row r="19">
          <cell r="J19">
            <v>1.0499999999999999E-3</v>
          </cell>
        </row>
      </sheetData>
      <sheetData sheetId="9166">
        <row r="19">
          <cell r="J19">
            <v>1.0499999999999999E-3</v>
          </cell>
        </row>
      </sheetData>
      <sheetData sheetId="9167">
        <row r="19">
          <cell r="J19">
            <v>1.0499999999999999E-3</v>
          </cell>
        </row>
      </sheetData>
      <sheetData sheetId="9168">
        <row r="19">
          <cell r="J19">
            <v>1.0499999999999999E-3</v>
          </cell>
        </row>
      </sheetData>
      <sheetData sheetId="9169">
        <row r="19">
          <cell r="J19">
            <v>1.0499999999999999E-3</v>
          </cell>
        </row>
      </sheetData>
      <sheetData sheetId="9170">
        <row r="19">
          <cell r="J19">
            <v>1.0499999999999999E-3</v>
          </cell>
        </row>
      </sheetData>
      <sheetData sheetId="9171">
        <row r="19">
          <cell r="J19">
            <v>1.0499999999999999E-3</v>
          </cell>
        </row>
      </sheetData>
      <sheetData sheetId="9172">
        <row r="19">
          <cell r="J19">
            <v>1.0499999999999999E-3</v>
          </cell>
        </row>
      </sheetData>
      <sheetData sheetId="9173">
        <row r="19">
          <cell r="J19">
            <v>1.0499999999999999E-3</v>
          </cell>
        </row>
      </sheetData>
      <sheetData sheetId="9174">
        <row r="19">
          <cell r="J19">
            <v>1.0499999999999999E-3</v>
          </cell>
        </row>
      </sheetData>
      <sheetData sheetId="9175">
        <row r="19">
          <cell r="J19">
            <v>1.0499999999999999E-3</v>
          </cell>
        </row>
      </sheetData>
      <sheetData sheetId="9176">
        <row r="19">
          <cell r="J19">
            <v>1.0499999999999999E-3</v>
          </cell>
        </row>
      </sheetData>
      <sheetData sheetId="9177">
        <row r="19">
          <cell r="J19">
            <v>1.0499999999999999E-3</v>
          </cell>
        </row>
      </sheetData>
      <sheetData sheetId="9178">
        <row r="19">
          <cell r="J19">
            <v>1.0499999999999999E-3</v>
          </cell>
        </row>
      </sheetData>
      <sheetData sheetId="9179">
        <row r="19">
          <cell r="J19">
            <v>1.0499999999999999E-3</v>
          </cell>
        </row>
      </sheetData>
      <sheetData sheetId="9180">
        <row r="19">
          <cell r="J19">
            <v>1.0499999999999999E-3</v>
          </cell>
        </row>
      </sheetData>
      <sheetData sheetId="9181">
        <row r="19">
          <cell r="J19">
            <v>1.0499999999999999E-3</v>
          </cell>
        </row>
      </sheetData>
      <sheetData sheetId="9182">
        <row r="19">
          <cell r="J19">
            <v>1.0499999999999999E-3</v>
          </cell>
        </row>
      </sheetData>
      <sheetData sheetId="9183">
        <row r="19">
          <cell r="J19">
            <v>1.0499999999999999E-3</v>
          </cell>
        </row>
      </sheetData>
      <sheetData sheetId="9184">
        <row r="19">
          <cell r="J19">
            <v>1.0499999999999999E-3</v>
          </cell>
        </row>
      </sheetData>
      <sheetData sheetId="9185">
        <row r="19">
          <cell r="J19">
            <v>1.0499999999999999E-3</v>
          </cell>
        </row>
      </sheetData>
      <sheetData sheetId="9186">
        <row r="19">
          <cell r="J19">
            <v>1.0499999999999999E-3</v>
          </cell>
        </row>
      </sheetData>
      <sheetData sheetId="9187">
        <row r="19">
          <cell r="J19">
            <v>1.0499999999999999E-3</v>
          </cell>
        </row>
      </sheetData>
      <sheetData sheetId="9188">
        <row r="19">
          <cell r="J19">
            <v>1.0499999999999999E-3</v>
          </cell>
        </row>
      </sheetData>
      <sheetData sheetId="9189">
        <row r="19">
          <cell r="J19">
            <v>1.0499999999999999E-3</v>
          </cell>
        </row>
      </sheetData>
      <sheetData sheetId="9190">
        <row r="19">
          <cell r="J19">
            <v>1.0499999999999999E-3</v>
          </cell>
        </row>
      </sheetData>
      <sheetData sheetId="9191">
        <row r="19">
          <cell r="J19">
            <v>1.0499999999999999E-3</v>
          </cell>
        </row>
      </sheetData>
      <sheetData sheetId="9192">
        <row r="19">
          <cell r="J19">
            <v>1.0499999999999999E-3</v>
          </cell>
        </row>
      </sheetData>
      <sheetData sheetId="9193">
        <row r="19">
          <cell r="J19">
            <v>1.0499999999999999E-3</v>
          </cell>
        </row>
      </sheetData>
      <sheetData sheetId="9194">
        <row r="19">
          <cell r="J19">
            <v>1.0499999999999999E-3</v>
          </cell>
        </row>
      </sheetData>
      <sheetData sheetId="9195">
        <row r="19">
          <cell r="J19">
            <v>1.0499999999999999E-3</v>
          </cell>
        </row>
      </sheetData>
      <sheetData sheetId="9196">
        <row r="19">
          <cell r="J19">
            <v>1.0499999999999999E-3</v>
          </cell>
        </row>
      </sheetData>
      <sheetData sheetId="9197">
        <row r="19">
          <cell r="J19">
            <v>1.0499999999999999E-3</v>
          </cell>
        </row>
      </sheetData>
      <sheetData sheetId="9198">
        <row r="19">
          <cell r="J19">
            <v>1.0499999999999999E-3</v>
          </cell>
        </row>
      </sheetData>
      <sheetData sheetId="9199">
        <row r="19">
          <cell r="J19">
            <v>1.0499999999999999E-3</v>
          </cell>
        </row>
      </sheetData>
      <sheetData sheetId="9200">
        <row r="19">
          <cell r="J19">
            <v>1.0499999999999999E-3</v>
          </cell>
        </row>
      </sheetData>
      <sheetData sheetId="9201">
        <row r="19">
          <cell r="J19">
            <v>1.0499999999999999E-3</v>
          </cell>
        </row>
      </sheetData>
      <sheetData sheetId="9202">
        <row r="19">
          <cell r="J19">
            <v>1.0499999999999999E-3</v>
          </cell>
        </row>
      </sheetData>
      <sheetData sheetId="9203">
        <row r="19">
          <cell r="J19">
            <v>1.0499999999999999E-3</v>
          </cell>
        </row>
      </sheetData>
      <sheetData sheetId="9204">
        <row r="19">
          <cell r="J19">
            <v>1.0499999999999999E-3</v>
          </cell>
        </row>
      </sheetData>
      <sheetData sheetId="9205">
        <row r="19">
          <cell r="J19">
            <v>1.0499999999999999E-3</v>
          </cell>
        </row>
      </sheetData>
      <sheetData sheetId="9206">
        <row r="19">
          <cell r="J19">
            <v>1.0499999999999999E-3</v>
          </cell>
        </row>
      </sheetData>
      <sheetData sheetId="9207">
        <row r="19">
          <cell r="J19">
            <v>1.0499999999999999E-3</v>
          </cell>
        </row>
      </sheetData>
      <sheetData sheetId="9208">
        <row r="19">
          <cell r="J19">
            <v>1.0499999999999999E-3</v>
          </cell>
        </row>
      </sheetData>
      <sheetData sheetId="9209">
        <row r="19">
          <cell r="J19">
            <v>1.0499999999999999E-3</v>
          </cell>
        </row>
      </sheetData>
      <sheetData sheetId="9210">
        <row r="19">
          <cell r="J19">
            <v>1.0499999999999999E-3</v>
          </cell>
        </row>
      </sheetData>
      <sheetData sheetId="9211">
        <row r="19">
          <cell r="J19">
            <v>1.0499999999999999E-3</v>
          </cell>
        </row>
      </sheetData>
      <sheetData sheetId="9212">
        <row r="19">
          <cell r="J19">
            <v>1.0499999999999999E-3</v>
          </cell>
        </row>
      </sheetData>
      <sheetData sheetId="9213">
        <row r="19">
          <cell r="J19">
            <v>1.0499999999999999E-3</v>
          </cell>
        </row>
      </sheetData>
      <sheetData sheetId="9214">
        <row r="19">
          <cell r="J19">
            <v>1.0499999999999999E-3</v>
          </cell>
        </row>
      </sheetData>
      <sheetData sheetId="9215">
        <row r="19">
          <cell r="J19">
            <v>1.0499999999999999E-3</v>
          </cell>
        </row>
      </sheetData>
      <sheetData sheetId="9216">
        <row r="19">
          <cell r="J19">
            <v>1.0499999999999999E-3</v>
          </cell>
        </row>
      </sheetData>
      <sheetData sheetId="9217">
        <row r="19">
          <cell r="J19">
            <v>1.0499999999999999E-3</v>
          </cell>
        </row>
      </sheetData>
      <sheetData sheetId="9218">
        <row r="19">
          <cell r="J19">
            <v>1.0499999999999999E-3</v>
          </cell>
        </row>
      </sheetData>
      <sheetData sheetId="9219">
        <row r="19">
          <cell r="J19">
            <v>1.0499999999999999E-3</v>
          </cell>
        </row>
      </sheetData>
      <sheetData sheetId="9220">
        <row r="19">
          <cell r="J19">
            <v>1.0499999999999999E-3</v>
          </cell>
        </row>
      </sheetData>
      <sheetData sheetId="9221">
        <row r="19">
          <cell r="J19">
            <v>1.0499999999999999E-3</v>
          </cell>
        </row>
      </sheetData>
      <sheetData sheetId="9222">
        <row r="19">
          <cell r="J19">
            <v>1.0499999999999999E-3</v>
          </cell>
        </row>
      </sheetData>
      <sheetData sheetId="9223">
        <row r="19">
          <cell r="J19">
            <v>1.0499999999999999E-3</v>
          </cell>
        </row>
      </sheetData>
      <sheetData sheetId="9224">
        <row r="19">
          <cell r="J19">
            <v>1.0499999999999999E-3</v>
          </cell>
        </row>
      </sheetData>
      <sheetData sheetId="9225">
        <row r="19">
          <cell r="J19">
            <v>1.0499999999999999E-3</v>
          </cell>
        </row>
      </sheetData>
      <sheetData sheetId="9226">
        <row r="19">
          <cell r="J19">
            <v>1.0499999999999999E-3</v>
          </cell>
        </row>
      </sheetData>
      <sheetData sheetId="9227">
        <row r="19">
          <cell r="J19">
            <v>1.0499999999999999E-3</v>
          </cell>
        </row>
      </sheetData>
      <sheetData sheetId="9228">
        <row r="19">
          <cell r="J19">
            <v>1.0499999999999999E-3</v>
          </cell>
        </row>
      </sheetData>
      <sheetData sheetId="9229">
        <row r="19">
          <cell r="J19">
            <v>1.0499999999999999E-3</v>
          </cell>
        </row>
      </sheetData>
      <sheetData sheetId="9230">
        <row r="19">
          <cell r="J19">
            <v>1.0499999999999999E-3</v>
          </cell>
        </row>
      </sheetData>
      <sheetData sheetId="9231">
        <row r="19">
          <cell r="J19">
            <v>1.0499999999999999E-3</v>
          </cell>
        </row>
      </sheetData>
      <sheetData sheetId="9232">
        <row r="19">
          <cell r="J19">
            <v>1.0499999999999999E-3</v>
          </cell>
        </row>
      </sheetData>
      <sheetData sheetId="9233">
        <row r="19">
          <cell r="J19">
            <v>1.0499999999999999E-3</v>
          </cell>
        </row>
      </sheetData>
      <sheetData sheetId="9234">
        <row r="19">
          <cell r="J19">
            <v>1.0499999999999999E-3</v>
          </cell>
        </row>
      </sheetData>
      <sheetData sheetId="9235">
        <row r="19">
          <cell r="J19">
            <v>1.0499999999999999E-3</v>
          </cell>
        </row>
      </sheetData>
      <sheetData sheetId="9236">
        <row r="19">
          <cell r="J19">
            <v>1.0499999999999999E-3</v>
          </cell>
        </row>
      </sheetData>
      <sheetData sheetId="9237">
        <row r="19">
          <cell r="J19">
            <v>1.0499999999999999E-3</v>
          </cell>
        </row>
      </sheetData>
      <sheetData sheetId="9238">
        <row r="19">
          <cell r="J19">
            <v>1.0499999999999999E-3</v>
          </cell>
        </row>
      </sheetData>
      <sheetData sheetId="9239">
        <row r="19">
          <cell r="J19">
            <v>1.0499999999999999E-3</v>
          </cell>
        </row>
      </sheetData>
      <sheetData sheetId="9240">
        <row r="19">
          <cell r="J19">
            <v>1.0499999999999999E-3</v>
          </cell>
        </row>
      </sheetData>
      <sheetData sheetId="9241">
        <row r="19">
          <cell r="J19">
            <v>1.0499999999999999E-3</v>
          </cell>
        </row>
      </sheetData>
      <sheetData sheetId="9242">
        <row r="19">
          <cell r="J19">
            <v>1.0499999999999999E-3</v>
          </cell>
        </row>
      </sheetData>
      <sheetData sheetId="9243">
        <row r="19">
          <cell r="J19">
            <v>1.0499999999999999E-3</v>
          </cell>
        </row>
      </sheetData>
      <sheetData sheetId="9244">
        <row r="19">
          <cell r="J19">
            <v>1.0499999999999999E-3</v>
          </cell>
        </row>
      </sheetData>
      <sheetData sheetId="9245">
        <row r="19">
          <cell r="J19">
            <v>1.0499999999999999E-3</v>
          </cell>
        </row>
      </sheetData>
      <sheetData sheetId="9246">
        <row r="19">
          <cell r="J19">
            <v>1.0499999999999999E-3</v>
          </cell>
        </row>
      </sheetData>
      <sheetData sheetId="9247">
        <row r="19">
          <cell r="J19">
            <v>1.0499999999999999E-3</v>
          </cell>
        </row>
      </sheetData>
      <sheetData sheetId="9248">
        <row r="19">
          <cell r="J19">
            <v>1.0499999999999999E-3</v>
          </cell>
        </row>
      </sheetData>
      <sheetData sheetId="9249">
        <row r="19">
          <cell r="J19">
            <v>1.0499999999999999E-3</v>
          </cell>
        </row>
      </sheetData>
      <sheetData sheetId="9250">
        <row r="19">
          <cell r="J19">
            <v>1.0499999999999999E-3</v>
          </cell>
        </row>
      </sheetData>
      <sheetData sheetId="9251">
        <row r="19">
          <cell r="J19">
            <v>1.0499999999999999E-3</v>
          </cell>
        </row>
      </sheetData>
      <sheetData sheetId="9252">
        <row r="19">
          <cell r="J19">
            <v>1.0499999999999999E-3</v>
          </cell>
        </row>
      </sheetData>
      <sheetData sheetId="9253">
        <row r="19">
          <cell r="J19">
            <v>1.0499999999999999E-3</v>
          </cell>
        </row>
      </sheetData>
      <sheetData sheetId="9254">
        <row r="19">
          <cell r="J19">
            <v>1.0499999999999999E-3</v>
          </cell>
        </row>
      </sheetData>
      <sheetData sheetId="9255">
        <row r="19">
          <cell r="J19">
            <v>1.0499999999999999E-3</v>
          </cell>
        </row>
      </sheetData>
      <sheetData sheetId="9256">
        <row r="19">
          <cell r="J19">
            <v>1.0499999999999999E-3</v>
          </cell>
        </row>
      </sheetData>
      <sheetData sheetId="9257">
        <row r="19">
          <cell r="J19">
            <v>1.0499999999999999E-3</v>
          </cell>
        </row>
      </sheetData>
      <sheetData sheetId="9258">
        <row r="19">
          <cell r="J19">
            <v>1.0499999999999999E-3</v>
          </cell>
        </row>
      </sheetData>
      <sheetData sheetId="9259">
        <row r="19">
          <cell r="J19">
            <v>1.0499999999999999E-3</v>
          </cell>
        </row>
      </sheetData>
      <sheetData sheetId="9260">
        <row r="19">
          <cell r="J19">
            <v>1.0499999999999999E-3</v>
          </cell>
        </row>
      </sheetData>
      <sheetData sheetId="9261">
        <row r="19">
          <cell r="J19">
            <v>1.0499999999999999E-3</v>
          </cell>
        </row>
      </sheetData>
      <sheetData sheetId="9262">
        <row r="19">
          <cell r="J19">
            <v>1.0499999999999999E-3</v>
          </cell>
        </row>
      </sheetData>
      <sheetData sheetId="9263">
        <row r="19">
          <cell r="J19">
            <v>1.0499999999999999E-3</v>
          </cell>
        </row>
      </sheetData>
      <sheetData sheetId="9264">
        <row r="19">
          <cell r="J19">
            <v>1.0499999999999999E-3</v>
          </cell>
        </row>
      </sheetData>
      <sheetData sheetId="9265">
        <row r="19">
          <cell r="J19">
            <v>1.0499999999999999E-3</v>
          </cell>
        </row>
      </sheetData>
      <sheetData sheetId="9266">
        <row r="19">
          <cell r="J19">
            <v>1.0499999999999999E-3</v>
          </cell>
        </row>
      </sheetData>
      <sheetData sheetId="9267">
        <row r="19">
          <cell r="J19">
            <v>1.0499999999999999E-3</v>
          </cell>
        </row>
      </sheetData>
      <sheetData sheetId="9268">
        <row r="19">
          <cell r="J19">
            <v>1.0499999999999999E-3</v>
          </cell>
        </row>
      </sheetData>
      <sheetData sheetId="9269">
        <row r="19">
          <cell r="J19">
            <v>1.0499999999999999E-3</v>
          </cell>
        </row>
      </sheetData>
      <sheetData sheetId="9270">
        <row r="19">
          <cell r="J19">
            <v>1.0499999999999999E-3</v>
          </cell>
        </row>
      </sheetData>
      <sheetData sheetId="9271">
        <row r="19">
          <cell r="J19">
            <v>1.0499999999999999E-3</v>
          </cell>
        </row>
      </sheetData>
      <sheetData sheetId="9272">
        <row r="19">
          <cell r="J19">
            <v>1.0499999999999999E-3</v>
          </cell>
        </row>
      </sheetData>
      <sheetData sheetId="9273">
        <row r="19">
          <cell r="J19">
            <v>1.0499999999999999E-3</v>
          </cell>
        </row>
      </sheetData>
      <sheetData sheetId="9274">
        <row r="19">
          <cell r="J19">
            <v>1.0499999999999999E-3</v>
          </cell>
        </row>
      </sheetData>
      <sheetData sheetId="9275">
        <row r="19">
          <cell r="J19">
            <v>1.0499999999999999E-3</v>
          </cell>
        </row>
      </sheetData>
      <sheetData sheetId="9276">
        <row r="19">
          <cell r="J19">
            <v>1.0499999999999999E-3</v>
          </cell>
        </row>
      </sheetData>
      <sheetData sheetId="9277">
        <row r="19">
          <cell r="J19">
            <v>1.0499999999999999E-3</v>
          </cell>
        </row>
      </sheetData>
      <sheetData sheetId="9278">
        <row r="19">
          <cell r="J19">
            <v>1.0499999999999999E-3</v>
          </cell>
        </row>
      </sheetData>
      <sheetData sheetId="9279">
        <row r="19">
          <cell r="J19">
            <v>1.0499999999999999E-3</v>
          </cell>
        </row>
      </sheetData>
      <sheetData sheetId="9280">
        <row r="19">
          <cell r="J19">
            <v>1.0499999999999999E-3</v>
          </cell>
        </row>
      </sheetData>
      <sheetData sheetId="9281">
        <row r="19">
          <cell r="J19">
            <v>1.0499999999999999E-3</v>
          </cell>
        </row>
      </sheetData>
      <sheetData sheetId="9282">
        <row r="19">
          <cell r="J19">
            <v>1.0499999999999999E-3</v>
          </cell>
        </row>
      </sheetData>
      <sheetData sheetId="9283">
        <row r="19">
          <cell r="J19">
            <v>1.0499999999999999E-3</v>
          </cell>
        </row>
      </sheetData>
      <sheetData sheetId="9284">
        <row r="19">
          <cell r="J19">
            <v>1.0499999999999999E-3</v>
          </cell>
        </row>
      </sheetData>
      <sheetData sheetId="9285">
        <row r="19">
          <cell r="J19">
            <v>1.0499999999999999E-3</v>
          </cell>
        </row>
      </sheetData>
      <sheetData sheetId="9286">
        <row r="19">
          <cell r="J19">
            <v>1.0499999999999999E-3</v>
          </cell>
        </row>
      </sheetData>
      <sheetData sheetId="9287">
        <row r="19">
          <cell r="J19">
            <v>1.0499999999999999E-3</v>
          </cell>
        </row>
      </sheetData>
      <sheetData sheetId="9288">
        <row r="19">
          <cell r="J19">
            <v>1.0499999999999999E-3</v>
          </cell>
        </row>
      </sheetData>
      <sheetData sheetId="9289">
        <row r="19">
          <cell r="J19">
            <v>1.0499999999999999E-3</v>
          </cell>
        </row>
      </sheetData>
      <sheetData sheetId="9290">
        <row r="19">
          <cell r="J19">
            <v>1.0499999999999999E-3</v>
          </cell>
        </row>
      </sheetData>
      <sheetData sheetId="9291">
        <row r="19">
          <cell r="J19">
            <v>1.0499999999999999E-3</v>
          </cell>
        </row>
      </sheetData>
      <sheetData sheetId="9292">
        <row r="19">
          <cell r="J19">
            <v>1.0499999999999999E-3</v>
          </cell>
        </row>
      </sheetData>
      <sheetData sheetId="9293">
        <row r="19">
          <cell r="J19">
            <v>1.0499999999999999E-3</v>
          </cell>
        </row>
      </sheetData>
      <sheetData sheetId="9294">
        <row r="19">
          <cell r="J19">
            <v>1.0499999999999999E-3</v>
          </cell>
        </row>
      </sheetData>
      <sheetData sheetId="9295">
        <row r="19">
          <cell r="J19">
            <v>1.0499999999999999E-3</v>
          </cell>
        </row>
      </sheetData>
      <sheetData sheetId="9296">
        <row r="19">
          <cell r="J19">
            <v>1.0499999999999999E-3</v>
          </cell>
        </row>
      </sheetData>
      <sheetData sheetId="9297">
        <row r="19">
          <cell r="J19">
            <v>1.0499999999999999E-3</v>
          </cell>
        </row>
      </sheetData>
      <sheetData sheetId="9298">
        <row r="19">
          <cell r="J19">
            <v>1.0499999999999999E-3</v>
          </cell>
        </row>
      </sheetData>
      <sheetData sheetId="9299">
        <row r="19">
          <cell r="J19">
            <v>1.0499999999999999E-3</v>
          </cell>
        </row>
      </sheetData>
      <sheetData sheetId="9300">
        <row r="19">
          <cell r="J19">
            <v>1.0499999999999999E-3</v>
          </cell>
        </row>
      </sheetData>
      <sheetData sheetId="9301">
        <row r="19">
          <cell r="J19">
            <v>1.0499999999999999E-3</v>
          </cell>
        </row>
      </sheetData>
      <sheetData sheetId="9302">
        <row r="19">
          <cell r="J19">
            <v>1.0499999999999999E-3</v>
          </cell>
        </row>
      </sheetData>
      <sheetData sheetId="9303">
        <row r="19">
          <cell r="J19">
            <v>1.0499999999999999E-3</v>
          </cell>
        </row>
      </sheetData>
      <sheetData sheetId="9304">
        <row r="19">
          <cell r="J19">
            <v>1.0499999999999999E-3</v>
          </cell>
        </row>
      </sheetData>
      <sheetData sheetId="9305">
        <row r="19">
          <cell r="J19">
            <v>1.0499999999999999E-3</v>
          </cell>
        </row>
      </sheetData>
      <sheetData sheetId="9306">
        <row r="19">
          <cell r="J19">
            <v>1.0499999999999999E-3</v>
          </cell>
        </row>
      </sheetData>
      <sheetData sheetId="9307">
        <row r="19">
          <cell r="J19">
            <v>1.0499999999999999E-3</v>
          </cell>
        </row>
      </sheetData>
      <sheetData sheetId="9308">
        <row r="19">
          <cell r="J19">
            <v>1.0499999999999999E-3</v>
          </cell>
        </row>
      </sheetData>
      <sheetData sheetId="9309">
        <row r="19">
          <cell r="J19">
            <v>1.0499999999999999E-3</v>
          </cell>
        </row>
      </sheetData>
      <sheetData sheetId="9310">
        <row r="19">
          <cell r="J19">
            <v>1.0499999999999999E-3</v>
          </cell>
        </row>
      </sheetData>
      <sheetData sheetId="9311">
        <row r="19">
          <cell r="J19">
            <v>1.0499999999999999E-3</v>
          </cell>
        </row>
      </sheetData>
      <sheetData sheetId="9312">
        <row r="19">
          <cell r="J19">
            <v>1.0499999999999999E-3</v>
          </cell>
        </row>
      </sheetData>
      <sheetData sheetId="9313">
        <row r="19">
          <cell r="J19">
            <v>1.0499999999999999E-3</v>
          </cell>
        </row>
      </sheetData>
      <sheetData sheetId="9314">
        <row r="19">
          <cell r="J19">
            <v>1.0499999999999999E-3</v>
          </cell>
        </row>
      </sheetData>
      <sheetData sheetId="9315">
        <row r="19">
          <cell r="J19">
            <v>1.0499999999999999E-3</v>
          </cell>
        </row>
      </sheetData>
      <sheetData sheetId="9316">
        <row r="19">
          <cell r="J19">
            <v>1.0499999999999999E-3</v>
          </cell>
        </row>
      </sheetData>
      <sheetData sheetId="9317">
        <row r="19">
          <cell r="J19">
            <v>1.0499999999999999E-3</v>
          </cell>
        </row>
      </sheetData>
      <sheetData sheetId="9318">
        <row r="19">
          <cell r="J19">
            <v>1.0499999999999999E-3</v>
          </cell>
        </row>
      </sheetData>
      <sheetData sheetId="9319">
        <row r="19">
          <cell r="J19">
            <v>1.0499999999999999E-3</v>
          </cell>
        </row>
      </sheetData>
      <sheetData sheetId="9320">
        <row r="19">
          <cell r="J19">
            <v>1.0499999999999999E-3</v>
          </cell>
        </row>
      </sheetData>
      <sheetData sheetId="9321">
        <row r="19">
          <cell r="J19">
            <v>1.0499999999999999E-3</v>
          </cell>
        </row>
      </sheetData>
      <sheetData sheetId="9322">
        <row r="19">
          <cell r="J19">
            <v>1.0499999999999999E-3</v>
          </cell>
        </row>
      </sheetData>
      <sheetData sheetId="9323">
        <row r="19">
          <cell r="J19">
            <v>1.0499999999999999E-3</v>
          </cell>
        </row>
      </sheetData>
      <sheetData sheetId="9324">
        <row r="19">
          <cell r="J19">
            <v>1.0499999999999999E-3</v>
          </cell>
        </row>
      </sheetData>
      <sheetData sheetId="9325">
        <row r="19">
          <cell r="J19">
            <v>1.0499999999999999E-3</v>
          </cell>
        </row>
      </sheetData>
      <sheetData sheetId="9326">
        <row r="19">
          <cell r="J19">
            <v>1.0499999999999999E-3</v>
          </cell>
        </row>
      </sheetData>
      <sheetData sheetId="9327">
        <row r="19">
          <cell r="J19">
            <v>1.0499999999999999E-3</v>
          </cell>
        </row>
      </sheetData>
      <sheetData sheetId="9328">
        <row r="19">
          <cell r="J19">
            <v>1.0499999999999999E-3</v>
          </cell>
        </row>
      </sheetData>
      <sheetData sheetId="9329">
        <row r="19">
          <cell r="J19">
            <v>1.0499999999999999E-3</v>
          </cell>
        </row>
      </sheetData>
      <sheetData sheetId="9330">
        <row r="19">
          <cell r="J19">
            <v>1.0499999999999999E-3</v>
          </cell>
        </row>
      </sheetData>
      <sheetData sheetId="9331">
        <row r="19">
          <cell r="J19">
            <v>1.0499999999999999E-3</v>
          </cell>
        </row>
      </sheetData>
      <sheetData sheetId="9332">
        <row r="19">
          <cell r="J19">
            <v>1.0499999999999999E-3</v>
          </cell>
        </row>
      </sheetData>
      <sheetData sheetId="9333">
        <row r="19">
          <cell r="J19">
            <v>1.0499999999999999E-3</v>
          </cell>
        </row>
      </sheetData>
      <sheetData sheetId="9334">
        <row r="19">
          <cell r="J19">
            <v>1.0499999999999999E-3</v>
          </cell>
        </row>
      </sheetData>
      <sheetData sheetId="9335">
        <row r="19">
          <cell r="J19">
            <v>1.0499999999999999E-3</v>
          </cell>
        </row>
      </sheetData>
      <sheetData sheetId="9336">
        <row r="19">
          <cell r="J19">
            <v>1.0499999999999999E-3</v>
          </cell>
        </row>
      </sheetData>
      <sheetData sheetId="9337">
        <row r="19">
          <cell r="J19">
            <v>1.0499999999999999E-3</v>
          </cell>
        </row>
      </sheetData>
      <sheetData sheetId="9338">
        <row r="19">
          <cell r="J19">
            <v>1.0499999999999999E-3</v>
          </cell>
        </row>
      </sheetData>
      <sheetData sheetId="9339">
        <row r="19">
          <cell r="J19">
            <v>1.0499999999999999E-3</v>
          </cell>
        </row>
      </sheetData>
      <sheetData sheetId="9340">
        <row r="19">
          <cell r="J19">
            <v>1.0499999999999999E-3</v>
          </cell>
        </row>
      </sheetData>
      <sheetData sheetId="9341">
        <row r="19">
          <cell r="J19">
            <v>1.0499999999999999E-3</v>
          </cell>
        </row>
      </sheetData>
      <sheetData sheetId="9342">
        <row r="19">
          <cell r="J19">
            <v>1.0499999999999999E-3</v>
          </cell>
        </row>
      </sheetData>
      <sheetData sheetId="9343">
        <row r="19">
          <cell r="J19">
            <v>1.0499999999999999E-3</v>
          </cell>
        </row>
      </sheetData>
      <sheetData sheetId="9344">
        <row r="19">
          <cell r="J19">
            <v>1.0499999999999999E-3</v>
          </cell>
        </row>
      </sheetData>
      <sheetData sheetId="9345">
        <row r="19">
          <cell r="J19">
            <v>1.0499999999999999E-3</v>
          </cell>
        </row>
      </sheetData>
      <sheetData sheetId="9346">
        <row r="19">
          <cell r="J19">
            <v>1.0499999999999999E-3</v>
          </cell>
        </row>
      </sheetData>
      <sheetData sheetId="9347">
        <row r="19">
          <cell r="J19">
            <v>1.0499999999999999E-3</v>
          </cell>
        </row>
      </sheetData>
      <sheetData sheetId="9348">
        <row r="19">
          <cell r="J19">
            <v>1.0499999999999999E-3</v>
          </cell>
        </row>
      </sheetData>
      <sheetData sheetId="9349">
        <row r="19">
          <cell r="J19">
            <v>1.0499999999999999E-3</v>
          </cell>
        </row>
      </sheetData>
      <sheetData sheetId="9350">
        <row r="19">
          <cell r="J19">
            <v>1.0499999999999999E-3</v>
          </cell>
        </row>
      </sheetData>
      <sheetData sheetId="9351">
        <row r="19">
          <cell r="J19">
            <v>1.0499999999999999E-3</v>
          </cell>
        </row>
      </sheetData>
      <sheetData sheetId="9352">
        <row r="19">
          <cell r="J19">
            <v>1.0499999999999999E-3</v>
          </cell>
        </row>
      </sheetData>
      <sheetData sheetId="9353">
        <row r="19">
          <cell r="J19">
            <v>1.0499999999999999E-3</v>
          </cell>
        </row>
      </sheetData>
      <sheetData sheetId="9354">
        <row r="19">
          <cell r="J19">
            <v>1.0499999999999999E-3</v>
          </cell>
        </row>
      </sheetData>
      <sheetData sheetId="9355">
        <row r="19">
          <cell r="J19">
            <v>1.0499999999999999E-3</v>
          </cell>
        </row>
      </sheetData>
      <sheetData sheetId="9356">
        <row r="19">
          <cell r="J19">
            <v>1.0499999999999999E-3</v>
          </cell>
        </row>
      </sheetData>
      <sheetData sheetId="9357">
        <row r="19">
          <cell r="J19">
            <v>1.0499999999999999E-3</v>
          </cell>
        </row>
      </sheetData>
      <sheetData sheetId="9358">
        <row r="19">
          <cell r="J19">
            <v>1.0499999999999999E-3</v>
          </cell>
        </row>
      </sheetData>
      <sheetData sheetId="9359">
        <row r="19">
          <cell r="J19">
            <v>1.0499999999999999E-3</v>
          </cell>
        </row>
      </sheetData>
      <sheetData sheetId="9360">
        <row r="19">
          <cell r="J19">
            <v>1.0499999999999999E-3</v>
          </cell>
        </row>
      </sheetData>
      <sheetData sheetId="9361">
        <row r="19">
          <cell r="J19">
            <v>1.0499999999999999E-3</v>
          </cell>
        </row>
      </sheetData>
      <sheetData sheetId="9362">
        <row r="19">
          <cell r="J19">
            <v>1.0499999999999999E-3</v>
          </cell>
        </row>
      </sheetData>
      <sheetData sheetId="9363">
        <row r="19">
          <cell r="J19">
            <v>1.0499999999999999E-3</v>
          </cell>
        </row>
      </sheetData>
      <sheetData sheetId="9364">
        <row r="19">
          <cell r="J19">
            <v>1.0499999999999999E-3</v>
          </cell>
        </row>
      </sheetData>
      <sheetData sheetId="9365">
        <row r="19">
          <cell r="J19">
            <v>1.0499999999999999E-3</v>
          </cell>
        </row>
      </sheetData>
      <sheetData sheetId="9366">
        <row r="19">
          <cell r="J19">
            <v>1.0499999999999999E-3</v>
          </cell>
        </row>
      </sheetData>
      <sheetData sheetId="9367">
        <row r="19">
          <cell r="J19">
            <v>1.0499999999999999E-3</v>
          </cell>
        </row>
      </sheetData>
      <sheetData sheetId="9368">
        <row r="19">
          <cell r="J19">
            <v>1.0499999999999999E-3</v>
          </cell>
        </row>
      </sheetData>
      <sheetData sheetId="9369">
        <row r="19">
          <cell r="J19">
            <v>1.0499999999999999E-3</v>
          </cell>
        </row>
      </sheetData>
      <sheetData sheetId="9370">
        <row r="19">
          <cell r="J19">
            <v>1.0499999999999999E-3</v>
          </cell>
        </row>
      </sheetData>
      <sheetData sheetId="9371">
        <row r="19">
          <cell r="J19">
            <v>1.0499999999999999E-3</v>
          </cell>
        </row>
      </sheetData>
      <sheetData sheetId="9372">
        <row r="19">
          <cell r="J19">
            <v>1.0499999999999999E-3</v>
          </cell>
        </row>
      </sheetData>
      <sheetData sheetId="9373">
        <row r="19">
          <cell r="J19">
            <v>1.0499999999999999E-3</v>
          </cell>
        </row>
      </sheetData>
      <sheetData sheetId="9374">
        <row r="19">
          <cell r="J19">
            <v>1.0499999999999999E-3</v>
          </cell>
        </row>
      </sheetData>
      <sheetData sheetId="9375">
        <row r="19">
          <cell r="J19">
            <v>1.0499999999999999E-3</v>
          </cell>
        </row>
      </sheetData>
      <sheetData sheetId="9376">
        <row r="19">
          <cell r="J19">
            <v>1.0499999999999999E-3</v>
          </cell>
        </row>
      </sheetData>
      <sheetData sheetId="9377">
        <row r="19">
          <cell r="J19">
            <v>1.0499999999999999E-3</v>
          </cell>
        </row>
      </sheetData>
      <sheetData sheetId="9378">
        <row r="19">
          <cell r="J19">
            <v>1.0499999999999999E-3</v>
          </cell>
        </row>
      </sheetData>
      <sheetData sheetId="9379">
        <row r="19">
          <cell r="J19">
            <v>1.0499999999999999E-3</v>
          </cell>
        </row>
      </sheetData>
      <sheetData sheetId="9380">
        <row r="19">
          <cell r="J19">
            <v>1.0499999999999999E-3</v>
          </cell>
        </row>
      </sheetData>
      <sheetData sheetId="9381">
        <row r="19">
          <cell r="J19">
            <v>1.0499999999999999E-3</v>
          </cell>
        </row>
      </sheetData>
      <sheetData sheetId="9382">
        <row r="19">
          <cell r="J19">
            <v>1.0499999999999999E-3</v>
          </cell>
        </row>
      </sheetData>
      <sheetData sheetId="9383">
        <row r="19">
          <cell r="J19">
            <v>1.0499999999999999E-3</v>
          </cell>
        </row>
      </sheetData>
      <sheetData sheetId="9384">
        <row r="19">
          <cell r="J19">
            <v>1.0499999999999999E-3</v>
          </cell>
        </row>
      </sheetData>
      <sheetData sheetId="9385">
        <row r="19">
          <cell r="J19">
            <v>1.0499999999999999E-3</v>
          </cell>
        </row>
      </sheetData>
      <sheetData sheetId="9386">
        <row r="19">
          <cell r="J19">
            <v>1.0499999999999999E-3</v>
          </cell>
        </row>
      </sheetData>
      <sheetData sheetId="9387">
        <row r="19">
          <cell r="J19">
            <v>1.0499999999999999E-3</v>
          </cell>
        </row>
      </sheetData>
      <sheetData sheetId="9388">
        <row r="19">
          <cell r="J19">
            <v>1.0499999999999999E-3</v>
          </cell>
        </row>
      </sheetData>
      <sheetData sheetId="9389">
        <row r="19">
          <cell r="J19">
            <v>1.0499999999999999E-3</v>
          </cell>
        </row>
      </sheetData>
      <sheetData sheetId="9390">
        <row r="19">
          <cell r="J19">
            <v>1.0499999999999999E-3</v>
          </cell>
        </row>
      </sheetData>
      <sheetData sheetId="9391">
        <row r="19">
          <cell r="J19">
            <v>1.0499999999999999E-3</v>
          </cell>
        </row>
      </sheetData>
      <sheetData sheetId="9392">
        <row r="19">
          <cell r="J19">
            <v>1.0499999999999999E-3</v>
          </cell>
        </row>
      </sheetData>
      <sheetData sheetId="9393">
        <row r="19">
          <cell r="J19">
            <v>1.0499999999999999E-3</v>
          </cell>
        </row>
      </sheetData>
      <sheetData sheetId="9394">
        <row r="19">
          <cell r="J19">
            <v>1.0499999999999999E-3</v>
          </cell>
        </row>
      </sheetData>
      <sheetData sheetId="9395">
        <row r="19">
          <cell r="J19">
            <v>1.0499999999999999E-3</v>
          </cell>
        </row>
      </sheetData>
      <sheetData sheetId="9396">
        <row r="19">
          <cell r="J19">
            <v>1.0499999999999999E-3</v>
          </cell>
        </row>
      </sheetData>
      <sheetData sheetId="9397">
        <row r="19">
          <cell r="J19">
            <v>1.0499999999999999E-3</v>
          </cell>
        </row>
      </sheetData>
      <sheetData sheetId="9398">
        <row r="19">
          <cell r="J19">
            <v>1.0499999999999999E-3</v>
          </cell>
        </row>
      </sheetData>
      <sheetData sheetId="9399">
        <row r="19">
          <cell r="J19">
            <v>1.0499999999999999E-3</v>
          </cell>
        </row>
      </sheetData>
      <sheetData sheetId="9400">
        <row r="19">
          <cell r="J19">
            <v>1.0499999999999999E-3</v>
          </cell>
        </row>
      </sheetData>
      <sheetData sheetId="9401">
        <row r="19">
          <cell r="J19">
            <v>1.0499999999999999E-3</v>
          </cell>
        </row>
      </sheetData>
      <sheetData sheetId="9402">
        <row r="19">
          <cell r="J19">
            <v>1.0499999999999999E-3</v>
          </cell>
        </row>
      </sheetData>
      <sheetData sheetId="9403">
        <row r="19">
          <cell r="J19">
            <v>1.0499999999999999E-3</v>
          </cell>
        </row>
      </sheetData>
      <sheetData sheetId="9404">
        <row r="19">
          <cell r="J19">
            <v>1.0499999999999999E-3</v>
          </cell>
        </row>
      </sheetData>
      <sheetData sheetId="9405">
        <row r="19">
          <cell r="J19">
            <v>1.0499999999999999E-3</v>
          </cell>
        </row>
      </sheetData>
      <sheetData sheetId="9406">
        <row r="19">
          <cell r="J19">
            <v>1.0499999999999999E-3</v>
          </cell>
        </row>
      </sheetData>
      <sheetData sheetId="9407">
        <row r="19">
          <cell r="J19">
            <v>1.0499999999999999E-3</v>
          </cell>
        </row>
      </sheetData>
      <sheetData sheetId="9408">
        <row r="19">
          <cell r="J19">
            <v>1.0499999999999999E-3</v>
          </cell>
        </row>
      </sheetData>
      <sheetData sheetId="9409">
        <row r="19">
          <cell r="J19">
            <v>1.0499999999999999E-3</v>
          </cell>
        </row>
      </sheetData>
      <sheetData sheetId="9410">
        <row r="19">
          <cell r="J19">
            <v>1.0499999999999999E-3</v>
          </cell>
        </row>
      </sheetData>
      <sheetData sheetId="9411">
        <row r="19">
          <cell r="J19">
            <v>1.0499999999999999E-3</v>
          </cell>
        </row>
      </sheetData>
      <sheetData sheetId="9412">
        <row r="19">
          <cell r="J19">
            <v>1.0499999999999999E-3</v>
          </cell>
        </row>
      </sheetData>
      <sheetData sheetId="9413">
        <row r="19">
          <cell r="J19">
            <v>1.0499999999999999E-3</v>
          </cell>
        </row>
      </sheetData>
      <sheetData sheetId="9414">
        <row r="19">
          <cell r="J19">
            <v>1.0499999999999999E-3</v>
          </cell>
        </row>
      </sheetData>
      <sheetData sheetId="9415">
        <row r="19">
          <cell r="J19">
            <v>1.0499999999999999E-3</v>
          </cell>
        </row>
      </sheetData>
      <sheetData sheetId="9416">
        <row r="19">
          <cell r="J19">
            <v>1.0499999999999999E-3</v>
          </cell>
        </row>
      </sheetData>
      <sheetData sheetId="9417">
        <row r="19">
          <cell r="J19">
            <v>1.0499999999999999E-3</v>
          </cell>
        </row>
      </sheetData>
      <sheetData sheetId="9418">
        <row r="19">
          <cell r="J19">
            <v>1.0499999999999999E-3</v>
          </cell>
        </row>
      </sheetData>
      <sheetData sheetId="9419">
        <row r="19">
          <cell r="J19">
            <v>1.0499999999999999E-3</v>
          </cell>
        </row>
      </sheetData>
      <sheetData sheetId="9420">
        <row r="19">
          <cell r="J19">
            <v>1.0499999999999999E-3</v>
          </cell>
        </row>
      </sheetData>
      <sheetData sheetId="9421">
        <row r="19">
          <cell r="J19">
            <v>1.0499999999999999E-3</v>
          </cell>
        </row>
      </sheetData>
      <sheetData sheetId="9422">
        <row r="19">
          <cell r="J19">
            <v>1.0499999999999999E-3</v>
          </cell>
        </row>
      </sheetData>
      <sheetData sheetId="9423">
        <row r="19">
          <cell r="J19">
            <v>1.0499999999999999E-3</v>
          </cell>
        </row>
      </sheetData>
      <sheetData sheetId="9424">
        <row r="19">
          <cell r="J19">
            <v>1.0499999999999999E-3</v>
          </cell>
        </row>
      </sheetData>
      <sheetData sheetId="9425">
        <row r="19">
          <cell r="J19">
            <v>1.0499999999999999E-3</v>
          </cell>
        </row>
      </sheetData>
      <sheetData sheetId="9426">
        <row r="19">
          <cell r="J19">
            <v>1.0499999999999999E-3</v>
          </cell>
        </row>
      </sheetData>
      <sheetData sheetId="9427">
        <row r="19">
          <cell r="J19">
            <v>1.0499999999999999E-3</v>
          </cell>
        </row>
      </sheetData>
      <sheetData sheetId="9428">
        <row r="19">
          <cell r="J19">
            <v>1.0499999999999999E-3</v>
          </cell>
        </row>
      </sheetData>
      <sheetData sheetId="9429">
        <row r="19">
          <cell r="J19">
            <v>1.0499999999999999E-3</v>
          </cell>
        </row>
      </sheetData>
      <sheetData sheetId="9430">
        <row r="19">
          <cell r="J19">
            <v>1.0499999999999999E-3</v>
          </cell>
        </row>
      </sheetData>
      <sheetData sheetId="9431">
        <row r="19">
          <cell r="J19">
            <v>1.0499999999999999E-3</v>
          </cell>
        </row>
      </sheetData>
      <sheetData sheetId="9432">
        <row r="19">
          <cell r="J19">
            <v>1.0499999999999999E-3</v>
          </cell>
        </row>
      </sheetData>
      <sheetData sheetId="9433">
        <row r="19">
          <cell r="J19">
            <v>1.0499999999999999E-3</v>
          </cell>
        </row>
      </sheetData>
      <sheetData sheetId="9434">
        <row r="19">
          <cell r="J19">
            <v>1.0499999999999999E-3</v>
          </cell>
        </row>
      </sheetData>
      <sheetData sheetId="9435">
        <row r="19">
          <cell r="J19">
            <v>1.0499999999999999E-3</v>
          </cell>
        </row>
      </sheetData>
      <sheetData sheetId="9436">
        <row r="19">
          <cell r="J19">
            <v>1.0499999999999999E-3</v>
          </cell>
        </row>
      </sheetData>
      <sheetData sheetId="9437">
        <row r="19">
          <cell r="J19">
            <v>1.0499999999999999E-3</v>
          </cell>
        </row>
      </sheetData>
      <sheetData sheetId="9438">
        <row r="19">
          <cell r="J19">
            <v>1.0499999999999999E-3</v>
          </cell>
        </row>
      </sheetData>
      <sheetData sheetId="9439">
        <row r="19">
          <cell r="J19">
            <v>1.0499999999999999E-3</v>
          </cell>
        </row>
      </sheetData>
      <sheetData sheetId="9440">
        <row r="19">
          <cell r="J19">
            <v>1.0499999999999999E-3</v>
          </cell>
        </row>
      </sheetData>
      <sheetData sheetId="9441">
        <row r="19">
          <cell r="J19">
            <v>1.0499999999999999E-3</v>
          </cell>
        </row>
      </sheetData>
      <sheetData sheetId="9442">
        <row r="19">
          <cell r="J19">
            <v>1.0499999999999999E-3</v>
          </cell>
        </row>
      </sheetData>
      <sheetData sheetId="9443">
        <row r="19">
          <cell r="J19">
            <v>1.0499999999999999E-3</v>
          </cell>
        </row>
      </sheetData>
      <sheetData sheetId="9444">
        <row r="19">
          <cell r="J19">
            <v>1.0499999999999999E-3</v>
          </cell>
        </row>
      </sheetData>
      <sheetData sheetId="9445">
        <row r="19">
          <cell r="J19">
            <v>1.0499999999999999E-3</v>
          </cell>
        </row>
      </sheetData>
      <sheetData sheetId="9446">
        <row r="19">
          <cell r="J19">
            <v>1.0499999999999999E-3</v>
          </cell>
        </row>
      </sheetData>
      <sheetData sheetId="9447">
        <row r="19">
          <cell r="J19">
            <v>1.0499999999999999E-3</v>
          </cell>
        </row>
      </sheetData>
      <sheetData sheetId="9448">
        <row r="19">
          <cell r="J19">
            <v>1.0499999999999999E-3</v>
          </cell>
        </row>
      </sheetData>
      <sheetData sheetId="9449">
        <row r="19">
          <cell r="J19">
            <v>1.0499999999999999E-3</v>
          </cell>
        </row>
      </sheetData>
      <sheetData sheetId="9450">
        <row r="19">
          <cell r="J19">
            <v>1.0499999999999999E-3</v>
          </cell>
        </row>
      </sheetData>
      <sheetData sheetId="9451">
        <row r="19">
          <cell r="J19">
            <v>1.0499999999999999E-3</v>
          </cell>
        </row>
      </sheetData>
      <sheetData sheetId="9452">
        <row r="19">
          <cell r="J19">
            <v>1.0499999999999999E-3</v>
          </cell>
        </row>
      </sheetData>
      <sheetData sheetId="9453">
        <row r="19">
          <cell r="J19">
            <v>1.0499999999999999E-3</v>
          </cell>
        </row>
      </sheetData>
      <sheetData sheetId="9454">
        <row r="19">
          <cell r="J19">
            <v>1.0499999999999999E-3</v>
          </cell>
        </row>
      </sheetData>
      <sheetData sheetId="9455">
        <row r="19">
          <cell r="J19">
            <v>1.0499999999999999E-3</v>
          </cell>
        </row>
      </sheetData>
      <sheetData sheetId="9456">
        <row r="19">
          <cell r="J19">
            <v>1.0499999999999999E-3</v>
          </cell>
        </row>
      </sheetData>
      <sheetData sheetId="9457">
        <row r="19">
          <cell r="J19">
            <v>1.0499999999999999E-3</v>
          </cell>
        </row>
      </sheetData>
      <sheetData sheetId="9458">
        <row r="19">
          <cell r="J19">
            <v>1.0499999999999999E-3</v>
          </cell>
        </row>
      </sheetData>
      <sheetData sheetId="9459">
        <row r="19">
          <cell r="J19">
            <v>1.0499999999999999E-3</v>
          </cell>
        </row>
      </sheetData>
      <sheetData sheetId="9460">
        <row r="19">
          <cell r="J19">
            <v>1.0499999999999999E-3</v>
          </cell>
        </row>
      </sheetData>
      <sheetData sheetId="9461">
        <row r="19">
          <cell r="J19">
            <v>1.0499999999999999E-3</v>
          </cell>
        </row>
      </sheetData>
      <sheetData sheetId="9462">
        <row r="19">
          <cell r="J19">
            <v>1.0499999999999999E-3</v>
          </cell>
        </row>
      </sheetData>
      <sheetData sheetId="9463">
        <row r="19">
          <cell r="J19">
            <v>1.0499999999999999E-3</v>
          </cell>
        </row>
      </sheetData>
      <sheetData sheetId="9464">
        <row r="19">
          <cell r="J19">
            <v>1.0499999999999999E-3</v>
          </cell>
        </row>
      </sheetData>
      <sheetData sheetId="9465">
        <row r="19">
          <cell r="J19">
            <v>1.0499999999999999E-3</v>
          </cell>
        </row>
      </sheetData>
      <sheetData sheetId="9466">
        <row r="19">
          <cell r="J19">
            <v>1.0499999999999999E-3</v>
          </cell>
        </row>
      </sheetData>
      <sheetData sheetId="9467">
        <row r="19">
          <cell r="J19">
            <v>1.0499999999999999E-3</v>
          </cell>
        </row>
      </sheetData>
      <sheetData sheetId="9468">
        <row r="19">
          <cell r="J19">
            <v>1.0499999999999999E-3</v>
          </cell>
        </row>
      </sheetData>
      <sheetData sheetId="9469">
        <row r="19">
          <cell r="J19">
            <v>1.0499999999999999E-3</v>
          </cell>
        </row>
      </sheetData>
      <sheetData sheetId="9470">
        <row r="19">
          <cell r="J19">
            <v>1.0499999999999999E-3</v>
          </cell>
        </row>
      </sheetData>
      <sheetData sheetId="9471">
        <row r="19">
          <cell r="J19">
            <v>1.0499999999999999E-3</v>
          </cell>
        </row>
      </sheetData>
      <sheetData sheetId="9472">
        <row r="19">
          <cell r="J19">
            <v>1.0499999999999999E-3</v>
          </cell>
        </row>
      </sheetData>
      <sheetData sheetId="9473" refreshError="1"/>
      <sheetData sheetId="9474" refreshError="1"/>
      <sheetData sheetId="9475" refreshError="1"/>
      <sheetData sheetId="9476" refreshError="1"/>
      <sheetData sheetId="9477" refreshError="1"/>
      <sheetData sheetId="9478" refreshError="1"/>
      <sheetData sheetId="9479" refreshError="1"/>
      <sheetData sheetId="9480" refreshError="1"/>
      <sheetData sheetId="9481" refreshError="1"/>
      <sheetData sheetId="9482" refreshError="1"/>
      <sheetData sheetId="9483" refreshError="1"/>
      <sheetData sheetId="9484" refreshError="1"/>
      <sheetData sheetId="9485" refreshError="1"/>
      <sheetData sheetId="9486" refreshError="1"/>
      <sheetData sheetId="9487" refreshError="1"/>
      <sheetData sheetId="9488" refreshError="1"/>
      <sheetData sheetId="9489" refreshError="1"/>
      <sheetData sheetId="9490" refreshError="1"/>
      <sheetData sheetId="9491" refreshError="1"/>
      <sheetData sheetId="9492" refreshError="1"/>
      <sheetData sheetId="9493" refreshError="1"/>
      <sheetData sheetId="9494" refreshError="1"/>
      <sheetData sheetId="9495" refreshError="1"/>
      <sheetData sheetId="9496" refreshError="1"/>
      <sheetData sheetId="9497" refreshError="1"/>
      <sheetData sheetId="9498" refreshError="1"/>
      <sheetData sheetId="9499" refreshError="1"/>
      <sheetData sheetId="9500" refreshError="1"/>
      <sheetData sheetId="9501" refreshError="1"/>
      <sheetData sheetId="9502" refreshError="1"/>
      <sheetData sheetId="9503" refreshError="1"/>
      <sheetData sheetId="9504" refreshError="1"/>
      <sheetData sheetId="9505" refreshError="1"/>
      <sheetData sheetId="9506" refreshError="1"/>
      <sheetData sheetId="9507" refreshError="1"/>
      <sheetData sheetId="9508" refreshError="1"/>
      <sheetData sheetId="9509" refreshError="1"/>
      <sheetData sheetId="9510" refreshError="1"/>
      <sheetData sheetId="9511" refreshError="1"/>
      <sheetData sheetId="9512" refreshError="1"/>
      <sheetData sheetId="9513" refreshError="1"/>
      <sheetData sheetId="9514" refreshError="1"/>
      <sheetData sheetId="9515" refreshError="1"/>
      <sheetData sheetId="9516" refreshError="1"/>
      <sheetData sheetId="9517" refreshError="1"/>
      <sheetData sheetId="9518" refreshError="1"/>
      <sheetData sheetId="9519" refreshError="1"/>
      <sheetData sheetId="9520" refreshError="1"/>
      <sheetData sheetId="9521" refreshError="1"/>
      <sheetData sheetId="9522" refreshError="1"/>
      <sheetData sheetId="9523" refreshError="1"/>
      <sheetData sheetId="9524" refreshError="1"/>
      <sheetData sheetId="9525" refreshError="1"/>
      <sheetData sheetId="9526" refreshError="1"/>
      <sheetData sheetId="9527" refreshError="1"/>
      <sheetData sheetId="9528" refreshError="1"/>
      <sheetData sheetId="9529" refreshError="1"/>
      <sheetData sheetId="9530" refreshError="1"/>
      <sheetData sheetId="9531" refreshError="1"/>
      <sheetData sheetId="9532" refreshError="1"/>
      <sheetData sheetId="9533" refreshError="1"/>
      <sheetData sheetId="9534" refreshError="1"/>
      <sheetData sheetId="9535" refreshError="1"/>
      <sheetData sheetId="9536" refreshError="1"/>
      <sheetData sheetId="9537" refreshError="1"/>
      <sheetData sheetId="9538" refreshError="1"/>
      <sheetData sheetId="9539" refreshError="1"/>
      <sheetData sheetId="9540" refreshError="1"/>
      <sheetData sheetId="9541" refreshError="1"/>
      <sheetData sheetId="9542" refreshError="1"/>
      <sheetData sheetId="9543" refreshError="1"/>
      <sheetData sheetId="9544" refreshError="1"/>
      <sheetData sheetId="9545" refreshError="1"/>
      <sheetData sheetId="9546" refreshError="1"/>
      <sheetData sheetId="9547" refreshError="1"/>
      <sheetData sheetId="9548" refreshError="1"/>
      <sheetData sheetId="9549" refreshError="1"/>
      <sheetData sheetId="9550" refreshError="1"/>
      <sheetData sheetId="9551" refreshError="1"/>
      <sheetData sheetId="9552" refreshError="1"/>
      <sheetData sheetId="9553" refreshError="1"/>
      <sheetData sheetId="9554" refreshError="1"/>
      <sheetData sheetId="9555" refreshError="1"/>
      <sheetData sheetId="9556" refreshError="1"/>
      <sheetData sheetId="9557" refreshError="1"/>
      <sheetData sheetId="9558" refreshError="1"/>
      <sheetData sheetId="9559" refreshError="1"/>
      <sheetData sheetId="9560" refreshError="1"/>
      <sheetData sheetId="9561" refreshError="1"/>
      <sheetData sheetId="9562" refreshError="1"/>
      <sheetData sheetId="9563" refreshError="1"/>
      <sheetData sheetId="9564" refreshError="1"/>
      <sheetData sheetId="9565" refreshError="1"/>
      <sheetData sheetId="9566" refreshError="1"/>
      <sheetData sheetId="9567" refreshError="1"/>
      <sheetData sheetId="9568" refreshError="1"/>
      <sheetData sheetId="9569" refreshError="1"/>
      <sheetData sheetId="9570" refreshError="1"/>
      <sheetData sheetId="9571" refreshError="1"/>
      <sheetData sheetId="9572" refreshError="1"/>
      <sheetData sheetId="9573" refreshError="1"/>
      <sheetData sheetId="9574" refreshError="1"/>
      <sheetData sheetId="9575" refreshError="1"/>
      <sheetData sheetId="9576" refreshError="1"/>
      <sheetData sheetId="9577" refreshError="1"/>
      <sheetData sheetId="9578" refreshError="1"/>
      <sheetData sheetId="9579" refreshError="1"/>
      <sheetData sheetId="9580" refreshError="1"/>
      <sheetData sheetId="9581" refreshError="1"/>
      <sheetData sheetId="9582" refreshError="1"/>
      <sheetData sheetId="9583" refreshError="1"/>
      <sheetData sheetId="9584" refreshError="1"/>
      <sheetData sheetId="9585" refreshError="1"/>
      <sheetData sheetId="9586" refreshError="1"/>
      <sheetData sheetId="9587" refreshError="1"/>
      <sheetData sheetId="9588" refreshError="1"/>
      <sheetData sheetId="9589" refreshError="1"/>
      <sheetData sheetId="9590" refreshError="1"/>
      <sheetData sheetId="9591" refreshError="1"/>
      <sheetData sheetId="9592" refreshError="1"/>
      <sheetData sheetId="9593" refreshError="1"/>
      <sheetData sheetId="9594" refreshError="1"/>
      <sheetData sheetId="9595" refreshError="1"/>
      <sheetData sheetId="9596" refreshError="1"/>
      <sheetData sheetId="9597" refreshError="1"/>
      <sheetData sheetId="9598" refreshError="1"/>
      <sheetData sheetId="9599" refreshError="1"/>
      <sheetData sheetId="9600" refreshError="1"/>
      <sheetData sheetId="9601" refreshError="1"/>
      <sheetData sheetId="9602" refreshError="1"/>
      <sheetData sheetId="9603" refreshError="1"/>
      <sheetData sheetId="9604" refreshError="1"/>
      <sheetData sheetId="9605" refreshError="1"/>
      <sheetData sheetId="9606" refreshError="1"/>
      <sheetData sheetId="9607" refreshError="1"/>
      <sheetData sheetId="9608" refreshError="1"/>
      <sheetData sheetId="9609" refreshError="1"/>
      <sheetData sheetId="9610" refreshError="1"/>
      <sheetData sheetId="9611" refreshError="1"/>
      <sheetData sheetId="9612" refreshError="1"/>
      <sheetData sheetId="9613" refreshError="1"/>
      <sheetData sheetId="9614" refreshError="1"/>
      <sheetData sheetId="9615" refreshError="1"/>
      <sheetData sheetId="9616" refreshError="1"/>
      <sheetData sheetId="9617" refreshError="1"/>
      <sheetData sheetId="9618" refreshError="1"/>
      <sheetData sheetId="9619" refreshError="1"/>
      <sheetData sheetId="9620" refreshError="1"/>
      <sheetData sheetId="9621" refreshError="1"/>
      <sheetData sheetId="9622" refreshError="1"/>
      <sheetData sheetId="9623" refreshError="1"/>
      <sheetData sheetId="9624" refreshError="1"/>
      <sheetData sheetId="9625" refreshError="1"/>
      <sheetData sheetId="9626" refreshError="1"/>
      <sheetData sheetId="9627" refreshError="1"/>
      <sheetData sheetId="9628" refreshError="1"/>
      <sheetData sheetId="9629" refreshError="1"/>
      <sheetData sheetId="9630" refreshError="1"/>
      <sheetData sheetId="9631" refreshError="1"/>
      <sheetData sheetId="9632" refreshError="1"/>
      <sheetData sheetId="9633" refreshError="1"/>
      <sheetData sheetId="9634" refreshError="1"/>
      <sheetData sheetId="9635" refreshError="1"/>
      <sheetData sheetId="9636" refreshError="1"/>
      <sheetData sheetId="9637" refreshError="1"/>
      <sheetData sheetId="9638" refreshError="1"/>
      <sheetData sheetId="9639" refreshError="1"/>
      <sheetData sheetId="9640" refreshError="1"/>
      <sheetData sheetId="9641" refreshError="1"/>
      <sheetData sheetId="9642" refreshError="1"/>
      <sheetData sheetId="9643" refreshError="1"/>
      <sheetData sheetId="9644" refreshError="1"/>
      <sheetData sheetId="9645" refreshError="1"/>
      <sheetData sheetId="9646" refreshError="1"/>
      <sheetData sheetId="9647" refreshError="1"/>
      <sheetData sheetId="9648" refreshError="1"/>
      <sheetData sheetId="9649" refreshError="1"/>
      <sheetData sheetId="9650" refreshError="1"/>
      <sheetData sheetId="9651" refreshError="1"/>
      <sheetData sheetId="9652" refreshError="1"/>
      <sheetData sheetId="9653" refreshError="1"/>
      <sheetData sheetId="9654" refreshError="1"/>
      <sheetData sheetId="9655" refreshError="1"/>
      <sheetData sheetId="9656" refreshError="1"/>
      <sheetData sheetId="9657" refreshError="1"/>
      <sheetData sheetId="9658" refreshError="1"/>
      <sheetData sheetId="9659" refreshError="1"/>
      <sheetData sheetId="9660" refreshError="1"/>
      <sheetData sheetId="9661" refreshError="1"/>
      <sheetData sheetId="9662" refreshError="1"/>
      <sheetData sheetId="9663" refreshError="1"/>
      <sheetData sheetId="9664" refreshError="1"/>
      <sheetData sheetId="9665" refreshError="1"/>
      <sheetData sheetId="9666" refreshError="1"/>
      <sheetData sheetId="9667" refreshError="1"/>
      <sheetData sheetId="9668" refreshError="1"/>
      <sheetData sheetId="9669" refreshError="1"/>
      <sheetData sheetId="9670" refreshError="1"/>
      <sheetData sheetId="9671" refreshError="1"/>
      <sheetData sheetId="9672" refreshError="1"/>
      <sheetData sheetId="9673" refreshError="1"/>
      <sheetData sheetId="9674" refreshError="1"/>
      <sheetData sheetId="9675" refreshError="1"/>
      <sheetData sheetId="9676" refreshError="1"/>
      <sheetData sheetId="9677" refreshError="1"/>
      <sheetData sheetId="9678" refreshError="1"/>
      <sheetData sheetId="9679" refreshError="1"/>
      <sheetData sheetId="9680" refreshError="1"/>
      <sheetData sheetId="9681" refreshError="1"/>
      <sheetData sheetId="9682" refreshError="1"/>
      <sheetData sheetId="9683" refreshError="1"/>
      <sheetData sheetId="9684" refreshError="1"/>
      <sheetData sheetId="9685" refreshError="1"/>
      <sheetData sheetId="9686" refreshError="1"/>
      <sheetData sheetId="9687" refreshError="1"/>
      <sheetData sheetId="9688" refreshError="1"/>
      <sheetData sheetId="9689" refreshError="1"/>
      <sheetData sheetId="9690" refreshError="1"/>
      <sheetData sheetId="9691" refreshError="1"/>
      <sheetData sheetId="9692" refreshError="1"/>
      <sheetData sheetId="9693" refreshError="1"/>
      <sheetData sheetId="9694" refreshError="1"/>
      <sheetData sheetId="9695" refreshError="1"/>
      <sheetData sheetId="9696" refreshError="1"/>
      <sheetData sheetId="9697" refreshError="1"/>
      <sheetData sheetId="9698" refreshError="1"/>
      <sheetData sheetId="9699" refreshError="1"/>
      <sheetData sheetId="9700" refreshError="1"/>
      <sheetData sheetId="9701" refreshError="1"/>
      <sheetData sheetId="9702" refreshError="1"/>
      <sheetData sheetId="9703" refreshError="1"/>
      <sheetData sheetId="9704" refreshError="1"/>
      <sheetData sheetId="9705" refreshError="1"/>
      <sheetData sheetId="9706" refreshError="1"/>
      <sheetData sheetId="9707" refreshError="1"/>
      <sheetData sheetId="9708" refreshError="1"/>
      <sheetData sheetId="9709" refreshError="1"/>
      <sheetData sheetId="9710" refreshError="1"/>
      <sheetData sheetId="9711" refreshError="1"/>
      <sheetData sheetId="9712" refreshError="1"/>
      <sheetData sheetId="9713" refreshError="1"/>
      <sheetData sheetId="9714" refreshError="1"/>
      <sheetData sheetId="9715" refreshError="1"/>
      <sheetData sheetId="9716" refreshError="1"/>
      <sheetData sheetId="9717" refreshError="1"/>
      <sheetData sheetId="9718" refreshError="1"/>
      <sheetData sheetId="9719" refreshError="1"/>
      <sheetData sheetId="9720" refreshError="1"/>
      <sheetData sheetId="9721" refreshError="1"/>
      <sheetData sheetId="9722" refreshError="1"/>
      <sheetData sheetId="9723" refreshError="1"/>
      <sheetData sheetId="9724" refreshError="1"/>
      <sheetData sheetId="9725" refreshError="1"/>
      <sheetData sheetId="9726" refreshError="1"/>
      <sheetData sheetId="9727" refreshError="1"/>
      <sheetData sheetId="9728" refreshError="1"/>
      <sheetData sheetId="9729" refreshError="1"/>
      <sheetData sheetId="9730" refreshError="1"/>
      <sheetData sheetId="9731" refreshError="1"/>
      <sheetData sheetId="9732" refreshError="1"/>
      <sheetData sheetId="9733" refreshError="1"/>
      <sheetData sheetId="9734" refreshError="1"/>
      <sheetData sheetId="9735" refreshError="1"/>
      <sheetData sheetId="9736" refreshError="1"/>
      <sheetData sheetId="9737" refreshError="1"/>
      <sheetData sheetId="9738" refreshError="1"/>
      <sheetData sheetId="9739" refreshError="1"/>
      <sheetData sheetId="9740" refreshError="1"/>
      <sheetData sheetId="9741" refreshError="1"/>
      <sheetData sheetId="9742" refreshError="1"/>
      <sheetData sheetId="9743" refreshError="1"/>
      <sheetData sheetId="9744" refreshError="1"/>
      <sheetData sheetId="9745" refreshError="1"/>
      <sheetData sheetId="9746" refreshError="1"/>
      <sheetData sheetId="9747" refreshError="1"/>
      <sheetData sheetId="9748" refreshError="1"/>
      <sheetData sheetId="9749" refreshError="1"/>
      <sheetData sheetId="9750" refreshError="1"/>
      <sheetData sheetId="9751" refreshError="1"/>
      <sheetData sheetId="9752" refreshError="1"/>
      <sheetData sheetId="9753" refreshError="1"/>
      <sheetData sheetId="9754" refreshError="1"/>
      <sheetData sheetId="9755" refreshError="1"/>
      <sheetData sheetId="9756" refreshError="1"/>
      <sheetData sheetId="9757" refreshError="1"/>
      <sheetData sheetId="9758" refreshError="1"/>
      <sheetData sheetId="9759" refreshError="1"/>
      <sheetData sheetId="9760" refreshError="1"/>
      <sheetData sheetId="9761" refreshError="1"/>
      <sheetData sheetId="9762" refreshError="1"/>
      <sheetData sheetId="9763" refreshError="1"/>
      <sheetData sheetId="9764" refreshError="1"/>
      <sheetData sheetId="9765" refreshError="1"/>
      <sheetData sheetId="9766" refreshError="1"/>
      <sheetData sheetId="9767" refreshError="1"/>
      <sheetData sheetId="9768" refreshError="1"/>
      <sheetData sheetId="9769" refreshError="1"/>
      <sheetData sheetId="9770" refreshError="1"/>
      <sheetData sheetId="9771" refreshError="1"/>
      <sheetData sheetId="9772" refreshError="1"/>
      <sheetData sheetId="9773" refreshError="1"/>
      <sheetData sheetId="9774" refreshError="1"/>
      <sheetData sheetId="9775" refreshError="1"/>
      <sheetData sheetId="9776" refreshError="1"/>
      <sheetData sheetId="9777" refreshError="1"/>
      <sheetData sheetId="9778" refreshError="1"/>
      <sheetData sheetId="9779" refreshError="1"/>
      <sheetData sheetId="9780" refreshError="1"/>
      <sheetData sheetId="9781" refreshError="1"/>
      <sheetData sheetId="9782" refreshError="1"/>
      <sheetData sheetId="9783" refreshError="1"/>
      <sheetData sheetId="9784" refreshError="1"/>
      <sheetData sheetId="9785" refreshError="1"/>
      <sheetData sheetId="9786" refreshError="1"/>
      <sheetData sheetId="9787" refreshError="1"/>
      <sheetData sheetId="9788" refreshError="1"/>
      <sheetData sheetId="9789" refreshError="1"/>
      <sheetData sheetId="9790" refreshError="1"/>
      <sheetData sheetId="9791" refreshError="1"/>
      <sheetData sheetId="9792" refreshError="1"/>
      <sheetData sheetId="9793" refreshError="1"/>
      <sheetData sheetId="9794" refreshError="1"/>
      <sheetData sheetId="9795" refreshError="1"/>
      <sheetData sheetId="9796" refreshError="1"/>
      <sheetData sheetId="9797" refreshError="1"/>
      <sheetData sheetId="9798" refreshError="1"/>
      <sheetData sheetId="9799" refreshError="1"/>
      <sheetData sheetId="9800" refreshError="1"/>
      <sheetData sheetId="9801" refreshError="1"/>
      <sheetData sheetId="9802" refreshError="1"/>
      <sheetData sheetId="9803" refreshError="1"/>
      <sheetData sheetId="9804" refreshError="1"/>
      <sheetData sheetId="9805" refreshError="1"/>
      <sheetData sheetId="9806" refreshError="1"/>
      <sheetData sheetId="9807" refreshError="1"/>
      <sheetData sheetId="9808" refreshError="1"/>
      <sheetData sheetId="9809" refreshError="1"/>
      <sheetData sheetId="9810" refreshError="1"/>
      <sheetData sheetId="9811" refreshError="1"/>
      <sheetData sheetId="9812" refreshError="1"/>
      <sheetData sheetId="9813" refreshError="1"/>
      <sheetData sheetId="9814" refreshError="1"/>
      <sheetData sheetId="9815" refreshError="1"/>
      <sheetData sheetId="9816" refreshError="1"/>
      <sheetData sheetId="9817" refreshError="1"/>
      <sheetData sheetId="9818" refreshError="1"/>
      <sheetData sheetId="9819" refreshError="1"/>
      <sheetData sheetId="9820" refreshError="1"/>
      <sheetData sheetId="9821" refreshError="1"/>
      <sheetData sheetId="9822" refreshError="1"/>
      <sheetData sheetId="9823" refreshError="1"/>
      <sheetData sheetId="9824" refreshError="1"/>
      <sheetData sheetId="9825" refreshError="1"/>
      <sheetData sheetId="9826" refreshError="1"/>
      <sheetData sheetId="9827" refreshError="1"/>
      <sheetData sheetId="9828" refreshError="1"/>
      <sheetData sheetId="9829" refreshError="1"/>
      <sheetData sheetId="9830" refreshError="1"/>
      <sheetData sheetId="9831" refreshError="1"/>
      <sheetData sheetId="9832" refreshError="1"/>
      <sheetData sheetId="9833" refreshError="1"/>
      <sheetData sheetId="9834" refreshError="1"/>
      <sheetData sheetId="9835" refreshError="1"/>
      <sheetData sheetId="9836" refreshError="1"/>
      <sheetData sheetId="9837" refreshError="1"/>
      <sheetData sheetId="9838" refreshError="1"/>
      <sheetData sheetId="9839" refreshError="1"/>
      <sheetData sheetId="9840" refreshError="1"/>
      <sheetData sheetId="9841" refreshError="1"/>
      <sheetData sheetId="9842" refreshError="1"/>
      <sheetData sheetId="9843" refreshError="1"/>
      <sheetData sheetId="9844" refreshError="1"/>
      <sheetData sheetId="9845" refreshError="1"/>
      <sheetData sheetId="9846" refreshError="1"/>
      <sheetData sheetId="9847" refreshError="1"/>
      <sheetData sheetId="9848" refreshError="1"/>
      <sheetData sheetId="9849" refreshError="1"/>
      <sheetData sheetId="9850" refreshError="1"/>
      <sheetData sheetId="9851" refreshError="1"/>
      <sheetData sheetId="9852" refreshError="1"/>
      <sheetData sheetId="9853" refreshError="1"/>
      <sheetData sheetId="9854" refreshError="1"/>
      <sheetData sheetId="9855" refreshError="1"/>
      <sheetData sheetId="9856" refreshError="1"/>
      <sheetData sheetId="9857" refreshError="1"/>
      <sheetData sheetId="9858">
        <row r="19">
          <cell r="J19">
            <v>1.0499999999999999E-3</v>
          </cell>
        </row>
      </sheetData>
      <sheetData sheetId="9859" refreshError="1"/>
      <sheetData sheetId="9860">
        <row r="19">
          <cell r="J19">
            <v>1.0499999999999999E-3</v>
          </cell>
        </row>
      </sheetData>
      <sheetData sheetId="9861">
        <row r="19">
          <cell r="J19">
            <v>1.0499999999999999E-3</v>
          </cell>
        </row>
      </sheetData>
      <sheetData sheetId="9862">
        <row r="19">
          <cell r="J19">
            <v>1.0499999999999999E-3</v>
          </cell>
        </row>
      </sheetData>
      <sheetData sheetId="9863">
        <row r="19">
          <cell r="J19">
            <v>1.0499999999999999E-3</v>
          </cell>
        </row>
      </sheetData>
      <sheetData sheetId="9864">
        <row r="19">
          <cell r="J19">
            <v>1.0499999999999999E-3</v>
          </cell>
        </row>
      </sheetData>
      <sheetData sheetId="9865">
        <row r="19">
          <cell r="J19">
            <v>1.0499999999999999E-3</v>
          </cell>
        </row>
      </sheetData>
      <sheetData sheetId="9866">
        <row r="19">
          <cell r="J19">
            <v>1.0499999999999999E-3</v>
          </cell>
        </row>
      </sheetData>
      <sheetData sheetId="9867" refreshError="1"/>
      <sheetData sheetId="9868" refreshError="1"/>
      <sheetData sheetId="9869" refreshError="1"/>
      <sheetData sheetId="9870">
        <row r="19">
          <cell r="J19">
            <v>1.0499999999999999E-3</v>
          </cell>
        </row>
      </sheetData>
      <sheetData sheetId="9871">
        <row r="19">
          <cell r="J19">
            <v>1.0499999999999999E-3</v>
          </cell>
        </row>
      </sheetData>
      <sheetData sheetId="9872">
        <row r="19">
          <cell r="J19">
            <v>1.0499999999999999E-3</v>
          </cell>
        </row>
      </sheetData>
      <sheetData sheetId="9873" refreshError="1"/>
      <sheetData sheetId="9874" refreshError="1"/>
      <sheetData sheetId="9875" refreshError="1"/>
      <sheetData sheetId="9876" refreshError="1"/>
      <sheetData sheetId="9877" refreshError="1"/>
      <sheetData sheetId="9878" refreshError="1"/>
      <sheetData sheetId="9879" refreshError="1"/>
      <sheetData sheetId="9880" refreshError="1"/>
      <sheetData sheetId="9881" refreshError="1"/>
      <sheetData sheetId="9882" refreshError="1"/>
      <sheetData sheetId="9883" refreshError="1"/>
      <sheetData sheetId="9884" refreshError="1"/>
      <sheetData sheetId="9885" refreshError="1"/>
      <sheetData sheetId="9886" refreshError="1"/>
      <sheetData sheetId="9887" refreshError="1"/>
      <sheetData sheetId="9888" refreshError="1"/>
      <sheetData sheetId="9889" refreshError="1"/>
      <sheetData sheetId="9890" refreshError="1"/>
      <sheetData sheetId="9891" refreshError="1"/>
      <sheetData sheetId="9892" refreshError="1"/>
      <sheetData sheetId="9893" refreshError="1"/>
      <sheetData sheetId="9894" refreshError="1"/>
      <sheetData sheetId="9895" refreshError="1"/>
      <sheetData sheetId="9896" refreshError="1"/>
      <sheetData sheetId="9897" refreshError="1"/>
      <sheetData sheetId="9898" refreshError="1"/>
      <sheetData sheetId="9899" refreshError="1"/>
      <sheetData sheetId="9900" refreshError="1"/>
      <sheetData sheetId="9901" refreshError="1"/>
      <sheetData sheetId="9902" refreshError="1"/>
      <sheetData sheetId="9903" refreshError="1"/>
      <sheetData sheetId="9904" refreshError="1"/>
      <sheetData sheetId="9905" refreshError="1"/>
      <sheetData sheetId="9906" refreshError="1"/>
      <sheetData sheetId="9907" refreshError="1"/>
      <sheetData sheetId="9908" refreshError="1"/>
      <sheetData sheetId="9909" refreshError="1"/>
      <sheetData sheetId="9910" refreshError="1"/>
      <sheetData sheetId="9911" refreshError="1"/>
      <sheetData sheetId="9912" refreshError="1"/>
      <sheetData sheetId="9913" refreshError="1"/>
      <sheetData sheetId="9914" refreshError="1"/>
      <sheetData sheetId="9915" refreshError="1"/>
      <sheetData sheetId="9916" refreshError="1"/>
      <sheetData sheetId="9917" refreshError="1"/>
      <sheetData sheetId="9918" refreshError="1"/>
      <sheetData sheetId="9919" refreshError="1"/>
      <sheetData sheetId="9920" refreshError="1"/>
      <sheetData sheetId="9921" refreshError="1"/>
      <sheetData sheetId="9922" refreshError="1"/>
      <sheetData sheetId="9923" refreshError="1"/>
      <sheetData sheetId="9924" refreshError="1"/>
      <sheetData sheetId="9925" refreshError="1"/>
      <sheetData sheetId="9926" refreshError="1"/>
      <sheetData sheetId="9927" refreshError="1"/>
      <sheetData sheetId="9928" refreshError="1"/>
      <sheetData sheetId="9929" refreshError="1"/>
      <sheetData sheetId="9930" refreshError="1"/>
      <sheetData sheetId="9931" refreshError="1"/>
      <sheetData sheetId="9932" refreshError="1"/>
      <sheetData sheetId="9933" refreshError="1"/>
      <sheetData sheetId="9934" refreshError="1"/>
      <sheetData sheetId="9935" refreshError="1"/>
      <sheetData sheetId="9936" refreshError="1"/>
      <sheetData sheetId="9937" refreshError="1"/>
      <sheetData sheetId="9938" refreshError="1"/>
      <sheetData sheetId="9939" refreshError="1"/>
      <sheetData sheetId="9940" refreshError="1"/>
      <sheetData sheetId="9941" refreshError="1"/>
      <sheetData sheetId="9942" refreshError="1"/>
      <sheetData sheetId="9943" refreshError="1"/>
      <sheetData sheetId="9944" refreshError="1"/>
      <sheetData sheetId="9945" refreshError="1"/>
      <sheetData sheetId="9946" refreshError="1"/>
      <sheetData sheetId="9947" refreshError="1"/>
      <sheetData sheetId="9948" refreshError="1"/>
      <sheetData sheetId="9949" refreshError="1"/>
      <sheetData sheetId="9950" refreshError="1"/>
      <sheetData sheetId="9951" refreshError="1"/>
      <sheetData sheetId="9952" refreshError="1"/>
      <sheetData sheetId="9953" refreshError="1"/>
      <sheetData sheetId="9954" refreshError="1"/>
      <sheetData sheetId="9955" refreshError="1"/>
      <sheetData sheetId="9956" refreshError="1"/>
      <sheetData sheetId="9957" refreshError="1"/>
      <sheetData sheetId="9958" refreshError="1"/>
      <sheetData sheetId="9959" refreshError="1"/>
      <sheetData sheetId="9960" refreshError="1"/>
      <sheetData sheetId="9961" refreshError="1"/>
      <sheetData sheetId="9962" refreshError="1"/>
      <sheetData sheetId="9963" refreshError="1"/>
      <sheetData sheetId="9964" refreshError="1"/>
      <sheetData sheetId="9965" refreshError="1"/>
      <sheetData sheetId="9966" refreshError="1"/>
      <sheetData sheetId="9967" refreshError="1"/>
      <sheetData sheetId="9968" refreshError="1"/>
      <sheetData sheetId="9969" refreshError="1"/>
      <sheetData sheetId="9970" refreshError="1"/>
      <sheetData sheetId="9971" refreshError="1"/>
      <sheetData sheetId="9972" refreshError="1"/>
      <sheetData sheetId="9973" refreshError="1"/>
      <sheetData sheetId="9974" refreshError="1"/>
      <sheetData sheetId="9975" refreshError="1"/>
      <sheetData sheetId="9976" refreshError="1"/>
      <sheetData sheetId="9977" refreshError="1"/>
      <sheetData sheetId="9978" refreshError="1"/>
      <sheetData sheetId="9979" refreshError="1"/>
      <sheetData sheetId="9980" refreshError="1"/>
      <sheetData sheetId="9981" refreshError="1"/>
      <sheetData sheetId="9982" refreshError="1"/>
      <sheetData sheetId="9983" refreshError="1"/>
      <sheetData sheetId="9984" refreshError="1"/>
      <sheetData sheetId="9985" refreshError="1"/>
      <sheetData sheetId="9986" refreshError="1"/>
      <sheetData sheetId="9987" refreshError="1"/>
      <sheetData sheetId="9988" refreshError="1"/>
      <sheetData sheetId="9989" refreshError="1"/>
      <sheetData sheetId="9990" refreshError="1"/>
      <sheetData sheetId="9991" refreshError="1"/>
      <sheetData sheetId="9992" refreshError="1"/>
      <sheetData sheetId="9993" refreshError="1"/>
      <sheetData sheetId="9994" refreshError="1"/>
      <sheetData sheetId="9995" refreshError="1"/>
      <sheetData sheetId="9996" refreshError="1"/>
      <sheetData sheetId="9997" refreshError="1"/>
      <sheetData sheetId="9998" refreshError="1"/>
      <sheetData sheetId="9999" refreshError="1"/>
      <sheetData sheetId="10000" refreshError="1"/>
      <sheetData sheetId="10001" refreshError="1"/>
      <sheetData sheetId="10002" refreshError="1"/>
      <sheetData sheetId="10003" refreshError="1"/>
      <sheetData sheetId="10004" refreshError="1"/>
      <sheetData sheetId="10005" refreshError="1"/>
      <sheetData sheetId="10006" refreshError="1"/>
      <sheetData sheetId="10007" refreshError="1"/>
      <sheetData sheetId="10008" refreshError="1"/>
      <sheetData sheetId="10009" refreshError="1"/>
      <sheetData sheetId="10010" refreshError="1"/>
      <sheetData sheetId="10011" refreshError="1"/>
      <sheetData sheetId="10012" refreshError="1"/>
      <sheetData sheetId="10013" refreshError="1"/>
      <sheetData sheetId="10014" refreshError="1"/>
      <sheetData sheetId="10015" refreshError="1"/>
      <sheetData sheetId="10016" refreshError="1"/>
      <sheetData sheetId="10017" refreshError="1"/>
      <sheetData sheetId="10018" refreshError="1"/>
      <sheetData sheetId="10019" refreshError="1"/>
      <sheetData sheetId="10020" refreshError="1"/>
      <sheetData sheetId="10021" refreshError="1"/>
      <sheetData sheetId="10022" refreshError="1"/>
      <sheetData sheetId="10023" refreshError="1"/>
      <sheetData sheetId="10024" refreshError="1"/>
      <sheetData sheetId="10025" refreshError="1"/>
      <sheetData sheetId="10026" refreshError="1"/>
      <sheetData sheetId="10027" refreshError="1"/>
      <sheetData sheetId="10028" refreshError="1"/>
      <sheetData sheetId="10029" refreshError="1"/>
      <sheetData sheetId="10030" refreshError="1"/>
      <sheetData sheetId="10031" refreshError="1"/>
      <sheetData sheetId="10032" refreshError="1"/>
      <sheetData sheetId="10033" refreshError="1"/>
      <sheetData sheetId="10034" refreshError="1"/>
      <sheetData sheetId="10035" refreshError="1"/>
      <sheetData sheetId="10036" refreshError="1"/>
      <sheetData sheetId="10037" refreshError="1"/>
      <sheetData sheetId="10038" refreshError="1"/>
      <sheetData sheetId="10039" refreshError="1"/>
      <sheetData sheetId="10040" refreshError="1"/>
      <sheetData sheetId="10041" refreshError="1"/>
      <sheetData sheetId="10042" refreshError="1"/>
      <sheetData sheetId="10043" refreshError="1"/>
      <sheetData sheetId="10044" refreshError="1"/>
      <sheetData sheetId="10045" refreshError="1"/>
      <sheetData sheetId="10046" refreshError="1"/>
      <sheetData sheetId="10047" refreshError="1"/>
      <sheetData sheetId="10048" refreshError="1"/>
      <sheetData sheetId="10049" refreshError="1"/>
      <sheetData sheetId="10050" refreshError="1"/>
      <sheetData sheetId="10051" refreshError="1"/>
      <sheetData sheetId="10052" refreshError="1"/>
      <sheetData sheetId="10053" refreshError="1"/>
      <sheetData sheetId="10054" refreshError="1"/>
      <sheetData sheetId="10055" refreshError="1"/>
      <sheetData sheetId="10056" refreshError="1"/>
      <sheetData sheetId="10057" refreshError="1"/>
      <sheetData sheetId="10058" refreshError="1"/>
      <sheetData sheetId="10059" refreshError="1"/>
      <sheetData sheetId="10060" refreshError="1"/>
      <sheetData sheetId="10061" refreshError="1"/>
      <sheetData sheetId="10062" refreshError="1"/>
      <sheetData sheetId="10063" refreshError="1"/>
      <sheetData sheetId="10064" refreshError="1"/>
      <sheetData sheetId="10065" refreshError="1"/>
      <sheetData sheetId="10066" refreshError="1"/>
      <sheetData sheetId="10067" refreshError="1"/>
      <sheetData sheetId="10068" refreshError="1"/>
      <sheetData sheetId="10069" refreshError="1"/>
      <sheetData sheetId="10070" refreshError="1"/>
      <sheetData sheetId="10071" refreshError="1"/>
      <sheetData sheetId="10072" refreshError="1"/>
      <sheetData sheetId="10073" refreshError="1"/>
      <sheetData sheetId="10074" refreshError="1"/>
      <sheetData sheetId="10075" refreshError="1"/>
      <sheetData sheetId="10076" refreshError="1"/>
      <sheetData sheetId="10077" refreshError="1"/>
      <sheetData sheetId="10078" refreshError="1"/>
      <sheetData sheetId="10079" refreshError="1"/>
      <sheetData sheetId="10080" refreshError="1"/>
      <sheetData sheetId="10081" refreshError="1"/>
      <sheetData sheetId="10082" refreshError="1"/>
      <sheetData sheetId="10083" refreshError="1"/>
      <sheetData sheetId="10084" refreshError="1"/>
      <sheetData sheetId="10085" refreshError="1"/>
      <sheetData sheetId="10086" refreshError="1"/>
      <sheetData sheetId="10087" refreshError="1"/>
      <sheetData sheetId="10088" refreshError="1"/>
      <sheetData sheetId="10089" refreshError="1"/>
      <sheetData sheetId="10090" refreshError="1"/>
      <sheetData sheetId="10091" refreshError="1"/>
      <sheetData sheetId="10092" refreshError="1"/>
      <sheetData sheetId="10093" refreshError="1"/>
      <sheetData sheetId="10094" refreshError="1"/>
      <sheetData sheetId="10095" refreshError="1"/>
      <sheetData sheetId="10096" refreshError="1"/>
      <sheetData sheetId="10097" refreshError="1"/>
      <sheetData sheetId="10098" refreshError="1"/>
      <sheetData sheetId="10099" refreshError="1"/>
      <sheetData sheetId="10100" refreshError="1"/>
      <sheetData sheetId="10101" refreshError="1"/>
      <sheetData sheetId="10102" refreshError="1"/>
      <sheetData sheetId="10103" refreshError="1"/>
      <sheetData sheetId="10104" refreshError="1"/>
      <sheetData sheetId="10105" refreshError="1"/>
      <sheetData sheetId="10106" refreshError="1"/>
      <sheetData sheetId="10107" refreshError="1"/>
      <sheetData sheetId="10108" refreshError="1"/>
      <sheetData sheetId="10109" refreshError="1"/>
      <sheetData sheetId="10110" refreshError="1"/>
      <sheetData sheetId="10111" refreshError="1"/>
      <sheetData sheetId="10112" refreshError="1"/>
      <sheetData sheetId="10113" refreshError="1"/>
      <sheetData sheetId="10114" refreshError="1"/>
      <sheetData sheetId="10115" refreshError="1"/>
      <sheetData sheetId="10116" refreshError="1"/>
      <sheetData sheetId="10117" refreshError="1"/>
      <sheetData sheetId="10118" refreshError="1"/>
      <sheetData sheetId="10119" refreshError="1"/>
      <sheetData sheetId="10120" refreshError="1"/>
      <sheetData sheetId="10121" refreshError="1"/>
      <sheetData sheetId="10122" refreshError="1"/>
      <sheetData sheetId="10123" refreshError="1"/>
      <sheetData sheetId="10124" refreshError="1"/>
      <sheetData sheetId="10125" refreshError="1"/>
      <sheetData sheetId="10126" refreshError="1"/>
      <sheetData sheetId="10127" refreshError="1"/>
      <sheetData sheetId="10128" refreshError="1"/>
      <sheetData sheetId="10129" refreshError="1"/>
      <sheetData sheetId="10130" refreshError="1"/>
      <sheetData sheetId="10131" refreshError="1"/>
      <sheetData sheetId="10132" refreshError="1"/>
      <sheetData sheetId="10133" refreshError="1"/>
      <sheetData sheetId="10134" refreshError="1"/>
      <sheetData sheetId="10135" refreshError="1"/>
      <sheetData sheetId="10136" refreshError="1"/>
      <sheetData sheetId="10137" refreshError="1"/>
      <sheetData sheetId="10138" refreshError="1"/>
      <sheetData sheetId="10139" refreshError="1"/>
      <sheetData sheetId="10140" refreshError="1"/>
      <sheetData sheetId="10141" refreshError="1"/>
      <sheetData sheetId="10142" refreshError="1"/>
      <sheetData sheetId="10143" refreshError="1"/>
      <sheetData sheetId="10144" refreshError="1"/>
      <sheetData sheetId="10145" refreshError="1"/>
      <sheetData sheetId="10146" refreshError="1"/>
      <sheetData sheetId="10147" refreshError="1"/>
      <sheetData sheetId="10148" refreshError="1"/>
      <sheetData sheetId="10149" refreshError="1"/>
      <sheetData sheetId="10150" refreshError="1"/>
      <sheetData sheetId="10151" refreshError="1"/>
      <sheetData sheetId="10152" refreshError="1"/>
      <sheetData sheetId="10153" refreshError="1"/>
      <sheetData sheetId="10154" refreshError="1"/>
      <sheetData sheetId="10155" refreshError="1"/>
      <sheetData sheetId="10156" refreshError="1"/>
      <sheetData sheetId="10157" refreshError="1"/>
      <sheetData sheetId="10158" refreshError="1"/>
      <sheetData sheetId="10159" refreshError="1"/>
      <sheetData sheetId="10160" refreshError="1"/>
      <sheetData sheetId="10161" refreshError="1"/>
      <sheetData sheetId="10162" refreshError="1"/>
      <sheetData sheetId="10163" refreshError="1"/>
      <sheetData sheetId="10164" refreshError="1"/>
      <sheetData sheetId="10165" refreshError="1"/>
      <sheetData sheetId="10166" refreshError="1"/>
      <sheetData sheetId="10167" refreshError="1"/>
      <sheetData sheetId="10168" refreshError="1"/>
      <sheetData sheetId="10169" refreshError="1"/>
      <sheetData sheetId="10170" refreshError="1"/>
      <sheetData sheetId="10171" refreshError="1"/>
      <sheetData sheetId="10172" refreshError="1"/>
      <sheetData sheetId="10173" refreshError="1"/>
      <sheetData sheetId="10174" refreshError="1"/>
      <sheetData sheetId="10175" refreshError="1"/>
      <sheetData sheetId="10176" refreshError="1"/>
      <sheetData sheetId="10177" refreshError="1"/>
      <sheetData sheetId="10178" refreshError="1"/>
      <sheetData sheetId="10179" refreshError="1"/>
      <sheetData sheetId="10180" refreshError="1"/>
      <sheetData sheetId="10181" refreshError="1"/>
      <sheetData sheetId="10182" refreshError="1"/>
      <sheetData sheetId="10183" refreshError="1"/>
      <sheetData sheetId="10184" refreshError="1"/>
      <sheetData sheetId="10185" refreshError="1"/>
      <sheetData sheetId="10186" refreshError="1"/>
      <sheetData sheetId="10187" refreshError="1"/>
      <sheetData sheetId="10188" refreshError="1"/>
      <sheetData sheetId="10189" refreshError="1"/>
      <sheetData sheetId="10190" refreshError="1"/>
      <sheetData sheetId="10191" refreshError="1"/>
      <sheetData sheetId="10192" refreshError="1"/>
      <sheetData sheetId="10193" refreshError="1"/>
      <sheetData sheetId="10194" refreshError="1"/>
      <sheetData sheetId="10195" refreshError="1"/>
      <sheetData sheetId="10196" refreshError="1"/>
      <sheetData sheetId="10197" refreshError="1"/>
      <sheetData sheetId="10198" refreshError="1"/>
      <sheetData sheetId="10199" refreshError="1"/>
      <sheetData sheetId="10200" refreshError="1"/>
      <sheetData sheetId="10201" refreshError="1"/>
      <sheetData sheetId="10202" refreshError="1"/>
      <sheetData sheetId="10203" refreshError="1"/>
      <sheetData sheetId="10204" refreshError="1"/>
      <sheetData sheetId="10205" refreshError="1"/>
      <sheetData sheetId="10206" refreshError="1"/>
      <sheetData sheetId="10207" refreshError="1"/>
      <sheetData sheetId="10208" refreshError="1"/>
      <sheetData sheetId="10209" refreshError="1"/>
      <sheetData sheetId="10210" refreshError="1"/>
      <sheetData sheetId="10211" refreshError="1"/>
      <sheetData sheetId="10212" refreshError="1"/>
      <sheetData sheetId="10213" refreshError="1"/>
      <sheetData sheetId="10214" refreshError="1"/>
      <sheetData sheetId="10215" refreshError="1"/>
      <sheetData sheetId="10216" refreshError="1"/>
      <sheetData sheetId="10217" refreshError="1"/>
      <sheetData sheetId="10218" refreshError="1"/>
      <sheetData sheetId="10219" refreshError="1"/>
      <sheetData sheetId="10220" refreshError="1"/>
      <sheetData sheetId="10221" refreshError="1"/>
      <sheetData sheetId="10222" refreshError="1"/>
      <sheetData sheetId="10223" refreshError="1"/>
      <sheetData sheetId="10224" refreshError="1"/>
      <sheetData sheetId="10225" refreshError="1"/>
      <sheetData sheetId="10226" refreshError="1"/>
      <sheetData sheetId="10227" refreshError="1"/>
      <sheetData sheetId="10228" refreshError="1"/>
      <sheetData sheetId="10229" refreshError="1"/>
      <sheetData sheetId="10230" refreshError="1"/>
      <sheetData sheetId="10231" refreshError="1"/>
      <sheetData sheetId="10232" refreshError="1"/>
      <sheetData sheetId="10233" refreshError="1"/>
      <sheetData sheetId="10234" refreshError="1"/>
      <sheetData sheetId="10235" refreshError="1"/>
      <sheetData sheetId="10236" refreshError="1"/>
      <sheetData sheetId="10237" refreshError="1"/>
      <sheetData sheetId="10238" refreshError="1"/>
      <sheetData sheetId="10239" refreshError="1"/>
      <sheetData sheetId="10240" refreshError="1"/>
      <sheetData sheetId="10241" refreshError="1"/>
      <sheetData sheetId="10242" refreshError="1"/>
      <sheetData sheetId="10243" refreshError="1"/>
      <sheetData sheetId="10244" refreshError="1"/>
      <sheetData sheetId="10245" refreshError="1"/>
      <sheetData sheetId="10246" refreshError="1"/>
      <sheetData sheetId="10247" refreshError="1"/>
      <sheetData sheetId="10248" refreshError="1"/>
      <sheetData sheetId="10249" refreshError="1"/>
      <sheetData sheetId="10250" refreshError="1"/>
      <sheetData sheetId="10251" refreshError="1"/>
      <sheetData sheetId="10252" refreshError="1"/>
      <sheetData sheetId="10253" refreshError="1"/>
      <sheetData sheetId="10254" refreshError="1"/>
      <sheetData sheetId="10255" refreshError="1"/>
      <sheetData sheetId="10256" refreshError="1"/>
      <sheetData sheetId="10257" refreshError="1"/>
      <sheetData sheetId="10258" refreshError="1"/>
      <sheetData sheetId="10259" refreshError="1"/>
      <sheetData sheetId="10260" refreshError="1"/>
      <sheetData sheetId="10261" refreshError="1"/>
      <sheetData sheetId="10262" refreshError="1"/>
      <sheetData sheetId="10263" refreshError="1"/>
      <sheetData sheetId="10264" refreshError="1"/>
      <sheetData sheetId="10265" refreshError="1"/>
      <sheetData sheetId="10266" refreshError="1"/>
      <sheetData sheetId="10267" refreshError="1"/>
      <sheetData sheetId="10268" refreshError="1"/>
      <sheetData sheetId="10269" refreshError="1"/>
      <sheetData sheetId="10270" refreshError="1"/>
      <sheetData sheetId="10271" refreshError="1"/>
      <sheetData sheetId="10272" refreshError="1"/>
      <sheetData sheetId="10273" refreshError="1"/>
      <sheetData sheetId="10274" refreshError="1"/>
      <sheetData sheetId="10275" refreshError="1"/>
      <sheetData sheetId="10276" refreshError="1"/>
      <sheetData sheetId="10277" refreshError="1"/>
      <sheetData sheetId="10278" refreshError="1"/>
      <sheetData sheetId="10279" refreshError="1"/>
      <sheetData sheetId="10280" refreshError="1"/>
      <sheetData sheetId="10281" refreshError="1"/>
      <sheetData sheetId="10282" refreshError="1"/>
      <sheetData sheetId="10283" refreshError="1"/>
      <sheetData sheetId="10284" refreshError="1"/>
      <sheetData sheetId="10285" refreshError="1"/>
      <sheetData sheetId="10286" refreshError="1"/>
      <sheetData sheetId="10287" refreshError="1"/>
      <sheetData sheetId="10288" refreshError="1"/>
      <sheetData sheetId="10289" refreshError="1"/>
      <sheetData sheetId="10290" refreshError="1"/>
      <sheetData sheetId="10291" refreshError="1"/>
      <sheetData sheetId="10292" refreshError="1"/>
      <sheetData sheetId="10293" refreshError="1"/>
      <sheetData sheetId="10294" refreshError="1"/>
      <sheetData sheetId="10295" refreshError="1"/>
      <sheetData sheetId="10296" refreshError="1"/>
      <sheetData sheetId="10297" refreshError="1"/>
      <sheetData sheetId="10298" refreshError="1"/>
      <sheetData sheetId="10299" refreshError="1"/>
      <sheetData sheetId="10300" refreshError="1"/>
      <sheetData sheetId="10301" refreshError="1"/>
      <sheetData sheetId="10302" refreshError="1"/>
      <sheetData sheetId="10303" refreshError="1"/>
      <sheetData sheetId="10304" refreshError="1"/>
      <sheetData sheetId="10305" refreshError="1"/>
      <sheetData sheetId="10306" refreshError="1"/>
      <sheetData sheetId="10307" refreshError="1"/>
      <sheetData sheetId="10308" refreshError="1"/>
      <sheetData sheetId="10309" refreshError="1"/>
      <sheetData sheetId="10310" refreshError="1"/>
      <sheetData sheetId="10311" refreshError="1"/>
      <sheetData sheetId="10312" refreshError="1"/>
      <sheetData sheetId="10313" refreshError="1"/>
      <sheetData sheetId="10314" refreshError="1"/>
      <sheetData sheetId="10315" refreshError="1"/>
      <sheetData sheetId="10316" refreshError="1"/>
      <sheetData sheetId="10317" refreshError="1"/>
      <sheetData sheetId="10318" refreshError="1"/>
      <sheetData sheetId="10319" refreshError="1"/>
      <sheetData sheetId="10320" refreshError="1"/>
      <sheetData sheetId="10321" refreshError="1"/>
      <sheetData sheetId="10322" refreshError="1"/>
      <sheetData sheetId="10323" refreshError="1"/>
      <sheetData sheetId="10324" refreshError="1"/>
      <sheetData sheetId="10325" refreshError="1"/>
      <sheetData sheetId="10326" refreshError="1"/>
      <sheetData sheetId="10327" refreshError="1"/>
      <sheetData sheetId="10328" refreshError="1"/>
      <sheetData sheetId="10329" refreshError="1"/>
      <sheetData sheetId="10330" refreshError="1"/>
      <sheetData sheetId="10331" refreshError="1"/>
      <sheetData sheetId="10332" refreshError="1"/>
      <sheetData sheetId="10333" refreshError="1"/>
      <sheetData sheetId="10334" refreshError="1"/>
      <sheetData sheetId="10335" refreshError="1"/>
      <sheetData sheetId="10336" refreshError="1"/>
      <sheetData sheetId="10337" refreshError="1"/>
      <sheetData sheetId="10338" refreshError="1"/>
      <sheetData sheetId="10339" refreshError="1"/>
      <sheetData sheetId="10340" refreshError="1"/>
      <sheetData sheetId="10341" refreshError="1"/>
      <sheetData sheetId="10342" refreshError="1"/>
      <sheetData sheetId="10343" refreshError="1"/>
      <sheetData sheetId="10344" refreshError="1"/>
      <sheetData sheetId="10345" refreshError="1"/>
      <sheetData sheetId="10346" refreshError="1"/>
      <sheetData sheetId="10347" refreshError="1"/>
      <sheetData sheetId="10348">
        <row r="19">
          <cell r="J19">
            <v>1.0499999999999999E-3</v>
          </cell>
        </row>
      </sheetData>
      <sheetData sheetId="10349">
        <row r="19">
          <cell r="J19">
            <v>1.0499999999999999E-3</v>
          </cell>
        </row>
      </sheetData>
      <sheetData sheetId="10350">
        <row r="19">
          <cell r="J19">
            <v>1.0499999999999999E-3</v>
          </cell>
        </row>
      </sheetData>
      <sheetData sheetId="10351">
        <row r="19">
          <cell r="J19">
            <v>1.0499999999999999E-3</v>
          </cell>
        </row>
      </sheetData>
      <sheetData sheetId="10352">
        <row r="19">
          <cell r="J19">
            <v>1.0499999999999999E-3</v>
          </cell>
        </row>
      </sheetData>
      <sheetData sheetId="10353">
        <row r="19">
          <cell r="J19">
            <v>1.0499999999999999E-3</v>
          </cell>
        </row>
      </sheetData>
      <sheetData sheetId="10354">
        <row r="19">
          <cell r="J19">
            <v>1.0499999999999999E-3</v>
          </cell>
        </row>
      </sheetData>
      <sheetData sheetId="10355">
        <row r="19">
          <cell r="J19">
            <v>1.0499999999999999E-3</v>
          </cell>
        </row>
      </sheetData>
      <sheetData sheetId="10356">
        <row r="19">
          <cell r="J19">
            <v>1.0499999999999999E-3</v>
          </cell>
        </row>
      </sheetData>
      <sheetData sheetId="10357">
        <row r="19">
          <cell r="J19">
            <v>1.0499999999999999E-3</v>
          </cell>
        </row>
      </sheetData>
      <sheetData sheetId="10358">
        <row r="19">
          <cell r="J19">
            <v>1.0499999999999999E-3</v>
          </cell>
        </row>
      </sheetData>
      <sheetData sheetId="10359">
        <row r="19">
          <cell r="J19">
            <v>1.0499999999999999E-3</v>
          </cell>
        </row>
      </sheetData>
      <sheetData sheetId="10360">
        <row r="19">
          <cell r="J19">
            <v>1.0499999999999999E-3</v>
          </cell>
        </row>
      </sheetData>
      <sheetData sheetId="10361">
        <row r="19">
          <cell r="J19">
            <v>1.0499999999999999E-3</v>
          </cell>
        </row>
      </sheetData>
      <sheetData sheetId="10362">
        <row r="19">
          <cell r="J19">
            <v>1.0499999999999999E-3</v>
          </cell>
        </row>
      </sheetData>
      <sheetData sheetId="10363">
        <row r="19">
          <cell r="J19">
            <v>1.0499999999999999E-3</v>
          </cell>
        </row>
      </sheetData>
      <sheetData sheetId="10364">
        <row r="19">
          <cell r="J19">
            <v>1.0499999999999999E-3</v>
          </cell>
        </row>
      </sheetData>
      <sheetData sheetId="10365">
        <row r="19">
          <cell r="J19">
            <v>1.0499999999999999E-3</v>
          </cell>
        </row>
      </sheetData>
      <sheetData sheetId="10366">
        <row r="19">
          <cell r="J19">
            <v>1.0499999999999999E-3</v>
          </cell>
        </row>
      </sheetData>
      <sheetData sheetId="10367">
        <row r="19">
          <cell r="J19">
            <v>1.0499999999999999E-3</v>
          </cell>
        </row>
      </sheetData>
      <sheetData sheetId="10368">
        <row r="19">
          <cell r="J19">
            <v>1.0499999999999999E-3</v>
          </cell>
        </row>
      </sheetData>
      <sheetData sheetId="10369">
        <row r="19">
          <cell r="J19">
            <v>1.0499999999999999E-3</v>
          </cell>
        </row>
      </sheetData>
      <sheetData sheetId="10370">
        <row r="19">
          <cell r="J19">
            <v>1.0499999999999999E-3</v>
          </cell>
        </row>
      </sheetData>
      <sheetData sheetId="10371">
        <row r="19">
          <cell r="J19">
            <v>1.0499999999999999E-3</v>
          </cell>
        </row>
      </sheetData>
      <sheetData sheetId="10372">
        <row r="19">
          <cell r="J19">
            <v>1.0499999999999999E-3</v>
          </cell>
        </row>
      </sheetData>
      <sheetData sheetId="10373">
        <row r="19">
          <cell r="J19">
            <v>1.0499999999999999E-3</v>
          </cell>
        </row>
      </sheetData>
      <sheetData sheetId="10374">
        <row r="19">
          <cell r="J19">
            <v>1.0499999999999999E-3</v>
          </cell>
        </row>
      </sheetData>
      <sheetData sheetId="10375">
        <row r="19">
          <cell r="J19">
            <v>1.0499999999999999E-3</v>
          </cell>
        </row>
      </sheetData>
      <sheetData sheetId="10376">
        <row r="19">
          <cell r="J19">
            <v>1.0499999999999999E-3</v>
          </cell>
        </row>
      </sheetData>
      <sheetData sheetId="10377">
        <row r="19">
          <cell r="J19">
            <v>1.0499999999999999E-3</v>
          </cell>
        </row>
      </sheetData>
      <sheetData sheetId="10378">
        <row r="19">
          <cell r="J19">
            <v>1.0499999999999999E-3</v>
          </cell>
        </row>
      </sheetData>
      <sheetData sheetId="10379">
        <row r="19">
          <cell r="J19">
            <v>1.0499999999999999E-3</v>
          </cell>
        </row>
      </sheetData>
      <sheetData sheetId="10380">
        <row r="19">
          <cell r="J19">
            <v>1.0499999999999999E-3</v>
          </cell>
        </row>
      </sheetData>
      <sheetData sheetId="10381">
        <row r="19">
          <cell r="J19">
            <v>1.0499999999999999E-3</v>
          </cell>
        </row>
      </sheetData>
      <sheetData sheetId="10382">
        <row r="19">
          <cell r="J19">
            <v>1.0499999999999999E-3</v>
          </cell>
        </row>
      </sheetData>
      <sheetData sheetId="10383">
        <row r="19">
          <cell r="J19">
            <v>1.0499999999999999E-3</v>
          </cell>
        </row>
      </sheetData>
      <sheetData sheetId="10384">
        <row r="19">
          <cell r="J19">
            <v>1.0499999999999999E-3</v>
          </cell>
        </row>
      </sheetData>
      <sheetData sheetId="10385">
        <row r="19">
          <cell r="J19">
            <v>1.0499999999999999E-3</v>
          </cell>
        </row>
      </sheetData>
      <sheetData sheetId="10386">
        <row r="19">
          <cell r="J19">
            <v>1.0499999999999999E-3</v>
          </cell>
        </row>
      </sheetData>
      <sheetData sheetId="10387">
        <row r="19">
          <cell r="J19">
            <v>1.0499999999999999E-3</v>
          </cell>
        </row>
      </sheetData>
      <sheetData sheetId="10388">
        <row r="19">
          <cell r="J19">
            <v>1.0499999999999999E-3</v>
          </cell>
        </row>
      </sheetData>
      <sheetData sheetId="10389">
        <row r="19">
          <cell r="J19">
            <v>1.0499999999999999E-3</v>
          </cell>
        </row>
      </sheetData>
      <sheetData sheetId="10390">
        <row r="19">
          <cell r="J19">
            <v>1.0499999999999999E-3</v>
          </cell>
        </row>
      </sheetData>
      <sheetData sheetId="10391">
        <row r="19">
          <cell r="J19">
            <v>1.0499999999999999E-3</v>
          </cell>
        </row>
      </sheetData>
      <sheetData sheetId="10392">
        <row r="19">
          <cell r="J19">
            <v>1.0499999999999999E-3</v>
          </cell>
        </row>
      </sheetData>
      <sheetData sheetId="10393">
        <row r="19">
          <cell r="J19">
            <v>1.0499999999999999E-3</v>
          </cell>
        </row>
      </sheetData>
      <sheetData sheetId="10394">
        <row r="19">
          <cell r="J19">
            <v>1.0499999999999999E-3</v>
          </cell>
        </row>
      </sheetData>
      <sheetData sheetId="10395">
        <row r="19">
          <cell r="J19">
            <v>1.0499999999999999E-3</v>
          </cell>
        </row>
      </sheetData>
      <sheetData sheetId="10396">
        <row r="19">
          <cell r="J19">
            <v>1.0499999999999999E-3</v>
          </cell>
        </row>
      </sheetData>
      <sheetData sheetId="10397">
        <row r="19">
          <cell r="J19">
            <v>1.0499999999999999E-3</v>
          </cell>
        </row>
      </sheetData>
      <sheetData sheetId="10398">
        <row r="19">
          <cell r="J19">
            <v>1.0499999999999999E-3</v>
          </cell>
        </row>
      </sheetData>
      <sheetData sheetId="10399">
        <row r="19">
          <cell r="J19">
            <v>1.0499999999999999E-3</v>
          </cell>
        </row>
      </sheetData>
      <sheetData sheetId="10400">
        <row r="19">
          <cell r="J19">
            <v>1.0499999999999999E-3</v>
          </cell>
        </row>
      </sheetData>
      <sheetData sheetId="10401">
        <row r="19">
          <cell r="J19">
            <v>1.0499999999999999E-3</v>
          </cell>
        </row>
      </sheetData>
      <sheetData sheetId="10402">
        <row r="19">
          <cell r="J19">
            <v>1.0499999999999999E-3</v>
          </cell>
        </row>
      </sheetData>
      <sheetData sheetId="10403">
        <row r="19">
          <cell r="J19">
            <v>1.0499999999999999E-3</v>
          </cell>
        </row>
      </sheetData>
      <sheetData sheetId="10404">
        <row r="19">
          <cell r="J19">
            <v>1.0499999999999999E-3</v>
          </cell>
        </row>
      </sheetData>
      <sheetData sheetId="10405">
        <row r="19">
          <cell r="J19">
            <v>1.0499999999999999E-3</v>
          </cell>
        </row>
      </sheetData>
      <sheetData sheetId="10406">
        <row r="19">
          <cell r="J19">
            <v>1.0499999999999999E-3</v>
          </cell>
        </row>
      </sheetData>
      <sheetData sheetId="10407">
        <row r="19">
          <cell r="J19">
            <v>1.0499999999999999E-3</v>
          </cell>
        </row>
      </sheetData>
      <sheetData sheetId="10408">
        <row r="19">
          <cell r="J19">
            <v>1.0499999999999999E-3</v>
          </cell>
        </row>
      </sheetData>
      <sheetData sheetId="10409">
        <row r="19">
          <cell r="J19">
            <v>1.0499999999999999E-3</v>
          </cell>
        </row>
      </sheetData>
      <sheetData sheetId="10410">
        <row r="19">
          <cell r="J19">
            <v>1.0499999999999999E-3</v>
          </cell>
        </row>
      </sheetData>
      <sheetData sheetId="10411">
        <row r="19">
          <cell r="J19">
            <v>1.0499999999999999E-3</v>
          </cell>
        </row>
      </sheetData>
      <sheetData sheetId="10412">
        <row r="19">
          <cell r="J19">
            <v>1.0499999999999999E-3</v>
          </cell>
        </row>
      </sheetData>
      <sheetData sheetId="10413">
        <row r="19">
          <cell r="J19">
            <v>1.0499999999999999E-3</v>
          </cell>
        </row>
      </sheetData>
      <sheetData sheetId="10414">
        <row r="19">
          <cell r="J19">
            <v>1.0499999999999999E-3</v>
          </cell>
        </row>
      </sheetData>
      <sheetData sheetId="10415">
        <row r="19">
          <cell r="J19">
            <v>1.0499999999999999E-3</v>
          </cell>
        </row>
      </sheetData>
      <sheetData sheetId="10416">
        <row r="19">
          <cell r="J19">
            <v>1.0499999999999999E-3</v>
          </cell>
        </row>
      </sheetData>
      <sheetData sheetId="10417">
        <row r="19">
          <cell r="J19">
            <v>1.0499999999999999E-3</v>
          </cell>
        </row>
      </sheetData>
      <sheetData sheetId="10418">
        <row r="19">
          <cell r="J19">
            <v>1.0499999999999999E-3</v>
          </cell>
        </row>
      </sheetData>
      <sheetData sheetId="10419">
        <row r="19">
          <cell r="J19">
            <v>1.0499999999999999E-3</v>
          </cell>
        </row>
      </sheetData>
      <sheetData sheetId="10420">
        <row r="19">
          <cell r="J19">
            <v>1.0499999999999999E-3</v>
          </cell>
        </row>
      </sheetData>
      <sheetData sheetId="10421">
        <row r="19">
          <cell r="J19">
            <v>1.0499999999999999E-3</v>
          </cell>
        </row>
      </sheetData>
      <sheetData sheetId="10422">
        <row r="19">
          <cell r="J19">
            <v>1.0499999999999999E-3</v>
          </cell>
        </row>
      </sheetData>
      <sheetData sheetId="10423">
        <row r="19">
          <cell r="J19">
            <v>1.0499999999999999E-3</v>
          </cell>
        </row>
      </sheetData>
      <sheetData sheetId="10424">
        <row r="19">
          <cell r="J19">
            <v>1.0499999999999999E-3</v>
          </cell>
        </row>
      </sheetData>
      <sheetData sheetId="10425">
        <row r="19">
          <cell r="J19">
            <v>1.0499999999999999E-3</v>
          </cell>
        </row>
      </sheetData>
      <sheetData sheetId="10426">
        <row r="19">
          <cell r="J19">
            <v>1.0499999999999999E-3</v>
          </cell>
        </row>
      </sheetData>
      <sheetData sheetId="10427">
        <row r="19">
          <cell r="J19">
            <v>1.0499999999999999E-3</v>
          </cell>
        </row>
      </sheetData>
      <sheetData sheetId="10428">
        <row r="19">
          <cell r="J19">
            <v>1.0499999999999999E-3</v>
          </cell>
        </row>
      </sheetData>
      <sheetData sheetId="10429">
        <row r="19">
          <cell r="J19">
            <v>1.0499999999999999E-3</v>
          </cell>
        </row>
      </sheetData>
      <sheetData sheetId="10430">
        <row r="19">
          <cell r="J19">
            <v>1.0499999999999999E-3</v>
          </cell>
        </row>
      </sheetData>
      <sheetData sheetId="10431">
        <row r="19">
          <cell r="J19">
            <v>1.0499999999999999E-3</v>
          </cell>
        </row>
      </sheetData>
      <sheetData sheetId="10432">
        <row r="19">
          <cell r="J19">
            <v>1.0499999999999999E-3</v>
          </cell>
        </row>
      </sheetData>
      <sheetData sheetId="10433">
        <row r="19">
          <cell r="J19">
            <v>1.0499999999999999E-3</v>
          </cell>
        </row>
      </sheetData>
      <sheetData sheetId="10434">
        <row r="19">
          <cell r="J19">
            <v>1.0499999999999999E-3</v>
          </cell>
        </row>
      </sheetData>
      <sheetData sheetId="10435">
        <row r="19">
          <cell r="J19">
            <v>1.0499999999999999E-3</v>
          </cell>
        </row>
      </sheetData>
      <sheetData sheetId="10436">
        <row r="19">
          <cell r="J19">
            <v>1.0499999999999999E-3</v>
          </cell>
        </row>
      </sheetData>
      <sheetData sheetId="10437">
        <row r="19">
          <cell r="J19">
            <v>1.0499999999999999E-3</v>
          </cell>
        </row>
      </sheetData>
      <sheetData sheetId="10438">
        <row r="19">
          <cell r="J19">
            <v>1.0499999999999999E-3</v>
          </cell>
        </row>
      </sheetData>
      <sheetData sheetId="10439">
        <row r="19">
          <cell r="J19">
            <v>1.0499999999999999E-3</v>
          </cell>
        </row>
      </sheetData>
      <sheetData sheetId="10440">
        <row r="19">
          <cell r="J19">
            <v>1.0499999999999999E-3</v>
          </cell>
        </row>
      </sheetData>
      <sheetData sheetId="10441">
        <row r="19">
          <cell r="J19">
            <v>1.0499999999999999E-3</v>
          </cell>
        </row>
      </sheetData>
      <sheetData sheetId="10442">
        <row r="19">
          <cell r="J19">
            <v>1.0499999999999999E-3</v>
          </cell>
        </row>
      </sheetData>
      <sheetData sheetId="10443">
        <row r="19">
          <cell r="J19">
            <v>1.0499999999999999E-3</v>
          </cell>
        </row>
      </sheetData>
      <sheetData sheetId="10444">
        <row r="19">
          <cell r="J19">
            <v>1.0499999999999999E-3</v>
          </cell>
        </row>
      </sheetData>
      <sheetData sheetId="10445">
        <row r="19">
          <cell r="J19">
            <v>1.0499999999999999E-3</v>
          </cell>
        </row>
      </sheetData>
      <sheetData sheetId="10446">
        <row r="19">
          <cell r="J19">
            <v>1.0499999999999999E-3</v>
          </cell>
        </row>
      </sheetData>
      <sheetData sheetId="10447">
        <row r="19">
          <cell r="J19">
            <v>1.0499999999999999E-3</v>
          </cell>
        </row>
      </sheetData>
      <sheetData sheetId="10448">
        <row r="19">
          <cell r="J19">
            <v>1.0499999999999999E-3</v>
          </cell>
        </row>
      </sheetData>
      <sheetData sheetId="10449">
        <row r="19">
          <cell r="J19">
            <v>1.0499999999999999E-3</v>
          </cell>
        </row>
      </sheetData>
      <sheetData sheetId="10450">
        <row r="19">
          <cell r="J19">
            <v>1.0499999999999999E-3</v>
          </cell>
        </row>
      </sheetData>
      <sheetData sheetId="10451">
        <row r="19">
          <cell r="J19">
            <v>1.0499999999999999E-3</v>
          </cell>
        </row>
      </sheetData>
      <sheetData sheetId="10452">
        <row r="19">
          <cell r="J19">
            <v>1.0499999999999999E-3</v>
          </cell>
        </row>
      </sheetData>
      <sheetData sheetId="10453">
        <row r="19">
          <cell r="J19">
            <v>1.0499999999999999E-3</v>
          </cell>
        </row>
      </sheetData>
      <sheetData sheetId="10454">
        <row r="19">
          <cell r="J19">
            <v>1.0499999999999999E-3</v>
          </cell>
        </row>
      </sheetData>
      <sheetData sheetId="10455">
        <row r="19">
          <cell r="J19">
            <v>1.0499999999999999E-3</v>
          </cell>
        </row>
      </sheetData>
      <sheetData sheetId="10456">
        <row r="19">
          <cell r="J19">
            <v>1.0499999999999999E-3</v>
          </cell>
        </row>
      </sheetData>
      <sheetData sheetId="10457">
        <row r="19">
          <cell r="J19">
            <v>1.0499999999999999E-3</v>
          </cell>
        </row>
      </sheetData>
      <sheetData sheetId="10458">
        <row r="19">
          <cell r="J19">
            <v>1.0499999999999999E-3</v>
          </cell>
        </row>
      </sheetData>
      <sheetData sheetId="10459">
        <row r="19">
          <cell r="J19">
            <v>1.0499999999999999E-3</v>
          </cell>
        </row>
      </sheetData>
      <sheetData sheetId="10460">
        <row r="19">
          <cell r="J19">
            <v>1.0499999999999999E-3</v>
          </cell>
        </row>
      </sheetData>
      <sheetData sheetId="10461">
        <row r="19">
          <cell r="J19">
            <v>1.0499999999999999E-3</v>
          </cell>
        </row>
      </sheetData>
      <sheetData sheetId="10462">
        <row r="19">
          <cell r="J19">
            <v>1.0499999999999999E-3</v>
          </cell>
        </row>
      </sheetData>
      <sheetData sheetId="10463">
        <row r="19">
          <cell r="J19">
            <v>1.0499999999999999E-3</v>
          </cell>
        </row>
      </sheetData>
      <sheetData sheetId="10464">
        <row r="19">
          <cell r="J19">
            <v>1.0499999999999999E-3</v>
          </cell>
        </row>
      </sheetData>
      <sheetData sheetId="10465">
        <row r="19">
          <cell r="J19">
            <v>1.0499999999999999E-3</v>
          </cell>
        </row>
      </sheetData>
      <sheetData sheetId="10466">
        <row r="19">
          <cell r="J19">
            <v>1.0499999999999999E-3</v>
          </cell>
        </row>
      </sheetData>
      <sheetData sheetId="10467">
        <row r="19">
          <cell r="J19">
            <v>1.0499999999999999E-3</v>
          </cell>
        </row>
      </sheetData>
      <sheetData sheetId="10468">
        <row r="19">
          <cell r="J19">
            <v>1.0499999999999999E-3</v>
          </cell>
        </row>
      </sheetData>
      <sheetData sheetId="10469">
        <row r="19">
          <cell r="J19">
            <v>1.0499999999999999E-3</v>
          </cell>
        </row>
      </sheetData>
      <sheetData sheetId="10470">
        <row r="19">
          <cell r="J19">
            <v>1.0499999999999999E-3</v>
          </cell>
        </row>
      </sheetData>
      <sheetData sheetId="10471">
        <row r="19">
          <cell r="J19">
            <v>1.0499999999999999E-3</v>
          </cell>
        </row>
      </sheetData>
      <sheetData sheetId="10472">
        <row r="19">
          <cell r="J19">
            <v>1.0499999999999999E-3</v>
          </cell>
        </row>
      </sheetData>
      <sheetData sheetId="10473">
        <row r="19">
          <cell r="J19">
            <v>1.0499999999999999E-3</v>
          </cell>
        </row>
      </sheetData>
      <sheetData sheetId="10474">
        <row r="19">
          <cell r="J19">
            <v>1.0499999999999999E-3</v>
          </cell>
        </row>
      </sheetData>
      <sheetData sheetId="10475">
        <row r="19">
          <cell r="J19">
            <v>1.0499999999999999E-3</v>
          </cell>
        </row>
      </sheetData>
      <sheetData sheetId="10476">
        <row r="19">
          <cell r="J19">
            <v>1.0499999999999999E-3</v>
          </cell>
        </row>
      </sheetData>
      <sheetData sheetId="10477">
        <row r="19">
          <cell r="J19">
            <v>1.0499999999999999E-3</v>
          </cell>
        </row>
      </sheetData>
      <sheetData sheetId="10478">
        <row r="19">
          <cell r="J19">
            <v>1.0499999999999999E-3</v>
          </cell>
        </row>
      </sheetData>
      <sheetData sheetId="10479">
        <row r="19">
          <cell r="J19">
            <v>1.0499999999999999E-3</v>
          </cell>
        </row>
      </sheetData>
      <sheetData sheetId="10480">
        <row r="19">
          <cell r="J19">
            <v>1.0499999999999999E-3</v>
          </cell>
        </row>
      </sheetData>
      <sheetData sheetId="10481">
        <row r="19">
          <cell r="J19">
            <v>1.0499999999999999E-3</v>
          </cell>
        </row>
      </sheetData>
      <sheetData sheetId="10482">
        <row r="19">
          <cell r="J19">
            <v>1.0499999999999999E-3</v>
          </cell>
        </row>
      </sheetData>
      <sheetData sheetId="10483">
        <row r="19">
          <cell r="J19">
            <v>1.0499999999999999E-3</v>
          </cell>
        </row>
      </sheetData>
      <sheetData sheetId="10484">
        <row r="19">
          <cell r="J19">
            <v>1.0499999999999999E-3</v>
          </cell>
        </row>
      </sheetData>
      <sheetData sheetId="10485">
        <row r="19">
          <cell r="J19">
            <v>1.0499999999999999E-3</v>
          </cell>
        </row>
      </sheetData>
      <sheetData sheetId="10486">
        <row r="19">
          <cell r="J19">
            <v>1.0499999999999999E-3</v>
          </cell>
        </row>
      </sheetData>
      <sheetData sheetId="10487">
        <row r="19">
          <cell r="J19">
            <v>1.0499999999999999E-3</v>
          </cell>
        </row>
      </sheetData>
      <sheetData sheetId="10488">
        <row r="19">
          <cell r="J19">
            <v>1.0499999999999999E-3</v>
          </cell>
        </row>
      </sheetData>
      <sheetData sheetId="10489">
        <row r="19">
          <cell r="J19">
            <v>1.0499999999999999E-3</v>
          </cell>
        </row>
      </sheetData>
      <sheetData sheetId="10490">
        <row r="19">
          <cell r="J19">
            <v>1.0499999999999999E-3</v>
          </cell>
        </row>
      </sheetData>
      <sheetData sheetId="10491">
        <row r="19">
          <cell r="J19">
            <v>1.0499999999999999E-3</v>
          </cell>
        </row>
      </sheetData>
      <sheetData sheetId="10492">
        <row r="19">
          <cell r="J19">
            <v>1.0499999999999999E-3</v>
          </cell>
        </row>
      </sheetData>
      <sheetData sheetId="10493">
        <row r="19">
          <cell r="J19">
            <v>1.0499999999999999E-3</v>
          </cell>
        </row>
      </sheetData>
      <sheetData sheetId="10494">
        <row r="19">
          <cell r="J19">
            <v>1.0499999999999999E-3</v>
          </cell>
        </row>
      </sheetData>
      <sheetData sheetId="10495">
        <row r="19">
          <cell r="J19">
            <v>1.0499999999999999E-3</v>
          </cell>
        </row>
      </sheetData>
      <sheetData sheetId="10496">
        <row r="19">
          <cell r="J19">
            <v>1.0499999999999999E-3</v>
          </cell>
        </row>
      </sheetData>
      <sheetData sheetId="10497">
        <row r="19">
          <cell r="J19">
            <v>1.0499999999999999E-3</v>
          </cell>
        </row>
      </sheetData>
      <sheetData sheetId="10498">
        <row r="19">
          <cell r="J19">
            <v>1.0499999999999999E-3</v>
          </cell>
        </row>
      </sheetData>
      <sheetData sheetId="10499">
        <row r="19">
          <cell r="J19">
            <v>1.0499999999999999E-3</v>
          </cell>
        </row>
      </sheetData>
      <sheetData sheetId="10500">
        <row r="19">
          <cell r="J19">
            <v>1.0499999999999999E-3</v>
          </cell>
        </row>
      </sheetData>
      <sheetData sheetId="10501">
        <row r="19">
          <cell r="J19">
            <v>1.0499999999999999E-3</v>
          </cell>
        </row>
      </sheetData>
      <sheetData sheetId="10502">
        <row r="19">
          <cell r="J19">
            <v>1.0499999999999999E-3</v>
          </cell>
        </row>
      </sheetData>
      <sheetData sheetId="10503">
        <row r="19">
          <cell r="J19">
            <v>1.0499999999999999E-3</v>
          </cell>
        </row>
      </sheetData>
      <sheetData sheetId="10504">
        <row r="19">
          <cell r="J19">
            <v>1.0499999999999999E-3</v>
          </cell>
        </row>
      </sheetData>
      <sheetData sheetId="10505">
        <row r="19">
          <cell r="J19">
            <v>1.0499999999999999E-3</v>
          </cell>
        </row>
      </sheetData>
      <sheetData sheetId="10506">
        <row r="19">
          <cell r="J19">
            <v>1.0499999999999999E-3</v>
          </cell>
        </row>
      </sheetData>
      <sheetData sheetId="10507">
        <row r="19">
          <cell r="J19">
            <v>1.0499999999999999E-3</v>
          </cell>
        </row>
      </sheetData>
      <sheetData sheetId="10508">
        <row r="19">
          <cell r="J19">
            <v>1.0499999999999999E-3</v>
          </cell>
        </row>
      </sheetData>
      <sheetData sheetId="10509">
        <row r="19">
          <cell r="J19">
            <v>1.0499999999999999E-3</v>
          </cell>
        </row>
      </sheetData>
      <sheetData sheetId="10510">
        <row r="19">
          <cell r="J19">
            <v>1.0499999999999999E-3</v>
          </cell>
        </row>
      </sheetData>
      <sheetData sheetId="10511">
        <row r="19">
          <cell r="J19">
            <v>1.0499999999999999E-3</v>
          </cell>
        </row>
      </sheetData>
      <sheetData sheetId="10512">
        <row r="19">
          <cell r="J19">
            <v>1.0499999999999999E-3</v>
          </cell>
        </row>
      </sheetData>
      <sheetData sheetId="10513">
        <row r="19">
          <cell r="J19">
            <v>1.0499999999999999E-3</v>
          </cell>
        </row>
      </sheetData>
      <sheetData sheetId="10514">
        <row r="19">
          <cell r="J19">
            <v>1.0499999999999999E-3</v>
          </cell>
        </row>
      </sheetData>
      <sheetData sheetId="10515">
        <row r="19">
          <cell r="J19">
            <v>1.0499999999999999E-3</v>
          </cell>
        </row>
      </sheetData>
      <sheetData sheetId="10516">
        <row r="19">
          <cell r="J19">
            <v>1.0499999999999999E-3</v>
          </cell>
        </row>
      </sheetData>
      <sheetData sheetId="10517">
        <row r="19">
          <cell r="J19">
            <v>1.0499999999999999E-3</v>
          </cell>
        </row>
      </sheetData>
      <sheetData sheetId="10518">
        <row r="19">
          <cell r="J19">
            <v>1.0499999999999999E-3</v>
          </cell>
        </row>
      </sheetData>
      <sheetData sheetId="10519">
        <row r="19">
          <cell r="J19">
            <v>1.0499999999999999E-3</v>
          </cell>
        </row>
      </sheetData>
      <sheetData sheetId="10520">
        <row r="19">
          <cell r="J19">
            <v>1.0499999999999999E-3</v>
          </cell>
        </row>
      </sheetData>
      <sheetData sheetId="10521">
        <row r="19">
          <cell r="J19">
            <v>1.0499999999999999E-3</v>
          </cell>
        </row>
      </sheetData>
      <sheetData sheetId="10522">
        <row r="19">
          <cell r="J19">
            <v>1.0499999999999999E-3</v>
          </cell>
        </row>
      </sheetData>
      <sheetData sheetId="10523">
        <row r="19">
          <cell r="J19">
            <v>1.0499999999999999E-3</v>
          </cell>
        </row>
      </sheetData>
      <sheetData sheetId="10524">
        <row r="19">
          <cell r="J19">
            <v>1.0499999999999999E-3</v>
          </cell>
        </row>
      </sheetData>
      <sheetData sheetId="10525">
        <row r="19">
          <cell r="J19">
            <v>1.0499999999999999E-3</v>
          </cell>
        </row>
      </sheetData>
      <sheetData sheetId="10526">
        <row r="19">
          <cell r="J19">
            <v>1.0499999999999999E-3</v>
          </cell>
        </row>
      </sheetData>
      <sheetData sheetId="10527">
        <row r="19">
          <cell r="J19">
            <v>1.0499999999999999E-3</v>
          </cell>
        </row>
      </sheetData>
      <sheetData sheetId="10528">
        <row r="19">
          <cell r="J19">
            <v>1.0499999999999999E-3</v>
          </cell>
        </row>
      </sheetData>
      <sheetData sheetId="10529">
        <row r="19">
          <cell r="J19">
            <v>1.0499999999999999E-3</v>
          </cell>
        </row>
      </sheetData>
      <sheetData sheetId="10530">
        <row r="19">
          <cell r="J19">
            <v>1.0499999999999999E-3</v>
          </cell>
        </row>
      </sheetData>
      <sheetData sheetId="10531">
        <row r="19">
          <cell r="J19">
            <v>1.0499999999999999E-3</v>
          </cell>
        </row>
      </sheetData>
      <sheetData sheetId="10532">
        <row r="19">
          <cell r="J19">
            <v>1.0499999999999999E-3</v>
          </cell>
        </row>
      </sheetData>
      <sheetData sheetId="10533">
        <row r="19">
          <cell r="J19">
            <v>1.0499999999999999E-3</v>
          </cell>
        </row>
      </sheetData>
      <sheetData sheetId="10534">
        <row r="19">
          <cell r="J19">
            <v>1.0499999999999999E-3</v>
          </cell>
        </row>
      </sheetData>
      <sheetData sheetId="10535">
        <row r="19">
          <cell r="J19">
            <v>1.0499999999999999E-3</v>
          </cell>
        </row>
      </sheetData>
      <sheetData sheetId="10536">
        <row r="19">
          <cell r="J19">
            <v>1.0499999999999999E-3</v>
          </cell>
        </row>
      </sheetData>
      <sheetData sheetId="10537">
        <row r="19">
          <cell r="J19">
            <v>1.0499999999999999E-3</v>
          </cell>
        </row>
      </sheetData>
      <sheetData sheetId="10538">
        <row r="19">
          <cell r="J19">
            <v>1.0499999999999999E-3</v>
          </cell>
        </row>
      </sheetData>
      <sheetData sheetId="10539">
        <row r="19">
          <cell r="J19">
            <v>1.0499999999999999E-3</v>
          </cell>
        </row>
      </sheetData>
      <sheetData sheetId="10540">
        <row r="19">
          <cell r="J19">
            <v>1.0499999999999999E-3</v>
          </cell>
        </row>
      </sheetData>
      <sheetData sheetId="10541">
        <row r="19">
          <cell r="J19">
            <v>1.0499999999999999E-3</v>
          </cell>
        </row>
      </sheetData>
      <sheetData sheetId="10542">
        <row r="19">
          <cell r="J19">
            <v>1.0499999999999999E-3</v>
          </cell>
        </row>
      </sheetData>
      <sheetData sheetId="10543">
        <row r="19">
          <cell r="J19">
            <v>1.0499999999999999E-3</v>
          </cell>
        </row>
      </sheetData>
      <sheetData sheetId="10544">
        <row r="19">
          <cell r="J19">
            <v>1.0499999999999999E-3</v>
          </cell>
        </row>
      </sheetData>
      <sheetData sheetId="10545">
        <row r="19">
          <cell r="J19">
            <v>1.0499999999999999E-3</v>
          </cell>
        </row>
      </sheetData>
      <sheetData sheetId="10546">
        <row r="19">
          <cell r="J19">
            <v>1.0499999999999999E-3</v>
          </cell>
        </row>
      </sheetData>
      <sheetData sheetId="10547">
        <row r="19">
          <cell r="J19">
            <v>1.0499999999999999E-3</v>
          </cell>
        </row>
      </sheetData>
      <sheetData sheetId="10548">
        <row r="19">
          <cell r="J19">
            <v>1.0499999999999999E-3</v>
          </cell>
        </row>
      </sheetData>
      <sheetData sheetId="10549">
        <row r="19">
          <cell r="J19">
            <v>1.0499999999999999E-3</v>
          </cell>
        </row>
      </sheetData>
      <sheetData sheetId="10550">
        <row r="19">
          <cell r="J19">
            <v>1.0499999999999999E-3</v>
          </cell>
        </row>
      </sheetData>
      <sheetData sheetId="10551">
        <row r="19">
          <cell r="J19">
            <v>1.0499999999999999E-3</v>
          </cell>
        </row>
      </sheetData>
      <sheetData sheetId="10552">
        <row r="19">
          <cell r="J19">
            <v>1.0499999999999999E-3</v>
          </cell>
        </row>
      </sheetData>
      <sheetData sheetId="10553">
        <row r="19">
          <cell r="J19">
            <v>1.0499999999999999E-3</v>
          </cell>
        </row>
      </sheetData>
      <sheetData sheetId="10554">
        <row r="19">
          <cell r="J19">
            <v>1.0499999999999999E-3</v>
          </cell>
        </row>
      </sheetData>
      <sheetData sheetId="10555">
        <row r="19">
          <cell r="J19">
            <v>1.0499999999999999E-3</v>
          </cell>
        </row>
      </sheetData>
      <sheetData sheetId="10556">
        <row r="19">
          <cell r="J19">
            <v>1.0499999999999999E-3</v>
          </cell>
        </row>
      </sheetData>
      <sheetData sheetId="10557">
        <row r="19">
          <cell r="J19">
            <v>1.0499999999999999E-3</v>
          </cell>
        </row>
      </sheetData>
      <sheetData sheetId="10558">
        <row r="19">
          <cell r="J19">
            <v>1.0499999999999999E-3</v>
          </cell>
        </row>
      </sheetData>
      <sheetData sheetId="10559">
        <row r="19">
          <cell r="J19">
            <v>1.0499999999999999E-3</v>
          </cell>
        </row>
      </sheetData>
      <sheetData sheetId="10560">
        <row r="19">
          <cell r="J19">
            <v>1.0499999999999999E-3</v>
          </cell>
        </row>
      </sheetData>
      <sheetData sheetId="10561">
        <row r="19">
          <cell r="J19">
            <v>1.0499999999999999E-3</v>
          </cell>
        </row>
      </sheetData>
      <sheetData sheetId="10562">
        <row r="19">
          <cell r="J19">
            <v>1.0499999999999999E-3</v>
          </cell>
        </row>
      </sheetData>
      <sheetData sheetId="10563">
        <row r="19">
          <cell r="J19">
            <v>1.0499999999999999E-3</v>
          </cell>
        </row>
      </sheetData>
      <sheetData sheetId="10564">
        <row r="19">
          <cell r="J19">
            <v>1.0499999999999999E-3</v>
          </cell>
        </row>
      </sheetData>
      <sheetData sheetId="10565">
        <row r="19">
          <cell r="J19">
            <v>1.0499999999999999E-3</v>
          </cell>
        </row>
      </sheetData>
      <sheetData sheetId="10566">
        <row r="19">
          <cell r="J19">
            <v>1.0499999999999999E-3</v>
          </cell>
        </row>
      </sheetData>
      <sheetData sheetId="10567">
        <row r="19">
          <cell r="J19">
            <v>1.0499999999999999E-3</v>
          </cell>
        </row>
      </sheetData>
      <sheetData sheetId="10568">
        <row r="19">
          <cell r="J19">
            <v>1.0499999999999999E-3</v>
          </cell>
        </row>
      </sheetData>
      <sheetData sheetId="10569">
        <row r="19">
          <cell r="J19">
            <v>1.0499999999999999E-3</v>
          </cell>
        </row>
      </sheetData>
      <sheetData sheetId="10570">
        <row r="19">
          <cell r="J19">
            <v>1.0499999999999999E-3</v>
          </cell>
        </row>
      </sheetData>
      <sheetData sheetId="10571">
        <row r="19">
          <cell r="J19">
            <v>1.0499999999999999E-3</v>
          </cell>
        </row>
      </sheetData>
      <sheetData sheetId="10572">
        <row r="19">
          <cell r="J19">
            <v>1.0499999999999999E-3</v>
          </cell>
        </row>
      </sheetData>
      <sheetData sheetId="10573">
        <row r="19">
          <cell r="J19">
            <v>1.0499999999999999E-3</v>
          </cell>
        </row>
      </sheetData>
      <sheetData sheetId="10574">
        <row r="19">
          <cell r="J19">
            <v>1.0499999999999999E-3</v>
          </cell>
        </row>
      </sheetData>
      <sheetData sheetId="10575">
        <row r="19">
          <cell r="J19">
            <v>1.0499999999999999E-3</v>
          </cell>
        </row>
      </sheetData>
      <sheetData sheetId="10576">
        <row r="19">
          <cell r="J19">
            <v>1.0499999999999999E-3</v>
          </cell>
        </row>
      </sheetData>
      <sheetData sheetId="10577">
        <row r="19">
          <cell r="J19">
            <v>1.0499999999999999E-3</v>
          </cell>
        </row>
      </sheetData>
      <sheetData sheetId="10578">
        <row r="19">
          <cell r="J19">
            <v>1.0499999999999999E-3</v>
          </cell>
        </row>
      </sheetData>
      <sheetData sheetId="10579">
        <row r="19">
          <cell r="J19">
            <v>1.0499999999999999E-3</v>
          </cell>
        </row>
      </sheetData>
      <sheetData sheetId="10580">
        <row r="19">
          <cell r="J19">
            <v>1.0499999999999999E-3</v>
          </cell>
        </row>
      </sheetData>
      <sheetData sheetId="10581">
        <row r="19">
          <cell r="J19">
            <v>1.0499999999999999E-3</v>
          </cell>
        </row>
      </sheetData>
      <sheetData sheetId="10582">
        <row r="19">
          <cell r="J19">
            <v>1.0499999999999999E-3</v>
          </cell>
        </row>
      </sheetData>
      <sheetData sheetId="10583">
        <row r="19">
          <cell r="J19">
            <v>1.0499999999999999E-3</v>
          </cell>
        </row>
      </sheetData>
      <sheetData sheetId="10584">
        <row r="19">
          <cell r="J19">
            <v>1.0499999999999999E-3</v>
          </cell>
        </row>
      </sheetData>
      <sheetData sheetId="10585">
        <row r="19">
          <cell r="J19">
            <v>1.0499999999999999E-3</v>
          </cell>
        </row>
      </sheetData>
      <sheetData sheetId="10586">
        <row r="19">
          <cell r="J19">
            <v>1.0499999999999999E-3</v>
          </cell>
        </row>
      </sheetData>
      <sheetData sheetId="10587">
        <row r="19">
          <cell r="J19">
            <v>1.0499999999999999E-3</v>
          </cell>
        </row>
      </sheetData>
      <sheetData sheetId="10588">
        <row r="19">
          <cell r="J19">
            <v>1.0499999999999999E-3</v>
          </cell>
        </row>
      </sheetData>
      <sheetData sheetId="10589">
        <row r="19">
          <cell r="J19">
            <v>1.0499999999999999E-3</v>
          </cell>
        </row>
      </sheetData>
      <sheetData sheetId="10590">
        <row r="19">
          <cell r="J19">
            <v>1.0499999999999999E-3</v>
          </cell>
        </row>
      </sheetData>
      <sheetData sheetId="10591">
        <row r="19">
          <cell r="J19">
            <v>1.0499999999999999E-3</v>
          </cell>
        </row>
      </sheetData>
      <sheetData sheetId="10592">
        <row r="19">
          <cell r="J19">
            <v>1.0499999999999999E-3</v>
          </cell>
        </row>
      </sheetData>
      <sheetData sheetId="10593">
        <row r="19">
          <cell r="J19">
            <v>1.0499999999999999E-3</v>
          </cell>
        </row>
      </sheetData>
      <sheetData sheetId="10594">
        <row r="19">
          <cell r="J19">
            <v>1.0499999999999999E-3</v>
          </cell>
        </row>
      </sheetData>
      <sheetData sheetId="10595">
        <row r="19">
          <cell r="J19">
            <v>1.0499999999999999E-3</v>
          </cell>
        </row>
      </sheetData>
      <sheetData sheetId="10596">
        <row r="19">
          <cell r="J19">
            <v>1.0499999999999999E-3</v>
          </cell>
        </row>
      </sheetData>
      <sheetData sheetId="10597">
        <row r="19">
          <cell r="J19">
            <v>1.0499999999999999E-3</v>
          </cell>
        </row>
      </sheetData>
      <sheetData sheetId="10598">
        <row r="19">
          <cell r="J19">
            <v>1.0499999999999999E-3</v>
          </cell>
        </row>
      </sheetData>
      <sheetData sheetId="10599">
        <row r="19">
          <cell r="J19">
            <v>1.0499999999999999E-3</v>
          </cell>
        </row>
      </sheetData>
      <sheetData sheetId="10600">
        <row r="19">
          <cell r="J19">
            <v>1.0499999999999999E-3</v>
          </cell>
        </row>
      </sheetData>
      <sheetData sheetId="10601">
        <row r="19">
          <cell r="J19">
            <v>1.0499999999999999E-3</v>
          </cell>
        </row>
      </sheetData>
      <sheetData sheetId="10602">
        <row r="19">
          <cell r="J19">
            <v>1.0499999999999999E-3</v>
          </cell>
        </row>
      </sheetData>
      <sheetData sheetId="10603">
        <row r="19">
          <cell r="J19">
            <v>1.0499999999999999E-3</v>
          </cell>
        </row>
      </sheetData>
      <sheetData sheetId="10604">
        <row r="19">
          <cell r="J19">
            <v>1.0499999999999999E-3</v>
          </cell>
        </row>
      </sheetData>
      <sheetData sheetId="10605">
        <row r="19">
          <cell r="J19">
            <v>1.0499999999999999E-3</v>
          </cell>
        </row>
      </sheetData>
      <sheetData sheetId="10606">
        <row r="19">
          <cell r="J19">
            <v>1.0499999999999999E-3</v>
          </cell>
        </row>
      </sheetData>
      <sheetData sheetId="10607">
        <row r="19">
          <cell r="J19">
            <v>1.0499999999999999E-3</v>
          </cell>
        </row>
      </sheetData>
      <sheetData sheetId="10608">
        <row r="19">
          <cell r="J19">
            <v>1.0499999999999999E-3</v>
          </cell>
        </row>
      </sheetData>
      <sheetData sheetId="10609">
        <row r="19">
          <cell r="J19">
            <v>1.0499999999999999E-3</v>
          </cell>
        </row>
      </sheetData>
      <sheetData sheetId="10610">
        <row r="19">
          <cell r="J19">
            <v>1.0499999999999999E-3</v>
          </cell>
        </row>
      </sheetData>
      <sheetData sheetId="10611">
        <row r="19">
          <cell r="J19">
            <v>1.0499999999999999E-3</v>
          </cell>
        </row>
      </sheetData>
      <sheetData sheetId="10612">
        <row r="19">
          <cell r="J19">
            <v>1.0499999999999999E-3</v>
          </cell>
        </row>
      </sheetData>
      <sheetData sheetId="10613">
        <row r="19">
          <cell r="J19">
            <v>1.0499999999999999E-3</v>
          </cell>
        </row>
      </sheetData>
      <sheetData sheetId="10614">
        <row r="19">
          <cell r="J19">
            <v>1.0499999999999999E-3</v>
          </cell>
        </row>
      </sheetData>
      <sheetData sheetId="10615">
        <row r="19">
          <cell r="J19">
            <v>1.0499999999999999E-3</v>
          </cell>
        </row>
      </sheetData>
      <sheetData sheetId="10616">
        <row r="19">
          <cell r="J19">
            <v>1.0499999999999999E-3</v>
          </cell>
        </row>
      </sheetData>
      <sheetData sheetId="10617">
        <row r="19">
          <cell r="J19">
            <v>1.0499999999999999E-3</v>
          </cell>
        </row>
      </sheetData>
      <sheetData sheetId="10618">
        <row r="19">
          <cell r="J19">
            <v>1.0499999999999999E-3</v>
          </cell>
        </row>
      </sheetData>
      <sheetData sheetId="10619">
        <row r="19">
          <cell r="J19">
            <v>1.0499999999999999E-3</v>
          </cell>
        </row>
      </sheetData>
      <sheetData sheetId="10620">
        <row r="19">
          <cell r="J19">
            <v>1.0499999999999999E-3</v>
          </cell>
        </row>
      </sheetData>
      <sheetData sheetId="10621">
        <row r="19">
          <cell r="J19">
            <v>1.0499999999999999E-3</v>
          </cell>
        </row>
      </sheetData>
      <sheetData sheetId="10622">
        <row r="19">
          <cell r="J19">
            <v>1.0499999999999999E-3</v>
          </cell>
        </row>
      </sheetData>
      <sheetData sheetId="10623">
        <row r="19">
          <cell r="J19">
            <v>1.0499999999999999E-3</v>
          </cell>
        </row>
      </sheetData>
      <sheetData sheetId="10624" refreshError="1"/>
      <sheetData sheetId="10625" refreshError="1"/>
      <sheetData sheetId="10626" refreshError="1"/>
      <sheetData sheetId="10627">
        <row r="19">
          <cell r="J19">
            <v>1.0499999999999999E-3</v>
          </cell>
        </row>
      </sheetData>
      <sheetData sheetId="10628">
        <row r="19">
          <cell r="J19">
            <v>1.0499999999999999E-3</v>
          </cell>
        </row>
      </sheetData>
      <sheetData sheetId="10629">
        <row r="19">
          <cell r="J19">
            <v>1.0499999999999999E-3</v>
          </cell>
        </row>
      </sheetData>
      <sheetData sheetId="10630">
        <row r="19">
          <cell r="J19">
            <v>1.0499999999999999E-3</v>
          </cell>
        </row>
      </sheetData>
      <sheetData sheetId="10631">
        <row r="19">
          <cell r="J19">
            <v>1.0499999999999999E-3</v>
          </cell>
        </row>
      </sheetData>
      <sheetData sheetId="10632">
        <row r="19">
          <cell r="J19">
            <v>1.0499999999999999E-3</v>
          </cell>
        </row>
      </sheetData>
      <sheetData sheetId="10633">
        <row r="19">
          <cell r="J19">
            <v>1.0499999999999999E-3</v>
          </cell>
        </row>
      </sheetData>
      <sheetData sheetId="10634">
        <row r="19">
          <cell r="J19">
            <v>1.0499999999999999E-3</v>
          </cell>
        </row>
      </sheetData>
      <sheetData sheetId="10635">
        <row r="19">
          <cell r="J19">
            <v>1.0499999999999999E-3</v>
          </cell>
        </row>
      </sheetData>
      <sheetData sheetId="10636">
        <row r="19">
          <cell r="J19">
            <v>1.0499999999999999E-3</v>
          </cell>
        </row>
      </sheetData>
      <sheetData sheetId="10637">
        <row r="19">
          <cell r="J19">
            <v>1.0499999999999999E-3</v>
          </cell>
        </row>
      </sheetData>
      <sheetData sheetId="10638">
        <row r="19">
          <cell r="J19">
            <v>1.0499999999999999E-3</v>
          </cell>
        </row>
      </sheetData>
      <sheetData sheetId="10639">
        <row r="19">
          <cell r="J19">
            <v>1.0499999999999999E-3</v>
          </cell>
        </row>
      </sheetData>
      <sheetData sheetId="10640">
        <row r="19">
          <cell r="J19">
            <v>1.0499999999999999E-3</v>
          </cell>
        </row>
      </sheetData>
      <sheetData sheetId="10641">
        <row r="19">
          <cell r="J19">
            <v>1.0499999999999999E-3</v>
          </cell>
        </row>
      </sheetData>
      <sheetData sheetId="10642">
        <row r="19">
          <cell r="J19">
            <v>1.0499999999999999E-3</v>
          </cell>
        </row>
      </sheetData>
      <sheetData sheetId="10643">
        <row r="19">
          <cell r="J19">
            <v>1.0499999999999999E-3</v>
          </cell>
        </row>
      </sheetData>
      <sheetData sheetId="10644">
        <row r="19">
          <cell r="J19">
            <v>1.0499999999999999E-3</v>
          </cell>
        </row>
      </sheetData>
      <sheetData sheetId="10645">
        <row r="19">
          <cell r="J19">
            <v>1.0499999999999999E-3</v>
          </cell>
        </row>
      </sheetData>
      <sheetData sheetId="10646">
        <row r="19">
          <cell r="J19">
            <v>1.0499999999999999E-3</v>
          </cell>
        </row>
      </sheetData>
      <sheetData sheetId="10647">
        <row r="19">
          <cell r="J19">
            <v>1.0499999999999999E-3</v>
          </cell>
        </row>
      </sheetData>
      <sheetData sheetId="10648">
        <row r="19">
          <cell r="J19">
            <v>1.0499999999999999E-3</v>
          </cell>
        </row>
      </sheetData>
      <sheetData sheetId="10649">
        <row r="19">
          <cell r="J19">
            <v>1.0499999999999999E-3</v>
          </cell>
        </row>
      </sheetData>
      <sheetData sheetId="10650">
        <row r="19">
          <cell r="J19">
            <v>1.0499999999999999E-3</v>
          </cell>
        </row>
      </sheetData>
      <sheetData sheetId="10651">
        <row r="19">
          <cell r="J19">
            <v>1.0499999999999999E-3</v>
          </cell>
        </row>
      </sheetData>
      <sheetData sheetId="10652">
        <row r="19">
          <cell r="J19">
            <v>1.0499999999999999E-3</v>
          </cell>
        </row>
      </sheetData>
      <sheetData sheetId="10653">
        <row r="19">
          <cell r="J19">
            <v>1.0499999999999999E-3</v>
          </cell>
        </row>
      </sheetData>
      <sheetData sheetId="10654">
        <row r="19">
          <cell r="J19">
            <v>1.0499999999999999E-3</v>
          </cell>
        </row>
      </sheetData>
      <sheetData sheetId="10655">
        <row r="19">
          <cell r="J19">
            <v>1.0499999999999999E-3</v>
          </cell>
        </row>
      </sheetData>
      <sheetData sheetId="10656">
        <row r="19">
          <cell r="J19">
            <v>1.0499999999999999E-3</v>
          </cell>
        </row>
      </sheetData>
      <sheetData sheetId="10657">
        <row r="19">
          <cell r="J19">
            <v>1.0499999999999999E-3</v>
          </cell>
        </row>
      </sheetData>
      <sheetData sheetId="10658">
        <row r="19">
          <cell r="J19">
            <v>1.0499999999999999E-3</v>
          </cell>
        </row>
      </sheetData>
      <sheetData sheetId="10659">
        <row r="19">
          <cell r="J19">
            <v>1.0499999999999999E-3</v>
          </cell>
        </row>
      </sheetData>
      <sheetData sheetId="10660">
        <row r="19">
          <cell r="J19">
            <v>1.0499999999999999E-3</v>
          </cell>
        </row>
      </sheetData>
      <sheetData sheetId="10661">
        <row r="19">
          <cell r="J19">
            <v>1.0499999999999999E-3</v>
          </cell>
        </row>
      </sheetData>
      <sheetData sheetId="10662">
        <row r="19">
          <cell r="J19">
            <v>1.0499999999999999E-3</v>
          </cell>
        </row>
      </sheetData>
      <sheetData sheetId="10663">
        <row r="19">
          <cell r="J19">
            <v>1.0499999999999999E-3</v>
          </cell>
        </row>
      </sheetData>
      <sheetData sheetId="10664">
        <row r="19">
          <cell r="J19">
            <v>1.0499999999999999E-3</v>
          </cell>
        </row>
      </sheetData>
      <sheetData sheetId="10665">
        <row r="19">
          <cell r="J19">
            <v>1.0499999999999999E-3</v>
          </cell>
        </row>
      </sheetData>
      <sheetData sheetId="10666">
        <row r="19">
          <cell r="J19">
            <v>1.0499999999999999E-3</v>
          </cell>
        </row>
      </sheetData>
      <sheetData sheetId="10667">
        <row r="19">
          <cell r="J19">
            <v>1.0499999999999999E-3</v>
          </cell>
        </row>
      </sheetData>
      <sheetData sheetId="10668">
        <row r="19">
          <cell r="J19">
            <v>1.0499999999999999E-3</v>
          </cell>
        </row>
      </sheetData>
      <sheetData sheetId="10669">
        <row r="19">
          <cell r="J19">
            <v>1.0499999999999999E-3</v>
          </cell>
        </row>
      </sheetData>
      <sheetData sheetId="10670">
        <row r="19">
          <cell r="J19">
            <v>1.0499999999999999E-3</v>
          </cell>
        </row>
      </sheetData>
      <sheetData sheetId="10671">
        <row r="19">
          <cell r="J19">
            <v>1.0499999999999999E-3</v>
          </cell>
        </row>
      </sheetData>
      <sheetData sheetId="10672">
        <row r="19">
          <cell r="J19">
            <v>1.0499999999999999E-3</v>
          </cell>
        </row>
      </sheetData>
      <sheetData sheetId="10673">
        <row r="19">
          <cell r="J19">
            <v>1.0499999999999999E-3</v>
          </cell>
        </row>
      </sheetData>
      <sheetData sheetId="10674">
        <row r="19">
          <cell r="J19">
            <v>1.0499999999999999E-3</v>
          </cell>
        </row>
      </sheetData>
      <sheetData sheetId="10675">
        <row r="19">
          <cell r="J19">
            <v>1.0499999999999999E-3</v>
          </cell>
        </row>
      </sheetData>
      <sheetData sheetId="10676">
        <row r="19">
          <cell r="J19">
            <v>1.0499999999999999E-3</v>
          </cell>
        </row>
      </sheetData>
      <sheetData sheetId="10677">
        <row r="19">
          <cell r="J19">
            <v>1.0499999999999999E-3</v>
          </cell>
        </row>
      </sheetData>
      <sheetData sheetId="10678">
        <row r="19">
          <cell r="J19">
            <v>1.0499999999999999E-3</v>
          </cell>
        </row>
      </sheetData>
      <sheetData sheetId="10679">
        <row r="19">
          <cell r="J19">
            <v>1.0499999999999999E-3</v>
          </cell>
        </row>
      </sheetData>
      <sheetData sheetId="10680">
        <row r="19">
          <cell r="J19">
            <v>1.0499999999999999E-3</v>
          </cell>
        </row>
      </sheetData>
      <sheetData sheetId="10681">
        <row r="19">
          <cell r="J19">
            <v>1.0499999999999999E-3</v>
          </cell>
        </row>
      </sheetData>
      <sheetData sheetId="10682">
        <row r="19">
          <cell r="J19">
            <v>1.0499999999999999E-3</v>
          </cell>
        </row>
      </sheetData>
      <sheetData sheetId="10683">
        <row r="19">
          <cell r="J19">
            <v>1.0499999999999999E-3</v>
          </cell>
        </row>
      </sheetData>
      <sheetData sheetId="10684">
        <row r="19">
          <cell r="J19">
            <v>1.0499999999999999E-3</v>
          </cell>
        </row>
      </sheetData>
      <sheetData sheetId="10685">
        <row r="19">
          <cell r="J19">
            <v>1.0499999999999999E-3</v>
          </cell>
        </row>
      </sheetData>
      <sheetData sheetId="10686">
        <row r="19">
          <cell r="J19">
            <v>1.0499999999999999E-3</v>
          </cell>
        </row>
      </sheetData>
      <sheetData sheetId="10687">
        <row r="19">
          <cell r="J19">
            <v>1.0499999999999999E-3</v>
          </cell>
        </row>
      </sheetData>
      <sheetData sheetId="10688">
        <row r="19">
          <cell r="J19">
            <v>1.0499999999999999E-3</v>
          </cell>
        </row>
      </sheetData>
      <sheetData sheetId="10689">
        <row r="19">
          <cell r="J19">
            <v>1.0499999999999999E-3</v>
          </cell>
        </row>
      </sheetData>
      <sheetData sheetId="10690">
        <row r="19">
          <cell r="J19">
            <v>1.0499999999999999E-3</v>
          </cell>
        </row>
      </sheetData>
      <sheetData sheetId="10691">
        <row r="19">
          <cell r="J19">
            <v>1.0499999999999999E-3</v>
          </cell>
        </row>
      </sheetData>
      <sheetData sheetId="10692">
        <row r="19">
          <cell r="J19">
            <v>1.0499999999999999E-3</v>
          </cell>
        </row>
      </sheetData>
      <sheetData sheetId="10693">
        <row r="19">
          <cell r="J19">
            <v>1.0499999999999999E-3</v>
          </cell>
        </row>
      </sheetData>
      <sheetData sheetId="10694">
        <row r="19">
          <cell r="J19">
            <v>1.0499999999999999E-3</v>
          </cell>
        </row>
      </sheetData>
      <sheetData sheetId="10695">
        <row r="19">
          <cell r="J19">
            <v>1.0499999999999999E-3</v>
          </cell>
        </row>
      </sheetData>
      <sheetData sheetId="10696">
        <row r="19">
          <cell r="J19">
            <v>1.0499999999999999E-3</v>
          </cell>
        </row>
      </sheetData>
      <sheetData sheetId="10697">
        <row r="19">
          <cell r="J19">
            <v>1.0499999999999999E-3</v>
          </cell>
        </row>
      </sheetData>
      <sheetData sheetId="10698">
        <row r="19">
          <cell r="J19">
            <v>1.0499999999999999E-3</v>
          </cell>
        </row>
      </sheetData>
      <sheetData sheetId="10699">
        <row r="19">
          <cell r="J19">
            <v>1.0499999999999999E-3</v>
          </cell>
        </row>
      </sheetData>
      <sheetData sheetId="10700">
        <row r="19">
          <cell r="J19">
            <v>1.0499999999999999E-3</v>
          </cell>
        </row>
      </sheetData>
      <sheetData sheetId="10701">
        <row r="19">
          <cell r="J19">
            <v>1.0499999999999999E-3</v>
          </cell>
        </row>
      </sheetData>
      <sheetData sheetId="10702">
        <row r="19">
          <cell r="J19">
            <v>1.0499999999999999E-3</v>
          </cell>
        </row>
      </sheetData>
      <sheetData sheetId="10703">
        <row r="19">
          <cell r="J19">
            <v>1.0499999999999999E-3</v>
          </cell>
        </row>
      </sheetData>
      <sheetData sheetId="10704">
        <row r="19">
          <cell r="J19">
            <v>1.0499999999999999E-3</v>
          </cell>
        </row>
      </sheetData>
      <sheetData sheetId="10705">
        <row r="19">
          <cell r="J19">
            <v>1.0499999999999999E-3</v>
          </cell>
        </row>
      </sheetData>
      <sheetData sheetId="10706">
        <row r="19">
          <cell r="J19">
            <v>1.0499999999999999E-3</v>
          </cell>
        </row>
      </sheetData>
      <sheetData sheetId="10707">
        <row r="19">
          <cell r="J19">
            <v>1.0499999999999999E-3</v>
          </cell>
        </row>
      </sheetData>
      <sheetData sheetId="10708">
        <row r="19">
          <cell r="J19">
            <v>1.0499999999999999E-3</v>
          </cell>
        </row>
      </sheetData>
      <sheetData sheetId="10709">
        <row r="19">
          <cell r="J19">
            <v>1.0499999999999999E-3</v>
          </cell>
        </row>
      </sheetData>
      <sheetData sheetId="10710">
        <row r="19">
          <cell r="J19">
            <v>1.0499999999999999E-3</v>
          </cell>
        </row>
      </sheetData>
      <sheetData sheetId="10711">
        <row r="19">
          <cell r="J19">
            <v>1.0499999999999999E-3</v>
          </cell>
        </row>
      </sheetData>
      <sheetData sheetId="10712">
        <row r="19">
          <cell r="J19">
            <v>1.0499999999999999E-3</v>
          </cell>
        </row>
      </sheetData>
      <sheetData sheetId="10713">
        <row r="19">
          <cell r="J19">
            <v>1.0499999999999999E-3</v>
          </cell>
        </row>
      </sheetData>
      <sheetData sheetId="10714">
        <row r="19">
          <cell r="J19">
            <v>1.0499999999999999E-3</v>
          </cell>
        </row>
      </sheetData>
      <sheetData sheetId="10715">
        <row r="19">
          <cell r="J19">
            <v>1.0499999999999999E-3</v>
          </cell>
        </row>
      </sheetData>
      <sheetData sheetId="10716">
        <row r="19">
          <cell r="J19">
            <v>1.0499999999999999E-3</v>
          </cell>
        </row>
      </sheetData>
      <sheetData sheetId="10717">
        <row r="19">
          <cell r="J19">
            <v>1.0499999999999999E-3</v>
          </cell>
        </row>
      </sheetData>
      <sheetData sheetId="10718">
        <row r="19">
          <cell r="J19">
            <v>1.0499999999999999E-3</v>
          </cell>
        </row>
      </sheetData>
      <sheetData sheetId="10719">
        <row r="19">
          <cell r="J19">
            <v>1.0499999999999999E-3</v>
          </cell>
        </row>
      </sheetData>
      <sheetData sheetId="10720">
        <row r="19">
          <cell r="J19">
            <v>1.0499999999999999E-3</v>
          </cell>
        </row>
      </sheetData>
      <sheetData sheetId="10721">
        <row r="19">
          <cell r="J19">
            <v>1.0499999999999999E-3</v>
          </cell>
        </row>
      </sheetData>
      <sheetData sheetId="10722">
        <row r="19">
          <cell r="J19">
            <v>1.0499999999999999E-3</v>
          </cell>
        </row>
      </sheetData>
      <sheetData sheetId="10723">
        <row r="19">
          <cell r="J19">
            <v>1.0499999999999999E-3</v>
          </cell>
        </row>
      </sheetData>
      <sheetData sheetId="10724">
        <row r="19">
          <cell r="J19">
            <v>1.0499999999999999E-3</v>
          </cell>
        </row>
      </sheetData>
      <sheetData sheetId="10725">
        <row r="19">
          <cell r="J19">
            <v>1.0499999999999999E-3</v>
          </cell>
        </row>
      </sheetData>
      <sheetData sheetId="10726">
        <row r="19">
          <cell r="J19">
            <v>1.0499999999999999E-3</v>
          </cell>
        </row>
      </sheetData>
      <sheetData sheetId="10727">
        <row r="19">
          <cell r="J19">
            <v>1.0499999999999999E-3</v>
          </cell>
        </row>
      </sheetData>
      <sheetData sheetId="10728">
        <row r="19">
          <cell r="J19">
            <v>1.0499999999999999E-3</v>
          </cell>
        </row>
      </sheetData>
      <sheetData sheetId="10729">
        <row r="19">
          <cell r="J19">
            <v>1.0499999999999999E-3</v>
          </cell>
        </row>
      </sheetData>
      <sheetData sheetId="10730">
        <row r="19">
          <cell r="J19">
            <v>1.0499999999999999E-3</v>
          </cell>
        </row>
      </sheetData>
      <sheetData sheetId="10731">
        <row r="19">
          <cell r="J19">
            <v>1.0499999999999999E-3</v>
          </cell>
        </row>
      </sheetData>
      <sheetData sheetId="10732">
        <row r="19">
          <cell r="J19">
            <v>1.0499999999999999E-3</v>
          </cell>
        </row>
      </sheetData>
      <sheetData sheetId="10733">
        <row r="19">
          <cell r="J19">
            <v>1.0499999999999999E-3</v>
          </cell>
        </row>
      </sheetData>
      <sheetData sheetId="10734">
        <row r="19">
          <cell r="J19">
            <v>1.0499999999999999E-3</v>
          </cell>
        </row>
      </sheetData>
      <sheetData sheetId="10735">
        <row r="19">
          <cell r="J19">
            <v>1.0499999999999999E-3</v>
          </cell>
        </row>
      </sheetData>
      <sheetData sheetId="10736">
        <row r="19">
          <cell r="J19">
            <v>1.0499999999999999E-3</v>
          </cell>
        </row>
      </sheetData>
      <sheetData sheetId="10737">
        <row r="19">
          <cell r="J19">
            <v>1.0499999999999999E-3</v>
          </cell>
        </row>
      </sheetData>
      <sheetData sheetId="10738">
        <row r="19">
          <cell r="J19">
            <v>1.0499999999999999E-3</v>
          </cell>
        </row>
      </sheetData>
      <sheetData sheetId="10739">
        <row r="19">
          <cell r="J19">
            <v>1.0499999999999999E-3</v>
          </cell>
        </row>
      </sheetData>
      <sheetData sheetId="10740">
        <row r="19">
          <cell r="J19">
            <v>1.0499999999999999E-3</v>
          </cell>
        </row>
      </sheetData>
      <sheetData sheetId="10741">
        <row r="19">
          <cell r="J19">
            <v>1.0499999999999999E-3</v>
          </cell>
        </row>
      </sheetData>
      <sheetData sheetId="10742">
        <row r="19">
          <cell r="J19">
            <v>1.0499999999999999E-3</v>
          </cell>
        </row>
      </sheetData>
      <sheetData sheetId="10743">
        <row r="19">
          <cell r="J19">
            <v>1.0499999999999999E-3</v>
          </cell>
        </row>
      </sheetData>
      <sheetData sheetId="10744">
        <row r="19">
          <cell r="J19">
            <v>1.0499999999999999E-3</v>
          </cell>
        </row>
      </sheetData>
      <sheetData sheetId="10745">
        <row r="19">
          <cell r="J19">
            <v>1.0499999999999999E-3</v>
          </cell>
        </row>
      </sheetData>
      <sheetData sheetId="10746">
        <row r="19">
          <cell r="J19">
            <v>1.0499999999999999E-3</v>
          </cell>
        </row>
      </sheetData>
      <sheetData sheetId="10747">
        <row r="19">
          <cell r="J19">
            <v>1.0499999999999999E-3</v>
          </cell>
        </row>
      </sheetData>
      <sheetData sheetId="10748">
        <row r="19">
          <cell r="J19">
            <v>1.0499999999999999E-3</v>
          </cell>
        </row>
      </sheetData>
      <sheetData sheetId="10749">
        <row r="19">
          <cell r="J19">
            <v>1.0499999999999999E-3</v>
          </cell>
        </row>
      </sheetData>
      <sheetData sheetId="10750">
        <row r="19">
          <cell r="J19">
            <v>1.0499999999999999E-3</v>
          </cell>
        </row>
      </sheetData>
      <sheetData sheetId="10751">
        <row r="19">
          <cell r="J19">
            <v>1.0499999999999999E-3</v>
          </cell>
        </row>
      </sheetData>
      <sheetData sheetId="10752">
        <row r="19">
          <cell r="J19">
            <v>1.0499999999999999E-3</v>
          </cell>
        </row>
      </sheetData>
      <sheetData sheetId="10753">
        <row r="19">
          <cell r="J19">
            <v>1.0499999999999999E-3</v>
          </cell>
        </row>
      </sheetData>
      <sheetData sheetId="10754">
        <row r="19">
          <cell r="J19">
            <v>1.0499999999999999E-3</v>
          </cell>
        </row>
      </sheetData>
      <sheetData sheetId="10755">
        <row r="19">
          <cell r="J19">
            <v>1.0499999999999999E-3</v>
          </cell>
        </row>
      </sheetData>
      <sheetData sheetId="10756">
        <row r="19">
          <cell r="J19">
            <v>1.0499999999999999E-3</v>
          </cell>
        </row>
      </sheetData>
      <sheetData sheetId="10757">
        <row r="19">
          <cell r="J19">
            <v>1.0499999999999999E-3</v>
          </cell>
        </row>
      </sheetData>
      <sheetData sheetId="10758">
        <row r="19">
          <cell r="J19">
            <v>1.0499999999999999E-3</v>
          </cell>
        </row>
      </sheetData>
      <sheetData sheetId="10759">
        <row r="19">
          <cell r="J19">
            <v>1.0499999999999999E-3</v>
          </cell>
        </row>
      </sheetData>
      <sheetData sheetId="10760">
        <row r="19">
          <cell r="J19">
            <v>1.0499999999999999E-3</v>
          </cell>
        </row>
      </sheetData>
      <sheetData sheetId="10761">
        <row r="19">
          <cell r="J19">
            <v>1.0499999999999999E-3</v>
          </cell>
        </row>
      </sheetData>
      <sheetData sheetId="10762">
        <row r="19">
          <cell r="J19">
            <v>1.0499999999999999E-3</v>
          </cell>
        </row>
      </sheetData>
      <sheetData sheetId="10763">
        <row r="19">
          <cell r="J19">
            <v>1.0499999999999999E-3</v>
          </cell>
        </row>
      </sheetData>
      <sheetData sheetId="10764">
        <row r="19">
          <cell r="J19">
            <v>1.0499999999999999E-3</v>
          </cell>
        </row>
      </sheetData>
      <sheetData sheetId="10765">
        <row r="19">
          <cell r="J19">
            <v>1.0499999999999999E-3</v>
          </cell>
        </row>
      </sheetData>
      <sheetData sheetId="10766">
        <row r="19">
          <cell r="J19">
            <v>1.0499999999999999E-3</v>
          </cell>
        </row>
      </sheetData>
      <sheetData sheetId="10767">
        <row r="19">
          <cell r="J19">
            <v>1.0499999999999999E-3</v>
          </cell>
        </row>
      </sheetData>
      <sheetData sheetId="10768">
        <row r="19">
          <cell r="J19">
            <v>1.0499999999999999E-3</v>
          </cell>
        </row>
      </sheetData>
      <sheetData sheetId="10769">
        <row r="19">
          <cell r="J19">
            <v>1.0499999999999999E-3</v>
          </cell>
        </row>
      </sheetData>
      <sheetData sheetId="10770">
        <row r="19">
          <cell r="J19">
            <v>1.0499999999999999E-3</v>
          </cell>
        </row>
      </sheetData>
      <sheetData sheetId="10771">
        <row r="19">
          <cell r="J19">
            <v>1.0499999999999999E-3</v>
          </cell>
        </row>
      </sheetData>
      <sheetData sheetId="10772">
        <row r="19">
          <cell r="J19">
            <v>1.0499999999999999E-3</v>
          </cell>
        </row>
      </sheetData>
      <sheetData sheetId="10773">
        <row r="19">
          <cell r="J19">
            <v>1.0499999999999999E-3</v>
          </cell>
        </row>
      </sheetData>
      <sheetData sheetId="10774">
        <row r="19">
          <cell r="J19">
            <v>1.0499999999999999E-3</v>
          </cell>
        </row>
      </sheetData>
      <sheetData sheetId="10775">
        <row r="19">
          <cell r="J19">
            <v>1.0499999999999999E-3</v>
          </cell>
        </row>
      </sheetData>
      <sheetData sheetId="10776">
        <row r="19">
          <cell r="J19">
            <v>1.0499999999999999E-3</v>
          </cell>
        </row>
      </sheetData>
      <sheetData sheetId="10777">
        <row r="19">
          <cell r="J19">
            <v>1.0499999999999999E-3</v>
          </cell>
        </row>
      </sheetData>
      <sheetData sheetId="10778">
        <row r="19">
          <cell r="J19">
            <v>1.0499999999999999E-3</v>
          </cell>
        </row>
      </sheetData>
      <sheetData sheetId="10779">
        <row r="19">
          <cell r="J19">
            <v>1.0499999999999999E-3</v>
          </cell>
        </row>
      </sheetData>
      <sheetData sheetId="10780">
        <row r="19">
          <cell r="J19">
            <v>1.0499999999999999E-3</v>
          </cell>
        </row>
      </sheetData>
      <sheetData sheetId="10781">
        <row r="19">
          <cell r="J19">
            <v>1.0499999999999999E-3</v>
          </cell>
        </row>
      </sheetData>
      <sheetData sheetId="10782">
        <row r="19">
          <cell r="J19">
            <v>1.0499999999999999E-3</v>
          </cell>
        </row>
      </sheetData>
      <sheetData sheetId="10783">
        <row r="19">
          <cell r="J19">
            <v>1.0499999999999999E-3</v>
          </cell>
        </row>
      </sheetData>
      <sheetData sheetId="10784">
        <row r="19">
          <cell r="J19">
            <v>1.0499999999999999E-3</v>
          </cell>
        </row>
      </sheetData>
      <sheetData sheetId="10785">
        <row r="19">
          <cell r="J19">
            <v>1.0499999999999999E-3</v>
          </cell>
        </row>
      </sheetData>
      <sheetData sheetId="10786">
        <row r="19">
          <cell r="J19">
            <v>1.0499999999999999E-3</v>
          </cell>
        </row>
      </sheetData>
      <sheetData sheetId="10787">
        <row r="19">
          <cell r="J19">
            <v>1.0499999999999999E-3</v>
          </cell>
        </row>
      </sheetData>
      <sheetData sheetId="10788">
        <row r="19">
          <cell r="J19">
            <v>1.0499999999999999E-3</v>
          </cell>
        </row>
      </sheetData>
      <sheetData sheetId="10789">
        <row r="19">
          <cell r="J19">
            <v>1.0499999999999999E-3</v>
          </cell>
        </row>
      </sheetData>
      <sheetData sheetId="10790">
        <row r="19">
          <cell r="J19">
            <v>1.0499999999999999E-3</v>
          </cell>
        </row>
      </sheetData>
      <sheetData sheetId="10791">
        <row r="19">
          <cell r="J19">
            <v>1.0499999999999999E-3</v>
          </cell>
        </row>
      </sheetData>
      <sheetData sheetId="10792">
        <row r="19">
          <cell r="J19">
            <v>1.0499999999999999E-3</v>
          </cell>
        </row>
      </sheetData>
      <sheetData sheetId="10793">
        <row r="19">
          <cell r="J19">
            <v>1.0499999999999999E-3</v>
          </cell>
        </row>
      </sheetData>
      <sheetData sheetId="10794">
        <row r="19">
          <cell r="J19">
            <v>1.0499999999999999E-3</v>
          </cell>
        </row>
      </sheetData>
      <sheetData sheetId="10795">
        <row r="19">
          <cell r="J19">
            <v>1.0499999999999999E-3</v>
          </cell>
        </row>
      </sheetData>
      <sheetData sheetId="10796">
        <row r="19">
          <cell r="J19">
            <v>1.0499999999999999E-3</v>
          </cell>
        </row>
      </sheetData>
      <sheetData sheetId="10797">
        <row r="19">
          <cell r="J19">
            <v>1.0499999999999999E-3</v>
          </cell>
        </row>
      </sheetData>
      <sheetData sheetId="10798">
        <row r="19">
          <cell r="J19">
            <v>1.0499999999999999E-3</v>
          </cell>
        </row>
      </sheetData>
      <sheetData sheetId="10799">
        <row r="19">
          <cell r="J19">
            <v>1.0499999999999999E-3</v>
          </cell>
        </row>
      </sheetData>
      <sheetData sheetId="10800">
        <row r="19">
          <cell r="J19">
            <v>1.0499999999999999E-3</v>
          </cell>
        </row>
      </sheetData>
      <sheetData sheetId="10801">
        <row r="19">
          <cell r="J19">
            <v>1.0499999999999999E-3</v>
          </cell>
        </row>
      </sheetData>
      <sheetData sheetId="10802">
        <row r="19">
          <cell r="J19">
            <v>1.0499999999999999E-3</v>
          </cell>
        </row>
      </sheetData>
      <sheetData sheetId="10803">
        <row r="19">
          <cell r="J19">
            <v>1.0499999999999999E-3</v>
          </cell>
        </row>
      </sheetData>
      <sheetData sheetId="10804">
        <row r="19">
          <cell r="J19">
            <v>1.0499999999999999E-3</v>
          </cell>
        </row>
      </sheetData>
      <sheetData sheetId="10805">
        <row r="19">
          <cell r="J19">
            <v>1.0499999999999999E-3</v>
          </cell>
        </row>
      </sheetData>
      <sheetData sheetId="10806">
        <row r="19">
          <cell r="J19">
            <v>1.0499999999999999E-3</v>
          </cell>
        </row>
      </sheetData>
      <sheetData sheetId="10807">
        <row r="19">
          <cell r="J19">
            <v>1.0499999999999999E-3</v>
          </cell>
        </row>
      </sheetData>
      <sheetData sheetId="10808">
        <row r="19">
          <cell r="J19">
            <v>1.0499999999999999E-3</v>
          </cell>
        </row>
      </sheetData>
      <sheetData sheetId="10809">
        <row r="19">
          <cell r="J19">
            <v>1.0499999999999999E-3</v>
          </cell>
        </row>
      </sheetData>
      <sheetData sheetId="10810">
        <row r="19">
          <cell r="J19">
            <v>1.0499999999999999E-3</v>
          </cell>
        </row>
      </sheetData>
      <sheetData sheetId="10811">
        <row r="19">
          <cell r="J19">
            <v>1.0499999999999999E-3</v>
          </cell>
        </row>
      </sheetData>
      <sheetData sheetId="10812">
        <row r="19">
          <cell r="J19">
            <v>1.0499999999999999E-3</v>
          </cell>
        </row>
      </sheetData>
      <sheetData sheetId="10813">
        <row r="19">
          <cell r="J19">
            <v>1.0499999999999999E-3</v>
          </cell>
        </row>
      </sheetData>
      <sheetData sheetId="10814">
        <row r="19">
          <cell r="J19">
            <v>1.0499999999999999E-3</v>
          </cell>
        </row>
      </sheetData>
      <sheetData sheetId="10815">
        <row r="19">
          <cell r="J19">
            <v>1.0499999999999999E-3</v>
          </cell>
        </row>
      </sheetData>
      <sheetData sheetId="10816">
        <row r="19">
          <cell r="J19">
            <v>1.0499999999999999E-3</v>
          </cell>
        </row>
      </sheetData>
      <sheetData sheetId="10817">
        <row r="19">
          <cell r="J19">
            <v>1.0499999999999999E-3</v>
          </cell>
        </row>
      </sheetData>
      <sheetData sheetId="10818">
        <row r="19">
          <cell r="J19">
            <v>1.0499999999999999E-3</v>
          </cell>
        </row>
      </sheetData>
      <sheetData sheetId="10819">
        <row r="19">
          <cell r="J19">
            <v>1.0499999999999999E-3</v>
          </cell>
        </row>
      </sheetData>
      <sheetData sheetId="10820">
        <row r="19">
          <cell r="J19">
            <v>1.0499999999999999E-3</v>
          </cell>
        </row>
      </sheetData>
      <sheetData sheetId="10821">
        <row r="19">
          <cell r="J19">
            <v>1.0499999999999999E-3</v>
          </cell>
        </row>
      </sheetData>
      <sheetData sheetId="10822">
        <row r="19">
          <cell r="J19">
            <v>1.0499999999999999E-3</v>
          </cell>
        </row>
      </sheetData>
      <sheetData sheetId="10823">
        <row r="19">
          <cell r="J19">
            <v>1.0499999999999999E-3</v>
          </cell>
        </row>
      </sheetData>
      <sheetData sheetId="10824">
        <row r="19">
          <cell r="J19">
            <v>1.0499999999999999E-3</v>
          </cell>
        </row>
      </sheetData>
      <sheetData sheetId="10825">
        <row r="19">
          <cell r="J19">
            <v>1.0499999999999999E-3</v>
          </cell>
        </row>
      </sheetData>
      <sheetData sheetId="10826">
        <row r="19">
          <cell r="J19">
            <v>1.0499999999999999E-3</v>
          </cell>
        </row>
      </sheetData>
      <sheetData sheetId="10827">
        <row r="19">
          <cell r="J19">
            <v>1.0499999999999999E-3</v>
          </cell>
        </row>
      </sheetData>
      <sheetData sheetId="10828">
        <row r="19">
          <cell r="J19">
            <v>1.0499999999999999E-3</v>
          </cell>
        </row>
      </sheetData>
      <sheetData sheetId="10829">
        <row r="19">
          <cell r="J19">
            <v>1.0499999999999999E-3</v>
          </cell>
        </row>
      </sheetData>
      <sheetData sheetId="10830">
        <row r="19">
          <cell r="J19">
            <v>1.0499999999999999E-3</v>
          </cell>
        </row>
      </sheetData>
      <sheetData sheetId="10831">
        <row r="19">
          <cell r="J19">
            <v>1.0499999999999999E-3</v>
          </cell>
        </row>
      </sheetData>
      <sheetData sheetId="10832">
        <row r="19">
          <cell r="J19">
            <v>1.0499999999999999E-3</v>
          </cell>
        </row>
      </sheetData>
      <sheetData sheetId="10833">
        <row r="19">
          <cell r="J19">
            <v>1.0499999999999999E-3</v>
          </cell>
        </row>
      </sheetData>
      <sheetData sheetId="10834">
        <row r="19">
          <cell r="J19">
            <v>1.0499999999999999E-3</v>
          </cell>
        </row>
      </sheetData>
      <sheetData sheetId="10835">
        <row r="19">
          <cell r="J19">
            <v>1.0499999999999999E-3</v>
          </cell>
        </row>
      </sheetData>
      <sheetData sheetId="10836">
        <row r="19">
          <cell r="J19">
            <v>1.0499999999999999E-3</v>
          </cell>
        </row>
      </sheetData>
      <sheetData sheetId="10837">
        <row r="19">
          <cell r="J19">
            <v>1.0499999999999999E-3</v>
          </cell>
        </row>
      </sheetData>
      <sheetData sheetId="10838">
        <row r="19">
          <cell r="J19">
            <v>1.0499999999999999E-3</v>
          </cell>
        </row>
      </sheetData>
      <sheetData sheetId="10839">
        <row r="19">
          <cell r="J19">
            <v>1.0499999999999999E-3</v>
          </cell>
        </row>
      </sheetData>
      <sheetData sheetId="10840">
        <row r="19">
          <cell r="J19">
            <v>1.0499999999999999E-3</v>
          </cell>
        </row>
      </sheetData>
      <sheetData sheetId="10841">
        <row r="19">
          <cell r="J19">
            <v>1.0499999999999999E-3</v>
          </cell>
        </row>
      </sheetData>
      <sheetData sheetId="10842">
        <row r="19">
          <cell r="J19">
            <v>1.0499999999999999E-3</v>
          </cell>
        </row>
      </sheetData>
      <sheetData sheetId="10843">
        <row r="19">
          <cell r="J19">
            <v>1.0499999999999999E-3</v>
          </cell>
        </row>
      </sheetData>
      <sheetData sheetId="10844">
        <row r="19">
          <cell r="J19">
            <v>1.0499999999999999E-3</v>
          </cell>
        </row>
      </sheetData>
      <sheetData sheetId="10845">
        <row r="19">
          <cell r="J19">
            <v>1.0499999999999999E-3</v>
          </cell>
        </row>
      </sheetData>
      <sheetData sheetId="10846">
        <row r="19">
          <cell r="J19">
            <v>1.0499999999999999E-3</v>
          </cell>
        </row>
      </sheetData>
      <sheetData sheetId="10847">
        <row r="19">
          <cell r="J19">
            <v>1.0499999999999999E-3</v>
          </cell>
        </row>
      </sheetData>
      <sheetData sheetId="10848">
        <row r="19">
          <cell r="J19">
            <v>1.0499999999999999E-3</v>
          </cell>
        </row>
      </sheetData>
      <sheetData sheetId="10849">
        <row r="19">
          <cell r="J19">
            <v>1.0499999999999999E-3</v>
          </cell>
        </row>
      </sheetData>
      <sheetData sheetId="10850">
        <row r="19">
          <cell r="J19">
            <v>1.0499999999999999E-3</v>
          </cell>
        </row>
      </sheetData>
      <sheetData sheetId="10851">
        <row r="19">
          <cell r="J19">
            <v>1.0499999999999999E-3</v>
          </cell>
        </row>
      </sheetData>
      <sheetData sheetId="10852">
        <row r="19">
          <cell r="J19">
            <v>1.0499999999999999E-3</v>
          </cell>
        </row>
      </sheetData>
      <sheetData sheetId="10853">
        <row r="19">
          <cell r="J19">
            <v>1.0499999999999999E-3</v>
          </cell>
        </row>
      </sheetData>
      <sheetData sheetId="10854">
        <row r="19">
          <cell r="J19">
            <v>1.0499999999999999E-3</v>
          </cell>
        </row>
      </sheetData>
      <sheetData sheetId="10855">
        <row r="19">
          <cell r="J19">
            <v>1.0499999999999999E-3</v>
          </cell>
        </row>
      </sheetData>
      <sheetData sheetId="10856">
        <row r="19">
          <cell r="J19">
            <v>1.0499999999999999E-3</v>
          </cell>
        </row>
      </sheetData>
      <sheetData sheetId="10857">
        <row r="19">
          <cell r="J19">
            <v>1.0499999999999999E-3</v>
          </cell>
        </row>
      </sheetData>
      <sheetData sheetId="10858">
        <row r="19">
          <cell r="J19">
            <v>1.0499999999999999E-3</v>
          </cell>
        </row>
      </sheetData>
      <sheetData sheetId="10859">
        <row r="19">
          <cell r="J19">
            <v>1.0499999999999999E-3</v>
          </cell>
        </row>
      </sheetData>
      <sheetData sheetId="10860">
        <row r="19">
          <cell r="J19">
            <v>1.0499999999999999E-3</v>
          </cell>
        </row>
      </sheetData>
      <sheetData sheetId="10861">
        <row r="19">
          <cell r="J19">
            <v>1.0499999999999999E-3</v>
          </cell>
        </row>
      </sheetData>
      <sheetData sheetId="10862">
        <row r="19">
          <cell r="J19">
            <v>1.0499999999999999E-3</v>
          </cell>
        </row>
      </sheetData>
      <sheetData sheetId="10863">
        <row r="19">
          <cell r="J19">
            <v>1.0499999999999999E-3</v>
          </cell>
        </row>
      </sheetData>
      <sheetData sheetId="10864">
        <row r="19">
          <cell r="J19">
            <v>1.0499999999999999E-3</v>
          </cell>
        </row>
      </sheetData>
      <sheetData sheetId="10865">
        <row r="19">
          <cell r="J19">
            <v>1.0499999999999999E-3</v>
          </cell>
        </row>
      </sheetData>
      <sheetData sheetId="10866">
        <row r="19">
          <cell r="J19">
            <v>1.0499999999999999E-3</v>
          </cell>
        </row>
      </sheetData>
      <sheetData sheetId="10867">
        <row r="19">
          <cell r="J19">
            <v>1.0499999999999999E-3</v>
          </cell>
        </row>
      </sheetData>
      <sheetData sheetId="10868">
        <row r="19">
          <cell r="J19">
            <v>1.0499999999999999E-3</v>
          </cell>
        </row>
      </sheetData>
      <sheetData sheetId="10869">
        <row r="19">
          <cell r="J19">
            <v>1.0499999999999999E-3</v>
          </cell>
        </row>
      </sheetData>
      <sheetData sheetId="10870">
        <row r="19">
          <cell r="J19">
            <v>1.0499999999999999E-3</v>
          </cell>
        </row>
      </sheetData>
      <sheetData sheetId="10871">
        <row r="19">
          <cell r="J19">
            <v>1.0499999999999999E-3</v>
          </cell>
        </row>
      </sheetData>
      <sheetData sheetId="10872">
        <row r="19">
          <cell r="J19">
            <v>1.0499999999999999E-3</v>
          </cell>
        </row>
      </sheetData>
      <sheetData sheetId="10873">
        <row r="19">
          <cell r="J19">
            <v>1.0499999999999999E-3</v>
          </cell>
        </row>
      </sheetData>
      <sheetData sheetId="10874">
        <row r="19">
          <cell r="J19">
            <v>1.0499999999999999E-3</v>
          </cell>
        </row>
      </sheetData>
      <sheetData sheetId="10875">
        <row r="19">
          <cell r="J19">
            <v>1.0499999999999999E-3</v>
          </cell>
        </row>
      </sheetData>
      <sheetData sheetId="10876">
        <row r="19">
          <cell r="J19">
            <v>1.0499999999999999E-3</v>
          </cell>
        </row>
      </sheetData>
      <sheetData sheetId="10877">
        <row r="19">
          <cell r="J19">
            <v>1.0499999999999999E-3</v>
          </cell>
        </row>
      </sheetData>
      <sheetData sheetId="10878">
        <row r="19">
          <cell r="J19">
            <v>1.0499999999999999E-3</v>
          </cell>
        </row>
      </sheetData>
      <sheetData sheetId="10879">
        <row r="19">
          <cell r="J19">
            <v>1.0499999999999999E-3</v>
          </cell>
        </row>
      </sheetData>
      <sheetData sheetId="10880">
        <row r="19">
          <cell r="J19">
            <v>1.0499999999999999E-3</v>
          </cell>
        </row>
      </sheetData>
      <sheetData sheetId="10881">
        <row r="19">
          <cell r="J19">
            <v>1.0499999999999999E-3</v>
          </cell>
        </row>
      </sheetData>
      <sheetData sheetId="10882">
        <row r="19">
          <cell r="J19">
            <v>1.0499999999999999E-3</v>
          </cell>
        </row>
      </sheetData>
      <sheetData sheetId="10883">
        <row r="19">
          <cell r="J19">
            <v>1.0499999999999999E-3</v>
          </cell>
        </row>
      </sheetData>
      <sheetData sheetId="10884">
        <row r="19">
          <cell r="J19">
            <v>1.0499999999999999E-3</v>
          </cell>
        </row>
      </sheetData>
      <sheetData sheetId="10885">
        <row r="19">
          <cell r="J19">
            <v>1.0499999999999999E-3</v>
          </cell>
        </row>
      </sheetData>
      <sheetData sheetId="10886">
        <row r="19">
          <cell r="J19">
            <v>1.0499999999999999E-3</v>
          </cell>
        </row>
      </sheetData>
      <sheetData sheetId="10887">
        <row r="19">
          <cell r="J19">
            <v>1.0499999999999999E-3</v>
          </cell>
        </row>
      </sheetData>
      <sheetData sheetId="10888">
        <row r="19">
          <cell r="J19">
            <v>1.0499999999999999E-3</v>
          </cell>
        </row>
      </sheetData>
      <sheetData sheetId="10889">
        <row r="19">
          <cell r="J19">
            <v>1.0499999999999999E-3</v>
          </cell>
        </row>
      </sheetData>
      <sheetData sheetId="10890">
        <row r="19">
          <cell r="J19">
            <v>1.0499999999999999E-3</v>
          </cell>
        </row>
      </sheetData>
      <sheetData sheetId="10891">
        <row r="19">
          <cell r="J19">
            <v>1.0499999999999999E-3</v>
          </cell>
        </row>
      </sheetData>
      <sheetData sheetId="10892">
        <row r="19">
          <cell r="J19">
            <v>1.0499999999999999E-3</v>
          </cell>
        </row>
      </sheetData>
      <sheetData sheetId="10893">
        <row r="19">
          <cell r="J19">
            <v>1.0499999999999999E-3</v>
          </cell>
        </row>
      </sheetData>
      <sheetData sheetId="10894">
        <row r="19">
          <cell r="J19">
            <v>1.0499999999999999E-3</v>
          </cell>
        </row>
      </sheetData>
      <sheetData sheetId="10895">
        <row r="19">
          <cell r="J19">
            <v>1.0499999999999999E-3</v>
          </cell>
        </row>
      </sheetData>
      <sheetData sheetId="10896">
        <row r="19">
          <cell r="J19">
            <v>1.0499999999999999E-3</v>
          </cell>
        </row>
      </sheetData>
      <sheetData sheetId="10897">
        <row r="19">
          <cell r="J19">
            <v>1.0499999999999999E-3</v>
          </cell>
        </row>
      </sheetData>
      <sheetData sheetId="10898">
        <row r="19">
          <cell r="J19">
            <v>1.0499999999999999E-3</v>
          </cell>
        </row>
      </sheetData>
      <sheetData sheetId="10899">
        <row r="19">
          <cell r="J19">
            <v>1.0499999999999999E-3</v>
          </cell>
        </row>
      </sheetData>
      <sheetData sheetId="10900">
        <row r="19">
          <cell r="J19">
            <v>1.0499999999999999E-3</v>
          </cell>
        </row>
      </sheetData>
      <sheetData sheetId="10901">
        <row r="19">
          <cell r="J19">
            <v>1.0499999999999999E-3</v>
          </cell>
        </row>
      </sheetData>
      <sheetData sheetId="10902">
        <row r="19">
          <cell r="J19">
            <v>1.0499999999999999E-3</v>
          </cell>
        </row>
      </sheetData>
      <sheetData sheetId="10903">
        <row r="19">
          <cell r="J19">
            <v>1.0499999999999999E-3</v>
          </cell>
        </row>
      </sheetData>
      <sheetData sheetId="10904">
        <row r="19">
          <cell r="J19">
            <v>1.0499999999999999E-3</v>
          </cell>
        </row>
      </sheetData>
      <sheetData sheetId="10905">
        <row r="19">
          <cell r="J19">
            <v>1.0499999999999999E-3</v>
          </cell>
        </row>
      </sheetData>
      <sheetData sheetId="10906">
        <row r="19">
          <cell r="J19">
            <v>1.0499999999999999E-3</v>
          </cell>
        </row>
      </sheetData>
      <sheetData sheetId="10907">
        <row r="19">
          <cell r="J19">
            <v>1.0499999999999999E-3</v>
          </cell>
        </row>
      </sheetData>
      <sheetData sheetId="10908">
        <row r="19">
          <cell r="J19">
            <v>1.0499999999999999E-3</v>
          </cell>
        </row>
      </sheetData>
      <sheetData sheetId="10909">
        <row r="19">
          <cell r="J19">
            <v>1.0499999999999999E-3</v>
          </cell>
        </row>
      </sheetData>
      <sheetData sheetId="10910">
        <row r="19">
          <cell r="J19">
            <v>1.0499999999999999E-3</v>
          </cell>
        </row>
      </sheetData>
      <sheetData sheetId="10911">
        <row r="19">
          <cell r="J19">
            <v>1.0499999999999999E-3</v>
          </cell>
        </row>
      </sheetData>
      <sheetData sheetId="10912">
        <row r="19">
          <cell r="J19">
            <v>1.0499999999999999E-3</v>
          </cell>
        </row>
      </sheetData>
      <sheetData sheetId="10913">
        <row r="19">
          <cell r="J19">
            <v>1.0499999999999999E-3</v>
          </cell>
        </row>
      </sheetData>
      <sheetData sheetId="10914">
        <row r="19">
          <cell r="J19">
            <v>1.0499999999999999E-3</v>
          </cell>
        </row>
      </sheetData>
      <sheetData sheetId="10915">
        <row r="19">
          <cell r="J19">
            <v>1.0499999999999999E-3</v>
          </cell>
        </row>
      </sheetData>
      <sheetData sheetId="10916">
        <row r="19">
          <cell r="J19">
            <v>1.0499999999999999E-3</v>
          </cell>
        </row>
      </sheetData>
      <sheetData sheetId="10917">
        <row r="19">
          <cell r="J19">
            <v>1.0499999999999999E-3</v>
          </cell>
        </row>
      </sheetData>
      <sheetData sheetId="10918">
        <row r="19">
          <cell r="J19">
            <v>1.0499999999999999E-3</v>
          </cell>
        </row>
      </sheetData>
      <sheetData sheetId="10919">
        <row r="19">
          <cell r="J19">
            <v>1.0499999999999999E-3</v>
          </cell>
        </row>
      </sheetData>
      <sheetData sheetId="10920">
        <row r="19">
          <cell r="J19">
            <v>1.0499999999999999E-3</v>
          </cell>
        </row>
      </sheetData>
      <sheetData sheetId="10921">
        <row r="19">
          <cell r="J19">
            <v>1.0499999999999999E-3</v>
          </cell>
        </row>
      </sheetData>
      <sheetData sheetId="10922">
        <row r="19">
          <cell r="J19">
            <v>1.0499999999999999E-3</v>
          </cell>
        </row>
      </sheetData>
      <sheetData sheetId="10923">
        <row r="19">
          <cell r="J19">
            <v>1.0499999999999999E-3</v>
          </cell>
        </row>
      </sheetData>
      <sheetData sheetId="10924">
        <row r="19">
          <cell r="J19">
            <v>1.0499999999999999E-3</v>
          </cell>
        </row>
      </sheetData>
      <sheetData sheetId="10925">
        <row r="19">
          <cell r="J19">
            <v>1.0499999999999999E-3</v>
          </cell>
        </row>
      </sheetData>
      <sheetData sheetId="10926">
        <row r="19">
          <cell r="J19">
            <v>1.0499999999999999E-3</v>
          </cell>
        </row>
      </sheetData>
      <sheetData sheetId="10927">
        <row r="19">
          <cell r="J19">
            <v>1.0499999999999999E-3</v>
          </cell>
        </row>
      </sheetData>
      <sheetData sheetId="10928">
        <row r="19">
          <cell r="J19">
            <v>1.0499999999999999E-3</v>
          </cell>
        </row>
      </sheetData>
      <sheetData sheetId="10929">
        <row r="19">
          <cell r="J19">
            <v>1.0499999999999999E-3</v>
          </cell>
        </row>
      </sheetData>
      <sheetData sheetId="10930">
        <row r="19">
          <cell r="J19">
            <v>1.0499999999999999E-3</v>
          </cell>
        </row>
      </sheetData>
      <sheetData sheetId="10931">
        <row r="19">
          <cell r="J19">
            <v>1.0499999999999999E-3</v>
          </cell>
        </row>
      </sheetData>
      <sheetData sheetId="10932">
        <row r="19">
          <cell r="J19">
            <v>1.0499999999999999E-3</v>
          </cell>
        </row>
      </sheetData>
      <sheetData sheetId="10933">
        <row r="19">
          <cell r="J19">
            <v>1.0499999999999999E-3</v>
          </cell>
        </row>
      </sheetData>
      <sheetData sheetId="10934">
        <row r="19">
          <cell r="J19">
            <v>1.0499999999999999E-3</v>
          </cell>
        </row>
      </sheetData>
      <sheetData sheetId="10935">
        <row r="19">
          <cell r="J19">
            <v>1.0499999999999999E-3</v>
          </cell>
        </row>
      </sheetData>
      <sheetData sheetId="10936">
        <row r="19">
          <cell r="J19">
            <v>1.0499999999999999E-3</v>
          </cell>
        </row>
      </sheetData>
      <sheetData sheetId="10937">
        <row r="19">
          <cell r="J19">
            <v>1.0499999999999999E-3</v>
          </cell>
        </row>
      </sheetData>
      <sheetData sheetId="10938">
        <row r="19">
          <cell r="J19">
            <v>1.0499999999999999E-3</v>
          </cell>
        </row>
      </sheetData>
      <sheetData sheetId="10939">
        <row r="19">
          <cell r="J19">
            <v>1.0499999999999999E-3</v>
          </cell>
        </row>
      </sheetData>
      <sheetData sheetId="10940">
        <row r="19">
          <cell r="J19">
            <v>1.0499999999999999E-3</v>
          </cell>
        </row>
      </sheetData>
      <sheetData sheetId="10941">
        <row r="19">
          <cell r="J19">
            <v>1.0499999999999999E-3</v>
          </cell>
        </row>
      </sheetData>
      <sheetData sheetId="10942">
        <row r="19">
          <cell r="J19">
            <v>1.0499999999999999E-3</v>
          </cell>
        </row>
      </sheetData>
      <sheetData sheetId="10943">
        <row r="19">
          <cell r="J19">
            <v>1.0499999999999999E-3</v>
          </cell>
        </row>
      </sheetData>
      <sheetData sheetId="10944">
        <row r="19">
          <cell r="J19">
            <v>1.0499999999999999E-3</v>
          </cell>
        </row>
      </sheetData>
      <sheetData sheetId="10945">
        <row r="19">
          <cell r="J19">
            <v>1.0499999999999999E-3</v>
          </cell>
        </row>
      </sheetData>
      <sheetData sheetId="10946">
        <row r="19">
          <cell r="J19">
            <v>1.0499999999999999E-3</v>
          </cell>
        </row>
      </sheetData>
      <sheetData sheetId="10947">
        <row r="19">
          <cell r="J19">
            <v>1.0499999999999999E-3</v>
          </cell>
        </row>
      </sheetData>
      <sheetData sheetId="10948">
        <row r="19">
          <cell r="J19">
            <v>1.0499999999999999E-3</v>
          </cell>
        </row>
      </sheetData>
      <sheetData sheetId="10949">
        <row r="19">
          <cell r="J19">
            <v>1.0499999999999999E-3</v>
          </cell>
        </row>
      </sheetData>
      <sheetData sheetId="10950">
        <row r="19">
          <cell r="J19">
            <v>1.0499999999999999E-3</v>
          </cell>
        </row>
      </sheetData>
      <sheetData sheetId="10951">
        <row r="19">
          <cell r="J19">
            <v>1.0499999999999999E-3</v>
          </cell>
        </row>
      </sheetData>
      <sheetData sheetId="10952">
        <row r="19">
          <cell r="J19">
            <v>1.0499999999999999E-3</v>
          </cell>
        </row>
      </sheetData>
      <sheetData sheetId="10953">
        <row r="19">
          <cell r="J19">
            <v>1.0499999999999999E-3</v>
          </cell>
        </row>
      </sheetData>
      <sheetData sheetId="10954">
        <row r="19">
          <cell r="J19">
            <v>1.0499999999999999E-3</v>
          </cell>
        </row>
      </sheetData>
      <sheetData sheetId="10955">
        <row r="19">
          <cell r="J19">
            <v>1.0499999999999999E-3</v>
          </cell>
        </row>
      </sheetData>
      <sheetData sheetId="10956">
        <row r="19">
          <cell r="J19">
            <v>1.0499999999999999E-3</v>
          </cell>
        </row>
      </sheetData>
      <sheetData sheetId="10957">
        <row r="19">
          <cell r="J19">
            <v>1.0499999999999999E-3</v>
          </cell>
        </row>
      </sheetData>
      <sheetData sheetId="10958">
        <row r="19">
          <cell r="J19">
            <v>1.0499999999999999E-3</v>
          </cell>
        </row>
      </sheetData>
      <sheetData sheetId="10959">
        <row r="19">
          <cell r="J19">
            <v>1.0499999999999999E-3</v>
          </cell>
        </row>
      </sheetData>
      <sheetData sheetId="10960">
        <row r="19">
          <cell r="J19">
            <v>1.0499999999999999E-3</v>
          </cell>
        </row>
      </sheetData>
      <sheetData sheetId="10961">
        <row r="19">
          <cell r="J19">
            <v>1.0499999999999999E-3</v>
          </cell>
        </row>
      </sheetData>
      <sheetData sheetId="10962">
        <row r="19">
          <cell r="J19">
            <v>1.0499999999999999E-3</v>
          </cell>
        </row>
      </sheetData>
      <sheetData sheetId="10963">
        <row r="19">
          <cell r="J19">
            <v>1.0499999999999999E-3</v>
          </cell>
        </row>
      </sheetData>
      <sheetData sheetId="10964">
        <row r="19">
          <cell r="J19">
            <v>1.0499999999999999E-3</v>
          </cell>
        </row>
      </sheetData>
      <sheetData sheetId="10965">
        <row r="19">
          <cell r="J19">
            <v>1.0499999999999999E-3</v>
          </cell>
        </row>
      </sheetData>
      <sheetData sheetId="10966">
        <row r="19">
          <cell r="J19">
            <v>1.0499999999999999E-3</v>
          </cell>
        </row>
      </sheetData>
      <sheetData sheetId="10967">
        <row r="19">
          <cell r="J19">
            <v>1.0499999999999999E-3</v>
          </cell>
        </row>
      </sheetData>
      <sheetData sheetId="10968">
        <row r="19">
          <cell r="J19">
            <v>1.0499999999999999E-3</v>
          </cell>
        </row>
      </sheetData>
      <sheetData sheetId="10969">
        <row r="19">
          <cell r="J19">
            <v>1.0499999999999999E-3</v>
          </cell>
        </row>
      </sheetData>
      <sheetData sheetId="10970">
        <row r="19">
          <cell r="J19">
            <v>1.0499999999999999E-3</v>
          </cell>
        </row>
      </sheetData>
      <sheetData sheetId="10971">
        <row r="19">
          <cell r="J19">
            <v>1.0499999999999999E-3</v>
          </cell>
        </row>
      </sheetData>
      <sheetData sheetId="10972">
        <row r="19">
          <cell r="J19">
            <v>1.0499999999999999E-3</v>
          </cell>
        </row>
      </sheetData>
      <sheetData sheetId="10973">
        <row r="19">
          <cell r="J19">
            <v>1.0499999999999999E-3</v>
          </cell>
        </row>
      </sheetData>
      <sheetData sheetId="10974">
        <row r="19">
          <cell r="J19">
            <v>1.0499999999999999E-3</v>
          </cell>
        </row>
      </sheetData>
      <sheetData sheetId="10975">
        <row r="19">
          <cell r="J19">
            <v>1.0499999999999999E-3</v>
          </cell>
        </row>
      </sheetData>
      <sheetData sheetId="10976">
        <row r="19">
          <cell r="J19">
            <v>1.0499999999999999E-3</v>
          </cell>
        </row>
      </sheetData>
      <sheetData sheetId="10977">
        <row r="19">
          <cell r="J19">
            <v>1.0499999999999999E-3</v>
          </cell>
        </row>
      </sheetData>
      <sheetData sheetId="10978">
        <row r="19">
          <cell r="J19">
            <v>1.0499999999999999E-3</v>
          </cell>
        </row>
      </sheetData>
      <sheetData sheetId="10979">
        <row r="19">
          <cell r="J19">
            <v>1.0499999999999999E-3</v>
          </cell>
        </row>
      </sheetData>
      <sheetData sheetId="10980">
        <row r="19">
          <cell r="J19">
            <v>1.0499999999999999E-3</v>
          </cell>
        </row>
      </sheetData>
      <sheetData sheetId="10981">
        <row r="19">
          <cell r="J19">
            <v>1.0499999999999999E-3</v>
          </cell>
        </row>
      </sheetData>
      <sheetData sheetId="10982">
        <row r="19">
          <cell r="J19">
            <v>1.0499999999999999E-3</v>
          </cell>
        </row>
      </sheetData>
      <sheetData sheetId="10983">
        <row r="19">
          <cell r="J19">
            <v>1.0499999999999999E-3</v>
          </cell>
        </row>
      </sheetData>
      <sheetData sheetId="10984">
        <row r="19">
          <cell r="J19">
            <v>1.0499999999999999E-3</v>
          </cell>
        </row>
      </sheetData>
      <sheetData sheetId="10985">
        <row r="19">
          <cell r="J19">
            <v>1.0499999999999999E-3</v>
          </cell>
        </row>
      </sheetData>
      <sheetData sheetId="10986">
        <row r="19">
          <cell r="J19">
            <v>1.0499999999999999E-3</v>
          </cell>
        </row>
      </sheetData>
      <sheetData sheetId="10987">
        <row r="19">
          <cell r="J19">
            <v>1.0499999999999999E-3</v>
          </cell>
        </row>
      </sheetData>
      <sheetData sheetId="10988">
        <row r="19">
          <cell r="J19">
            <v>1.0499999999999999E-3</v>
          </cell>
        </row>
      </sheetData>
      <sheetData sheetId="10989">
        <row r="19">
          <cell r="J19">
            <v>1.0499999999999999E-3</v>
          </cell>
        </row>
      </sheetData>
      <sheetData sheetId="10990">
        <row r="19">
          <cell r="J19">
            <v>1.0499999999999999E-3</v>
          </cell>
        </row>
      </sheetData>
      <sheetData sheetId="10991">
        <row r="19">
          <cell r="J19">
            <v>1.0499999999999999E-3</v>
          </cell>
        </row>
      </sheetData>
      <sheetData sheetId="10992">
        <row r="19">
          <cell r="J19">
            <v>1.0499999999999999E-3</v>
          </cell>
        </row>
      </sheetData>
      <sheetData sheetId="10993">
        <row r="19">
          <cell r="J19">
            <v>1.0499999999999999E-3</v>
          </cell>
        </row>
      </sheetData>
      <sheetData sheetId="10994">
        <row r="19">
          <cell r="J19">
            <v>1.0499999999999999E-3</v>
          </cell>
        </row>
      </sheetData>
      <sheetData sheetId="10995">
        <row r="19">
          <cell r="J19">
            <v>1.0499999999999999E-3</v>
          </cell>
        </row>
      </sheetData>
      <sheetData sheetId="10996">
        <row r="19">
          <cell r="J19">
            <v>1.0499999999999999E-3</v>
          </cell>
        </row>
      </sheetData>
      <sheetData sheetId="10997">
        <row r="19">
          <cell r="J19">
            <v>1.0499999999999999E-3</v>
          </cell>
        </row>
      </sheetData>
      <sheetData sheetId="10998">
        <row r="19">
          <cell r="J19">
            <v>1.0499999999999999E-3</v>
          </cell>
        </row>
      </sheetData>
      <sheetData sheetId="10999">
        <row r="19">
          <cell r="J19">
            <v>1.0499999999999999E-3</v>
          </cell>
        </row>
      </sheetData>
      <sheetData sheetId="11000">
        <row r="19">
          <cell r="J19">
            <v>1.0499999999999999E-3</v>
          </cell>
        </row>
      </sheetData>
      <sheetData sheetId="11001">
        <row r="19">
          <cell r="J19">
            <v>1.0499999999999999E-3</v>
          </cell>
        </row>
      </sheetData>
      <sheetData sheetId="11002">
        <row r="19">
          <cell r="J19">
            <v>1.0499999999999999E-3</v>
          </cell>
        </row>
      </sheetData>
      <sheetData sheetId="11003">
        <row r="19">
          <cell r="J19">
            <v>1.0499999999999999E-3</v>
          </cell>
        </row>
      </sheetData>
      <sheetData sheetId="11004">
        <row r="19">
          <cell r="J19">
            <v>1.0499999999999999E-3</v>
          </cell>
        </row>
      </sheetData>
      <sheetData sheetId="11005">
        <row r="19">
          <cell r="J19">
            <v>1.0499999999999999E-3</v>
          </cell>
        </row>
      </sheetData>
      <sheetData sheetId="11006">
        <row r="19">
          <cell r="J19">
            <v>1.0499999999999999E-3</v>
          </cell>
        </row>
      </sheetData>
      <sheetData sheetId="11007">
        <row r="19">
          <cell r="J19">
            <v>1.0499999999999999E-3</v>
          </cell>
        </row>
      </sheetData>
      <sheetData sheetId="11008">
        <row r="19">
          <cell r="J19">
            <v>1.0499999999999999E-3</v>
          </cell>
        </row>
      </sheetData>
      <sheetData sheetId="11009">
        <row r="19">
          <cell r="J19">
            <v>1.0499999999999999E-3</v>
          </cell>
        </row>
      </sheetData>
      <sheetData sheetId="11010">
        <row r="19">
          <cell r="J19">
            <v>1.0499999999999999E-3</v>
          </cell>
        </row>
      </sheetData>
      <sheetData sheetId="11011">
        <row r="19">
          <cell r="J19">
            <v>1.0499999999999999E-3</v>
          </cell>
        </row>
      </sheetData>
      <sheetData sheetId="11012">
        <row r="19">
          <cell r="J19">
            <v>1.0499999999999999E-3</v>
          </cell>
        </row>
      </sheetData>
      <sheetData sheetId="11013" refreshError="1"/>
      <sheetData sheetId="11014" refreshError="1"/>
      <sheetData sheetId="11015" refreshError="1"/>
      <sheetData sheetId="11016" refreshError="1"/>
      <sheetData sheetId="11017" refreshError="1"/>
      <sheetData sheetId="11018">
        <row r="19">
          <cell r="J19">
            <v>1.0499999999999999E-3</v>
          </cell>
        </row>
      </sheetData>
      <sheetData sheetId="11019">
        <row r="19">
          <cell r="J19">
            <v>1.0499999999999999E-3</v>
          </cell>
        </row>
      </sheetData>
      <sheetData sheetId="11020">
        <row r="19">
          <cell r="J19">
            <v>1.0499999999999999E-3</v>
          </cell>
        </row>
      </sheetData>
      <sheetData sheetId="11021" refreshError="1"/>
      <sheetData sheetId="11022" refreshError="1"/>
      <sheetData sheetId="11023" refreshError="1"/>
      <sheetData sheetId="11024" refreshError="1"/>
      <sheetData sheetId="11025" refreshError="1"/>
      <sheetData sheetId="11026" refreshError="1"/>
      <sheetData sheetId="11027" refreshError="1"/>
      <sheetData sheetId="11028" refreshError="1"/>
      <sheetData sheetId="11029" refreshError="1"/>
      <sheetData sheetId="11030" refreshError="1"/>
      <sheetData sheetId="11031" refreshError="1"/>
      <sheetData sheetId="11032" refreshError="1"/>
      <sheetData sheetId="11033" refreshError="1"/>
      <sheetData sheetId="11034" refreshError="1"/>
      <sheetData sheetId="11035" refreshError="1"/>
      <sheetData sheetId="11036" refreshError="1"/>
      <sheetData sheetId="11037" refreshError="1"/>
      <sheetData sheetId="11038" refreshError="1"/>
      <sheetData sheetId="11039" refreshError="1"/>
      <sheetData sheetId="11040" refreshError="1"/>
      <sheetData sheetId="11041" refreshError="1"/>
      <sheetData sheetId="11042" refreshError="1"/>
      <sheetData sheetId="11043" refreshError="1"/>
      <sheetData sheetId="11044" refreshError="1"/>
      <sheetData sheetId="11045" refreshError="1"/>
      <sheetData sheetId="11046" refreshError="1"/>
      <sheetData sheetId="11047" refreshError="1"/>
      <sheetData sheetId="11048" refreshError="1"/>
      <sheetData sheetId="11049" refreshError="1"/>
      <sheetData sheetId="11050" refreshError="1"/>
      <sheetData sheetId="11051" refreshError="1"/>
      <sheetData sheetId="11052" refreshError="1"/>
      <sheetData sheetId="11053" refreshError="1"/>
      <sheetData sheetId="11054" refreshError="1"/>
      <sheetData sheetId="11055" refreshError="1"/>
      <sheetData sheetId="11056" refreshError="1"/>
      <sheetData sheetId="11057" refreshError="1"/>
      <sheetData sheetId="11058" refreshError="1"/>
      <sheetData sheetId="11059" refreshError="1"/>
      <sheetData sheetId="11060" refreshError="1"/>
      <sheetData sheetId="11061" refreshError="1"/>
      <sheetData sheetId="11062" refreshError="1"/>
      <sheetData sheetId="11063" refreshError="1"/>
      <sheetData sheetId="11064" refreshError="1"/>
      <sheetData sheetId="11065" refreshError="1"/>
      <sheetData sheetId="11066" refreshError="1"/>
      <sheetData sheetId="11067" refreshError="1"/>
      <sheetData sheetId="11068" refreshError="1"/>
      <sheetData sheetId="11069" refreshError="1"/>
      <sheetData sheetId="11070" refreshError="1"/>
      <sheetData sheetId="11071" refreshError="1"/>
      <sheetData sheetId="11072" refreshError="1"/>
      <sheetData sheetId="11073" refreshError="1"/>
      <sheetData sheetId="11074" refreshError="1"/>
      <sheetData sheetId="11075" refreshError="1"/>
      <sheetData sheetId="11076" refreshError="1"/>
      <sheetData sheetId="11077" refreshError="1"/>
      <sheetData sheetId="11078" refreshError="1"/>
      <sheetData sheetId="11079" refreshError="1"/>
      <sheetData sheetId="11080" refreshError="1"/>
      <sheetData sheetId="11081" refreshError="1"/>
      <sheetData sheetId="11082" refreshError="1"/>
      <sheetData sheetId="11083" refreshError="1"/>
      <sheetData sheetId="11084" refreshError="1"/>
      <sheetData sheetId="11085" refreshError="1"/>
      <sheetData sheetId="11086" refreshError="1"/>
      <sheetData sheetId="11087" refreshError="1"/>
      <sheetData sheetId="11088" refreshError="1"/>
      <sheetData sheetId="11089" refreshError="1"/>
      <sheetData sheetId="11090" refreshError="1"/>
      <sheetData sheetId="11091" refreshError="1"/>
      <sheetData sheetId="11092" refreshError="1"/>
      <sheetData sheetId="11093" refreshError="1"/>
      <sheetData sheetId="11094" refreshError="1"/>
      <sheetData sheetId="11095" refreshError="1"/>
      <sheetData sheetId="11096" refreshError="1"/>
      <sheetData sheetId="11097" refreshError="1"/>
      <sheetData sheetId="11098" refreshError="1"/>
      <sheetData sheetId="11099" refreshError="1"/>
      <sheetData sheetId="11100" refreshError="1"/>
      <sheetData sheetId="11101" refreshError="1"/>
      <sheetData sheetId="11102" refreshError="1"/>
      <sheetData sheetId="11103" refreshError="1"/>
      <sheetData sheetId="11104" refreshError="1"/>
      <sheetData sheetId="11105" refreshError="1"/>
      <sheetData sheetId="11106" refreshError="1"/>
      <sheetData sheetId="11107" refreshError="1"/>
      <sheetData sheetId="11108" refreshError="1"/>
      <sheetData sheetId="11109" refreshError="1"/>
      <sheetData sheetId="11110" refreshError="1"/>
      <sheetData sheetId="11111" refreshError="1"/>
      <sheetData sheetId="11112" refreshError="1"/>
      <sheetData sheetId="11113" refreshError="1"/>
      <sheetData sheetId="11114" refreshError="1"/>
      <sheetData sheetId="11115" refreshError="1"/>
      <sheetData sheetId="11116" refreshError="1"/>
      <sheetData sheetId="11117" refreshError="1"/>
      <sheetData sheetId="11118" refreshError="1"/>
      <sheetData sheetId="11119" refreshError="1"/>
      <sheetData sheetId="11120" refreshError="1"/>
      <sheetData sheetId="11121" refreshError="1"/>
      <sheetData sheetId="11122" refreshError="1"/>
      <sheetData sheetId="11123" refreshError="1"/>
      <sheetData sheetId="11124" refreshError="1"/>
      <sheetData sheetId="11125" refreshError="1"/>
      <sheetData sheetId="11126" refreshError="1"/>
      <sheetData sheetId="11127" refreshError="1"/>
      <sheetData sheetId="11128" refreshError="1"/>
      <sheetData sheetId="11129" refreshError="1"/>
      <sheetData sheetId="11130" refreshError="1"/>
      <sheetData sheetId="11131" refreshError="1"/>
      <sheetData sheetId="11132" refreshError="1"/>
      <sheetData sheetId="11133" refreshError="1"/>
      <sheetData sheetId="11134" refreshError="1"/>
      <sheetData sheetId="11135">
        <row r="19">
          <cell r="J19">
            <v>1.0499999999999999E-3</v>
          </cell>
        </row>
      </sheetData>
      <sheetData sheetId="11136" refreshError="1"/>
      <sheetData sheetId="11137" refreshError="1"/>
      <sheetData sheetId="11138" refreshError="1"/>
      <sheetData sheetId="11139" refreshError="1"/>
      <sheetData sheetId="11140" refreshError="1"/>
      <sheetData sheetId="11141" refreshError="1"/>
      <sheetData sheetId="11142" refreshError="1"/>
      <sheetData sheetId="11143" refreshError="1"/>
      <sheetData sheetId="11144" refreshError="1"/>
      <sheetData sheetId="11145" refreshError="1"/>
      <sheetData sheetId="11146" refreshError="1"/>
      <sheetData sheetId="11147" refreshError="1"/>
      <sheetData sheetId="11148" refreshError="1"/>
      <sheetData sheetId="11149" refreshError="1"/>
      <sheetData sheetId="11150" refreshError="1"/>
      <sheetData sheetId="11151" refreshError="1"/>
      <sheetData sheetId="11152" refreshError="1"/>
      <sheetData sheetId="11153" refreshError="1"/>
      <sheetData sheetId="11154" refreshError="1"/>
      <sheetData sheetId="11155" refreshError="1"/>
      <sheetData sheetId="11156" refreshError="1"/>
      <sheetData sheetId="11157" refreshError="1"/>
      <sheetData sheetId="11158" refreshError="1"/>
      <sheetData sheetId="11159" refreshError="1"/>
      <sheetData sheetId="11160" refreshError="1"/>
      <sheetData sheetId="11161" refreshError="1"/>
      <sheetData sheetId="11162" refreshError="1"/>
      <sheetData sheetId="11163" refreshError="1"/>
      <sheetData sheetId="11164" refreshError="1"/>
      <sheetData sheetId="11165" refreshError="1"/>
      <sheetData sheetId="11166" refreshError="1"/>
      <sheetData sheetId="11167" refreshError="1"/>
      <sheetData sheetId="11168" refreshError="1"/>
      <sheetData sheetId="11169" refreshError="1"/>
      <sheetData sheetId="11170" refreshError="1"/>
      <sheetData sheetId="11171" refreshError="1"/>
      <sheetData sheetId="11172" refreshError="1"/>
      <sheetData sheetId="11173" refreshError="1"/>
      <sheetData sheetId="11174" refreshError="1"/>
      <sheetData sheetId="11175" refreshError="1"/>
      <sheetData sheetId="11176" refreshError="1"/>
      <sheetData sheetId="11177" refreshError="1"/>
      <sheetData sheetId="11178" refreshError="1"/>
      <sheetData sheetId="11179" refreshError="1"/>
      <sheetData sheetId="11180" refreshError="1"/>
      <sheetData sheetId="11181" refreshError="1"/>
      <sheetData sheetId="11182" refreshError="1"/>
      <sheetData sheetId="11183" refreshError="1"/>
      <sheetData sheetId="11184" refreshError="1"/>
      <sheetData sheetId="11185" refreshError="1"/>
      <sheetData sheetId="11186" refreshError="1"/>
      <sheetData sheetId="11187" refreshError="1"/>
      <sheetData sheetId="11188" refreshError="1"/>
      <sheetData sheetId="11189">
        <row r="19">
          <cell r="J19">
            <v>1.0499999999999999E-3</v>
          </cell>
        </row>
      </sheetData>
      <sheetData sheetId="11190">
        <row r="19">
          <cell r="J19">
            <v>1.0499999999999999E-3</v>
          </cell>
        </row>
      </sheetData>
      <sheetData sheetId="11191">
        <row r="19">
          <cell r="J19">
            <v>1.0499999999999999E-3</v>
          </cell>
        </row>
      </sheetData>
      <sheetData sheetId="11192" refreshError="1"/>
      <sheetData sheetId="11193" refreshError="1"/>
      <sheetData sheetId="11194" refreshError="1"/>
      <sheetData sheetId="11195" refreshError="1"/>
      <sheetData sheetId="11196" refreshError="1"/>
      <sheetData sheetId="11197" refreshError="1"/>
      <sheetData sheetId="11198" refreshError="1"/>
      <sheetData sheetId="11199" refreshError="1"/>
      <sheetData sheetId="11200" refreshError="1"/>
      <sheetData sheetId="11201" refreshError="1"/>
      <sheetData sheetId="11202" refreshError="1"/>
      <sheetData sheetId="11203" refreshError="1"/>
      <sheetData sheetId="11204" refreshError="1"/>
      <sheetData sheetId="11205" refreshError="1"/>
      <sheetData sheetId="11206" refreshError="1"/>
      <sheetData sheetId="11207" refreshError="1"/>
      <sheetData sheetId="11208" refreshError="1"/>
      <sheetData sheetId="11209" refreshError="1"/>
      <sheetData sheetId="11210" refreshError="1"/>
      <sheetData sheetId="11211" refreshError="1"/>
      <sheetData sheetId="11212" refreshError="1"/>
      <sheetData sheetId="11213" refreshError="1"/>
      <sheetData sheetId="11214" refreshError="1"/>
      <sheetData sheetId="11215" refreshError="1"/>
      <sheetData sheetId="11216" refreshError="1"/>
      <sheetData sheetId="11217" refreshError="1"/>
      <sheetData sheetId="11218" refreshError="1"/>
      <sheetData sheetId="11219" refreshError="1"/>
      <sheetData sheetId="11220" refreshError="1"/>
      <sheetData sheetId="11221" refreshError="1"/>
      <sheetData sheetId="11222" refreshError="1"/>
      <sheetData sheetId="11223" refreshError="1"/>
      <sheetData sheetId="11224" refreshError="1"/>
      <sheetData sheetId="11225" refreshError="1"/>
      <sheetData sheetId="11226" refreshError="1"/>
      <sheetData sheetId="11227" refreshError="1"/>
      <sheetData sheetId="11228" refreshError="1"/>
      <sheetData sheetId="11229" refreshError="1"/>
      <sheetData sheetId="11230" refreshError="1"/>
      <sheetData sheetId="11231" refreshError="1"/>
      <sheetData sheetId="11232" refreshError="1"/>
      <sheetData sheetId="11233" refreshError="1"/>
      <sheetData sheetId="11234" refreshError="1"/>
      <sheetData sheetId="11235" refreshError="1"/>
      <sheetData sheetId="11236" refreshError="1"/>
      <sheetData sheetId="11237" refreshError="1"/>
      <sheetData sheetId="11238" refreshError="1"/>
      <sheetData sheetId="11239" refreshError="1"/>
      <sheetData sheetId="11240" refreshError="1"/>
      <sheetData sheetId="11241" refreshError="1"/>
      <sheetData sheetId="11242" refreshError="1"/>
      <sheetData sheetId="11243" refreshError="1"/>
      <sheetData sheetId="11244" refreshError="1"/>
      <sheetData sheetId="11245" refreshError="1"/>
      <sheetData sheetId="11246" refreshError="1"/>
      <sheetData sheetId="11247" refreshError="1"/>
      <sheetData sheetId="11248" refreshError="1"/>
      <sheetData sheetId="11249" refreshError="1"/>
      <sheetData sheetId="11250" refreshError="1"/>
      <sheetData sheetId="11251" refreshError="1"/>
      <sheetData sheetId="11252" refreshError="1"/>
      <sheetData sheetId="11253" refreshError="1"/>
      <sheetData sheetId="11254" refreshError="1"/>
      <sheetData sheetId="11255" refreshError="1"/>
      <sheetData sheetId="11256" refreshError="1"/>
      <sheetData sheetId="11257" refreshError="1"/>
      <sheetData sheetId="11258" refreshError="1"/>
      <sheetData sheetId="11259" refreshError="1"/>
      <sheetData sheetId="11260" refreshError="1"/>
      <sheetData sheetId="11261" refreshError="1"/>
      <sheetData sheetId="11262" refreshError="1"/>
      <sheetData sheetId="11263" refreshError="1"/>
      <sheetData sheetId="11264" refreshError="1"/>
      <sheetData sheetId="11265" refreshError="1"/>
      <sheetData sheetId="11266" refreshError="1"/>
      <sheetData sheetId="11267" refreshError="1"/>
      <sheetData sheetId="11268" refreshError="1"/>
      <sheetData sheetId="11269" refreshError="1"/>
      <sheetData sheetId="11270" refreshError="1"/>
      <sheetData sheetId="11271" refreshError="1"/>
      <sheetData sheetId="11272" refreshError="1"/>
      <sheetData sheetId="11273" refreshError="1"/>
      <sheetData sheetId="11274" refreshError="1"/>
      <sheetData sheetId="11275" refreshError="1"/>
      <sheetData sheetId="11276" refreshError="1"/>
      <sheetData sheetId="11277" refreshError="1"/>
      <sheetData sheetId="11278" refreshError="1"/>
      <sheetData sheetId="11279" refreshError="1"/>
      <sheetData sheetId="11280" refreshError="1"/>
      <sheetData sheetId="11281" refreshError="1"/>
      <sheetData sheetId="11282" refreshError="1"/>
      <sheetData sheetId="11283" refreshError="1"/>
      <sheetData sheetId="11284" refreshError="1"/>
      <sheetData sheetId="11285" refreshError="1"/>
      <sheetData sheetId="11286" refreshError="1"/>
      <sheetData sheetId="11287" refreshError="1"/>
      <sheetData sheetId="11288" refreshError="1"/>
      <sheetData sheetId="11289" refreshError="1"/>
      <sheetData sheetId="11290" refreshError="1"/>
      <sheetData sheetId="11291" refreshError="1"/>
      <sheetData sheetId="11292" refreshError="1"/>
      <sheetData sheetId="11293" refreshError="1"/>
      <sheetData sheetId="11294" refreshError="1"/>
      <sheetData sheetId="11295" refreshError="1"/>
      <sheetData sheetId="11296" refreshError="1"/>
      <sheetData sheetId="11297" refreshError="1"/>
      <sheetData sheetId="11298" refreshError="1"/>
      <sheetData sheetId="11299" refreshError="1"/>
      <sheetData sheetId="11300" refreshError="1"/>
      <sheetData sheetId="11301" refreshError="1"/>
      <sheetData sheetId="11302" refreshError="1"/>
      <sheetData sheetId="11303" refreshError="1"/>
      <sheetData sheetId="11304" refreshError="1"/>
      <sheetData sheetId="11305" refreshError="1"/>
      <sheetData sheetId="11306" refreshError="1"/>
      <sheetData sheetId="11307" refreshError="1"/>
      <sheetData sheetId="11308" refreshError="1"/>
      <sheetData sheetId="11309" refreshError="1"/>
      <sheetData sheetId="11310" refreshError="1"/>
      <sheetData sheetId="11311" refreshError="1"/>
      <sheetData sheetId="11312" refreshError="1"/>
      <sheetData sheetId="11313" refreshError="1"/>
      <sheetData sheetId="11314" refreshError="1"/>
      <sheetData sheetId="11315" refreshError="1"/>
      <sheetData sheetId="11316" refreshError="1"/>
      <sheetData sheetId="11317" refreshError="1"/>
      <sheetData sheetId="11318" refreshError="1"/>
      <sheetData sheetId="11319" refreshError="1"/>
      <sheetData sheetId="11320" refreshError="1"/>
      <sheetData sheetId="11321" refreshError="1"/>
      <sheetData sheetId="11322" refreshError="1"/>
      <sheetData sheetId="11323" refreshError="1"/>
      <sheetData sheetId="11324" refreshError="1"/>
      <sheetData sheetId="11325"/>
      <sheetData sheetId="11326" refreshError="1"/>
      <sheetData sheetId="11327" refreshError="1"/>
      <sheetData sheetId="11328" refreshError="1"/>
      <sheetData sheetId="11329" refreshError="1"/>
      <sheetData sheetId="11330" refreshError="1"/>
      <sheetData sheetId="11331" refreshError="1"/>
      <sheetData sheetId="11332" refreshError="1"/>
      <sheetData sheetId="11333" refreshError="1"/>
      <sheetData sheetId="11334" refreshError="1"/>
      <sheetData sheetId="11335" refreshError="1"/>
      <sheetData sheetId="11336" refreshError="1"/>
      <sheetData sheetId="11337" refreshError="1"/>
      <sheetData sheetId="11338" refreshError="1"/>
      <sheetData sheetId="11339" refreshError="1"/>
      <sheetData sheetId="11340" refreshError="1"/>
      <sheetData sheetId="11341" refreshError="1"/>
      <sheetData sheetId="11342" refreshError="1"/>
      <sheetData sheetId="11343" refreshError="1"/>
      <sheetData sheetId="11344" refreshError="1"/>
      <sheetData sheetId="11345" refreshError="1"/>
      <sheetData sheetId="11346" refreshError="1"/>
      <sheetData sheetId="11347" refreshError="1"/>
      <sheetData sheetId="11348" refreshError="1"/>
      <sheetData sheetId="11349" refreshError="1"/>
      <sheetData sheetId="11350" refreshError="1"/>
      <sheetData sheetId="11351" refreshError="1"/>
      <sheetData sheetId="11352" refreshError="1"/>
      <sheetData sheetId="11353" refreshError="1"/>
      <sheetData sheetId="11354" refreshError="1"/>
      <sheetData sheetId="11355" refreshError="1"/>
      <sheetData sheetId="11356" refreshError="1"/>
      <sheetData sheetId="11357" refreshError="1"/>
      <sheetData sheetId="11358" refreshError="1"/>
      <sheetData sheetId="11359" refreshError="1"/>
      <sheetData sheetId="11360" refreshError="1"/>
      <sheetData sheetId="11361" refreshError="1"/>
      <sheetData sheetId="11362" refreshError="1"/>
      <sheetData sheetId="11363" refreshError="1"/>
      <sheetData sheetId="11364" refreshError="1"/>
      <sheetData sheetId="11365" refreshError="1"/>
      <sheetData sheetId="11366" refreshError="1"/>
      <sheetData sheetId="11367" refreshError="1"/>
      <sheetData sheetId="11368" refreshError="1"/>
      <sheetData sheetId="11369" refreshError="1"/>
      <sheetData sheetId="11370" refreshError="1"/>
      <sheetData sheetId="11371" refreshError="1"/>
      <sheetData sheetId="11372" refreshError="1"/>
      <sheetData sheetId="11373" refreshError="1"/>
      <sheetData sheetId="11374" refreshError="1"/>
      <sheetData sheetId="11375" refreshError="1"/>
      <sheetData sheetId="11376" refreshError="1"/>
      <sheetData sheetId="11377" refreshError="1"/>
      <sheetData sheetId="11378" refreshError="1"/>
      <sheetData sheetId="11379" refreshError="1"/>
      <sheetData sheetId="11380" refreshError="1"/>
      <sheetData sheetId="11381" refreshError="1"/>
      <sheetData sheetId="11382" refreshError="1"/>
      <sheetData sheetId="11383" refreshError="1"/>
      <sheetData sheetId="11384" refreshError="1"/>
      <sheetData sheetId="11385" refreshError="1"/>
      <sheetData sheetId="11386" refreshError="1"/>
      <sheetData sheetId="11387" refreshError="1"/>
      <sheetData sheetId="11388" refreshError="1"/>
      <sheetData sheetId="11389" refreshError="1"/>
      <sheetData sheetId="11390" refreshError="1"/>
      <sheetData sheetId="11391" refreshError="1"/>
      <sheetData sheetId="11392" refreshError="1"/>
      <sheetData sheetId="11393" refreshError="1"/>
      <sheetData sheetId="11394" refreshError="1"/>
      <sheetData sheetId="11395" refreshError="1"/>
      <sheetData sheetId="11396" refreshError="1"/>
      <sheetData sheetId="11397" refreshError="1"/>
      <sheetData sheetId="11398" refreshError="1"/>
      <sheetData sheetId="11399" refreshError="1"/>
      <sheetData sheetId="11400" refreshError="1"/>
      <sheetData sheetId="11401" refreshError="1"/>
      <sheetData sheetId="11402" refreshError="1"/>
      <sheetData sheetId="11403" refreshError="1"/>
      <sheetData sheetId="11404" refreshError="1"/>
      <sheetData sheetId="11405" refreshError="1"/>
      <sheetData sheetId="11406" refreshError="1"/>
      <sheetData sheetId="11407" refreshError="1"/>
      <sheetData sheetId="11408" refreshError="1"/>
      <sheetData sheetId="11409" refreshError="1"/>
      <sheetData sheetId="11410" refreshError="1"/>
      <sheetData sheetId="11411" refreshError="1"/>
      <sheetData sheetId="11412" refreshError="1"/>
      <sheetData sheetId="11413" refreshError="1"/>
      <sheetData sheetId="11414" refreshError="1"/>
      <sheetData sheetId="11415" refreshError="1"/>
      <sheetData sheetId="11416" refreshError="1"/>
      <sheetData sheetId="11417" refreshError="1"/>
      <sheetData sheetId="11418" refreshError="1"/>
      <sheetData sheetId="11419">
        <row r="19">
          <cell r="J19">
            <v>1.0499999999999999E-3</v>
          </cell>
        </row>
      </sheetData>
      <sheetData sheetId="11420">
        <row r="19">
          <cell r="J19">
            <v>1.0499999999999999E-3</v>
          </cell>
        </row>
      </sheetData>
      <sheetData sheetId="11421">
        <row r="19">
          <cell r="J19">
            <v>1.0499999999999999E-3</v>
          </cell>
        </row>
      </sheetData>
      <sheetData sheetId="11422">
        <row r="19">
          <cell r="J19">
            <v>1.0499999999999999E-3</v>
          </cell>
        </row>
      </sheetData>
      <sheetData sheetId="11423">
        <row r="19">
          <cell r="J19">
            <v>1.0499999999999999E-3</v>
          </cell>
        </row>
      </sheetData>
      <sheetData sheetId="11424">
        <row r="19">
          <cell r="J19">
            <v>1.0499999999999999E-3</v>
          </cell>
        </row>
      </sheetData>
      <sheetData sheetId="11425">
        <row r="19">
          <cell r="J19">
            <v>1.0499999999999999E-3</v>
          </cell>
        </row>
      </sheetData>
      <sheetData sheetId="11426">
        <row r="19">
          <cell r="J19">
            <v>1.0499999999999999E-3</v>
          </cell>
        </row>
      </sheetData>
      <sheetData sheetId="11427">
        <row r="19">
          <cell r="J19">
            <v>1.0499999999999999E-3</v>
          </cell>
        </row>
      </sheetData>
      <sheetData sheetId="11428">
        <row r="19">
          <cell r="J19">
            <v>1.0499999999999999E-3</v>
          </cell>
        </row>
      </sheetData>
      <sheetData sheetId="11429">
        <row r="19">
          <cell r="J19">
            <v>1.0499999999999999E-3</v>
          </cell>
        </row>
      </sheetData>
      <sheetData sheetId="11430">
        <row r="19">
          <cell r="J19">
            <v>1.0499999999999999E-3</v>
          </cell>
        </row>
      </sheetData>
      <sheetData sheetId="11431">
        <row r="19">
          <cell r="J19">
            <v>1.0499999999999999E-3</v>
          </cell>
        </row>
      </sheetData>
      <sheetData sheetId="11432">
        <row r="19">
          <cell r="J19">
            <v>1.0499999999999999E-3</v>
          </cell>
        </row>
      </sheetData>
      <sheetData sheetId="11433">
        <row r="19">
          <cell r="J19">
            <v>1.0499999999999999E-3</v>
          </cell>
        </row>
      </sheetData>
      <sheetData sheetId="11434">
        <row r="19">
          <cell r="J19">
            <v>1.0499999999999999E-3</v>
          </cell>
        </row>
      </sheetData>
      <sheetData sheetId="11435">
        <row r="19">
          <cell r="J19">
            <v>1.0499999999999999E-3</v>
          </cell>
        </row>
      </sheetData>
      <sheetData sheetId="11436">
        <row r="19">
          <cell r="J19">
            <v>1.0499999999999999E-3</v>
          </cell>
        </row>
      </sheetData>
      <sheetData sheetId="11437">
        <row r="19">
          <cell r="J19">
            <v>1.0499999999999999E-3</v>
          </cell>
        </row>
      </sheetData>
      <sheetData sheetId="11438">
        <row r="19">
          <cell r="J19">
            <v>1.0499999999999999E-3</v>
          </cell>
        </row>
      </sheetData>
      <sheetData sheetId="11439">
        <row r="19">
          <cell r="J19">
            <v>1.0499999999999999E-3</v>
          </cell>
        </row>
      </sheetData>
      <sheetData sheetId="11440">
        <row r="19">
          <cell r="J19">
            <v>1.0499999999999999E-3</v>
          </cell>
        </row>
      </sheetData>
      <sheetData sheetId="11441">
        <row r="19">
          <cell r="J19">
            <v>1.0499999999999999E-3</v>
          </cell>
        </row>
      </sheetData>
      <sheetData sheetId="11442">
        <row r="19">
          <cell r="J19">
            <v>1.0499999999999999E-3</v>
          </cell>
        </row>
      </sheetData>
      <sheetData sheetId="11443">
        <row r="19">
          <cell r="J19">
            <v>1.0499999999999999E-3</v>
          </cell>
        </row>
      </sheetData>
      <sheetData sheetId="11444">
        <row r="19">
          <cell r="J19">
            <v>1.0499999999999999E-3</v>
          </cell>
        </row>
      </sheetData>
      <sheetData sheetId="11445">
        <row r="19">
          <cell r="J19">
            <v>1.0499999999999999E-3</v>
          </cell>
        </row>
      </sheetData>
      <sheetData sheetId="11446">
        <row r="19">
          <cell r="J19">
            <v>1.0499999999999999E-3</v>
          </cell>
        </row>
      </sheetData>
      <sheetData sheetId="11447">
        <row r="19">
          <cell r="J19">
            <v>1.0499999999999999E-3</v>
          </cell>
        </row>
      </sheetData>
      <sheetData sheetId="11448">
        <row r="19">
          <cell r="J19">
            <v>1.0499999999999999E-3</v>
          </cell>
        </row>
      </sheetData>
      <sheetData sheetId="11449">
        <row r="19">
          <cell r="J19">
            <v>1.0499999999999999E-3</v>
          </cell>
        </row>
      </sheetData>
      <sheetData sheetId="11450">
        <row r="19">
          <cell r="J19">
            <v>1.0499999999999999E-3</v>
          </cell>
        </row>
      </sheetData>
      <sheetData sheetId="11451">
        <row r="19">
          <cell r="J19">
            <v>1.0499999999999999E-3</v>
          </cell>
        </row>
      </sheetData>
      <sheetData sheetId="11452">
        <row r="19">
          <cell r="J19">
            <v>1.0499999999999999E-3</v>
          </cell>
        </row>
      </sheetData>
      <sheetData sheetId="11453">
        <row r="19">
          <cell r="J19">
            <v>1.0499999999999999E-3</v>
          </cell>
        </row>
      </sheetData>
      <sheetData sheetId="11454">
        <row r="19">
          <cell r="J19">
            <v>1.0499999999999999E-3</v>
          </cell>
        </row>
      </sheetData>
      <sheetData sheetId="11455">
        <row r="19">
          <cell r="J19">
            <v>1.0499999999999999E-3</v>
          </cell>
        </row>
      </sheetData>
      <sheetData sheetId="11456">
        <row r="19">
          <cell r="J19">
            <v>1.0499999999999999E-3</v>
          </cell>
        </row>
      </sheetData>
      <sheetData sheetId="11457">
        <row r="19">
          <cell r="J19">
            <v>1.0499999999999999E-3</v>
          </cell>
        </row>
      </sheetData>
      <sheetData sheetId="11458">
        <row r="19">
          <cell r="J19">
            <v>1.0499999999999999E-3</v>
          </cell>
        </row>
      </sheetData>
      <sheetData sheetId="11459">
        <row r="19">
          <cell r="J19">
            <v>1.0499999999999999E-3</v>
          </cell>
        </row>
      </sheetData>
      <sheetData sheetId="11460">
        <row r="19">
          <cell r="J19">
            <v>1.0499999999999999E-3</v>
          </cell>
        </row>
      </sheetData>
      <sheetData sheetId="11461">
        <row r="19">
          <cell r="J19">
            <v>1.0499999999999999E-3</v>
          </cell>
        </row>
      </sheetData>
      <sheetData sheetId="11462">
        <row r="19">
          <cell r="J19">
            <v>1.0499999999999999E-3</v>
          </cell>
        </row>
      </sheetData>
      <sheetData sheetId="11463">
        <row r="19">
          <cell r="J19">
            <v>1.0499999999999999E-3</v>
          </cell>
        </row>
      </sheetData>
      <sheetData sheetId="11464">
        <row r="19">
          <cell r="J19">
            <v>1.0499999999999999E-3</v>
          </cell>
        </row>
      </sheetData>
      <sheetData sheetId="11465">
        <row r="19">
          <cell r="J19">
            <v>1.0499999999999999E-3</v>
          </cell>
        </row>
      </sheetData>
      <sheetData sheetId="11466">
        <row r="19">
          <cell r="J19">
            <v>1.0499999999999999E-3</v>
          </cell>
        </row>
      </sheetData>
      <sheetData sheetId="11467">
        <row r="19">
          <cell r="J19">
            <v>1.0499999999999999E-3</v>
          </cell>
        </row>
      </sheetData>
      <sheetData sheetId="11468">
        <row r="19">
          <cell r="J19">
            <v>1.0499999999999999E-3</v>
          </cell>
        </row>
      </sheetData>
      <sheetData sheetId="11469">
        <row r="19">
          <cell r="J19">
            <v>1.0499999999999999E-3</v>
          </cell>
        </row>
      </sheetData>
      <sheetData sheetId="11470">
        <row r="19">
          <cell r="J19">
            <v>1.0499999999999999E-3</v>
          </cell>
        </row>
      </sheetData>
      <sheetData sheetId="11471">
        <row r="19">
          <cell r="J19">
            <v>1.0499999999999999E-3</v>
          </cell>
        </row>
      </sheetData>
      <sheetData sheetId="11472">
        <row r="19">
          <cell r="J19">
            <v>1.0499999999999999E-3</v>
          </cell>
        </row>
      </sheetData>
      <sheetData sheetId="11473">
        <row r="19">
          <cell r="J19">
            <v>1.0499999999999999E-3</v>
          </cell>
        </row>
      </sheetData>
      <sheetData sheetId="11474">
        <row r="19">
          <cell r="J19">
            <v>1.0499999999999999E-3</v>
          </cell>
        </row>
      </sheetData>
      <sheetData sheetId="11475">
        <row r="19">
          <cell r="J19">
            <v>1.0499999999999999E-3</v>
          </cell>
        </row>
      </sheetData>
      <sheetData sheetId="11476">
        <row r="19">
          <cell r="J19">
            <v>1.0499999999999999E-3</v>
          </cell>
        </row>
      </sheetData>
      <sheetData sheetId="11477">
        <row r="19">
          <cell r="J19">
            <v>1.0499999999999999E-3</v>
          </cell>
        </row>
      </sheetData>
      <sheetData sheetId="11478">
        <row r="19">
          <cell r="J19">
            <v>1.0499999999999999E-3</v>
          </cell>
        </row>
      </sheetData>
      <sheetData sheetId="11479">
        <row r="19">
          <cell r="J19">
            <v>1.0499999999999999E-3</v>
          </cell>
        </row>
      </sheetData>
      <sheetData sheetId="11480">
        <row r="19">
          <cell r="J19">
            <v>1.0499999999999999E-3</v>
          </cell>
        </row>
      </sheetData>
      <sheetData sheetId="11481">
        <row r="19">
          <cell r="J19">
            <v>1.0499999999999999E-3</v>
          </cell>
        </row>
      </sheetData>
      <sheetData sheetId="11482">
        <row r="19">
          <cell r="J19">
            <v>1.0499999999999999E-3</v>
          </cell>
        </row>
      </sheetData>
      <sheetData sheetId="11483">
        <row r="19">
          <cell r="J19">
            <v>1.0499999999999999E-3</v>
          </cell>
        </row>
      </sheetData>
      <sheetData sheetId="11484">
        <row r="19">
          <cell r="J19">
            <v>1.0499999999999999E-3</v>
          </cell>
        </row>
      </sheetData>
      <sheetData sheetId="11485">
        <row r="19">
          <cell r="J19">
            <v>1.0499999999999999E-3</v>
          </cell>
        </row>
      </sheetData>
      <sheetData sheetId="11486">
        <row r="19">
          <cell r="J19">
            <v>1.0499999999999999E-3</v>
          </cell>
        </row>
      </sheetData>
      <sheetData sheetId="11487">
        <row r="19">
          <cell r="J19">
            <v>1.0499999999999999E-3</v>
          </cell>
        </row>
      </sheetData>
      <sheetData sheetId="11488">
        <row r="19">
          <cell r="J19">
            <v>1.0499999999999999E-3</v>
          </cell>
        </row>
      </sheetData>
      <sheetData sheetId="11489">
        <row r="19">
          <cell r="J19">
            <v>1.0499999999999999E-3</v>
          </cell>
        </row>
      </sheetData>
      <sheetData sheetId="11490">
        <row r="19">
          <cell r="J19">
            <v>1.0499999999999999E-3</v>
          </cell>
        </row>
      </sheetData>
      <sheetData sheetId="11491">
        <row r="19">
          <cell r="J19">
            <v>1.0499999999999999E-3</v>
          </cell>
        </row>
      </sheetData>
      <sheetData sheetId="11492">
        <row r="19">
          <cell r="J19">
            <v>1.0499999999999999E-3</v>
          </cell>
        </row>
      </sheetData>
      <sheetData sheetId="11493">
        <row r="19">
          <cell r="J19">
            <v>1.0499999999999999E-3</v>
          </cell>
        </row>
      </sheetData>
      <sheetData sheetId="11494">
        <row r="19">
          <cell r="J19">
            <v>1.0499999999999999E-3</v>
          </cell>
        </row>
      </sheetData>
      <sheetData sheetId="11495">
        <row r="19">
          <cell r="J19">
            <v>1.0499999999999999E-3</v>
          </cell>
        </row>
      </sheetData>
      <sheetData sheetId="11496">
        <row r="19">
          <cell r="J19">
            <v>1.0499999999999999E-3</v>
          </cell>
        </row>
      </sheetData>
      <sheetData sheetId="11497">
        <row r="19">
          <cell r="J19">
            <v>1.0499999999999999E-3</v>
          </cell>
        </row>
      </sheetData>
      <sheetData sheetId="11498">
        <row r="19">
          <cell r="J19">
            <v>1.0499999999999999E-3</v>
          </cell>
        </row>
      </sheetData>
      <sheetData sheetId="11499">
        <row r="19">
          <cell r="J19">
            <v>1.0499999999999999E-3</v>
          </cell>
        </row>
      </sheetData>
      <sheetData sheetId="11500">
        <row r="19">
          <cell r="J19">
            <v>1.0499999999999999E-3</v>
          </cell>
        </row>
      </sheetData>
      <sheetData sheetId="11501">
        <row r="19">
          <cell r="J19">
            <v>1.0499999999999999E-3</v>
          </cell>
        </row>
      </sheetData>
      <sheetData sheetId="11502">
        <row r="19">
          <cell r="J19">
            <v>1.0499999999999999E-3</v>
          </cell>
        </row>
      </sheetData>
      <sheetData sheetId="11503">
        <row r="19">
          <cell r="J19">
            <v>1.0499999999999999E-3</v>
          </cell>
        </row>
      </sheetData>
      <sheetData sheetId="11504">
        <row r="19">
          <cell r="J19">
            <v>1.0499999999999999E-3</v>
          </cell>
        </row>
      </sheetData>
      <sheetData sheetId="11505">
        <row r="19">
          <cell r="J19">
            <v>1.0499999999999999E-3</v>
          </cell>
        </row>
      </sheetData>
      <sheetData sheetId="11506">
        <row r="19">
          <cell r="J19">
            <v>1.0499999999999999E-3</v>
          </cell>
        </row>
      </sheetData>
      <sheetData sheetId="11507">
        <row r="19">
          <cell r="J19">
            <v>1.0499999999999999E-3</v>
          </cell>
        </row>
      </sheetData>
      <sheetData sheetId="11508">
        <row r="19">
          <cell r="J19">
            <v>1.0499999999999999E-3</v>
          </cell>
        </row>
      </sheetData>
      <sheetData sheetId="11509">
        <row r="19">
          <cell r="J19">
            <v>1.0499999999999999E-3</v>
          </cell>
        </row>
      </sheetData>
      <sheetData sheetId="11510">
        <row r="19">
          <cell r="J19">
            <v>1.0499999999999999E-3</v>
          </cell>
        </row>
      </sheetData>
      <sheetData sheetId="11511">
        <row r="19">
          <cell r="J19">
            <v>1.0499999999999999E-3</v>
          </cell>
        </row>
      </sheetData>
      <sheetData sheetId="11512">
        <row r="19">
          <cell r="J19">
            <v>1.0499999999999999E-3</v>
          </cell>
        </row>
      </sheetData>
      <sheetData sheetId="11513">
        <row r="19">
          <cell r="J19">
            <v>1.0499999999999999E-3</v>
          </cell>
        </row>
      </sheetData>
      <sheetData sheetId="11514">
        <row r="19">
          <cell r="J19">
            <v>1.0499999999999999E-3</v>
          </cell>
        </row>
      </sheetData>
      <sheetData sheetId="11515">
        <row r="19">
          <cell r="J19">
            <v>1.0499999999999999E-3</v>
          </cell>
        </row>
      </sheetData>
      <sheetData sheetId="11516">
        <row r="19">
          <cell r="J19">
            <v>1.0499999999999999E-3</v>
          </cell>
        </row>
      </sheetData>
      <sheetData sheetId="11517">
        <row r="19">
          <cell r="J19">
            <v>1.0499999999999999E-3</v>
          </cell>
        </row>
      </sheetData>
      <sheetData sheetId="11518">
        <row r="19">
          <cell r="J19">
            <v>1.0499999999999999E-3</v>
          </cell>
        </row>
      </sheetData>
      <sheetData sheetId="11519">
        <row r="19">
          <cell r="J19">
            <v>1.0499999999999999E-3</v>
          </cell>
        </row>
      </sheetData>
      <sheetData sheetId="11520">
        <row r="19">
          <cell r="J19">
            <v>1.0499999999999999E-3</v>
          </cell>
        </row>
      </sheetData>
      <sheetData sheetId="11521">
        <row r="19">
          <cell r="J19">
            <v>1.0499999999999999E-3</v>
          </cell>
        </row>
      </sheetData>
      <sheetData sheetId="11522">
        <row r="19">
          <cell r="J19">
            <v>1.0499999999999999E-3</v>
          </cell>
        </row>
      </sheetData>
      <sheetData sheetId="11523">
        <row r="19">
          <cell r="J19">
            <v>1.0499999999999999E-3</v>
          </cell>
        </row>
      </sheetData>
      <sheetData sheetId="11524">
        <row r="19">
          <cell r="J19">
            <v>1.0499999999999999E-3</v>
          </cell>
        </row>
      </sheetData>
      <sheetData sheetId="11525">
        <row r="19">
          <cell r="J19">
            <v>1.0499999999999999E-3</v>
          </cell>
        </row>
      </sheetData>
      <sheetData sheetId="11526">
        <row r="19">
          <cell r="J19">
            <v>1.0499999999999999E-3</v>
          </cell>
        </row>
      </sheetData>
      <sheetData sheetId="11527">
        <row r="19">
          <cell r="J19">
            <v>1.0499999999999999E-3</v>
          </cell>
        </row>
      </sheetData>
      <sheetData sheetId="11528">
        <row r="19">
          <cell r="J19">
            <v>1.0499999999999999E-3</v>
          </cell>
        </row>
      </sheetData>
      <sheetData sheetId="11529">
        <row r="19">
          <cell r="J19">
            <v>1.0499999999999999E-3</v>
          </cell>
        </row>
      </sheetData>
      <sheetData sheetId="11530">
        <row r="19">
          <cell r="J19">
            <v>1.0499999999999999E-3</v>
          </cell>
        </row>
      </sheetData>
      <sheetData sheetId="11531">
        <row r="19">
          <cell r="J19">
            <v>1.0499999999999999E-3</v>
          </cell>
        </row>
      </sheetData>
      <sheetData sheetId="11532">
        <row r="19">
          <cell r="J19">
            <v>1.0499999999999999E-3</v>
          </cell>
        </row>
      </sheetData>
      <sheetData sheetId="11533">
        <row r="19">
          <cell r="J19">
            <v>1.0499999999999999E-3</v>
          </cell>
        </row>
      </sheetData>
      <sheetData sheetId="11534">
        <row r="19">
          <cell r="J19">
            <v>1.0499999999999999E-3</v>
          </cell>
        </row>
      </sheetData>
      <sheetData sheetId="11535">
        <row r="19">
          <cell r="J19">
            <v>1.0499999999999999E-3</v>
          </cell>
        </row>
      </sheetData>
      <sheetData sheetId="11536">
        <row r="19">
          <cell r="J19">
            <v>1.0499999999999999E-3</v>
          </cell>
        </row>
      </sheetData>
      <sheetData sheetId="11537">
        <row r="19">
          <cell r="J19">
            <v>1.0499999999999999E-3</v>
          </cell>
        </row>
      </sheetData>
      <sheetData sheetId="11538">
        <row r="19">
          <cell r="J19">
            <v>1.0499999999999999E-3</v>
          </cell>
        </row>
      </sheetData>
      <sheetData sheetId="11539">
        <row r="19">
          <cell r="J19">
            <v>1.0499999999999999E-3</v>
          </cell>
        </row>
      </sheetData>
      <sheetData sheetId="11540">
        <row r="19">
          <cell r="J19">
            <v>1.0499999999999999E-3</v>
          </cell>
        </row>
      </sheetData>
      <sheetData sheetId="11541">
        <row r="19">
          <cell r="J19">
            <v>1.0499999999999999E-3</v>
          </cell>
        </row>
      </sheetData>
      <sheetData sheetId="11542">
        <row r="19">
          <cell r="J19">
            <v>1.0499999999999999E-3</v>
          </cell>
        </row>
      </sheetData>
      <sheetData sheetId="11543">
        <row r="19">
          <cell r="J19">
            <v>1.0499999999999999E-3</v>
          </cell>
        </row>
      </sheetData>
      <sheetData sheetId="11544">
        <row r="19">
          <cell r="J19">
            <v>1.0499999999999999E-3</v>
          </cell>
        </row>
      </sheetData>
      <sheetData sheetId="11545">
        <row r="19">
          <cell r="J19">
            <v>1.0499999999999999E-3</v>
          </cell>
        </row>
      </sheetData>
      <sheetData sheetId="11546">
        <row r="19">
          <cell r="J19">
            <v>1.0499999999999999E-3</v>
          </cell>
        </row>
      </sheetData>
      <sheetData sheetId="11547">
        <row r="19">
          <cell r="J19">
            <v>1.0499999999999999E-3</v>
          </cell>
        </row>
      </sheetData>
      <sheetData sheetId="11548">
        <row r="19">
          <cell r="J19">
            <v>1.0499999999999999E-3</v>
          </cell>
        </row>
      </sheetData>
      <sheetData sheetId="11549">
        <row r="19">
          <cell r="J19">
            <v>1.0499999999999999E-3</v>
          </cell>
        </row>
      </sheetData>
      <sheetData sheetId="11550">
        <row r="19">
          <cell r="J19">
            <v>1.0499999999999999E-3</v>
          </cell>
        </row>
      </sheetData>
      <sheetData sheetId="11551">
        <row r="19">
          <cell r="J19">
            <v>1.0499999999999999E-3</v>
          </cell>
        </row>
      </sheetData>
      <sheetData sheetId="11552">
        <row r="19">
          <cell r="J19">
            <v>1.0499999999999999E-3</v>
          </cell>
        </row>
      </sheetData>
      <sheetData sheetId="11553">
        <row r="19">
          <cell r="J19">
            <v>1.0499999999999999E-3</v>
          </cell>
        </row>
      </sheetData>
      <sheetData sheetId="11554">
        <row r="19">
          <cell r="J19">
            <v>1.0499999999999999E-3</v>
          </cell>
        </row>
      </sheetData>
      <sheetData sheetId="11555">
        <row r="19">
          <cell r="J19">
            <v>1.0499999999999999E-3</v>
          </cell>
        </row>
      </sheetData>
      <sheetData sheetId="11556">
        <row r="19">
          <cell r="J19">
            <v>1.0499999999999999E-3</v>
          </cell>
        </row>
      </sheetData>
      <sheetData sheetId="11557">
        <row r="19">
          <cell r="J19">
            <v>1.0499999999999999E-3</v>
          </cell>
        </row>
      </sheetData>
      <sheetData sheetId="11558">
        <row r="19">
          <cell r="J19">
            <v>1.0499999999999999E-3</v>
          </cell>
        </row>
      </sheetData>
      <sheetData sheetId="11559">
        <row r="19">
          <cell r="J19">
            <v>1.0499999999999999E-3</v>
          </cell>
        </row>
      </sheetData>
      <sheetData sheetId="11560">
        <row r="19">
          <cell r="J19">
            <v>1.0499999999999999E-3</v>
          </cell>
        </row>
      </sheetData>
      <sheetData sheetId="11561">
        <row r="19">
          <cell r="J19">
            <v>1.0499999999999999E-3</v>
          </cell>
        </row>
      </sheetData>
      <sheetData sheetId="11562">
        <row r="19">
          <cell r="J19">
            <v>1.0499999999999999E-3</v>
          </cell>
        </row>
      </sheetData>
      <sheetData sheetId="11563">
        <row r="19">
          <cell r="J19">
            <v>1.0499999999999999E-3</v>
          </cell>
        </row>
      </sheetData>
      <sheetData sheetId="11564">
        <row r="19">
          <cell r="J19">
            <v>1.0499999999999999E-3</v>
          </cell>
        </row>
      </sheetData>
      <sheetData sheetId="11565">
        <row r="19">
          <cell r="J19">
            <v>1.0499999999999999E-3</v>
          </cell>
        </row>
      </sheetData>
      <sheetData sheetId="11566">
        <row r="19">
          <cell r="J19">
            <v>1.0499999999999999E-3</v>
          </cell>
        </row>
      </sheetData>
      <sheetData sheetId="11567">
        <row r="19">
          <cell r="J19">
            <v>1.0499999999999999E-3</v>
          </cell>
        </row>
      </sheetData>
      <sheetData sheetId="11568">
        <row r="19">
          <cell r="J19">
            <v>1.0499999999999999E-3</v>
          </cell>
        </row>
      </sheetData>
      <sheetData sheetId="11569">
        <row r="19">
          <cell r="J19">
            <v>1.0499999999999999E-3</v>
          </cell>
        </row>
      </sheetData>
      <sheetData sheetId="11570"/>
      <sheetData sheetId="11571"/>
      <sheetData sheetId="11572"/>
      <sheetData sheetId="11573"/>
      <sheetData sheetId="11574"/>
      <sheetData sheetId="11575">
        <row r="19">
          <cell r="J19">
            <v>1.0499999999999999E-3</v>
          </cell>
        </row>
      </sheetData>
      <sheetData sheetId="11576">
        <row r="19">
          <cell r="J19">
            <v>1.0499999999999999E-3</v>
          </cell>
        </row>
      </sheetData>
      <sheetData sheetId="11577"/>
      <sheetData sheetId="11578"/>
      <sheetData sheetId="11579"/>
      <sheetData sheetId="11580"/>
      <sheetData sheetId="11581"/>
      <sheetData sheetId="11582"/>
      <sheetData sheetId="11583"/>
      <sheetData sheetId="11584"/>
      <sheetData sheetId="11585"/>
      <sheetData sheetId="11586"/>
      <sheetData sheetId="11587"/>
      <sheetData sheetId="11588"/>
      <sheetData sheetId="11589"/>
      <sheetData sheetId="11590"/>
      <sheetData sheetId="11591"/>
      <sheetData sheetId="11592"/>
      <sheetData sheetId="11593">
        <row r="19">
          <cell r="J19">
            <v>1.0499999999999999E-3</v>
          </cell>
        </row>
      </sheetData>
      <sheetData sheetId="11594">
        <row r="19">
          <cell r="J19">
            <v>1.0499999999999999E-3</v>
          </cell>
        </row>
      </sheetData>
      <sheetData sheetId="11595"/>
      <sheetData sheetId="11596"/>
      <sheetData sheetId="11597"/>
      <sheetData sheetId="11598"/>
      <sheetData sheetId="11599"/>
      <sheetData sheetId="11600"/>
      <sheetData sheetId="11601"/>
      <sheetData sheetId="11602">
        <row r="19">
          <cell r="J19">
            <v>1.0499999999999999E-3</v>
          </cell>
        </row>
      </sheetData>
      <sheetData sheetId="11603">
        <row r="19">
          <cell r="J19">
            <v>1.0499999999999999E-3</v>
          </cell>
        </row>
      </sheetData>
      <sheetData sheetId="11604">
        <row r="19">
          <cell r="J19">
            <v>1.0499999999999999E-3</v>
          </cell>
        </row>
      </sheetData>
      <sheetData sheetId="11605">
        <row r="19">
          <cell r="J19">
            <v>1.0499999999999999E-3</v>
          </cell>
        </row>
      </sheetData>
      <sheetData sheetId="11606">
        <row r="19">
          <cell r="J19">
            <v>1.0499999999999999E-3</v>
          </cell>
        </row>
      </sheetData>
      <sheetData sheetId="11607">
        <row r="19">
          <cell r="J19">
            <v>1.0499999999999999E-3</v>
          </cell>
        </row>
      </sheetData>
      <sheetData sheetId="11608">
        <row r="19">
          <cell r="J19">
            <v>1.0499999999999999E-3</v>
          </cell>
        </row>
      </sheetData>
      <sheetData sheetId="11609">
        <row r="19">
          <cell r="J19">
            <v>1.0499999999999999E-3</v>
          </cell>
        </row>
      </sheetData>
      <sheetData sheetId="11610">
        <row r="19">
          <cell r="J19">
            <v>1.0499999999999999E-3</v>
          </cell>
        </row>
      </sheetData>
      <sheetData sheetId="11611">
        <row r="19">
          <cell r="J19">
            <v>1.0499999999999999E-3</v>
          </cell>
        </row>
      </sheetData>
      <sheetData sheetId="11612">
        <row r="19">
          <cell r="J19">
            <v>1.0499999999999999E-3</v>
          </cell>
        </row>
      </sheetData>
      <sheetData sheetId="11613">
        <row r="19">
          <cell r="J19">
            <v>1.0499999999999999E-3</v>
          </cell>
        </row>
      </sheetData>
      <sheetData sheetId="11614">
        <row r="19">
          <cell r="J19">
            <v>1.0499999999999999E-3</v>
          </cell>
        </row>
      </sheetData>
      <sheetData sheetId="11615">
        <row r="19">
          <cell r="J19">
            <v>1.0499999999999999E-3</v>
          </cell>
        </row>
      </sheetData>
      <sheetData sheetId="11616">
        <row r="19">
          <cell r="J19">
            <v>1.0499999999999999E-3</v>
          </cell>
        </row>
      </sheetData>
      <sheetData sheetId="11617">
        <row r="19">
          <cell r="J19">
            <v>1.0499999999999999E-3</v>
          </cell>
        </row>
      </sheetData>
      <sheetData sheetId="11618">
        <row r="19">
          <cell r="J19">
            <v>1.0499999999999999E-3</v>
          </cell>
        </row>
      </sheetData>
      <sheetData sheetId="11619">
        <row r="19">
          <cell r="J19">
            <v>1.0499999999999999E-3</v>
          </cell>
        </row>
      </sheetData>
      <sheetData sheetId="11620">
        <row r="19">
          <cell r="J19">
            <v>1.0499999999999999E-3</v>
          </cell>
        </row>
      </sheetData>
      <sheetData sheetId="11621">
        <row r="19">
          <cell r="J19">
            <v>1.0499999999999999E-3</v>
          </cell>
        </row>
      </sheetData>
      <sheetData sheetId="11622">
        <row r="19">
          <cell r="J19">
            <v>1.0499999999999999E-3</v>
          </cell>
        </row>
      </sheetData>
      <sheetData sheetId="11623">
        <row r="19">
          <cell r="J19">
            <v>1.0499999999999999E-3</v>
          </cell>
        </row>
      </sheetData>
      <sheetData sheetId="11624">
        <row r="19">
          <cell r="J19">
            <v>1.0499999999999999E-3</v>
          </cell>
        </row>
      </sheetData>
      <sheetData sheetId="11625">
        <row r="19">
          <cell r="J19">
            <v>1.0499999999999999E-3</v>
          </cell>
        </row>
      </sheetData>
      <sheetData sheetId="11626">
        <row r="19">
          <cell r="J19">
            <v>1.0499999999999999E-3</v>
          </cell>
        </row>
      </sheetData>
      <sheetData sheetId="11627">
        <row r="19">
          <cell r="J19">
            <v>1.0499999999999999E-3</v>
          </cell>
        </row>
      </sheetData>
      <sheetData sheetId="11628">
        <row r="19">
          <cell r="J19">
            <v>1.0499999999999999E-3</v>
          </cell>
        </row>
      </sheetData>
      <sheetData sheetId="11629">
        <row r="19">
          <cell r="J19">
            <v>1.0499999999999999E-3</v>
          </cell>
        </row>
      </sheetData>
      <sheetData sheetId="11630">
        <row r="19">
          <cell r="J19">
            <v>1.0499999999999999E-3</v>
          </cell>
        </row>
      </sheetData>
      <sheetData sheetId="11631">
        <row r="19">
          <cell r="J19">
            <v>1.0499999999999999E-3</v>
          </cell>
        </row>
      </sheetData>
      <sheetData sheetId="11632">
        <row r="19">
          <cell r="J19">
            <v>1.0499999999999999E-3</v>
          </cell>
        </row>
      </sheetData>
      <sheetData sheetId="11633">
        <row r="19">
          <cell r="J19">
            <v>1.0499999999999999E-3</v>
          </cell>
        </row>
      </sheetData>
      <sheetData sheetId="11634">
        <row r="19">
          <cell r="J19">
            <v>1.0499999999999999E-3</v>
          </cell>
        </row>
      </sheetData>
      <sheetData sheetId="11635">
        <row r="19">
          <cell r="J19">
            <v>1.0499999999999999E-3</v>
          </cell>
        </row>
      </sheetData>
      <sheetData sheetId="11636">
        <row r="19">
          <cell r="J19">
            <v>1.0499999999999999E-3</v>
          </cell>
        </row>
      </sheetData>
      <sheetData sheetId="11637">
        <row r="19">
          <cell r="J19">
            <v>1.0499999999999999E-3</v>
          </cell>
        </row>
      </sheetData>
      <sheetData sheetId="11638">
        <row r="19">
          <cell r="J19">
            <v>1.0499999999999999E-3</v>
          </cell>
        </row>
      </sheetData>
      <sheetData sheetId="11639">
        <row r="19">
          <cell r="J19">
            <v>1.0499999999999999E-3</v>
          </cell>
        </row>
      </sheetData>
      <sheetData sheetId="11640">
        <row r="19">
          <cell r="J19">
            <v>1.0499999999999999E-3</v>
          </cell>
        </row>
      </sheetData>
      <sheetData sheetId="11641">
        <row r="19">
          <cell r="J19">
            <v>1.0499999999999999E-3</v>
          </cell>
        </row>
      </sheetData>
      <sheetData sheetId="11642">
        <row r="19">
          <cell r="J19">
            <v>1.0499999999999999E-3</v>
          </cell>
        </row>
      </sheetData>
      <sheetData sheetId="11643">
        <row r="19">
          <cell r="J19">
            <v>1.0499999999999999E-3</v>
          </cell>
        </row>
      </sheetData>
      <sheetData sheetId="11644">
        <row r="19">
          <cell r="J19">
            <v>1.0499999999999999E-3</v>
          </cell>
        </row>
      </sheetData>
      <sheetData sheetId="11645">
        <row r="19">
          <cell r="J19">
            <v>1.0499999999999999E-3</v>
          </cell>
        </row>
      </sheetData>
      <sheetData sheetId="11646">
        <row r="19">
          <cell r="J19">
            <v>1.0499999999999999E-3</v>
          </cell>
        </row>
      </sheetData>
      <sheetData sheetId="11647"/>
      <sheetData sheetId="11648"/>
      <sheetData sheetId="11649"/>
      <sheetData sheetId="11650">
        <row r="19">
          <cell r="J19">
            <v>1.0499999999999999E-3</v>
          </cell>
        </row>
      </sheetData>
      <sheetData sheetId="11651">
        <row r="19">
          <cell r="J19">
            <v>1.0499999999999999E-3</v>
          </cell>
        </row>
      </sheetData>
      <sheetData sheetId="11652">
        <row r="19">
          <cell r="J19">
            <v>1.0499999999999999E-3</v>
          </cell>
        </row>
      </sheetData>
      <sheetData sheetId="11653">
        <row r="19">
          <cell r="J19">
            <v>1.0499999999999999E-3</v>
          </cell>
        </row>
      </sheetData>
      <sheetData sheetId="11654">
        <row r="19">
          <cell r="J19">
            <v>1.0499999999999999E-3</v>
          </cell>
        </row>
      </sheetData>
      <sheetData sheetId="11655">
        <row r="19">
          <cell r="J19">
            <v>1.0499999999999999E-3</v>
          </cell>
        </row>
      </sheetData>
      <sheetData sheetId="11656">
        <row r="19">
          <cell r="J19">
            <v>1.0499999999999999E-3</v>
          </cell>
        </row>
      </sheetData>
      <sheetData sheetId="11657">
        <row r="19">
          <cell r="J19">
            <v>1.0499999999999999E-3</v>
          </cell>
        </row>
      </sheetData>
      <sheetData sheetId="11658">
        <row r="19">
          <cell r="J19">
            <v>1.0499999999999999E-3</v>
          </cell>
        </row>
      </sheetData>
      <sheetData sheetId="11659">
        <row r="19">
          <cell r="J19">
            <v>1.0499999999999999E-3</v>
          </cell>
        </row>
      </sheetData>
      <sheetData sheetId="11660">
        <row r="19">
          <cell r="J19">
            <v>1.0499999999999999E-3</v>
          </cell>
        </row>
      </sheetData>
      <sheetData sheetId="11661">
        <row r="19">
          <cell r="J19">
            <v>1.0499999999999999E-3</v>
          </cell>
        </row>
      </sheetData>
      <sheetData sheetId="11662">
        <row r="19">
          <cell r="J19">
            <v>1.0499999999999999E-3</v>
          </cell>
        </row>
      </sheetData>
      <sheetData sheetId="11663">
        <row r="19">
          <cell r="J19">
            <v>1.0499999999999999E-3</v>
          </cell>
        </row>
      </sheetData>
      <sheetData sheetId="11664">
        <row r="19">
          <cell r="J19">
            <v>1.0499999999999999E-3</v>
          </cell>
        </row>
      </sheetData>
      <sheetData sheetId="11665">
        <row r="19">
          <cell r="J19">
            <v>1.0499999999999999E-3</v>
          </cell>
        </row>
      </sheetData>
      <sheetData sheetId="11666">
        <row r="19">
          <cell r="J19">
            <v>1.0499999999999999E-3</v>
          </cell>
        </row>
      </sheetData>
      <sheetData sheetId="11667">
        <row r="19">
          <cell r="J19">
            <v>1.0499999999999999E-3</v>
          </cell>
        </row>
      </sheetData>
      <sheetData sheetId="11668">
        <row r="19">
          <cell r="J19">
            <v>1.0499999999999999E-3</v>
          </cell>
        </row>
      </sheetData>
      <sheetData sheetId="11669">
        <row r="19">
          <cell r="J19">
            <v>1.0499999999999999E-3</v>
          </cell>
        </row>
      </sheetData>
      <sheetData sheetId="11670">
        <row r="19">
          <cell r="J19">
            <v>1.0499999999999999E-3</v>
          </cell>
        </row>
      </sheetData>
      <sheetData sheetId="11671">
        <row r="19">
          <cell r="J19">
            <v>1.0499999999999999E-3</v>
          </cell>
        </row>
      </sheetData>
      <sheetData sheetId="11672">
        <row r="19">
          <cell r="J19">
            <v>1.0499999999999999E-3</v>
          </cell>
        </row>
      </sheetData>
      <sheetData sheetId="11673">
        <row r="19">
          <cell r="J19">
            <v>1.0499999999999999E-3</v>
          </cell>
        </row>
      </sheetData>
      <sheetData sheetId="11674">
        <row r="19">
          <cell r="J19">
            <v>1.0499999999999999E-3</v>
          </cell>
        </row>
      </sheetData>
      <sheetData sheetId="11675">
        <row r="19">
          <cell r="J19">
            <v>1.0499999999999999E-3</v>
          </cell>
        </row>
      </sheetData>
      <sheetData sheetId="11676">
        <row r="19">
          <cell r="J19">
            <v>1.0499999999999999E-3</v>
          </cell>
        </row>
      </sheetData>
      <sheetData sheetId="11677">
        <row r="19">
          <cell r="J19">
            <v>1.0499999999999999E-3</v>
          </cell>
        </row>
      </sheetData>
      <sheetData sheetId="11678">
        <row r="19">
          <cell r="J19">
            <v>1.0499999999999999E-3</v>
          </cell>
        </row>
      </sheetData>
      <sheetData sheetId="11679">
        <row r="19">
          <cell r="J19">
            <v>1.0499999999999999E-3</v>
          </cell>
        </row>
      </sheetData>
      <sheetData sheetId="11680">
        <row r="19">
          <cell r="J19">
            <v>1.0499999999999999E-3</v>
          </cell>
        </row>
      </sheetData>
      <sheetData sheetId="11681">
        <row r="19">
          <cell r="J19">
            <v>1.0499999999999999E-3</v>
          </cell>
        </row>
      </sheetData>
      <sheetData sheetId="11682">
        <row r="19">
          <cell r="J19">
            <v>1.0499999999999999E-3</v>
          </cell>
        </row>
      </sheetData>
      <sheetData sheetId="11683">
        <row r="19">
          <cell r="J19">
            <v>1.0499999999999999E-3</v>
          </cell>
        </row>
      </sheetData>
      <sheetData sheetId="11684">
        <row r="19">
          <cell r="J19">
            <v>1.0499999999999999E-3</v>
          </cell>
        </row>
      </sheetData>
      <sheetData sheetId="11685">
        <row r="19">
          <cell r="J19">
            <v>1.0499999999999999E-3</v>
          </cell>
        </row>
      </sheetData>
      <sheetData sheetId="11686">
        <row r="19">
          <cell r="J19">
            <v>1.0499999999999999E-3</v>
          </cell>
        </row>
      </sheetData>
      <sheetData sheetId="11687">
        <row r="19">
          <cell r="J19">
            <v>1.0499999999999999E-3</v>
          </cell>
        </row>
      </sheetData>
      <sheetData sheetId="11688">
        <row r="19">
          <cell r="J19">
            <v>1.0499999999999999E-3</v>
          </cell>
        </row>
      </sheetData>
      <sheetData sheetId="11689">
        <row r="19">
          <cell r="J19">
            <v>1.0499999999999999E-3</v>
          </cell>
        </row>
      </sheetData>
      <sheetData sheetId="11690">
        <row r="19">
          <cell r="J19">
            <v>1.0499999999999999E-3</v>
          </cell>
        </row>
      </sheetData>
      <sheetData sheetId="11691">
        <row r="19">
          <cell r="J19">
            <v>1.0499999999999999E-3</v>
          </cell>
        </row>
      </sheetData>
      <sheetData sheetId="11692">
        <row r="19">
          <cell r="J19">
            <v>1.0499999999999999E-3</v>
          </cell>
        </row>
      </sheetData>
      <sheetData sheetId="11693">
        <row r="19">
          <cell r="J19">
            <v>1.0499999999999999E-3</v>
          </cell>
        </row>
      </sheetData>
      <sheetData sheetId="11694">
        <row r="19">
          <cell r="J19">
            <v>1.0499999999999999E-3</v>
          </cell>
        </row>
      </sheetData>
      <sheetData sheetId="11695">
        <row r="19">
          <cell r="J19">
            <v>1.0499999999999999E-3</v>
          </cell>
        </row>
      </sheetData>
      <sheetData sheetId="11696">
        <row r="19">
          <cell r="J19">
            <v>1.0499999999999999E-3</v>
          </cell>
        </row>
      </sheetData>
      <sheetData sheetId="11697">
        <row r="19">
          <cell r="J19">
            <v>1.0499999999999999E-3</v>
          </cell>
        </row>
      </sheetData>
      <sheetData sheetId="11698">
        <row r="19">
          <cell r="J19">
            <v>1.0499999999999999E-3</v>
          </cell>
        </row>
      </sheetData>
      <sheetData sheetId="11699">
        <row r="19">
          <cell r="J19">
            <v>1.0499999999999999E-3</v>
          </cell>
        </row>
      </sheetData>
      <sheetData sheetId="11700">
        <row r="19">
          <cell r="J19">
            <v>1.0499999999999999E-3</v>
          </cell>
        </row>
      </sheetData>
      <sheetData sheetId="11701">
        <row r="19">
          <cell r="J19">
            <v>1.0499999999999999E-3</v>
          </cell>
        </row>
      </sheetData>
      <sheetData sheetId="11702">
        <row r="19">
          <cell r="J19">
            <v>1.0499999999999999E-3</v>
          </cell>
        </row>
      </sheetData>
      <sheetData sheetId="11703">
        <row r="19">
          <cell r="J19">
            <v>1.0499999999999999E-3</v>
          </cell>
        </row>
      </sheetData>
      <sheetData sheetId="11704">
        <row r="19">
          <cell r="J19">
            <v>1.0499999999999999E-3</v>
          </cell>
        </row>
      </sheetData>
      <sheetData sheetId="11705">
        <row r="19">
          <cell r="J19">
            <v>1.0499999999999999E-3</v>
          </cell>
        </row>
      </sheetData>
      <sheetData sheetId="11706">
        <row r="19">
          <cell r="J19">
            <v>1.0499999999999999E-3</v>
          </cell>
        </row>
      </sheetData>
      <sheetData sheetId="11707">
        <row r="19">
          <cell r="J19">
            <v>1.0499999999999999E-3</v>
          </cell>
        </row>
      </sheetData>
      <sheetData sheetId="11708">
        <row r="19">
          <cell r="J19">
            <v>1.0499999999999999E-3</v>
          </cell>
        </row>
      </sheetData>
      <sheetData sheetId="11709">
        <row r="19">
          <cell r="J19">
            <v>1.0499999999999999E-3</v>
          </cell>
        </row>
      </sheetData>
      <sheetData sheetId="11710">
        <row r="19">
          <cell r="J19">
            <v>1.0499999999999999E-3</v>
          </cell>
        </row>
      </sheetData>
      <sheetData sheetId="11711">
        <row r="19">
          <cell r="J19">
            <v>1.0499999999999999E-3</v>
          </cell>
        </row>
      </sheetData>
      <sheetData sheetId="11712">
        <row r="19">
          <cell r="J19">
            <v>1.0499999999999999E-3</v>
          </cell>
        </row>
      </sheetData>
      <sheetData sheetId="11713">
        <row r="19">
          <cell r="J19">
            <v>1.0499999999999999E-3</v>
          </cell>
        </row>
      </sheetData>
      <sheetData sheetId="11714">
        <row r="19">
          <cell r="J19">
            <v>1.0499999999999999E-3</v>
          </cell>
        </row>
      </sheetData>
      <sheetData sheetId="11715">
        <row r="19">
          <cell r="J19">
            <v>1.0499999999999999E-3</v>
          </cell>
        </row>
      </sheetData>
      <sheetData sheetId="11716">
        <row r="19">
          <cell r="J19">
            <v>1.0499999999999999E-3</v>
          </cell>
        </row>
      </sheetData>
      <sheetData sheetId="11717">
        <row r="19">
          <cell r="J19">
            <v>1.0499999999999999E-3</v>
          </cell>
        </row>
      </sheetData>
      <sheetData sheetId="11718">
        <row r="19">
          <cell r="J19">
            <v>1.0499999999999999E-3</v>
          </cell>
        </row>
      </sheetData>
      <sheetData sheetId="11719">
        <row r="19">
          <cell r="J19">
            <v>1.0499999999999999E-3</v>
          </cell>
        </row>
      </sheetData>
      <sheetData sheetId="11720">
        <row r="19">
          <cell r="J19">
            <v>1.0499999999999999E-3</v>
          </cell>
        </row>
      </sheetData>
      <sheetData sheetId="11721">
        <row r="19">
          <cell r="J19">
            <v>1.0499999999999999E-3</v>
          </cell>
        </row>
      </sheetData>
      <sheetData sheetId="11722">
        <row r="19">
          <cell r="J19">
            <v>1.0499999999999999E-3</v>
          </cell>
        </row>
      </sheetData>
      <sheetData sheetId="11723">
        <row r="19">
          <cell r="J19">
            <v>1.0499999999999999E-3</v>
          </cell>
        </row>
      </sheetData>
      <sheetData sheetId="11724">
        <row r="19">
          <cell r="J19">
            <v>1.0499999999999999E-3</v>
          </cell>
        </row>
      </sheetData>
      <sheetData sheetId="11725">
        <row r="19">
          <cell r="J19">
            <v>1.0499999999999999E-3</v>
          </cell>
        </row>
      </sheetData>
      <sheetData sheetId="11726">
        <row r="19">
          <cell r="J19">
            <v>1.0499999999999999E-3</v>
          </cell>
        </row>
      </sheetData>
      <sheetData sheetId="11727">
        <row r="19">
          <cell r="J19">
            <v>1.0499999999999999E-3</v>
          </cell>
        </row>
      </sheetData>
      <sheetData sheetId="11728">
        <row r="19">
          <cell r="J19">
            <v>1.0499999999999999E-3</v>
          </cell>
        </row>
      </sheetData>
      <sheetData sheetId="11729">
        <row r="19">
          <cell r="J19">
            <v>1.0499999999999999E-3</v>
          </cell>
        </row>
      </sheetData>
      <sheetData sheetId="11730">
        <row r="19">
          <cell r="J19">
            <v>1.0499999999999999E-3</v>
          </cell>
        </row>
      </sheetData>
      <sheetData sheetId="11731">
        <row r="19">
          <cell r="J19">
            <v>1.0499999999999999E-3</v>
          </cell>
        </row>
      </sheetData>
      <sheetData sheetId="11732">
        <row r="19">
          <cell r="J19">
            <v>1.0499999999999999E-3</v>
          </cell>
        </row>
      </sheetData>
      <sheetData sheetId="11733">
        <row r="19">
          <cell r="J19">
            <v>1.0499999999999999E-3</v>
          </cell>
        </row>
      </sheetData>
      <sheetData sheetId="11734">
        <row r="19">
          <cell r="J19">
            <v>1.0499999999999999E-3</v>
          </cell>
        </row>
      </sheetData>
      <sheetData sheetId="11735">
        <row r="19">
          <cell r="J19">
            <v>1.0499999999999999E-3</v>
          </cell>
        </row>
      </sheetData>
      <sheetData sheetId="11736">
        <row r="19">
          <cell r="J19">
            <v>1.0499999999999999E-3</v>
          </cell>
        </row>
      </sheetData>
      <sheetData sheetId="11737">
        <row r="19">
          <cell r="J19">
            <v>1.0499999999999999E-3</v>
          </cell>
        </row>
      </sheetData>
      <sheetData sheetId="11738">
        <row r="19">
          <cell r="J19">
            <v>1.0499999999999999E-3</v>
          </cell>
        </row>
      </sheetData>
      <sheetData sheetId="11739">
        <row r="19">
          <cell r="J19">
            <v>1.0499999999999999E-3</v>
          </cell>
        </row>
      </sheetData>
      <sheetData sheetId="11740">
        <row r="19">
          <cell r="J19">
            <v>1.0499999999999999E-3</v>
          </cell>
        </row>
      </sheetData>
      <sheetData sheetId="11741">
        <row r="19">
          <cell r="J19">
            <v>1.0499999999999999E-3</v>
          </cell>
        </row>
      </sheetData>
      <sheetData sheetId="11742">
        <row r="19">
          <cell r="J19">
            <v>1.0499999999999999E-3</v>
          </cell>
        </row>
      </sheetData>
      <sheetData sheetId="11743">
        <row r="19">
          <cell r="J19">
            <v>1.0499999999999999E-3</v>
          </cell>
        </row>
      </sheetData>
      <sheetData sheetId="11744">
        <row r="19">
          <cell r="J19">
            <v>1.0499999999999999E-3</v>
          </cell>
        </row>
      </sheetData>
      <sheetData sheetId="11745">
        <row r="19">
          <cell r="J19">
            <v>1.0499999999999999E-3</v>
          </cell>
        </row>
      </sheetData>
      <sheetData sheetId="11746">
        <row r="19">
          <cell r="J19">
            <v>1.0499999999999999E-3</v>
          </cell>
        </row>
      </sheetData>
      <sheetData sheetId="11747">
        <row r="19">
          <cell r="J19">
            <v>1.0499999999999999E-3</v>
          </cell>
        </row>
      </sheetData>
      <sheetData sheetId="11748">
        <row r="19">
          <cell r="J19">
            <v>1.0499999999999999E-3</v>
          </cell>
        </row>
      </sheetData>
      <sheetData sheetId="11749">
        <row r="19">
          <cell r="J19">
            <v>1.0499999999999999E-3</v>
          </cell>
        </row>
      </sheetData>
      <sheetData sheetId="11750">
        <row r="19">
          <cell r="J19">
            <v>1.0499999999999999E-3</v>
          </cell>
        </row>
      </sheetData>
      <sheetData sheetId="11751">
        <row r="19">
          <cell r="J19">
            <v>1.0499999999999999E-3</v>
          </cell>
        </row>
      </sheetData>
      <sheetData sheetId="11752">
        <row r="19">
          <cell r="J19">
            <v>1.0499999999999999E-3</v>
          </cell>
        </row>
      </sheetData>
      <sheetData sheetId="11753">
        <row r="19">
          <cell r="J19">
            <v>1.0499999999999999E-3</v>
          </cell>
        </row>
      </sheetData>
      <sheetData sheetId="11754">
        <row r="19">
          <cell r="J19">
            <v>1.0499999999999999E-3</v>
          </cell>
        </row>
      </sheetData>
      <sheetData sheetId="11755">
        <row r="19">
          <cell r="J19">
            <v>1.0499999999999999E-3</v>
          </cell>
        </row>
      </sheetData>
      <sheetData sheetId="11756">
        <row r="19">
          <cell r="J19">
            <v>1.0499999999999999E-3</v>
          </cell>
        </row>
      </sheetData>
      <sheetData sheetId="11757">
        <row r="19">
          <cell r="J19">
            <v>1.0499999999999999E-3</v>
          </cell>
        </row>
      </sheetData>
      <sheetData sheetId="11758">
        <row r="19">
          <cell r="J19">
            <v>1.0499999999999999E-3</v>
          </cell>
        </row>
      </sheetData>
      <sheetData sheetId="11759">
        <row r="19">
          <cell r="J19">
            <v>1.0499999999999999E-3</v>
          </cell>
        </row>
      </sheetData>
      <sheetData sheetId="11760">
        <row r="19">
          <cell r="J19">
            <v>1.0499999999999999E-3</v>
          </cell>
        </row>
      </sheetData>
      <sheetData sheetId="11761">
        <row r="19">
          <cell r="J19">
            <v>1.0499999999999999E-3</v>
          </cell>
        </row>
      </sheetData>
      <sheetData sheetId="11762">
        <row r="19">
          <cell r="J19">
            <v>1.0499999999999999E-3</v>
          </cell>
        </row>
      </sheetData>
      <sheetData sheetId="11763">
        <row r="19">
          <cell r="J19">
            <v>1.0499999999999999E-3</v>
          </cell>
        </row>
      </sheetData>
      <sheetData sheetId="11764">
        <row r="19">
          <cell r="J19">
            <v>1.0499999999999999E-3</v>
          </cell>
        </row>
      </sheetData>
      <sheetData sheetId="11765">
        <row r="19">
          <cell r="J19">
            <v>1.0499999999999999E-3</v>
          </cell>
        </row>
      </sheetData>
      <sheetData sheetId="11766">
        <row r="19">
          <cell r="J19">
            <v>1.0499999999999999E-3</v>
          </cell>
        </row>
      </sheetData>
      <sheetData sheetId="11767">
        <row r="19">
          <cell r="J19">
            <v>1.0499999999999999E-3</v>
          </cell>
        </row>
      </sheetData>
      <sheetData sheetId="11768">
        <row r="19">
          <cell r="J19">
            <v>1.0499999999999999E-3</v>
          </cell>
        </row>
      </sheetData>
      <sheetData sheetId="11769">
        <row r="19">
          <cell r="J19">
            <v>1.0499999999999999E-3</v>
          </cell>
        </row>
      </sheetData>
      <sheetData sheetId="11770">
        <row r="19">
          <cell r="J19">
            <v>1.0499999999999999E-3</v>
          </cell>
        </row>
      </sheetData>
      <sheetData sheetId="11771">
        <row r="19">
          <cell r="J19">
            <v>1.0499999999999999E-3</v>
          </cell>
        </row>
      </sheetData>
      <sheetData sheetId="11772">
        <row r="19">
          <cell r="J19">
            <v>1.0499999999999999E-3</v>
          </cell>
        </row>
      </sheetData>
      <sheetData sheetId="11773">
        <row r="19">
          <cell r="J19">
            <v>1.0499999999999999E-3</v>
          </cell>
        </row>
      </sheetData>
      <sheetData sheetId="11774">
        <row r="19">
          <cell r="J19">
            <v>1.0499999999999999E-3</v>
          </cell>
        </row>
      </sheetData>
      <sheetData sheetId="11775">
        <row r="19">
          <cell r="J19">
            <v>1.0499999999999999E-3</v>
          </cell>
        </row>
      </sheetData>
      <sheetData sheetId="11776">
        <row r="19">
          <cell r="J19">
            <v>1.0499999999999999E-3</v>
          </cell>
        </row>
      </sheetData>
      <sheetData sheetId="11777">
        <row r="19">
          <cell r="J19">
            <v>1.0499999999999999E-3</v>
          </cell>
        </row>
      </sheetData>
      <sheetData sheetId="11778">
        <row r="19">
          <cell r="J19">
            <v>1.0499999999999999E-3</v>
          </cell>
        </row>
      </sheetData>
      <sheetData sheetId="11779">
        <row r="19">
          <cell r="J19">
            <v>1.0499999999999999E-3</v>
          </cell>
        </row>
      </sheetData>
      <sheetData sheetId="11780">
        <row r="19">
          <cell r="J19">
            <v>1.0499999999999999E-3</v>
          </cell>
        </row>
      </sheetData>
      <sheetData sheetId="11781">
        <row r="19">
          <cell r="J19">
            <v>1.0499999999999999E-3</v>
          </cell>
        </row>
      </sheetData>
      <sheetData sheetId="11782">
        <row r="19">
          <cell r="J19">
            <v>1.0499999999999999E-3</v>
          </cell>
        </row>
      </sheetData>
      <sheetData sheetId="11783">
        <row r="19">
          <cell r="J19">
            <v>1.0499999999999999E-3</v>
          </cell>
        </row>
      </sheetData>
      <sheetData sheetId="11784">
        <row r="19">
          <cell r="J19">
            <v>1.0499999999999999E-3</v>
          </cell>
        </row>
      </sheetData>
      <sheetData sheetId="11785">
        <row r="19">
          <cell r="J19">
            <v>1.0499999999999999E-3</v>
          </cell>
        </row>
      </sheetData>
      <sheetData sheetId="11786">
        <row r="19">
          <cell r="J19">
            <v>1.0499999999999999E-3</v>
          </cell>
        </row>
      </sheetData>
      <sheetData sheetId="11787">
        <row r="19">
          <cell r="J19">
            <v>1.0499999999999999E-3</v>
          </cell>
        </row>
      </sheetData>
      <sheetData sheetId="11788">
        <row r="19">
          <cell r="J19">
            <v>1.0499999999999999E-3</v>
          </cell>
        </row>
      </sheetData>
      <sheetData sheetId="11789">
        <row r="19">
          <cell r="J19">
            <v>1.0499999999999999E-3</v>
          </cell>
        </row>
      </sheetData>
      <sheetData sheetId="11790">
        <row r="19">
          <cell r="J19">
            <v>1.0499999999999999E-3</v>
          </cell>
        </row>
      </sheetData>
      <sheetData sheetId="11791">
        <row r="19">
          <cell r="J19">
            <v>1.0499999999999999E-3</v>
          </cell>
        </row>
      </sheetData>
      <sheetData sheetId="11792">
        <row r="19">
          <cell r="J19">
            <v>1.0499999999999999E-3</v>
          </cell>
        </row>
      </sheetData>
      <sheetData sheetId="11793">
        <row r="19">
          <cell r="J19">
            <v>1.0499999999999999E-3</v>
          </cell>
        </row>
      </sheetData>
      <sheetData sheetId="11794">
        <row r="19">
          <cell r="J19">
            <v>1.0499999999999999E-3</v>
          </cell>
        </row>
      </sheetData>
      <sheetData sheetId="11795">
        <row r="19">
          <cell r="J19">
            <v>1.0499999999999999E-3</v>
          </cell>
        </row>
      </sheetData>
      <sheetData sheetId="11796">
        <row r="19">
          <cell r="J19">
            <v>1.0499999999999999E-3</v>
          </cell>
        </row>
      </sheetData>
      <sheetData sheetId="11797">
        <row r="19">
          <cell r="J19">
            <v>1.0499999999999999E-3</v>
          </cell>
        </row>
      </sheetData>
      <sheetData sheetId="11798">
        <row r="19">
          <cell r="J19">
            <v>1.0499999999999999E-3</v>
          </cell>
        </row>
      </sheetData>
      <sheetData sheetId="11799">
        <row r="19">
          <cell r="J19">
            <v>1.0499999999999999E-3</v>
          </cell>
        </row>
      </sheetData>
      <sheetData sheetId="11800">
        <row r="19">
          <cell r="J19">
            <v>1.0499999999999999E-3</v>
          </cell>
        </row>
      </sheetData>
      <sheetData sheetId="11801">
        <row r="19">
          <cell r="J19">
            <v>1.0499999999999999E-3</v>
          </cell>
        </row>
      </sheetData>
      <sheetData sheetId="11802">
        <row r="19">
          <cell r="J19">
            <v>1.0499999999999999E-3</v>
          </cell>
        </row>
      </sheetData>
      <sheetData sheetId="11803">
        <row r="19">
          <cell r="J19">
            <v>1.0499999999999999E-3</v>
          </cell>
        </row>
      </sheetData>
      <sheetData sheetId="11804">
        <row r="19">
          <cell r="J19">
            <v>1.0499999999999999E-3</v>
          </cell>
        </row>
      </sheetData>
      <sheetData sheetId="11805">
        <row r="19">
          <cell r="J19">
            <v>1.0499999999999999E-3</v>
          </cell>
        </row>
      </sheetData>
      <sheetData sheetId="11806">
        <row r="19">
          <cell r="J19">
            <v>1.0499999999999999E-3</v>
          </cell>
        </row>
      </sheetData>
      <sheetData sheetId="11807">
        <row r="19">
          <cell r="J19">
            <v>1.0499999999999999E-3</v>
          </cell>
        </row>
      </sheetData>
      <sheetData sheetId="11808">
        <row r="19">
          <cell r="J19">
            <v>1.0499999999999999E-3</v>
          </cell>
        </row>
      </sheetData>
      <sheetData sheetId="11809">
        <row r="19">
          <cell r="J19">
            <v>1.0499999999999999E-3</v>
          </cell>
        </row>
      </sheetData>
      <sheetData sheetId="11810">
        <row r="19">
          <cell r="J19">
            <v>1.0499999999999999E-3</v>
          </cell>
        </row>
      </sheetData>
      <sheetData sheetId="11811">
        <row r="19">
          <cell r="J19">
            <v>1.0499999999999999E-3</v>
          </cell>
        </row>
      </sheetData>
      <sheetData sheetId="11812">
        <row r="19">
          <cell r="J19">
            <v>1.0499999999999999E-3</v>
          </cell>
        </row>
      </sheetData>
      <sheetData sheetId="11813">
        <row r="19">
          <cell r="J19">
            <v>1.0499999999999999E-3</v>
          </cell>
        </row>
      </sheetData>
      <sheetData sheetId="11814">
        <row r="19">
          <cell r="J19">
            <v>1.0499999999999999E-3</v>
          </cell>
        </row>
      </sheetData>
      <sheetData sheetId="11815">
        <row r="19">
          <cell r="J19">
            <v>1.0499999999999999E-3</v>
          </cell>
        </row>
      </sheetData>
      <sheetData sheetId="11816">
        <row r="19">
          <cell r="J19">
            <v>1.0499999999999999E-3</v>
          </cell>
        </row>
      </sheetData>
      <sheetData sheetId="11817">
        <row r="19">
          <cell r="J19">
            <v>1.0499999999999999E-3</v>
          </cell>
        </row>
      </sheetData>
      <sheetData sheetId="11818">
        <row r="19">
          <cell r="J19">
            <v>1.0499999999999999E-3</v>
          </cell>
        </row>
      </sheetData>
      <sheetData sheetId="11819">
        <row r="19">
          <cell r="J19">
            <v>1.0499999999999999E-3</v>
          </cell>
        </row>
      </sheetData>
      <sheetData sheetId="11820">
        <row r="19">
          <cell r="J19">
            <v>1.0499999999999999E-3</v>
          </cell>
        </row>
      </sheetData>
      <sheetData sheetId="11821">
        <row r="19">
          <cell r="J19">
            <v>1.0499999999999999E-3</v>
          </cell>
        </row>
      </sheetData>
      <sheetData sheetId="11822">
        <row r="19">
          <cell r="J19">
            <v>1.0499999999999999E-3</v>
          </cell>
        </row>
      </sheetData>
      <sheetData sheetId="11823">
        <row r="19">
          <cell r="J19">
            <v>1.0499999999999999E-3</v>
          </cell>
        </row>
      </sheetData>
      <sheetData sheetId="11824">
        <row r="19">
          <cell r="J19">
            <v>1.0499999999999999E-3</v>
          </cell>
        </row>
      </sheetData>
      <sheetData sheetId="11825">
        <row r="19">
          <cell r="J19">
            <v>1.0499999999999999E-3</v>
          </cell>
        </row>
      </sheetData>
      <sheetData sheetId="11826">
        <row r="19">
          <cell r="J19">
            <v>1.0499999999999999E-3</v>
          </cell>
        </row>
      </sheetData>
      <sheetData sheetId="11827">
        <row r="19">
          <cell r="J19">
            <v>1.0499999999999999E-3</v>
          </cell>
        </row>
      </sheetData>
      <sheetData sheetId="11828">
        <row r="19">
          <cell r="J19">
            <v>1.0499999999999999E-3</v>
          </cell>
        </row>
      </sheetData>
      <sheetData sheetId="11829">
        <row r="19">
          <cell r="J19">
            <v>1.0499999999999999E-3</v>
          </cell>
        </row>
      </sheetData>
      <sheetData sheetId="11830">
        <row r="19">
          <cell r="J19">
            <v>1.0499999999999999E-3</v>
          </cell>
        </row>
      </sheetData>
      <sheetData sheetId="11831">
        <row r="19">
          <cell r="J19">
            <v>1.0499999999999999E-3</v>
          </cell>
        </row>
      </sheetData>
      <sheetData sheetId="11832">
        <row r="19">
          <cell r="J19">
            <v>1.0499999999999999E-3</v>
          </cell>
        </row>
      </sheetData>
      <sheetData sheetId="11833">
        <row r="19">
          <cell r="J19">
            <v>1.0499999999999999E-3</v>
          </cell>
        </row>
      </sheetData>
      <sheetData sheetId="11834">
        <row r="19">
          <cell r="J19">
            <v>1.0499999999999999E-3</v>
          </cell>
        </row>
      </sheetData>
      <sheetData sheetId="11835">
        <row r="19">
          <cell r="J19">
            <v>1.0499999999999999E-3</v>
          </cell>
        </row>
      </sheetData>
      <sheetData sheetId="11836">
        <row r="19">
          <cell r="J19">
            <v>1.0499999999999999E-3</v>
          </cell>
        </row>
      </sheetData>
      <sheetData sheetId="11837">
        <row r="19">
          <cell r="J19">
            <v>1.0499999999999999E-3</v>
          </cell>
        </row>
      </sheetData>
      <sheetData sheetId="11838">
        <row r="19">
          <cell r="J19">
            <v>1.0499999999999999E-3</v>
          </cell>
        </row>
      </sheetData>
      <sheetData sheetId="11839">
        <row r="19">
          <cell r="J19">
            <v>1.0499999999999999E-3</v>
          </cell>
        </row>
      </sheetData>
      <sheetData sheetId="11840" refreshError="1"/>
      <sheetData sheetId="11841" refreshError="1"/>
      <sheetData sheetId="11842" refreshError="1"/>
      <sheetData sheetId="11843" refreshError="1"/>
      <sheetData sheetId="11844" refreshError="1"/>
      <sheetData sheetId="11845" refreshError="1"/>
      <sheetData sheetId="11846" refreshError="1"/>
      <sheetData sheetId="11847" refreshError="1"/>
      <sheetData sheetId="11848" refreshError="1"/>
      <sheetData sheetId="11849" refreshError="1"/>
      <sheetData sheetId="11850" refreshError="1"/>
      <sheetData sheetId="11851" refreshError="1"/>
      <sheetData sheetId="11852" refreshError="1"/>
      <sheetData sheetId="11853" refreshError="1"/>
      <sheetData sheetId="11854" refreshError="1"/>
      <sheetData sheetId="11855" refreshError="1"/>
      <sheetData sheetId="11856" refreshError="1"/>
      <sheetData sheetId="11857" refreshError="1"/>
      <sheetData sheetId="11858" refreshError="1"/>
      <sheetData sheetId="11859" refreshError="1"/>
      <sheetData sheetId="11860" refreshError="1"/>
      <sheetData sheetId="11861" refreshError="1"/>
      <sheetData sheetId="11862" refreshError="1"/>
      <sheetData sheetId="11863" refreshError="1"/>
      <sheetData sheetId="11864" refreshError="1"/>
      <sheetData sheetId="11865" refreshError="1"/>
      <sheetData sheetId="11866">
        <row r="19">
          <cell r="J19">
            <v>1.0499999999999999E-3</v>
          </cell>
        </row>
      </sheetData>
      <sheetData sheetId="11867" refreshError="1"/>
      <sheetData sheetId="11868" refreshError="1"/>
      <sheetData sheetId="11869" refreshError="1"/>
      <sheetData sheetId="11870" refreshError="1"/>
      <sheetData sheetId="11871" refreshError="1"/>
      <sheetData sheetId="11872" refreshError="1"/>
      <sheetData sheetId="11873" refreshError="1"/>
      <sheetData sheetId="11874" refreshError="1"/>
      <sheetData sheetId="11875" refreshError="1"/>
      <sheetData sheetId="11876" refreshError="1"/>
      <sheetData sheetId="11877" refreshError="1"/>
      <sheetData sheetId="11878" refreshError="1"/>
      <sheetData sheetId="11879" refreshError="1"/>
      <sheetData sheetId="11880" refreshError="1"/>
      <sheetData sheetId="11881" refreshError="1"/>
      <sheetData sheetId="11882" refreshError="1"/>
      <sheetData sheetId="11883"/>
      <sheetData sheetId="11884"/>
      <sheetData sheetId="11885"/>
      <sheetData sheetId="11886"/>
      <sheetData sheetId="11887"/>
      <sheetData sheetId="11888"/>
      <sheetData sheetId="11889"/>
      <sheetData sheetId="11890"/>
      <sheetData sheetId="11891"/>
      <sheetData sheetId="11892"/>
      <sheetData sheetId="11893"/>
      <sheetData sheetId="11894"/>
      <sheetData sheetId="11895"/>
      <sheetData sheetId="11896"/>
      <sheetData sheetId="11897"/>
      <sheetData sheetId="11898"/>
      <sheetData sheetId="11899"/>
      <sheetData sheetId="11900"/>
      <sheetData sheetId="11901"/>
      <sheetData sheetId="11902"/>
      <sheetData sheetId="11903"/>
      <sheetData sheetId="11904"/>
      <sheetData sheetId="11905"/>
      <sheetData sheetId="11906"/>
      <sheetData sheetId="11907"/>
      <sheetData sheetId="11908" refreshError="1"/>
      <sheetData sheetId="11909" refreshError="1"/>
      <sheetData sheetId="11910" refreshError="1"/>
      <sheetData sheetId="11911" refreshError="1"/>
      <sheetData sheetId="11912" refreshError="1"/>
      <sheetData sheetId="11913" refreshError="1"/>
      <sheetData sheetId="11914" refreshError="1"/>
      <sheetData sheetId="11915" refreshError="1"/>
      <sheetData sheetId="11916" refreshError="1"/>
      <sheetData sheetId="11917" refreshError="1"/>
      <sheetData sheetId="11918" refreshError="1"/>
      <sheetData sheetId="11919" refreshError="1"/>
      <sheetData sheetId="11920" refreshError="1"/>
      <sheetData sheetId="11921" refreshError="1"/>
      <sheetData sheetId="11922" refreshError="1"/>
      <sheetData sheetId="11923" refreshError="1"/>
      <sheetData sheetId="11924" refreshError="1"/>
      <sheetData sheetId="11925" refreshError="1"/>
      <sheetData sheetId="11926" refreshError="1"/>
      <sheetData sheetId="11927" refreshError="1"/>
      <sheetData sheetId="11928" refreshError="1"/>
      <sheetData sheetId="11929" refreshError="1"/>
      <sheetData sheetId="11930" refreshError="1"/>
      <sheetData sheetId="11931" refreshError="1"/>
      <sheetData sheetId="11932" refreshError="1"/>
      <sheetData sheetId="11933" refreshError="1"/>
      <sheetData sheetId="11934" refreshError="1"/>
      <sheetData sheetId="11935" refreshError="1"/>
      <sheetData sheetId="11936" refreshError="1"/>
      <sheetData sheetId="11937" refreshError="1"/>
      <sheetData sheetId="11938" refreshError="1"/>
      <sheetData sheetId="11939" refreshError="1"/>
      <sheetData sheetId="11940" refreshError="1"/>
      <sheetData sheetId="11941" refreshError="1"/>
      <sheetData sheetId="11942" refreshError="1"/>
      <sheetData sheetId="11943" refreshError="1"/>
      <sheetData sheetId="11944" refreshError="1"/>
      <sheetData sheetId="11945" refreshError="1"/>
      <sheetData sheetId="11946" refreshError="1"/>
      <sheetData sheetId="11947" refreshError="1"/>
      <sheetData sheetId="11948" refreshError="1"/>
      <sheetData sheetId="11949" refreshError="1"/>
      <sheetData sheetId="11950" refreshError="1"/>
      <sheetData sheetId="11951" refreshError="1"/>
      <sheetData sheetId="11952" refreshError="1"/>
      <sheetData sheetId="11953" refreshError="1"/>
      <sheetData sheetId="11954" refreshError="1"/>
      <sheetData sheetId="11955" refreshError="1"/>
      <sheetData sheetId="11956" refreshError="1"/>
      <sheetData sheetId="11957" refreshError="1"/>
      <sheetData sheetId="11958" refreshError="1"/>
      <sheetData sheetId="11959" refreshError="1"/>
      <sheetData sheetId="11960" refreshError="1"/>
      <sheetData sheetId="11961" refreshError="1"/>
      <sheetData sheetId="11962" refreshError="1"/>
      <sheetData sheetId="11963">
        <row r="19">
          <cell r="J19">
            <v>1.0499999999999999E-3</v>
          </cell>
        </row>
      </sheetData>
      <sheetData sheetId="11964">
        <row r="19">
          <cell r="J19">
            <v>1.0499999999999999E-3</v>
          </cell>
        </row>
      </sheetData>
      <sheetData sheetId="11965"/>
      <sheetData sheetId="11966">
        <row r="19">
          <cell r="J19">
            <v>1.0499999999999999E-3</v>
          </cell>
        </row>
      </sheetData>
      <sheetData sheetId="11967"/>
      <sheetData sheetId="11968"/>
      <sheetData sheetId="11969">
        <row r="19">
          <cell r="J19">
            <v>1.0499999999999999E-3</v>
          </cell>
        </row>
      </sheetData>
      <sheetData sheetId="11970">
        <row r="19">
          <cell r="J19">
            <v>1.0499999999999999E-3</v>
          </cell>
        </row>
      </sheetData>
      <sheetData sheetId="11971">
        <row r="19">
          <cell r="J19">
            <v>1.0499999999999999E-3</v>
          </cell>
        </row>
      </sheetData>
      <sheetData sheetId="11972">
        <row r="19">
          <cell r="J19">
            <v>1.0499999999999999E-3</v>
          </cell>
        </row>
      </sheetData>
      <sheetData sheetId="11973">
        <row r="19">
          <cell r="J19">
            <v>1.0499999999999999E-3</v>
          </cell>
        </row>
      </sheetData>
      <sheetData sheetId="11974">
        <row r="19">
          <cell r="J19">
            <v>1.0499999999999999E-3</v>
          </cell>
        </row>
      </sheetData>
      <sheetData sheetId="11975">
        <row r="19">
          <cell r="J19">
            <v>1.0499999999999999E-3</v>
          </cell>
        </row>
      </sheetData>
      <sheetData sheetId="11976">
        <row r="19">
          <cell r="J19">
            <v>1.0499999999999999E-3</v>
          </cell>
        </row>
      </sheetData>
      <sheetData sheetId="11977">
        <row r="19">
          <cell r="J19">
            <v>1.0499999999999999E-3</v>
          </cell>
        </row>
      </sheetData>
      <sheetData sheetId="11978">
        <row r="19">
          <cell r="J19">
            <v>1.0499999999999999E-3</v>
          </cell>
        </row>
      </sheetData>
      <sheetData sheetId="11979">
        <row r="19">
          <cell r="J19">
            <v>1.0499999999999999E-3</v>
          </cell>
        </row>
      </sheetData>
      <sheetData sheetId="11980">
        <row r="19">
          <cell r="J19">
            <v>1.0499999999999999E-3</v>
          </cell>
        </row>
      </sheetData>
      <sheetData sheetId="11981">
        <row r="19">
          <cell r="J19">
            <v>1.0499999999999999E-3</v>
          </cell>
        </row>
      </sheetData>
      <sheetData sheetId="11982">
        <row r="19">
          <cell r="J19">
            <v>1.0499999999999999E-3</v>
          </cell>
        </row>
      </sheetData>
      <sheetData sheetId="11983">
        <row r="19">
          <cell r="J19">
            <v>1.0499999999999999E-3</v>
          </cell>
        </row>
      </sheetData>
      <sheetData sheetId="11984">
        <row r="19">
          <cell r="J19">
            <v>1.0499999999999999E-3</v>
          </cell>
        </row>
      </sheetData>
      <sheetData sheetId="11985">
        <row r="19">
          <cell r="J19">
            <v>1.0499999999999999E-3</v>
          </cell>
        </row>
      </sheetData>
      <sheetData sheetId="11986">
        <row r="19">
          <cell r="J19">
            <v>1.0499999999999999E-3</v>
          </cell>
        </row>
      </sheetData>
      <sheetData sheetId="11987">
        <row r="19">
          <cell r="J19">
            <v>1.0499999999999999E-3</v>
          </cell>
        </row>
      </sheetData>
      <sheetData sheetId="11988">
        <row r="19">
          <cell r="J19">
            <v>1.0499999999999999E-3</v>
          </cell>
        </row>
      </sheetData>
      <sheetData sheetId="11989">
        <row r="19">
          <cell r="J19">
            <v>1.0499999999999999E-3</v>
          </cell>
        </row>
      </sheetData>
      <sheetData sheetId="11990">
        <row r="19">
          <cell r="J19">
            <v>1.0499999999999999E-3</v>
          </cell>
        </row>
      </sheetData>
      <sheetData sheetId="11991">
        <row r="19">
          <cell r="J19">
            <v>1.0499999999999999E-3</v>
          </cell>
        </row>
      </sheetData>
      <sheetData sheetId="11992">
        <row r="19">
          <cell r="J19">
            <v>1.0499999999999999E-3</v>
          </cell>
        </row>
      </sheetData>
      <sheetData sheetId="11993">
        <row r="19">
          <cell r="J19">
            <v>1.0499999999999999E-3</v>
          </cell>
        </row>
      </sheetData>
      <sheetData sheetId="11994">
        <row r="19">
          <cell r="J19">
            <v>1.0499999999999999E-3</v>
          </cell>
        </row>
      </sheetData>
      <sheetData sheetId="11995">
        <row r="19">
          <cell r="J19">
            <v>1.0499999999999999E-3</v>
          </cell>
        </row>
      </sheetData>
      <sheetData sheetId="11996">
        <row r="19">
          <cell r="J19">
            <v>1.0499999999999999E-3</v>
          </cell>
        </row>
      </sheetData>
      <sheetData sheetId="11997">
        <row r="19">
          <cell r="J19">
            <v>1.0499999999999999E-3</v>
          </cell>
        </row>
      </sheetData>
      <sheetData sheetId="11998">
        <row r="19">
          <cell r="J19">
            <v>1.0499999999999999E-3</v>
          </cell>
        </row>
      </sheetData>
      <sheetData sheetId="11999">
        <row r="19">
          <cell r="J19">
            <v>1.0499999999999999E-3</v>
          </cell>
        </row>
      </sheetData>
      <sheetData sheetId="12000">
        <row r="19">
          <cell r="J19">
            <v>1.0499999999999999E-3</v>
          </cell>
        </row>
      </sheetData>
      <sheetData sheetId="12001">
        <row r="19">
          <cell r="J19">
            <v>1.0499999999999999E-3</v>
          </cell>
        </row>
      </sheetData>
      <sheetData sheetId="12002">
        <row r="19">
          <cell r="J19">
            <v>1.0499999999999999E-3</v>
          </cell>
        </row>
      </sheetData>
      <sheetData sheetId="12003">
        <row r="19">
          <cell r="J19">
            <v>1.0499999999999999E-3</v>
          </cell>
        </row>
      </sheetData>
      <sheetData sheetId="12004">
        <row r="19">
          <cell r="J19">
            <v>1.0499999999999999E-3</v>
          </cell>
        </row>
      </sheetData>
      <sheetData sheetId="12005">
        <row r="19">
          <cell r="J19">
            <v>1.0499999999999999E-3</v>
          </cell>
        </row>
      </sheetData>
      <sheetData sheetId="12006">
        <row r="19">
          <cell r="J19">
            <v>1.0499999999999999E-3</v>
          </cell>
        </row>
      </sheetData>
      <sheetData sheetId="12007">
        <row r="19">
          <cell r="J19">
            <v>1.0499999999999999E-3</v>
          </cell>
        </row>
      </sheetData>
      <sheetData sheetId="12008">
        <row r="19">
          <cell r="J19">
            <v>1.0499999999999999E-3</v>
          </cell>
        </row>
      </sheetData>
      <sheetData sheetId="12009">
        <row r="19">
          <cell r="J19">
            <v>1.0499999999999999E-3</v>
          </cell>
        </row>
      </sheetData>
      <sheetData sheetId="12010">
        <row r="19">
          <cell r="J19">
            <v>1.0499999999999999E-3</v>
          </cell>
        </row>
      </sheetData>
      <sheetData sheetId="12011">
        <row r="19">
          <cell r="J19">
            <v>1.0499999999999999E-3</v>
          </cell>
        </row>
      </sheetData>
      <sheetData sheetId="12012">
        <row r="19">
          <cell r="J19">
            <v>1.0499999999999999E-3</v>
          </cell>
        </row>
      </sheetData>
      <sheetData sheetId="12013">
        <row r="19">
          <cell r="J19">
            <v>1.0499999999999999E-3</v>
          </cell>
        </row>
      </sheetData>
      <sheetData sheetId="12014">
        <row r="19">
          <cell r="J19">
            <v>1.0499999999999999E-3</v>
          </cell>
        </row>
      </sheetData>
      <sheetData sheetId="12015">
        <row r="19">
          <cell r="J19">
            <v>1.0499999999999999E-3</v>
          </cell>
        </row>
      </sheetData>
      <sheetData sheetId="12016">
        <row r="19">
          <cell r="J19">
            <v>1.0499999999999999E-3</v>
          </cell>
        </row>
      </sheetData>
      <sheetData sheetId="12017">
        <row r="19">
          <cell r="J19">
            <v>1.0499999999999999E-3</v>
          </cell>
        </row>
      </sheetData>
      <sheetData sheetId="12018">
        <row r="19">
          <cell r="J19">
            <v>1.0499999999999999E-3</v>
          </cell>
        </row>
      </sheetData>
      <sheetData sheetId="12019">
        <row r="19">
          <cell r="J19">
            <v>1.0499999999999999E-3</v>
          </cell>
        </row>
      </sheetData>
      <sheetData sheetId="12020">
        <row r="19">
          <cell r="J19">
            <v>1.0499999999999999E-3</v>
          </cell>
        </row>
      </sheetData>
      <sheetData sheetId="12021">
        <row r="19">
          <cell r="J19">
            <v>1.0499999999999999E-3</v>
          </cell>
        </row>
      </sheetData>
      <sheetData sheetId="12022">
        <row r="19">
          <cell r="J19">
            <v>1.0499999999999999E-3</v>
          </cell>
        </row>
      </sheetData>
      <sheetData sheetId="12023">
        <row r="19">
          <cell r="J19">
            <v>1.0499999999999999E-3</v>
          </cell>
        </row>
      </sheetData>
      <sheetData sheetId="12024">
        <row r="19">
          <cell r="J19">
            <v>1.0499999999999999E-3</v>
          </cell>
        </row>
      </sheetData>
      <sheetData sheetId="12025">
        <row r="19">
          <cell r="J19">
            <v>1.0499999999999999E-3</v>
          </cell>
        </row>
      </sheetData>
      <sheetData sheetId="12026">
        <row r="19">
          <cell r="J19">
            <v>1.0499999999999999E-3</v>
          </cell>
        </row>
      </sheetData>
      <sheetData sheetId="12027">
        <row r="19">
          <cell r="J19">
            <v>1.0499999999999999E-3</v>
          </cell>
        </row>
      </sheetData>
      <sheetData sheetId="12028">
        <row r="19">
          <cell r="J19">
            <v>1.0499999999999999E-3</v>
          </cell>
        </row>
      </sheetData>
      <sheetData sheetId="12029">
        <row r="19">
          <cell r="J19">
            <v>1.0499999999999999E-3</v>
          </cell>
        </row>
      </sheetData>
      <sheetData sheetId="12030">
        <row r="19">
          <cell r="J19">
            <v>1.0499999999999999E-3</v>
          </cell>
        </row>
      </sheetData>
      <sheetData sheetId="12031">
        <row r="19">
          <cell r="J19">
            <v>1.0499999999999999E-3</v>
          </cell>
        </row>
      </sheetData>
      <sheetData sheetId="12032">
        <row r="19">
          <cell r="J19">
            <v>1.0499999999999999E-3</v>
          </cell>
        </row>
      </sheetData>
      <sheetData sheetId="12033">
        <row r="19">
          <cell r="J19">
            <v>1.0499999999999999E-3</v>
          </cell>
        </row>
      </sheetData>
      <sheetData sheetId="12034">
        <row r="19">
          <cell r="J19">
            <v>1.0499999999999999E-3</v>
          </cell>
        </row>
      </sheetData>
      <sheetData sheetId="12035">
        <row r="19">
          <cell r="J19">
            <v>1.0499999999999999E-3</v>
          </cell>
        </row>
      </sheetData>
      <sheetData sheetId="12036">
        <row r="19">
          <cell r="J19">
            <v>1.0499999999999999E-3</v>
          </cell>
        </row>
      </sheetData>
      <sheetData sheetId="12037">
        <row r="19">
          <cell r="J19">
            <v>1.0499999999999999E-3</v>
          </cell>
        </row>
      </sheetData>
      <sheetData sheetId="12038">
        <row r="19">
          <cell r="J19">
            <v>1.0499999999999999E-3</v>
          </cell>
        </row>
      </sheetData>
      <sheetData sheetId="12039">
        <row r="19">
          <cell r="J19">
            <v>1.0499999999999999E-3</v>
          </cell>
        </row>
      </sheetData>
      <sheetData sheetId="12040">
        <row r="19">
          <cell r="J19">
            <v>1.0499999999999999E-3</v>
          </cell>
        </row>
      </sheetData>
      <sheetData sheetId="12041">
        <row r="19">
          <cell r="J19">
            <v>1.0499999999999999E-3</v>
          </cell>
        </row>
      </sheetData>
      <sheetData sheetId="12042">
        <row r="19">
          <cell r="J19">
            <v>1.0499999999999999E-3</v>
          </cell>
        </row>
      </sheetData>
      <sheetData sheetId="12043">
        <row r="19">
          <cell r="J19">
            <v>1.0499999999999999E-3</v>
          </cell>
        </row>
      </sheetData>
      <sheetData sheetId="12044">
        <row r="19">
          <cell r="J19">
            <v>1.0499999999999999E-3</v>
          </cell>
        </row>
      </sheetData>
      <sheetData sheetId="12045">
        <row r="19">
          <cell r="J19">
            <v>1.0499999999999999E-3</v>
          </cell>
        </row>
      </sheetData>
      <sheetData sheetId="12046">
        <row r="19">
          <cell r="J19">
            <v>1.0499999999999999E-3</v>
          </cell>
        </row>
      </sheetData>
      <sheetData sheetId="12047">
        <row r="19">
          <cell r="J19">
            <v>1.0499999999999999E-3</v>
          </cell>
        </row>
      </sheetData>
      <sheetData sheetId="12048">
        <row r="19">
          <cell r="J19">
            <v>1.0499999999999999E-3</v>
          </cell>
        </row>
      </sheetData>
      <sheetData sheetId="12049">
        <row r="19">
          <cell r="J19">
            <v>1.0499999999999999E-3</v>
          </cell>
        </row>
      </sheetData>
      <sheetData sheetId="12050">
        <row r="19">
          <cell r="J19">
            <v>1.0499999999999999E-3</v>
          </cell>
        </row>
      </sheetData>
      <sheetData sheetId="12051">
        <row r="19">
          <cell r="J19">
            <v>1.0499999999999999E-3</v>
          </cell>
        </row>
      </sheetData>
      <sheetData sheetId="12052">
        <row r="19">
          <cell r="J19">
            <v>1.0499999999999999E-3</v>
          </cell>
        </row>
      </sheetData>
      <sheetData sheetId="12053">
        <row r="19">
          <cell r="J19">
            <v>1.0499999999999999E-3</v>
          </cell>
        </row>
      </sheetData>
      <sheetData sheetId="12054">
        <row r="19">
          <cell r="J19">
            <v>1.0499999999999999E-3</v>
          </cell>
        </row>
      </sheetData>
      <sheetData sheetId="12055">
        <row r="19">
          <cell r="J19">
            <v>1.0499999999999999E-3</v>
          </cell>
        </row>
      </sheetData>
      <sheetData sheetId="12056">
        <row r="19">
          <cell r="J19">
            <v>1.0499999999999999E-3</v>
          </cell>
        </row>
      </sheetData>
      <sheetData sheetId="12057">
        <row r="19">
          <cell r="J19">
            <v>1.0499999999999999E-3</v>
          </cell>
        </row>
      </sheetData>
      <sheetData sheetId="12058">
        <row r="19">
          <cell r="J19">
            <v>1.0499999999999999E-3</v>
          </cell>
        </row>
      </sheetData>
      <sheetData sheetId="12059">
        <row r="19">
          <cell r="J19">
            <v>1.0499999999999999E-3</v>
          </cell>
        </row>
      </sheetData>
      <sheetData sheetId="12060">
        <row r="19">
          <cell r="J19">
            <v>1.0499999999999999E-3</v>
          </cell>
        </row>
      </sheetData>
      <sheetData sheetId="12061">
        <row r="19">
          <cell r="J19">
            <v>1.0499999999999999E-3</v>
          </cell>
        </row>
      </sheetData>
      <sheetData sheetId="12062">
        <row r="19">
          <cell r="J19">
            <v>1.0499999999999999E-3</v>
          </cell>
        </row>
      </sheetData>
      <sheetData sheetId="12063">
        <row r="19">
          <cell r="J19">
            <v>1.0499999999999999E-3</v>
          </cell>
        </row>
      </sheetData>
      <sheetData sheetId="12064">
        <row r="19">
          <cell r="J19">
            <v>1.0499999999999999E-3</v>
          </cell>
        </row>
      </sheetData>
      <sheetData sheetId="12065">
        <row r="19">
          <cell r="J19">
            <v>1.0499999999999999E-3</v>
          </cell>
        </row>
      </sheetData>
      <sheetData sheetId="12066">
        <row r="19">
          <cell r="J19">
            <v>1.0499999999999999E-3</v>
          </cell>
        </row>
      </sheetData>
      <sheetData sheetId="12067">
        <row r="19">
          <cell r="J19">
            <v>1.0499999999999999E-3</v>
          </cell>
        </row>
      </sheetData>
      <sheetData sheetId="12068">
        <row r="19">
          <cell r="J19">
            <v>1.0499999999999999E-3</v>
          </cell>
        </row>
      </sheetData>
      <sheetData sheetId="12069">
        <row r="19">
          <cell r="J19">
            <v>1.0499999999999999E-3</v>
          </cell>
        </row>
      </sheetData>
      <sheetData sheetId="12070">
        <row r="19">
          <cell r="J19">
            <v>1.0499999999999999E-3</v>
          </cell>
        </row>
      </sheetData>
      <sheetData sheetId="12071">
        <row r="19">
          <cell r="J19">
            <v>1.0499999999999999E-3</v>
          </cell>
        </row>
      </sheetData>
      <sheetData sheetId="12072">
        <row r="19">
          <cell r="J19">
            <v>1.0499999999999999E-3</v>
          </cell>
        </row>
      </sheetData>
      <sheetData sheetId="12073">
        <row r="19">
          <cell r="J19">
            <v>1.0499999999999999E-3</v>
          </cell>
        </row>
      </sheetData>
      <sheetData sheetId="12074">
        <row r="19">
          <cell r="J19">
            <v>1.0499999999999999E-3</v>
          </cell>
        </row>
      </sheetData>
      <sheetData sheetId="12075">
        <row r="19">
          <cell r="J19">
            <v>1.0499999999999999E-3</v>
          </cell>
        </row>
      </sheetData>
      <sheetData sheetId="12076">
        <row r="19">
          <cell r="J19">
            <v>1.0499999999999999E-3</v>
          </cell>
        </row>
      </sheetData>
      <sheetData sheetId="12077">
        <row r="19">
          <cell r="J19">
            <v>1.0499999999999999E-3</v>
          </cell>
        </row>
      </sheetData>
      <sheetData sheetId="12078">
        <row r="19">
          <cell r="J19">
            <v>1.0499999999999999E-3</v>
          </cell>
        </row>
      </sheetData>
      <sheetData sheetId="12079">
        <row r="19">
          <cell r="J19">
            <v>1.0499999999999999E-3</v>
          </cell>
        </row>
      </sheetData>
      <sheetData sheetId="12080">
        <row r="19">
          <cell r="J19">
            <v>1.0499999999999999E-3</v>
          </cell>
        </row>
      </sheetData>
      <sheetData sheetId="12081">
        <row r="19">
          <cell r="J19">
            <v>1.0499999999999999E-3</v>
          </cell>
        </row>
      </sheetData>
      <sheetData sheetId="12082">
        <row r="19">
          <cell r="J19">
            <v>1.0499999999999999E-3</v>
          </cell>
        </row>
      </sheetData>
      <sheetData sheetId="12083">
        <row r="19">
          <cell r="J19">
            <v>1.0499999999999999E-3</v>
          </cell>
        </row>
      </sheetData>
      <sheetData sheetId="12084">
        <row r="19">
          <cell r="J19">
            <v>1.0499999999999999E-3</v>
          </cell>
        </row>
      </sheetData>
      <sheetData sheetId="12085">
        <row r="19">
          <cell r="J19">
            <v>1.0499999999999999E-3</v>
          </cell>
        </row>
      </sheetData>
      <sheetData sheetId="12086">
        <row r="19">
          <cell r="J19">
            <v>1.0499999999999999E-3</v>
          </cell>
        </row>
      </sheetData>
      <sheetData sheetId="12087">
        <row r="19">
          <cell r="J19">
            <v>1.0499999999999999E-3</v>
          </cell>
        </row>
      </sheetData>
      <sheetData sheetId="12088">
        <row r="19">
          <cell r="J19">
            <v>1.0499999999999999E-3</v>
          </cell>
        </row>
      </sheetData>
      <sheetData sheetId="12089">
        <row r="19">
          <cell r="J19">
            <v>1.0499999999999999E-3</v>
          </cell>
        </row>
      </sheetData>
      <sheetData sheetId="12090">
        <row r="19">
          <cell r="J19">
            <v>1.0499999999999999E-3</v>
          </cell>
        </row>
      </sheetData>
      <sheetData sheetId="12091">
        <row r="19">
          <cell r="J19">
            <v>1.0499999999999999E-3</v>
          </cell>
        </row>
      </sheetData>
      <sheetData sheetId="12092">
        <row r="19">
          <cell r="J19">
            <v>1.0499999999999999E-3</v>
          </cell>
        </row>
      </sheetData>
      <sheetData sheetId="12093">
        <row r="19">
          <cell r="J19">
            <v>1.0499999999999999E-3</v>
          </cell>
        </row>
      </sheetData>
      <sheetData sheetId="12094">
        <row r="19">
          <cell r="J19">
            <v>1.0499999999999999E-3</v>
          </cell>
        </row>
      </sheetData>
      <sheetData sheetId="12095">
        <row r="19">
          <cell r="J19">
            <v>1.0499999999999999E-3</v>
          </cell>
        </row>
      </sheetData>
      <sheetData sheetId="12096">
        <row r="19">
          <cell r="J19">
            <v>1.0499999999999999E-3</v>
          </cell>
        </row>
      </sheetData>
      <sheetData sheetId="12097">
        <row r="19">
          <cell r="J19">
            <v>1.0499999999999999E-3</v>
          </cell>
        </row>
      </sheetData>
      <sheetData sheetId="12098">
        <row r="19">
          <cell r="J19">
            <v>1.0499999999999999E-3</v>
          </cell>
        </row>
      </sheetData>
      <sheetData sheetId="12099">
        <row r="19">
          <cell r="J19">
            <v>1.0499999999999999E-3</v>
          </cell>
        </row>
      </sheetData>
      <sheetData sheetId="12100">
        <row r="19">
          <cell r="J19">
            <v>1.0499999999999999E-3</v>
          </cell>
        </row>
      </sheetData>
      <sheetData sheetId="12101">
        <row r="19">
          <cell r="J19">
            <v>1.0499999999999999E-3</v>
          </cell>
        </row>
      </sheetData>
      <sheetData sheetId="12102">
        <row r="19">
          <cell r="J19">
            <v>1.0499999999999999E-3</v>
          </cell>
        </row>
      </sheetData>
      <sheetData sheetId="12103">
        <row r="19">
          <cell r="J19">
            <v>1.0499999999999999E-3</v>
          </cell>
        </row>
      </sheetData>
      <sheetData sheetId="12104">
        <row r="19">
          <cell r="J19">
            <v>1.0499999999999999E-3</v>
          </cell>
        </row>
      </sheetData>
      <sheetData sheetId="12105">
        <row r="19">
          <cell r="J19">
            <v>1.0499999999999999E-3</v>
          </cell>
        </row>
      </sheetData>
      <sheetData sheetId="12106">
        <row r="19">
          <cell r="J19">
            <v>1.0499999999999999E-3</v>
          </cell>
        </row>
      </sheetData>
      <sheetData sheetId="12107">
        <row r="19">
          <cell r="J19">
            <v>1.0499999999999999E-3</v>
          </cell>
        </row>
      </sheetData>
      <sheetData sheetId="12108">
        <row r="19">
          <cell r="J19">
            <v>1.0499999999999999E-3</v>
          </cell>
        </row>
      </sheetData>
      <sheetData sheetId="12109">
        <row r="19">
          <cell r="J19">
            <v>1.0499999999999999E-3</v>
          </cell>
        </row>
      </sheetData>
      <sheetData sheetId="12110">
        <row r="19">
          <cell r="J19">
            <v>1.0499999999999999E-3</v>
          </cell>
        </row>
      </sheetData>
      <sheetData sheetId="12111">
        <row r="19">
          <cell r="J19">
            <v>1.0499999999999999E-3</v>
          </cell>
        </row>
      </sheetData>
      <sheetData sheetId="12112">
        <row r="19">
          <cell r="J19">
            <v>1.0499999999999999E-3</v>
          </cell>
        </row>
      </sheetData>
      <sheetData sheetId="12113">
        <row r="19">
          <cell r="J19">
            <v>1.0499999999999999E-3</v>
          </cell>
        </row>
      </sheetData>
      <sheetData sheetId="12114">
        <row r="19">
          <cell r="J19">
            <v>1.0499999999999999E-3</v>
          </cell>
        </row>
      </sheetData>
      <sheetData sheetId="12115">
        <row r="19">
          <cell r="J19">
            <v>1.0499999999999999E-3</v>
          </cell>
        </row>
      </sheetData>
      <sheetData sheetId="12116">
        <row r="19">
          <cell r="J19">
            <v>1.0499999999999999E-3</v>
          </cell>
        </row>
      </sheetData>
      <sheetData sheetId="12117">
        <row r="19">
          <cell r="J19">
            <v>1.0499999999999999E-3</v>
          </cell>
        </row>
      </sheetData>
      <sheetData sheetId="12118">
        <row r="19">
          <cell r="J19">
            <v>1.0499999999999999E-3</v>
          </cell>
        </row>
      </sheetData>
      <sheetData sheetId="12119">
        <row r="19">
          <cell r="J19">
            <v>1.0499999999999999E-3</v>
          </cell>
        </row>
      </sheetData>
      <sheetData sheetId="12120">
        <row r="19">
          <cell r="J19">
            <v>1.0499999999999999E-3</v>
          </cell>
        </row>
      </sheetData>
      <sheetData sheetId="12121">
        <row r="19">
          <cell r="J19">
            <v>1.0499999999999999E-3</v>
          </cell>
        </row>
      </sheetData>
      <sheetData sheetId="12122">
        <row r="19">
          <cell r="J19">
            <v>1.0499999999999999E-3</v>
          </cell>
        </row>
      </sheetData>
      <sheetData sheetId="12123">
        <row r="19">
          <cell r="J19">
            <v>1.0499999999999999E-3</v>
          </cell>
        </row>
      </sheetData>
      <sheetData sheetId="12124">
        <row r="19">
          <cell r="J19">
            <v>1.0499999999999999E-3</v>
          </cell>
        </row>
      </sheetData>
      <sheetData sheetId="12125">
        <row r="19">
          <cell r="J19">
            <v>1.0499999999999999E-3</v>
          </cell>
        </row>
      </sheetData>
      <sheetData sheetId="12126">
        <row r="19">
          <cell r="J19">
            <v>1.0499999999999999E-3</v>
          </cell>
        </row>
      </sheetData>
      <sheetData sheetId="12127">
        <row r="19">
          <cell r="J19">
            <v>1.0499999999999999E-3</v>
          </cell>
        </row>
      </sheetData>
      <sheetData sheetId="12128">
        <row r="19">
          <cell r="J19">
            <v>1.0499999999999999E-3</v>
          </cell>
        </row>
      </sheetData>
      <sheetData sheetId="12129">
        <row r="19">
          <cell r="J19">
            <v>1.0499999999999999E-3</v>
          </cell>
        </row>
      </sheetData>
      <sheetData sheetId="12130">
        <row r="19">
          <cell r="J19">
            <v>1.0499999999999999E-3</v>
          </cell>
        </row>
      </sheetData>
      <sheetData sheetId="12131">
        <row r="19">
          <cell r="J19">
            <v>1.0499999999999999E-3</v>
          </cell>
        </row>
      </sheetData>
      <sheetData sheetId="12132">
        <row r="19">
          <cell r="J19">
            <v>1.0499999999999999E-3</v>
          </cell>
        </row>
      </sheetData>
      <sheetData sheetId="12133">
        <row r="19">
          <cell r="J19">
            <v>1.0499999999999999E-3</v>
          </cell>
        </row>
      </sheetData>
      <sheetData sheetId="12134">
        <row r="19">
          <cell r="J19">
            <v>1.0499999999999999E-3</v>
          </cell>
        </row>
      </sheetData>
      <sheetData sheetId="12135">
        <row r="19">
          <cell r="J19">
            <v>1.0499999999999999E-3</v>
          </cell>
        </row>
      </sheetData>
      <sheetData sheetId="12136">
        <row r="19">
          <cell r="J19">
            <v>1.0499999999999999E-3</v>
          </cell>
        </row>
      </sheetData>
      <sheetData sheetId="12137">
        <row r="19">
          <cell r="J19">
            <v>1.0499999999999999E-3</v>
          </cell>
        </row>
      </sheetData>
      <sheetData sheetId="12138">
        <row r="19">
          <cell r="J19">
            <v>1.0499999999999999E-3</v>
          </cell>
        </row>
      </sheetData>
      <sheetData sheetId="12139">
        <row r="19">
          <cell r="J19">
            <v>1.0499999999999999E-3</v>
          </cell>
        </row>
      </sheetData>
      <sheetData sheetId="12140">
        <row r="19">
          <cell r="J19">
            <v>1.0499999999999999E-3</v>
          </cell>
        </row>
      </sheetData>
      <sheetData sheetId="12141">
        <row r="19">
          <cell r="J19">
            <v>1.0499999999999999E-3</v>
          </cell>
        </row>
      </sheetData>
      <sheetData sheetId="12142">
        <row r="19">
          <cell r="J19">
            <v>1.0499999999999999E-3</v>
          </cell>
        </row>
      </sheetData>
      <sheetData sheetId="12143">
        <row r="19">
          <cell r="J19">
            <v>1.0499999999999999E-3</v>
          </cell>
        </row>
      </sheetData>
      <sheetData sheetId="12144">
        <row r="19">
          <cell r="J19">
            <v>1.0499999999999999E-3</v>
          </cell>
        </row>
      </sheetData>
      <sheetData sheetId="12145">
        <row r="19">
          <cell r="J19">
            <v>1.0499999999999999E-3</v>
          </cell>
        </row>
      </sheetData>
      <sheetData sheetId="12146">
        <row r="19">
          <cell r="J19">
            <v>1.0499999999999999E-3</v>
          </cell>
        </row>
      </sheetData>
      <sheetData sheetId="12147">
        <row r="19">
          <cell r="J19">
            <v>1.0499999999999999E-3</v>
          </cell>
        </row>
      </sheetData>
      <sheetData sheetId="12148">
        <row r="19">
          <cell r="J19">
            <v>1.0499999999999999E-3</v>
          </cell>
        </row>
      </sheetData>
      <sheetData sheetId="12149">
        <row r="19">
          <cell r="J19">
            <v>1.0499999999999999E-3</v>
          </cell>
        </row>
      </sheetData>
      <sheetData sheetId="12150">
        <row r="19">
          <cell r="J19">
            <v>1.0499999999999999E-3</v>
          </cell>
        </row>
      </sheetData>
      <sheetData sheetId="12151">
        <row r="19">
          <cell r="J19">
            <v>1.0499999999999999E-3</v>
          </cell>
        </row>
      </sheetData>
      <sheetData sheetId="12152">
        <row r="19">
          <cell r="J19">
            <v>1.0499999999999999E-3</v>
          </cell>
        </row>
      </sheetData>
      <sheetData sheetId="12153">
        <row r="19">
          <cell r="J19">
            <v>1.0499999999999999E-3</v>
          </cell>
        </row>
      </sheetData>
      <sheetData sheetId="12154">
        <row r="19">
          <cell r="J19">
            <v>1.0499999999999999E-3</v>
          </cell>
        </row>
      </sheetData>
      <sheetData sheetId="12155">
        <row r="19">
          <cell r="J19">
            <v>1.0499999999999999E-3</v>
          </cell>
        </row>
      </sheetData>
      <sheetData sheetId="12156">
        <row r="19">
          <cell r="J19">
            <v>1.0499999999999999E-3</v>
          </cell>
        </row>
      </sheetData>
      <sheetData sheetId="12157">
        <row r="19">
          <cell r="J19">
            <v>1.0499999999999999E-3</v>
          </cell>
        </row>
      </sheetData>
      <sheetData sheetId="12158">
        <row r="19">
          <cell r="J19">
            <v>1.0499999999999999E-3</v>
          </cell>
        </row>
      </sheetData>
      <sheetData sheetId="12159">
        <row r="19">
          <cell r="J19">
            <v>1.0499999999999999E-3</v>
          </cell>
        </row>
      </sheetData>
      <sheetData sheetId="12160">
        <row r="19">
          <cell r="J19">
            <v>1.0499999999999999E-3</v>
          </cell>
        </row>
      </sheetData>
      <sheetData sheetId="12161">
        <row r="19">
          <cell r="J19">
            <v>1.0499999999999999E-3</v>
          </cell>
        </row>
      </sheetData>
      <sheetData sheetId="12162">
        <row r="19">
          <cell r="J19">
            <v>1.0499999999999999E-3</v>
          </cell>
        </row>
      </sheetData>
      <sheetData sheetId="12163">
        <row r="19">
          <cell r="J19">
            <v>1.0499999999999999E-3</v>
          </cell>
        </row>
      </sheetData>
      <sheetData sheetId="12164">
        <row r="19">
          <cell r="J19">
            <v>1.0499999999999999E-3</v>
          </cell>
        </row>
      </sheetData>
      <sheetData sheetId="12165">
        <row r="19">
          <cell r="J19">
            <v>1.0499999999999999E-3</v>
          </cell>
        </row>
      </sheetData>
      <sheetData sheetId="12166">
        <row r="19">
          <cell r="J19">
            <v>1.0499999999999999E-3</v>
          </cell>
        </row>
      </sheetData>
      <sheetData sheetId="12167">
        <row r="19">
          <cell r="J19">
            <v>1.0499999999999999E-3</v>
          </cell>
        </row>
      </sheetData>
      <sheetData sheetId="12168">
        <row r="19">
          <cell r="J19">
            <v>1.0499999999999999E-3</v>
          </cell>
        </row>
      </sheetData>
      <sheetData sheetId="12169">
        <row r="19">
          <cell r="J19">
            <v>1.0499999999999999E-3</v>
          </cell>
        </row>
      </sheetData>
      <sheetData sheetId="12170">
        <row r="19">
          <cell r="J19">
            <v>1.0499999999999999E-3</v>
          </cell>
        </row>
      </sheetData>
      <sheetData sheetId="12171">
        <row r="19">
          <cell r="J19">
            <v>1.0499999999999999E-3</v>
          </cell>
        </row>
      </sheetData>
      <sheetData sheetId="12172">
        <row r="19">
          <cell r="J19">
            <v>1.0499999999999999E-3</v>
          </cell>
        </row>
      </sheetData>
      <sheetData sheetId="12173">
        <row r="19">
          <cell r="J19">
            <v>1.0499999999999999E-3</v>
          </cell>
        </row>
      </sheetData>
      <sheetData sheetId="12174">
        <row r="19">
          <cell r="J19">
            <v>1.0499999999999999E-3</v>
          </cell>
        </row>
      </sheetData>
      <sheetData sheetId="12175">
        <row r="19">
          <cell r="J19">
            <v>1.0499999999999999E-3</v>
          </cell>
        </row>
      </sheetData>
      <sheetData sheetId="12176">
        <row r="19">
          <cell r="J19">
            <v>1.0499999999999999E-3</v>
          </cell>
        </row>
      </sheetData>
      <sheetData sheetId="12177">
        <row r="19">
          <cell r="J19">
            <v>1.0499999999999999E-3</v>
          </cell>
        </row>
      </sheetData>
      <sheetData sheetId="12178">
        <row r="19">
          <cell r="J19">
            <v>1.0499999999999999E-3</v>
          </cell>
        </row>
      </sheetData>
      <sheetData sheetId="12179">
        <row r="19">
          <cell r="J19">
            <v>1.0499999999999999E-3</v>
          </cell>
        </row>
      </sheetData>
      <sheetData sheetId="12180">
        <row r="19">
          <cell r="J19">
            <v>1.0499999999999999E-3</v>
          </cell>
        </row>
      </sheetData>
      <sheetData sheetId="12181">
        <row r="19">
          <cell r="J19">
            <v>1.0499999999999999E-3</v>
          </cell>
        </row>
      </sheetData>
      <sheetData sheetId="12182">
        <row r="19">
          <cell r="J19">
            <v>1.0499999999999999E-3</v>
          </cell>
        </row>
      </sheetData>
      <sheetData sheetId="12183">
        <row r="19">
          <cell r="J19">
            <v>1.0499999999999999E-3</v>
          </cell>
        </row>
      </sheetData>
      <sheetData sheetId="12184">
        <row r="19">
          <cell r="J19">
            <v>1.0499999999999999E-3</v>
          </cell>
        </row>
      </sheetData>
      <sheetData sheetId="12185">
        <row r="19">
          <cell r="J19">
            <v>1.0499999999999999E-3</v>
          </cell>
        </row>
      </sheetData>
      <sheetData sheetId="12186">
        <row r="19">
          <cell r="J19">
            <v>1.0499999999999999E-3</v>
          </cell>
        </row>
      </sheetData>
      <sheetData sheetId="12187">
        <row r="19">
          <cell r="J19">
            <v>1.0499999999999999E-3</v>
          </cell>
        </row>
      </sheetData>
      <sheetData sheetId="12188">
        <row r="19">
          <cell r="J19">
            <v>1.0499999999999999E-3</v>
          </cell>
        </row>
      </sheetData>
      <sheetData sheetId="12189">
        <row r="19">
          <cell r="J19">
            <v>1.0499999999999999E-3</v>
          </cell>
        </row>
      </sheetData>
      <sheetData sheetId="12190">
        <row r="19">
          <cell r="J19">
            <v>1.0499999999999999E-3</v>
          </cell>
        </row>
      </sheetData>
      <sheetData sheetId="12191">
        <row r="19">
          <cell r="J19">
            <v>1.0499999999999999E-3</v>
          </cell>
        </row>
      </sheetData>
      <sheetData sheetId="12192">
        <row r="19">
          <cell r="J19">
            <v>1.0499999999999999E-3</v>
          </cell>
        </row>
      </sheetData>
      <sheetData sheetId="12193">
        <row r="19">
          <cell r="J19">
            <v>1.0499999999999999E-3</v>
          </cell>
        </row>
      </sheetData>
      <sheetData sheetId="12194">
        <row r="19">
          <cell r="J19">
            <v>1.0499999999999999E-3</v>
          </cell>
        </row>
      </sheetData>
      <sheetData sheetId="12195">
        <row r="19">
          <cell r="J19">
            <v>1.0499999999999999E-3</v>
          </cell>
        </row>
      </sheetData>
      <sheetData sheetId="12196">
        <row r="19">
          <cell r="J19">
            <v>1.0499999999999999E-3</v>
          </cell>
        </row>
      </sheetData>
      <sheetData sheetId="12197">
        <row r="19">
          <cell r="J19">
            <v>1.0499999999999999E-3</v>
          </cell>
        </row>
      </sheetData>
      <sheetData sheetId="12198">
        <row r="19">
          <cell r="J19">
            <v>1.0499999999999999E-3</v>
          </cell>
        </row>
      </sheetData>
      <sheetData sheetId="12199">
        <row r="19">
          <cell r="J19">
            <v>1.0499999999999999E-3</v>
          </cell>
        </row>
      </sheetData>
      <sheetData sheetId="12200">
        <row r="19">
          <cell r="J19">
            <v>1.0499999999999999E-3</v>
          </cell>
        </row>
      </sheetData>
      <sheetData sheetId="12201">
        <row r="19">
          <cell r="J19">
            <v>1.0499999999999999E-3</v>
          </cell>
        </row>
      </sheetData>
      <sheetData sheetId="12202">
        <row r="19">
          <cell r="J19">
            <v>1.0499999999999999E-3</v>
          </cell>
        </row>
      </sheetData>
      <sheetData sheetId="12203">
        <row r="19">
          <cell r="J19">
            <v>1.0499999999999999E-3</v>
          </cell>
        </row>
      </sheetData>
      <sheetData sheetId="12204">
        <row r="19">
          <cell r="J19">
            <v>1.0499999999999999E-3</v>
          </cell>
        </row>
      </sheetData>
      <sheetData sheetId="12205">
        <row r="19">
          <cell r="J19">
            <v>1.0499999999999999E-3</v>
          </cell>
        </row>
      </sheetData>
      <sheetData sheetId="12206">
        <row r="19">
          <cell r="J19">
            <v>1.0499999999999999E-3</v>
          </cell>
        </row>
      </sheetData>
      <sheetData sheetId="12207">
        <row r="19">
          <cell r="J19">
            <v>1.0499999999999999E-3</v>
          </cell>
        </row>
      </sheetData>
      <sheetData sheetId="12208">
        <row r="19">
          <cell r="J19">
            <v>1.0499999999999999E-3</v>
          </cell>
        </row>
      </sheetData>
      <sheetData sheetId="12209">
        <row r="19">
          <cell r="J19">
            <v>1.0499999999999999E-3</v>
          </cell>
        </row>
      </sheetData>
      <sheetData sheetId="12210">
        <row r="19">
          <cell r="J19">
            <v>1.0499999999999999E-3</v>
          </cell>
        </row>
      </sheetData>
      <sheetData sheetId="12211">
        <row r="19">
          <cell r="J19">
            <v>1.0499999999999999E-3</v>
          </cell>
        </row>
      </sheetData>
      <sheetData sheetId="12212">
        <row r="19">
          <cell r="J19">
            <v>1.0499999999999999E-3</v>
          </cell>
        </row>
      </sheetData>
      <sheetData sheetId="12213">
        <row r="19">
          <cell r="J19">
            <v>1.0499999999999999E-3</v>
          </cell>
        </row>
      </sheetData>
      <sheetData sheetId="12214">
        <row r="19">
          <cell r="J19">
            <v>1.0499999999999999E-3</v>
          </cell>
        </row>
      </sheetData>
      <sheetData sheetId="12215">
        <row r="19">
          <cell r="J19">
            <v>1.0499999999999999E-3</v>
          </cell>
        </row>
      </sheetData>
      <sheetData sheetId="12216">
        <row r="19">
          <cell r="J19">
            <v>1.0499999999999999E-3</v>
          </cell>
        </row>
      </sheetData>
      <sheetData sheetId="12217">
        <row r="19">
          <cell r="J19">
            <v>1.0499999999999999E-3</v>
          </cell>
        </row>
      </sheetData>
      <sheetData sheetId="12218">
        <row r="19">
          <cell r="J19">
            <v>1.0499999999999999E-3</v>
          </cell>
        </row>
      </sheetData>
      <sheetData sheetId="12219">
        <row r="19">
          <cell r="J19">
            <v>1.0499999999999999E-3</v>
          </cell>
        </row>
      </sheetData>
      <sheetData sheetId="12220">
        <row r="19">
          <cell r="J19">
            <v>1.0499999999999999E-3</v>
          </cell>
        </row>
      </sheetData>
      <sheetData sheetId="12221">
        <row r="19">
          <cell r="J19">
            <v>1.0499999999999999E-3</v>
          </cell>
        </row>
      </sheetData>
      <sheetData sheetId="12222">
        <row r="19">
          <cell r="J19">
            <v>1.0499999999999999E-3</v>
          </cell>
        </row>
      </sheetData>
      <sheetData sheetId="12223">
        <row r="19">
          <cell r="J19">
            <v>1.0499999999999999E-3</v>
          </cell>
        </row>
      </sheetData>
      <sheetData sheetId="12224">
        <row r="19">
          <cell r="J19">
            <v>1.0499999999999999E-3</v>
          </cell>
        </row>
      </sheetData>
      <sheetData sheetId="12225">
        <row r="19">
          <cell r="J19">
            <v>1.0499999999999999E-3</v>
          </cell>
        </row>
      </sheetData>
      <sheetData sheetId="12226">
        <row r="19">
          <cell r="J19">
            <v>1.0499999999999999E-3</v>
          </cell>
        </row>
      </sheetData>
      <sheetData sheetId="12227">
        <row r="19">
          <cell r="J19">
            <v>1.0499999999999999E-3</v>
          </cell>
        </row>
      </sheetData>
      <sheetData sheetId="12228">
        <row r="19">
          <cell r="J19">
            <v>1.0499999999999999E-3</v>
          </cell>
        </row>
      </sheetData>
      <sheetData sheetId="12229">
        <row r="19">
          <cell r="J19">
            <v>1.0499999999999999E-3</v>
          </cell>
        </row>
      </sheetData>
      <sheetData sheetId="12230">
        <row r="19">
          <cell r="J19">
            <v>1.0499999999999999E-3</v>
          </cell>
        </row>
      </sheetData>
      <sheetData sheetId="12231">
        <row r="19">
          <cell r="J19">
            <v>1.0499999999999999E-3</v>
          </cell>
        </row>
      </sheetData>
      <sheetData sheetId="12232">
        <row r="19">
          <cell r="J19">
            <v>1.0499999999999999E-3</v>
          </cell>
        </row>
      </sheetData>
      <sheetData sheetId="12233">
        <row r="19">
          <cell r="J19">
            <v>1.0499999999999999E-3</v>
          </cell>
        </row>
      </sheetData>
      <sheetData sheetId="12234">
        <row r="19">
          <cell r="J19">
            <v>1.0499999999999999E-3</v>
          </cell>
        </row>
      </sheetData>
      <sheetData sheetId="12235">
        <row r="19">
          <cell r="J19">
            <v>1.0499999999999999E-3</v>
          </cell>
        </row>
      </sheetData>
      <sheetData sheetId="12236">
        <row r="19">
          <cell r="J19">
            <v>1.0499999999999999E-3</v>
          </cell>
        </row>
      </sheetData>
      <sheetData sheetId="12237">
        <row r="19">
          <cell r="J19">
            <v>1.0499999999999999E-3</v>
          </cell>
        </row>
      </sheetData>
      <sheetData sheetId="12238">
        <row r="19">
          <cell r="J19">
            <v>1.0499999999999999E-3</v>
          </cell>
        </row>
      </sheetData>
      <sheetData sheetId="12239">
        <row r="19">
          <cell r="J19">
            <v>1.0499999999999999E-3</v>
          </cell>
        </row>
      </sheetData>
      <sheetData sheetId="12240">
        <row r="19">
          <cell r="J19">
            <v>1.0499999999999999E-3</v>
          </cell>
        </row>
      </sheetData>
      <sheetData sheetId="12241">
        <row r="19">
          <cell r="J19">
            <v>1.0499999999999999E-3</v>
          </cell>
        </row>
      </sheetData>
      <sheetData sheetId="12242">
        <row r="19">
          <cell r="J19">
            <v>1.0499999999999999E-3</v>
          </cell>
        </row>
      </sheetData>
      <sheetData sheetId="12243">
        <row r="19">
          <cell r="J19">
            <v>1.0499999999999999E-3</v>
          </cell>
        </row>
      </sheetData>
      <sheetData sheetId="12244">
        <row r="19">
          <cell r="J19">
            <v>1.0499999999999999E-3</v>
          </cell>
        </row>
      </sheetData>
      <sheetData sheetId="12245">
        <row r="19">
          <cell r="J19">
            <v>1.0499999999999999E-3</v>
          </cell>
        </row>
      </sheetData>
      <sheetData sheetId="12246">
        <row r="19">
          <cell r="J19">
            <v>1.0499999999999999E-3</v>
          </cell>
        </row>
      </sheetData>
      <sheetData sheetId="12247">
        <row r="19">
          <cell r="J19">
            <v>1.0499999999999999E-3</v>
          </cell>
        </row>
      </sheetData>
      <sheetData sheetId="12248">
        <row r="19">
          <cell r="J19">
            <v>1.0499999999999999E-3</v>
          </cell>
        </row>
      </sheetData>
      <sheetData sheetId="12249">
        <row r="19">
          <cell r="J19">
            <v>1.0499999999999999E-3</v>
          </cell>
        </row>
      </sheetData>
      <sheetData sheetId="12250">
        <row r="19">
          <cell r="J19">
            <v>1.0499999999999999E-3</v>
          </cell>
        </row>
      </sheetData>
      <sheetData sheetId="12251">
        <row r="19">
          <cell r="J19">
            <v>1.0499999999999999E-3</v>
          </cell>
        </row>
      </sheetData>
      <sheetData sheetId="12252">
        <row r="19">
          <cell r="J19">
            <v>1.0499999999999999E-3</v>
          </cell>
        </row>
      </sheetData>
      <sheetData sheetId="12253">
        <row r="19">
          <cell r="J19">
            <v>1.0499999999999999E-3</v>
          </cell>
        </row>
      </sheetData>
      <sheetData sheetId="12254">
        <row r="19">
          <cell r="J19">
            <v>1.0499999999999999E-3</v>
          </cell>
        </row>
      </sheetData>
      <sheetData sheetId="12255">
        <row r="19">
          <cell r="J19">
            <v>1.0499999999999999E-3</v>
          </cell>
        </row>
      </sheetData>
      <sheetData sheetId="12256">
        <row r="19">
          <cell r="J19">
            <v>1.0499999999999999E-3</v>
          </cell>
        </row>
      </sheetData>
      <sheetData sheetId="12257">
        <row r="19">
          <cell r="J19">
            <v>1.0499999999999999E-3</v>
          </cell>
        </row>
      </sheetData>
      <sheetData sheetId="12258">
        <row r="19">
          <cell r="J19">
            <v>1.0499999999999999E-3</v>
          </cell>
        </row>
      </sheetData>
      <sheetData sheetId="12259">
        <row r="19">
          <cell r="J19">
            <v>1.0499999999999999E-3</v>
          </cell>
        </row>
      </sheetData>
      <sheetData sheetId="12260">
        <row r="19">
          <cell r="J19">
            <v>1.0499999999999999E-3</v>
          </cell>
        </row>
      </sheetData>
      <sheetData sheetId="12261">
        <row r="19">
          <cell r="J19">
            <v>1.0499999999999999E-3</v>
          </cell>
        </row>
      </sheetData>
      <sheetData sheetId="12262">
        <row r="19">
          <cell r="J19">
            <v>1.0499999999999999E-3</v>
          </cell>
        </row>
      </sheetData>
      <sheetData sheetId="12263">
        <row r="19">
          <cell r="J19">
            <v>1.0499999999999999E-3</v>
          </cell>
        </row>
      </sheetData>
      <sheetData sheetId="12264">
        <row r="19">
          <cell r="J19">
            <v>1.0499999999999999E-3</v>
          </cell>
        </row>
      </sheetData>
      <sheetData sheetId="12265">
        <row r="19">
          <cell r="J19">
            <v>1.0499999999999999E-3</v>
          </cell>
        </row>
      </sheetData>
      <sheetData sheetId="12266">
        <row r="19">
          <cell r="J19">
            <v>1.0499999999999999E-3</v>
          </cell>
        </row>
      </sheetData>
      <sheetData sheetId="12267">
        <row r="19">
          <cell r="J19">
            <v>1.0499999999999999E-3</v>
          </cell>
        </row>
      </sheetData>
      <sheetData sheetId="12268">
        <row r="19">
          <cell r="J19">
            <v>1.0499999999999999E-3</v>
          </cell>
        </row>
      </sheetData>
      <sheetData sheetId="12269">
        <row r="19">
          <cell r="J19">
            <v>1.0499999999999999E-3</v>
          </cell>
        </row>
      </sheetData>
      <sheetData sheetId="12270">
        <row r="19">
          <cell r="J19">
            <v>1.0499999999999999E-3</v>
          </cell>
        </row>
      </sheetData>
      <sheetData sheetId="12271">
        <row r="19">
          <cell r="J19">
            <v>1.0499999999999999E-3</v>
          </cell>
        </row>
      </sheetData>
      <sheetData sheetId="12272">
        <row r="19">
          <cell r="J19">
            <v>1.0499999999999999E-3</v>
          </cell>
        </row>
      </sheetData>
      <sheetData sheetId="12273">
        <row r="19">
          <cell r="J19">
            <v>1.0499999999999999E-3</v>
          </cell>
        </row>
      </sheetData>
      <sheetData sheetId="12274">
        <row r="19">
          <cell r="J19">
            <v>1.0499999999999999E-3</v>
          </cell>
        </row>
      </sheetData>
      <sheetData sheetId="12275">
        <row r="19">
          <cell r="J19">
            <v>1.0499999999999999E-3</v>
          </cell>
        </row>
      </sheetData>
      <sheetData sheetId="12276">
        <row r="19">
          <cell r="J19">
            <v>1.0499999999999999E-3</v>
          </cell>
        </row>
      </sheetData>
      <sheetData sheetId="12277">
        <row r="19">
          <cell r="J19">
            <v>1.0499999999999999E-3</v>
          </cell>
        </row>
      </sheetData>
      <sheetData sheetId="12278">
        <row r="19">
          <cell r="J19">
            <v>1.0499999999999999E-3</v>
          </cell>
        </row>
      </sheetData>
      <sheetData sheetId="12279">
        <row r="19">
          <cell r="J19">
            <v>1.0499999999999999E-3</v>
          </cell>
        </row>
      </sheetData>
      <sheetData sheetId="12280">
        <row r="19">
          <cell r="J19">
            <v>1.0499999999999999E-3</v>
          </cell>
        </row>
      </sheetData>
      <sheetData sheetId="12281">
        <row r="19">
          <cell r="J19">
            <v>1.0499999999999999E-3</v>
          </cell>
        </row>
      </sheetData>
      <sheetData sheetId="12282" refreshError="1"/>
      <sheetData sheetId="12283" refreshError="1"/>
      <sheetData sheetId="12284" refreshError="1"/>
      <sheetData sheetId="12285" refreshError="1"/>
      <sheetData sheetId="12286" refreshError="1"/>
      <sheetData sheetId="12287" refreshError="1"/>
      <sheetData sheetId="12288" refreshError="1"/>
      <sheetData sheetId="12289" refreshError="1"/>
      <sheetData sheetId="12290" refreshError="1"/>
      <sheetData sheetId="12291" refreshError="1"/>
      <sheetData sheetId="12292" refreshError="1"/>
      <sheetData sheetId="12293" refreshError="1"/>
      <sheetData sheetId="12294" refreshError="1"/>
      <sheetData sheetId="12295" refreshError="1"/>
      <sheetData sheetId="12296" refreshError="1"/>
      <sheetData sheetId="12297" refreshError="1"/>
      <sheetData sheetId="12298" refreshError="1"/>
      <sheetData sheetId="12299" refreshError="1"/>
      <sheetData sheetId="12300" refreshError="1"/>
      <sheetData sheetId="12301" refreshError="1"/>
      <sheetData sheetId="12302" refreshError="1"/>
      <sheetData sheetId="12303" refreshError="1"/>
      <sheetData sheetId="12304" refreshError="1"/>
      <sheetData sheetId="12305" refreshError="1"/>
      <sheetData sheetId="12306" refreshError="1"/>
      <sheetData sheetId="12307" refreshError="1"/>
      <sheetData sheetId="12308" refreshError="1"/>
      <sheetData sheetId="12309" refreshError="1"/>
      <sheetData sheetId="12310" refreshError="1"/>
      <sheetData sheetId="12311" refreshError="1"/>
      <sheetData sheetId="12312" refreshError="1"/>
      <sheetData sheetId="12313" refreshError="1"/>
      <sheetData sheetId="12314" refreshError="1"/>
      <sheetData sheetId="12315" refreshError="1"/>
      <sheetData sheetId="12316" refreshError="1"/>
      <sheetData sheetId="12317" refreshError="1"/>
      <sheetData sheetId="12318" refreshError="1"/>
      <sheetData sheetId="12319" refreshError="1"/>
      <sheetData sheetId="12320" refreshError="1"/>
      <sheetData sheetId="12321" refreshError="1"/>
      <sheetData sheetId="12322" refreshError="1"/>
      <sheetData sheetId="12323" refreshError="1"/>
      <sheetData sheetId="12324" refreshError="1"/>
      <sheetData sheetId="12325" refreshError="1"/>
      <sheetData sheetId="12326" refreshError="1"/>
      <sheetData sheetId="12327" refreshError="1"/>
      <sheetData sheetId="12328" refreshError="1"/>
      <sheetData sheetId="12329" refreshError="1"/>
      <sheetData sheetId="12330" refreshError="1"/>
      <sheetData sheetId="12331" refreshError="1"/>
      <sheetData sheetId="12332" refreshError="1"/>
      <sheetData sheetId="12333" refreshError="1"/>
      <sheetData sheetId="12334" refreshError="1"/>
      <sheetData sheetId="12335" refreshError="1"/>
      <sheetData sheetId="12336" refreshError="1"/>
      <sheetData sheetId="12337" refreshError="1"/>
      <sheetData sheetId="12338" refreshError="1"/>
      <sheetData sheetId="12339" refreshError="1"/>
      <sheetData sheetId="12340" refreshError="1"/>
      <sheetData sheetId="12341" refreshError="1"/>
      <sheetData sheetId="12342" refreshError="1"/>
      <sheetData sheetId="12343" refreshError="1"/>
      <sheetData sheetId="12344" refreshError="1"/>
      <sheetData sheetId="12345" refreshError="1"/>
      <sheetData sheetId="12346" refreshError="1"/>
      <sheetData sheetId="12347" refreshError="1"/>
      <sheetData sheetId="12348" refreshError="1"/>
      <sheetData sheetId="12349" refreshError="1"/>
      <sheetData sheetId="12350" refreshError="1"/>
      <sheetData sheetId="12351" refreshError="1"/>
      <sheetData sheetId="12352" refreshError="1"/>
      <sheetData sheetId="12353" refreshError="1"/>
      <sheetData sheetId="12354" refreshError="1"/>
      <sheetData sheetId="12355" refreshError="1"/>
      <sheetData sheetId="12356" refreshError="1"/>
      <sheetData sheetId="12357" refreshError="1"/>
      <sheetData sheetId="12358" refreshError="1"/>
      <sheetData sheetId="12359" refreshError="1"/>
      <sheetData sheetId="12360" refreshError="1"/>
      <sheetData sheetId="12361" refreshError="1"/>
      <sheetData sheetId="12362" refreshError="1"/>
      <sheetData sheetId="12363" refreshError="1"/>
      <sheetData sheetId="12364" refreshError="1"/>
      <sheetData sheetId="12365" refreshError="1"/>
      <sheetData sheetId="12366" refreshError="1"/>
      <sheetData sheetId="12367" refreshError="1"/>
      <sheetData sheetId="12368" refreshError="1"/>
      <sheetData sheetId="12369" refreshError="1"/>
      <sheetData sheetId="12370" refreshError="1"/>
      <sheetData sheetId="12371" refreshError="1"/>
      <sheetData sheetId="12372" refreshError="1"/>
      <sheetData sheetId="12373" refreshError="1"/>
      <sheetData sheetId="12374" refreshError="1"/>
      <sheetData sheetId="12375" refreshError="1"/>
      <sheetData sheetId="12376" refreshError="1"/>
      <sheetData sheetId="12377" refreshError="1"/>
      <sheetData sheetId="12378" refreshError="1"/>
      <sheetData sheetId="12379" refreshError="1"/>
      <sheetData sheetId="12380" refreshError="1"/>
      <sheetData sheetId="12381" refreshError="1"/>
      <sheetData sheetId="12382" refreshError="1"/>
      <sheetData sheetId="12383" refreshError="1"/>
      <sheetData sheetId="12384" refreshError="1"/>
      <sheetData sheetId="12385" refreshError="1"/>
      <sheetData sheetId="12386" refreshError="1"/>
      <sheetData sheetId="12387" refreshError="1"/>
      <sheetData sheetId="12388" refreshError="1"/>
      <sheetData sheetId="12389" refreshError="1"/>
      <sheetData sheetId="12390" refreshError="1"/>
      <sheetData sheetId="12391" refreshError="1"/>
      <sheetData sheetId="12392" refreshError="1"/>
      <sheetData sheetId="12393" refreshError="1"/>
      <sheetData sheetId="12394" refreshError="1"/>
      <sheetData sheetId="12395" refreshError="1"/>
      <sheetData sheetId="12396" refreshError="1"/>
      <sheetData sheetId="12397" refreshError="1"/>
      <sheetData sheetId="12398" refreshError="1"/>
      <sheetData sheetId="12399" refreshError="1"/>
      <sheetData sheetId="12400" refreshError="1"/>
      <sheetData sheetId="12401" refreshError="1"/>
      <sheetData sheetId="12402" refreshError="1"/>
      <sheetData sheetId="12403" refreshError="1"/>
      <sheetData sheetId="12404" refreshError="1"/>
      <sheetData sheetId="12405" refreshError="1"/>
      <sheetData sheetId="12406" refreshError="1"/>
      <sheetData sheetId="12407" refreshError="1"/>
      <sheetData sheetId="12408" refreshError="1"/>
      <sheetData sheetId="12409" refreshError="1"/>
      <sheetData sheetId="12410" refreshError="1"/>
      <sheetData sheetId="12411" refreshError="1"/>
      <sheetData sheetId="12412" refreshError="1"/>
      <sheetData sheetId="12413" refreshError="1"/>
      <sheetData sheetId="12414" refreshError="1"/>
      <sheetData sheetId="12415" refreshError="1"/>
      <sheetData sheetId="12416" refreshError="1"/>
      <sheetData sheetId="12417" refreshError="1"/>
      <sheetData sheetId="12418" refreshError="1"/>
      <sheetData sheetId="12419"/>
      <sheetData sheetId="12420">
        <row r="19">
          <cell r="J19">
            <v>1.0499999999999999E-3</v>
          </cell>
        </row>
      </sheetData>
      <sheetData sheetId="12421"/>
      <sheetData sheetId="12422">
        <row r="19">
          <cell r="J19">
            <v>1.0499999999999999E-3</v>
          </cell>
        </row>
      </sheetData>
      <sheetData sheetId="12423">
        <row r="19">
          <cell r="J19">
            <v>1.0499999999999999E-3</v>
          </cell>
        </row>
      </sheetData>
      <sheetData sheetId="12424"/>
      <sheetData sheetId="12425" refreshError="1"/>
      <sheetData sheetId="12426" refreshError="1"/>
      <sheetData sheetId="12427" refreshError="1"/>
      <sheetData sheetId="12428" refreshError="1"/>
      <sheetData sheetId="12429" refreshError="1"/>
      <sheetData sheetId="12430" refreshError="1"/>
      <sheetData sheetId="12431" refreshError="1"/>
      <sheetData sheetId="12432" refreshError="1"/>
      <sheetData sheetId="12433" refreshError="1"/>
      <sheetData sheetId="12434" refreshError="1"/>
      <sheetData sheetId="12435" refreshError="1"/>
      <sheetData sheetId="12436" refreshError="1"/>
      <sheetData sheetId="12437" refreshError="1"/>
      <sheetData sheetId="12438" refreshError="1"/>
      <sheetData sheetId="12439" refreshError="1"/>
      <sheetData sheetId="12440" refreshError="1"/>
      <sheetData sheetId="12441" refreshError="1"/>
      <sheetData sheetId="12442" refreshError="1"/>
      <sheetData sheetId="12443" refreshError="1"/>
      <sheetData sheetId="12444" refreshError="1"/>
      <sheetData sheetId="12445" refreshError="1"/>
      <sheetData sheetId="12446" refreshError="1"/>
      <sheetData sheetId="12447" refreshError="1"/>
      <sheetData sheetId="12448" refreshError="1"/>
      <sheetData sheetId="12449" refreshError="1"/>
      <sheetData sheetId="12450" refreshError="1"/>
      <sheetData sheetId="12451" refreshError="1"/>
      <sheetData sheetId="12452" refreshError="1"/>
      <sheetData sheetId="12453" refreshError="1"/>
      <sheetData sheetId="12454" refreshError="1"/>
      <sheetData sheetId="12455" refreshError="1"/>
      <sheetData sheetId="12456" refreshError="1"/>
      <sheetData sheetId="12457" refreshError="1"/>
      <sheetData sheetId="12458" refreshError="1"/>
      <sheetData sheetId="12459" refreshError="1"/>
      <sheetData sheetId="12460" refreshError="1"/>
      <sheetData sheetId="12461" refreshError="1"/>
      <sheetData sheetId="12462" refreshError="1"/>
      <sheetData sheetId="12463" refreshError="1"/>
      <sheetData sheetId="12464" refreshError="1"/>
      <sheetData sheetId="12465" refreshError="1"/>
      <sheetData sheetId="12466" refreshError="1"/>
      <sheetData sheetId="12467" refreshError="1"/>
      <sheetData sheetId="12468" refreshError="1"/>
      <sheetData sheetId="12469" refreshError="1"/>
      <sheetData sheetId="12470" refreshError="1"/>
      <sheetData sheetId="12471" refreshError="1"/>
      <sheetData sheetId="12472" refreshError="1"/>
      <sheetData sheetId="12473" refreshError="1"/>
      <sheetData sheetId="12474" refreshError="1"/>
      <sheetData sheetId="12475" refreshError="1"/>
      <sheetData sheetId="12476" refreshError="1"/>
      <sheetData sheetId="12477" refreshError="1"/>
      <sheetData sheetId="12478" refreshError="1"/>
      <sheetData sheetId="12479" refreshError="1"/>
      <sheetData sheetId="12480" refreshError="1"/>
      <sheetData sheetId="12481" refreshError="1"/>
      <sheetData sheetId="12482" refreshError="1"/>
      <sheetData sheetId="12483" refreshError="1"/>
      <sheetData sheetId="12484" refreshError="1"/>
      <sheetData sheetId="12485" refreshError="1"/>
      <sheetData sheetId="12486" refreshError="1"/>
      <sheetData sheetId="12487" refreshError="1"/>
      <sheetData sheetId="12488" refreshError="1"/>
      <sheetData sheetId="12489" refreshError="1"/>
      <sheetData sheetId="12490" refreshError="1"/>
      <sheetData sheetId="12491" refreshError="1"/>
      <sheetData sheetId="12492" refreshError="1"/>
      <sheetData sheetId="12493" refreshError="1"/>
      <sheetData sheetId="12494" refreshError="1"/>
      <sheetData sheetId="12495" refreshError="1"/>
      <sheetData sheetId="12496" refreshError="1"/>
      <sheetData sheetId="12497" refreshError="1"/>
      <sheetData sheetId="12498" refreshError="1"/>
      <sheetData sheetId="12499" refreshError="1"/>
      <sheetData sheetId="12500" refreshError="1"/>
      <sheetData sheetId="12501" refreshError="1"/>
      <sheetData sheetId="12502" refreshError="1"/>
      <sheetData sheetId="12503" refreshError="1"/>
      <sheetData sheetId="12504" refreshError="1"/>
      <sheetData sheetId="12505" refreshError="1"/>
      <sheetData sheetId="12506" refreshError="1"/>
      <sheetData sheetId="12507" refreshError="1"/>
      <sheetData sheetId="12508" refreshError="1"/>
      <sheetData sheetId="12509" refreshError="1"/>
      <sheetData sheetId="12510" refreshError="1"/>
      <sheetData sheetId="12511" refreshError="1"/>
      <sheetData sheetId="12512" refreshError="1"/>
      <sheetData sheetId="12513" refreshError="1"/>
      <sheetData sheetId="12514" refreshError="1"/>
      <sheetData sheetId="12515" refreshError="1"/>
      <sheetData sheetId="12516" refreshError="1"/>
      <sheetData sheetId="12517" refreshError="1"/>
      <sheetData sheetId="12518" refreshError="1"/>
      <sheetData sheetId="12519" refreshError="1"/>
      <sheetData sheetId="12520" refreshError="1"/>
      <sheetData sheetId="12521" refreshError="1"/>
      <sheetData sheetId="12522" refreshError="1"/>
      <sheetData sheetId="12523" refreshError="1"/>
      <sheetData sheetId="12524" refreshError="1"/>
      <sheetData sheetId="12525" refreshError="1"/>
      <sheetData sheetId="12526" refreshError="1"/>
      <sheetData sheetId="12527" refreshError="1"/>
      <sheetData sheetId="12528" refreshError="1"/>
      <sheetData sheetId="12529" refreshError="1"/>
      <sheetData sheetId="12530" refreshError="1"/>
      <sheetData sheetId="12531" refreshError="1"/>
      <sheetData sheetId="12532" refreshError="1"/>
      <sheetData sheetId="12533" refreshError="1"/>
      <sheetData sheetId="12534" refreshError="1"/>
      <sheetData sheetId="12535" refreshError="1"/>
      <sheetData sheetId="12536" refreshError="1"/>
      <sheetData sheetId="12537" refreshError="1"/>
      <sheetData sheetId="12538" refreshError="1"/>
      <sheetData sheetId="12539" refreshError="1"/>
      <sheetData sheetId="12540" refreshError="1"/>
      <sheetData sheetId="12541" refreshError="1"/>
      <sheetData sheetId="12542" refreshError="1"/>
      <sheetData sheetId="12543" refreshError="1"/>
      <sheetData sheetId="12544" refreshError="1"/>
      <sheetData sheetId="12545" refreshError="1"/>
      <sheetData sheetId="12546" refreshError="1"/>
      <sheetData sheetId="12547" refreshError="1"/>
      <sheetData sheetId="12548" refreshError="1"/>
      <sheetData sheetId="12549" refreshError="1"/>
      <sheetData sheetId="12550" refreshError="1"/>
      <sheetData sheetId="12551" refreshError="1"/>
      <sheetData sheetId="12552" refreshError="1"/>
      <sheetData sheetId="12553" refreshError="1"/>
      <sheetData sheetId="12554" refreshError="1"/>
      <sheetData sheetId="12555" refreshError="1"/>
      <sheetData sheetId="12556" refreshError="1"/>
      <sheetData sheetId="12557" refreshError="1"/>
      <sheetData sheetId="12558" refreshError="1"/>
      <sheetData sheetId="12559" refreshError="1"/>
      <sheetData sheetId="12560" refreshError="1"/>
      <sheetData sheetId="12561" refreshError="1"/>
      <sheetData sheetId="12562" refreshError="1"/>
      <sheetData sheetId="12563" refreshError="1"/>
      <sheetData sheetId="12564" refreshError="1"/>
      <sheetData sheetId="12565" refreshError="1"/>
      <sheetData sheetId="12566" refreshError="1"/>
      <sheetData sheetId="12567" refreshError="1"/>
      <sheetData sheetId="12568" refreshError="1"/>
      <sheetData sheetId="12569" refreshError="1"/>
      <sheetData sheetId="12570" refreshError="1"/>
      <sheetData sheetId="12571" refreshError="1"/>
      <sheetData sheetId="12572" refreshError="1"/>
      <sheetData sheetId="12573" refreshError="1"/>
      <sheetData sheetId="12574" refreshError="1"/>
      <sheetData sheetId="12575" refreshError="1"/>
      <sheetData sheetId="12576" refreshError="1"/>
      <sheetData sheetId="12577" refreshError="1"/>
      <sheetData sheetId="12578" refreshError="1"/>
      <sheetData sheetId="12579" refreshError="1"/>
      <sheetData sheetId="12580" refreshError="1"/>
      <sheetData sheetId="12581" refreshError="1"/>
      <sheetData sheetId="12582" refreshError="1"/>
      <sheetData sheetId="12583" refreshError="1"/>
      <sheetData sheetId="12584" refreshError="1"/>
      <sheetData sheetId="12585" refreshError="1"/>
      <sheetData sheetId="12586" refreshError="1"/>
      <sheetData sheetId="12587" refreshError="1"/>
      <sheetData sheetId="12588" refreshError="1"/>
      <sheetData sheetId="12589" refreshError="1"/>
      <sheetData sheetId="12590" refreshError="1"/>
      <sheetData sheetId="12591" refreshError="1"/>
      <sheetData sheetId="12592" refreshError="1"/>
      <sheetData sheetId="12593" refreshError="1"/>
      <sheetData sheetId="12594" refreshError="1"/>
      <sheetData sheetId="12595" refreshError="1"/>
      <sheetData sheetId="12596" refreshError="1"/>
      <sheetData sheetId="12597" refreshError="1"/>
      <sheetData sheetId="12598" refreshError="1"/>
      <sheetData sheetId="12599" refreshError="1"/>
      <sheetData sheetId="12600" refreshError="1"/>
      <sheetData sheetId="12601" refreshError="1"/>
      <sheetData sheetId="12602" refreshError="1"/>
      <sheetData sheetId="12603" refreshError="1"/>
      <sheetData sheetId="12604" refreshError="1"/>
      <sheetData sheetId="12605" refreshError="1"/>
      <sheetData sheetId="12606" refreshError="1"/>
      <sheetData sheetId="12607" refreshError="1"/>
      <sheetData sheetId="12608" refreshError="1"/>
      <sheetData sheetId="12609" refreshError="1"/>
      <sheetData sheetId="12610" refreshError="1"/>
      <sheetData sheetId="12611" refreshError="1"/>
      <sheetData sheetId="12612" refreshError="1"/>
      <sheetData sheetId="12613" refreshError="1"/>
      <sheetData sheetId="12614" refreshError="1"/>
      <sheetData sheetId="12615" refreshError="1"/>
      <sheetData sheetId="12616" refreshError="1"/>
      <sheetData sheetId="12617" refreshError="1"/>
      <sheetData sheetId="12618" refreshError="1"/>
      <sheetData sheetId="12619" refreshError="1"/>
      <sheetData sheetId="12620" refreshError="1"/>
      <sheetData sheetId="12621" refreshError="1"/>
      <sheetData sheetId="12622" refreshError="1"/>
      <sheetData sheetId="12623" refreshError="1"/>
      <sheetData sheetId="12624" refreshError="1"/>
      <sheetData sheetId="12625" refreshError="1"/>
      <sheetData sheetId="12626" refreshError="1"/>
      <sheetData sheetId="12627" refreshError="1"/>
      <sheetData sheetId="12628" refreshError="1"/>
      <sheetData sheetId="12629" refreshError="1"/>
      <sheetData sheetId="12630" refreshError="1"/>
      <sheetData sheetId="12631" refreshError="1"/>
      <sheetData sheetId="12632" refreshError="1"/>
      <sheetData sheetId="12633" refreshError="1"/>
      <sheetData sheetId="12634" refreshError="1"/>
      <sheetData sheetId="12635" refreshError="1"/>
      <sheetData sheetId="12636" refreshError="1"/>
      <sheetData sheetId="12637" refreshError="1"/>
      <sheetData sheetId="12638" refreshError="1"/>
      <sheetData sheetId="12639" refreshError="1"/>
      <sheetData sheetId="12640" refreshError="1"/>
      <sheetData sheetId="12641" refreshError="1"/>
      <sheetData sheetId="12642" refreshError="1"/>
      <sheetData sheetId="12643" refreshError="1"/>
      <sheetData sheetId="12644" refreshError="1"/>
      <sheetData sheetId="12645" refreshError="1"/>
      <sheetData sheetId="12646" refreshError="1"/>
      <sheetData sheetId="12647" refreshError="1"/>
      <sheetData sheetId="12648" refreshError="1"/>
      <sheetData sheetId="12649" refreshError="1"/>
      <sheetData sheetId="12650" refreshError="1"/>
      <sheetData sheetId="12651" refreshError="1"/>
      <sheetData sheetId="12652" refreshError="1"/>
      <sheetData sheetId="12653" refreshError="1"/>
      <sheetData sheetId="12654" refreshError="1"/>
      <sheetData sheetId="12655" refreshError="1"/>
      <sheetData sheetId="12656" refreshError="1"/>
      <sheetData sheetId="12657" refreshError="1"/>
      <sheetData sheetId="12658" refreshError="1"/>
      <sheetData sheetId="12659" refreshError="1"/>
      <sheetData sheetId="12660" refreshError="1"/>
      <sheetData sheetId="12661" refreshError="1"/>
      <sheetData sheetId="12662" refreshError="1"/>
      <sheetData sheetId="12663" refreshError="1"/>
      <sheetData sheetId="12664" refreshError="1"/>
      <sheetData sheetId="12665" refreshError="1"/>
      <sheetData sheetId="12666" refreshError="1"/>
      <sheetData sheetId="12667" refreshError="1"/>
      <sheetData sheetId="12668" refreshError="1"/>
      <sheetData sheetId="12669" refreshError="1"/>
      <sheetData sheetId="12670" refreshError="1"/>
      <sheetData sheetId="12671" refreshError="1"/>
      <sheetData sheetId="12672" refreshError="1"/>
      <sheetData sheetId="12673" refreshError="1"/>
      <sheetData sheetId="12674" refreshError="1"/>
      <sheetData sheetId="12675" refreshError="1"/>
      <sheetData sheetId="12676" refreshError="1"/>
      <sheetData sheetId="12677" refreshError="1"/>
      <sheetData sheetId="12678" refreshError="1"/>
      <sheetData sheetId="12679" refreshError="1"/>
      <sheetData sheetId="12680" refreshError="1"/>
      <sheetData sheetId="12681" refreshError="1"/>
      <sheetData sheetId="12682" refreshError="1"/>
      <sheetData sheetId="12683" refreshError="1"/>
      <sheetData sheetId="12684" refreshError="1"/>
      <sheetData sheetId="12685" refreshError="1"/>
      <sheetData sheetId="12686" refreshError="1"/>
      <sheetData sheetId="12687" refreshError="1"/>
      <sheetData sheetId="12688" refreshError="1"/>
      <sheetData sheetId="12689" refreshError="1"/>
      <sheetData sheetId="12690" refreshError="1"/>
      <sheetData sheetId="12691" refreshError="1"/>
      <sheetData sheetId="12692" refreshError="1"/>
      <sheetData sheetId="12693" refreshError="1"/>
      <sheetData sheetId="12694" refreshError="1"/>
      <sheetData sheetId="12695" refreshError="1"/>
      <sheetData sheetId="12696" refreshError="1"/>
      <sheetData sheetId="12697" refreshError="1"/>
      <sheetData sheetId="12698" refreshError="1"/>
      <sheetData sheetId="12699" refreshError="1"/>
      <sheetData sheetId="12700" refreshError="1"/>
      <sheetData sheetId="12701" refreshError="1"/>
      <sheetData sheetId="12702" refreshError="1"/>
      <sheetData sheetId="12703" refreshError="1"/>
      <sheetData sheetId="12704" refreshError="1"/>
      <sheetData sheetId="12705" refreshError="1"/>
      <sheetData sheetId="12706" refreshError="1"/>
      <sheetData sheetId="12707" refreshError="1"/>
      <sheetData sheetId="12708" refreshError="1"/>
      <sheetData sheetId="12709" refreshError="1"/>
      <sheetData sheetId="12710" refreshError="1"/>
      <sheetData sheetId="12711" refreshError="1"/>
      <sheetData sheetId="12712" refreshError="1"/>
      <sheetData sheetId="12713" refreshError="1"/>
      <sheetData sheetId="12714" refreshError="1"/>
      <sheetData sheetId="12715" refreshError="1"/>
      <sheetData sheetId="12716" refreshError="1"/>
      <sheetData sheetId="12717" refreshError="1"/>
      <sheetData sheetId="12718" refreshError="1"/>
      <sheetData sheetId="12719" refreshError="1"/>
      <sheetData sheetId="12720" refreshError="1"/>
      <sheetData sheetId="12721" refreshError="1"/>
      <sheetData sheetId="12722" refreshError="1"/>
      <sheetData sheetId="12723" refreshError="1"/>
      <sheetData sheetId="12724" refreshError="1"/>
      <sheetData sheetId="12725" refreshError="1"/>
      <sheetData sheetId="12726" refreshError="1"/>
      <sheetData sheetId="12727" refreshError="1"/>
      <sheetData sheetId="12728" refreshError="1"/>
      <sheetData sheetId="12729" refreshError="1"/>
      <sheetData sheetId="12730" refreshError="1"/>
      <sheetData sheetId="12731" refreshError="1"/>
      <sheetData sheetId="12732" refreshError="1"/>
      <sheetData sheetId="12733" refreshError="1"/>
      <sheetData sheetId="12734" refreshError="1"/>
      <sheetData sheetId="12735" refreshError="1"/>
      <sheetData sheetId="12736" refreshError="1"/>
      <sheetData sheetId="12737" refreshError="1"/>
      <sheetData sheetId="12738" refreshError="1"/>
      <sheetData sheetId="12739" refreshError="1"/>
      <sheetData sheetId="12740" refreshError="1"/>
      <sheetData sheetId="12741" refreshError="1"/>
      <sheetData sheetId="12742" refreshError="1"/>
      <sheetData sheetId="12743" refreshError="1"/>
      <sheetData sheetId="12744" refreshError="1"/>
      <sheetData sheetId="12745" refreshError="1"/>
      <sheetData sheetId="12746" refreshError="1"/>
      <sheetData sheetId="12747" refreshError="1"/>
      <sheetData sheetId="12748" refreshError="1"/>
      <sheetData sheetId="12749" refreshError="1"/>
      <sheetData sheetId="12750" refreshError="1"/>
      <sheetData sheetId="12751" refreshError="1"/>
      <sheetData sheetId="12752" refreshError="1"/>
      <sheetData sheetId="12753" refreshError="1"/>
      <sheetData sheetId="12754" refreshError="1"/>
      <sheetData sheetId="12755" refreshError="1"/>
      <sheetData sheetId="12756" refreshError="1"/>
      <sheetData sheetId="12757" refreshError="1"/>
      <sheetData sheetId="12758" refreshError="1"/>
      <sheetData sheetId="12759" refreshError="1"/>
      <sheetData sheetId="12760" refreshError="1"/>
      <sheetData sheetId="12761" refreshError="1"/>
      <sheetData sheetId="12762" refreshError="1"/>
      <sheetData sheetId="12763" refreshError="1"/>
      <sheetData sheetId="12764" refreshError="1"/>
      <sheetData sheetId="12765" refreshError="1"/>
      <sheetData sheetId="12766" refreshError="1"/>
      <sheetData sheetId="12767" refreshError="1"/>
      <sheetData sheetId="12768" refreshError="1"/>
      <sheetData sheetId="12769" refreshError="1"/>
      <sheetData sheetId="12770" refreshError="1"/>
      <sheetData sheetId="12771" refreshError="1"/>
      <sheetData sheetId="12772" refreshError="1"/>
      <sheetData sheetId="12773" refreshError="1"/>
      <sheetData sheetId="12774" refreshError="1"/>
      <sheetData sheetId="12775" refreshError="1"/>
      <sheetData sheetId="12776" refreshError="1"/>
      <sheetData sheetId="12777" refreshError="1"/>
      <sheetData sheetId="12778" refreshError="1"/>
      <sheetData sheetId="12779" refreshError="1"/>
      <sheetData sheetId="12780" refreshError="1"/>
      <sheetData sheetId="12781" refreshError="1"/>
      <sheetData sheetId="12782" refreshError="1"/>
      <sheetData sheetId="12783" refreshError="1"/>
      <sheetData sheetId="12784" refreshError="1"/>
      <sheetData sheetId="12785" refreshError="1"/>
      <sheetData sheetId="12786" refreshError="1"/>
      <sheetData sheetId="12787" refreshError="1"/>
      <sheetData sheetId="12788" refreshError="1"/>
      <sheetData sheetId="12789" refreshError="1"/>
      <sheetData sheetId="12790" refreshError="1"/>
      <sheetData sheetId="12791" refreshError="1"/>
      <sheetData sheetId="12792" refreshError="1"/>
      <sheetData sheetId="12793" refreshError="1"/>
      <sheetData sheetId="12794" refreshError="1"/>
      <sheetData sheetId="12795" refreshError="1"/>
      <sheetData sheetId="12796" refreshError="1"/>
      <sheetData sheetId="12797" refreshError="1"/>
      <sheetData sheetId="12798" refreshError="1"/>
      <sheetData sheetId="12799" refreshError="1"/>
      <sheetData sheetId="12800" refreshError="1"/>
      <sheetData sheetId="12801" refreshError="1"/>
      <sheetData sheetId="12802" refreshError="1"/>
      <sheetData sheetId="12803" refreshError="1"/>
      <sheetData sheetId="12804" refreshError="1"/>
      <sheetData sheetId="12805" refreshError="1"/>
      <sheetData sheetId="12806" refreshError="1"/>
      <sheetData sheetId="12807" refreshError="1"/>
      <sheetData sheetId="12808" refreshError="1"/>
      <sheetData sheetId="12809" refreshError="1"/>
      <sheetData sheetId="12810" refreshError="1"/>
      <sheetData sheetId="12811" refreshError="1"/>
      <sheetData sheetId="12812" refreshError="1"/>
      <sheetData sheetId="12813" refreshError="1"/>
      <sheetData sheetId="12814" refreshError="1"/>
      <sheetData sheetId="12815" refreshError="1"/>
      <sheetData sheetId="12816" refreshError="1"/>
      <sheetData sheetId="12817" refreshError="1"/>
      <sheetData sheetId="12818" refreshError="1"/>
      <sheetData sheetId="12819" refreshError="1"/>
      <sheetData sheetId="12820" refreshError="1"/>
      <sheetData sheetId="12821" refreshError="1"/>
      <sheetData sheetId="12822" refreshError="1"/>
      <sheetData sheetId="12823" refreshError="1"/>
      <sheetData sheetId="12824" refreshError="1"/>
      <sheetData sheetId="12825" refreshError="1"/>
      <sheetData sheetId="12826" refreshError="1"/>
      <sheetData sheetId="12827" refreshError="1"/>
      <sheetData sheetId="12828" refreshError="1"/>
      <sheetData sheetId="12829" refreshError="1"/>
      <sheetData sheetId="12830" refreshError="1"/>
      <sheetData sheetId="12831" refreshError="1"/>
      <sheetData sheetId="12832" refreshError="1"/>
      <sheetData sheetId="12833" refreshError="1"/>
      <sheetData sheetId="12834" refreshError="1"/>
      <sheetData sheetId="12835" refreshError="1"/>
      <sheetData sheetId="12836" refreshError="1"/>
      <sheetData sheetId="12837" refreshError="1"/>
      <sheetData sheetId="12838" refreshError="1"/>
      <sheetData sheetId="12839" refreshError="1"/>
      <sheetData sheetId="12840" refreshError="1"/>
      <sheetData sheetId="12841" refreshError="1"/>
      <sheetData sheetId="12842" refreshError="1"/>
      <sheetData sheetId="12843" refreshError="1"/>
      <sheetData sheetId="12844" refreshError="1"/>
      <sheetData sheetId="12845" refreshError="1"/>
      <sheetData sheetId="12846" refreshError="1"/>
      <sheetData sheetId="12847" refreshError="1"/>
      <sheetData sheetId="12848" refreshError="1"/>
      <sheetData sheetId="12849" refreshError="1"/>
      <sheetData sheetId="12850" refreshError="1"/>
      <sheetData sheetId="12851" refreshError="1"/>
      <sheetData sheetId="12852" refreshError="1"/>
      <sheetData sheetId="12853" refreshError="1"/>
      <sheetData sheetId="12854" refreshError="1"/>
      <sheetData sheetId="12855" refreshError="1"/>
      <sheetData sheetId="12856" refreshError="1"/>
      <sheetData sheetId="12857" refreshError="1"/>
      <sheetData sheetId="12858" refreshError="1"/>
      <sheetData sheetId="12859" refreshError="1"/>
      <sheetData sheetId="12860" refreshError="1"/>
      <sheetData sheetId="12861" refreshError="1"/>
      <sheetData sheetId="12862" refreshError="1"/>
      <sheetData sheetId="12863" refreshError="1"/>
      <sheetData sheetId="12864" refreshError="1"/>
      <sheetData sheetId="12865" refreshError="1"/>
      <sheetData sheetId="12866" refreshError="1"/>
      <sheetData sheetId="12867" refreshError="1"/>
      <sheetData sheetId="12868" refreshError="1"/>
      <sheetData sheetId="12869" refreshError="1"/>
      <sheetData sheetId="12870" refreshError="1"/>
      <sheetData sheetId="12871" refreshError="1"/>
      <sheetData sheetId="12872" refreshError="1"/>
      <sheetData sheetId="12873" refreshError="1"/>
      <sheetData sheetId="12874" refreshError="1"/>
      <sheetData sheetId="12875" refreshError="1"/>
      <sheetData sheetId="12876" refreshError="1"/>
      <sheetData sheetId="12877" refreshError="1"/>
      <sheetData sheetId="12878" refreshError="1"/>
      <sheetData sheetId="12879" refreshError="1"/>
      <sheetData sheetId="12880" refreshError="1"/>
      <sheetData sheetId="12881" refreshError="1"/>
      <sheetData sheetId="12882" refreshError="1"/>
      <sheetData sheetId="12883" refreshError="1"/>
      <sheetData sheetId="12884" refreshError="1"/>
      <sheetData sheetId="12885" refreshError="1"/>
      <sheetData sheetId="12886">
        <row r="19">
          <cell r="J19">
            <v>1.0499999999999999E-3</v>
          </cell>
        </row>
      </sheetData>
      <sheetData sheetId="12887" refreshError="1"/>
      <sheetData sheetId="12888" refreshError="1"/>
      <sheetData sheetId="12889" refreshError="1"/>
      <sheetData sheetId="12890" refreshError="1"/>
      <sheetData sheetId="12891" refreshError="1"/>
      <sheetData sheetId="12892" refreshError="1"/>
      <sheetData sheetId="12893" refreshError="1"/>
      <sheetData sheetId="12894" refreshError="1"/>
      <sheetData sheetId="12895" refreshError="1"/>
      <sheetData sheetId="12896" refreshError="1"/>
      <sheetData sheetId="12897">
        <row r="19">
          <cell r="J19">
            <v>1.0499999999999999E-3</v>
          </cell>
        </row>
      </sheetData>
      <sheetData sheetId="12898" refreshError="1"/>
      <sheetData sheetId="12899" refreshError="1"/>
      <sheetData sheetId="12900" refreshError="1"/>
      <sheetData sheetId="12901" refreshError="1"/>
      <sheetData sheetId="12902" refreshError="1"/>
      <sheetData sheetId="12903" refreshError="1"/>
      <sheetData sheetId="12904" refreshError="1"/>
      <sheetData sheetId="12905" refreshError="1"/>
      <sheetData sheetId="12906" refreshError="1"/>
      <sheetData sheetId="12907" refreshError="1"/>
      <sheetData sheetId="12908" refreshError="1"/>
      <sheetData sheetId="12909" refreshError="1"/>
      <sheetData sheetId="12910" refreshError="1"/>
      <sheetData sheetId="12911" refreshError="1"/>
      <sheetData sheetId="12912" refreshError="1"/>
      <sheetData sheetId="12913" refreshError="1"/>
      <sheetData sheetId="12914" refreshError="1"/>
      <sheetData sheetId="12915" refreshError="1"/>
      <sheetData sheetId="12916" refreshError="1"/>
      <sheetData sheetId="12917" refreshError="1"/>
      <sheetData sheetId="12918" refreshError="1"/>
      <sheetData sheetId="12919" refreshError="1"/>
      <sheetData sheetId="12920" refreshError="1"/>
      <sheetData sheetId="12921" refreshError="1"/>
      <sheetData sheetId="12922" refreshError="1"/>
      <sheetData sheetId="12923" refreshError="1"/>
      <sheetData sheetId="12924" refreshError="1"/>
      <sheetData sheetId="12925" refreshError="1"/>
      <sheetData sheetId="12926" refreshError="1"/>
      <sheetData sheetId="12927" refreshError="1"/>
      <sheetData sheetId="12928" refreshError="1"/>
      <sheetData sheetId="12929" refreshError="1"/>
      <sheetData sheetId="12930" refreshError="1"/>
      <sheetData sheetId="12931" refreshError="1"/>
      <sheetData sheetId="12932" refreshError="1"/>
      <sheetData sheetId="12933" refreshError="1"/>
      <sheetData sheetId="12934" refreshError="1"/>
      <sheetData sheetId="12935" refreshError="1"/>
      <sheetData sheetId="12936" refreshError="1"/>
      <sheetData sheetId="12937" refreshError="1"/>
      <sheetData sheetId="12938" refreshError="1"/>
      <sheetData sheetId="12939" refreshError="1"/>
      <sheetData sheetId="12940" refreshError="1"/>
      <sheetData sheetId="12941" refreshError="1"/>
      <sheetData sheetId="12942" refreshError="1"/>
      <sheetData sheetId="12943" refreshError="1"/>
      <sheetData sheetId="12944" refreshError="1"/>
      <sheetData sheetId="12945" refreshError="1"/>
      <sheetData sheetId="12946" refreshError="1"/>
      <sheetData sheetId="12947" refreshError="1"/>
      <sheetData sheetId="12948" refreshError="1"/>
      <sheetData sheetId="12949" refreshError="1"/>
      <sheetData sheetId="12950" refreshError="1"/>
      <sheetData sheetId="12951" refreshError="1"/>
      <sheetData sheetId="12952" refreshError="1"/>
      <sheetData sheetId="12953" refreshError="1"/>
      <sheetData sheetId="12954" refreshError="1"/>
      <sheetData sheetId="12955" refreshError="1"/>
      <sheetData sheetId="12956" refreshError="1"/>
      <sheetData sheetId="12957" refreshError="1"/>
      <sheetData sheetId="12958" refreshError="1"/>
      <sheetData sheetId="12959" refreshError="1"/>
      <sheetData sheetId="12960" refreshError="1"/>
      <sheetData sheetId="12961">
        <row r="19">
          <cell r="J19">
            <v>1.0499999999999999E-3</v>
          </cell>
        </row>
      </sheetData>
      <sheetData sheetId="12962">
        <row r="19">
          <cell r="J19">
            <v>1.0499999999999999E-3</v>
          </cell>
        </row>
      </sheetData>
      <sheetData sheetId="12963">
        <row r="19">
          <cell r="J19">
            <v>1.0499999999999999E-3</v>
          </cell>
        </row>
      </sheetData>
      <sheetData sheetId="12964">
        <row r="19">
          <cell r="J19">
            <v>1.0499999999999999E-3</v>
          </cell>
        </row>
      </sheetData>
      <sheetData sheetId="12965">
        <row r="19">
          <cell r="J19">
            <v>1.0499999999999999E-3</v>
          </cell>
        </row>
      </sheetData>
      <sheetData sheetId="12966">
        <row r="19">
          <cell r="J19">
            <v>1.0499999999999999E-3</v>
          </cell>
        </row>
      </sheetData>
      <sheetData sheetId="12967">
        <row r="19">
          <cell r="J19">
            <v>1.0499999999999999E-3</v>
          </cell>
        </row>
      </sheetData>
      <sheetData sheetId="12968">
        <row r="19">
          <cell r="J19">
            <v>1.0499999999999999E-3</v>
          </cell>
        </row>
      </sheetData>
      <sheetData sheetId="12969">
        <row r="19">
          <cell r="J19">
            <v>1.0499999999999999E-3</v>
          </cell>
        </row>
      </sheetData>
      <sheetData sheetId="12970">
        <row r="19">
          <cell r="J19">
            <v>1.0499999999999999E-3</v>
          </cell>
        </row>
      </sheetData>
      <sheetData sheetId="12971">
        <row r="19">
          <cell r="J19">
            <v>1.0499999999999999E-3</v>
          </cell>
        </row>
      </sheetData>
      <sheetData sheetId="12972">
        <row r="19">
          <cell r="J19">
            <v>1.0499999999999999E-3</v>
          </cell>
        </row>
      </sheetData>
      <sheetData sheetId="12973">
        <row r="19">
          <cell r="J19">
            <v>1.0499999999999999E-3</v>
          </cell>
        </row>
      </sheetData>
      <sheetData sheetId="12974">
        <row r="19">
          <cell r="J19">
            <v>1.0499999999999999E-3</v>
          </cell>
        </row>
      </sheetData>
      <sheetData sheetId="12975" refreshError="1"/>
      <sheetData sheetId="12976" refreshError="1"/>
      <sheetData sheetId="12977" refreshError="1"/>
      <sheetData sheetId="12978" refreshError="1"/>
      <sheetData sheetId="12979" refreshError="1"/>
      <sheetData sheetId="12980" refreshError="1"/>
      <sheetData sheetId="12981" refreshError="1"/>
      <sheetData sheetId="12982" refreshError="1"/>
      <sheetData sheetId="12983" refreshError="1"/>
      <sheetData sheetId="12984" refreshError="1"/>
      <sheetData sheetId="12985" refreshError="1"/>
      <sheetData sheetId="12986" refreshError="1"/>
      <sheetData sheetId="12987" refreshError="1"/>
      <sheetData sheetId="12988" refreshError="1"/>
      <sheetData sheetId="12989" refreshError="1"/>
      <sheetData sheetId="12990" refreshError="1"/>
      <sheetData sheetId="12991" refreshError="1"/>
      <sheetData sheetId="12992" refreshError="1"/>
      <sheetData sheetId="12993" refreshError="1"/>
      <sheetData sheetId="12994" refreshError="1"/>
      <sheetData sheetId="12995" refreshError="1"/>
      <sheetData sheetId="12996" refreshError="1"/>
      <sheetData sheetId="12997" refreshError="1"/>
      <sheetData sheetId="12998" refreshError="1"/>
      <sheetData sheetId="12999" refreshError="1"/>
      <sheetData sheetId="13000" refreshError="1"/>
      <sheetData sheetId="13001" refreshError="1"/>
      <sheetData sheetId="13002" refreshError="1"/>
      <sheetData sheetId="13003" refreshError="1"/>
      <sheetData sheetId="13004" refreshError="1"/>
      <sheetData sheetId="13005" refreshError="1"/>
      <sheetData sheetId="13006" refreshError="1"/>
      <sheetData sheetId="13007" refreshError="1"/>
      <sheetData sheetId="13008">
        <row r="19">
          <cell r="J19">
            <v>1.0499999999999999E-3</v>
          </cell>
        </row>
      </sheetData>
      <sheetData sheetId="13009" refreshError="1"/>
      <sheetData sheetId="13010" refreshError="1"/>
      <sheetData sheetId="13011" refreshError="1"/>
      <sheetData sheetId="13012" refreshError="1"/>
      <sheetData sheetId="13013">
        <row r="19">
          <cell r="J19">
            <v>1.0499999999999999E-3</v>
          </cell>
        </row>
      </sheetData>
      <sheetData sheetId="13014">
        <row r="19">
          <cell r="J19">
            <v>1.0499999999999999E-3</v>
          </cell>
        </row>
      </sheetData>
      <sheetData sheetId="13015" refreshError="1"/>
      <sheetData sheetId="13016" refreshError="1"/>
      <sheetData sheetId="13017" refreshError="1"/>
      <sheetData sheetId="13018" refreshError="1"/>
      <sheetData sheetId="13019" refreshError="1"/>
      <sheetData sheetId="13020" refreshError="1"/>
      <sheetData sheetId="13021" refreshError="1"/>
      <sheetData sheetId="13022" refreshError="1"/>
      <sheetData sheetId="13023">
        <row r="19">
          <cell r="J19">
            <v>1.0499999999999999E-3</v>
          </cell>
        </row>
      </sheetData>
      <sheetData sheetId="13024">
        <row r="19">
          <cell r="J19">
            <v>1.0499999999999999E-3</v>
          </cell>
        </row>
      </sheetData>
      <sheetData sheetId="13025" refreshError="1"/>
      <sheetData sheetId="13026" refreshError="1"/>
      <sheetData sheetId="13027" refreshError="1"/>
      <sheetData sheetId="13028" refreshError="1"/>
      <sheetData sheetId="13029" refreshError="1"/>
      <sheetData sheetId="13030" refreshError="1"/>
      <sheetData sheetId="13031" refreshError="1"/>
      <sheetData sheetId="13032" refreshError="1"/>
      <sheetData sheetId="13033" refreshError="1"/>
      <sheetData sheetId="13034" refreshError="1"/>
      <sheetData sheetId="13035" refreshError="1"/>
      <sheetData sheetId="13036" refreshError="1"/>
      <sheetData sheetId="13037" refreshError="1"/>
      <sheetData sheetId="13038" refreshError="1"/>
      <sheetData sheetId="13039" refreshError="1"/>
      <sheetData sheetId="13040" refreshError="1"/>
      <sheetData sheetId="13041" refreshError="1"/>
      <sheetData sheetId="13042" refreshError="1"/>
      <sheetData sheetId="13043" refreshError="1"/>
      <sheetData sheetId="13044" refreshError="1"/>
      <sheetData sheetId="13045" refreshError="1"/>
      <sheetData sheetId="13046" refreshError="1"/>
      <sheetData sheetId="13047" refreshError="1"/>
      <sheetData sheetId="13048" refreshError="1"/>
      <sheetData sheetId="13049" refreshError="1"/>
      <sheetData sheetId="13050" refreshError="1"/>
      <sheetData sheetId="13051" refreshError="1"/>
      <sheetData sheetId="13052" refreshError="1"/>
      <sheetData sheetId="13053" refreshError="1"/>
      <sheetData sheetId="13054" refreshError="1"/>
      <sheetData sheetId="13055" refreshError="1"/>
      <sheetData sheetId="13056" refreshError="1"/>
      <sheetData sheetId="13057" refreshError="1"/>
      <sheetData sheetId="13058" refreshError="1"/>
      <sheetData sheetId="13059" refreshError="1"/>
      <sheetData sheetId="13060" refreshError="1"/>
      <sheetData sheetId="13061" refreshError="1"/>
      <sheetData sheetId="13062" refreshError="1"/>
      <sheetData sheetId="13063" refreshError="1"/>
      <sheetData sheetId="13064" refreshError="1"/>
      <sheetData sheetId="13065" refreshError="1"/>
      <sheetData sheetId="13066" refreshError="1"/>
      <sheetData sheetId="13067" refreshError="1"/>
      <sheetData sheetId="13068" refreshError="1"/>
      <sheetData sheetId="13069" refreshError="1"/>
      <sheetData sheetId="13070" refreshError="1"/>
      <sheetData sheetId="13071" refreshError="1"/>
      <sheetData sheetId="13072" refreshError="1"/>
      <sheetData sheetId="13073" refreshError="1"/>
      <sheetData sheetId="13074" refreshError="1"/>
      <sheetData sheetId="13075">
        <row r="19">
          <cell r="J19">
            <v>1.0499999999999999E-3</v>
          </cell>
        </row>
      </sheetData>
      <sheetData sheetId="13076" refreshError="1"/>
      <sheetData sheetId="13077">
        <row r="19">
          <cell r="J19">
            <v>1.0499999999999999E-3</v>
          </cell>
        </row>
      </sheetData>
      <sheetData sheetId="13078">
        <row r="19">
          <cell r="J19">
            <v>1.0499999999999999E-3</v>
          </cell>
        </row>
      </sheetData>
      <sheetData sheetId="13079" refreshError="1"/>
      <sheetData sheetId="13080">
        <row r="19">
          <cell r="J19">
            <v>1.0499999999999999E-3</v>
          </cell>
        </row>
      </sheetData>
      <sheetData sheetId="13081" refreshError="1"/>
      <sheetData sheetId="13082" refreshError="1"/>
      <sheetData sheetId="13083" refreshError="1"/>
      <sheetData sheetId="13084" refreshError="1"/>
      <sheetData sheetId="13085" refreshError="1"/>
      <sheetData sheetId="13086" refreshError="1"/>
      <sheetData sheetId="13087" refreshError="1"/>
      <sheetData sheetId="13088" refreshError="1"/>
      <sheetData sheetId="13089" refreshError="1"/>
      <sheetData sheetId="13090">
        <row r="19">
          <cell r="J19">
            <v>1.0499999999999999E-3</v>
          </cell>
        </row>
      </sheetData>
      <sheetData sheetId="13091" refreshError="1"/>
      <sheetData sheetId="13092">
        <row r="19">
          <cell r="J19">
            <v>1.0499999999999999E-3</v>
          </cell>
        </row>
      </sheetData>
      <sheetData sheetId="13093">
        <row r="19">
          <cell r="J19">
            <v>1.0499999999999999E-3</v>
          </cell>
        </row>
      </sheetData>
      <sheetData sheetId="13094">
        <row r="19">
          <cell r="J19">
            <v>1.0499999999999999E-3</v>
          </cell>
        </row>
      </sheetData>
      <sheetData sheetId="13095" refreshError="1"/>
      <sheetData sheetId="13096">
        <row r="19">
          <cell r="J19">
            <v>1.0499999999999999E-3</v>
          </cell>
        </row>
      </sheetData>
      <sheetData sheetId="13097">
        <row r="19">
          <cell r="J19">
            <v>1.0499999999999999E-3</v>
          </cell>
        </row>
      </sheetData>
      <sheetData sheetId="13098" refreshError="1"/>
      <sheetData sheetId="13099" refreshError="1"/>
      <sheetData sheetId="13100" refreshError="1"/>
      <sheetData sheetId="13101" refreshError="1"/>
      <sheetData sheetId="13102" refreshError="1"/>
      <sheetData sheetId="13103" refreshError="1"/>
      <sheetData sheetId="13104" refreshError="1"/>
      <sheetData sheetId="13105" refreshError="1"/>
      <sheetData sheetId="13106" refreshError="1"/>
      <sheetData sheetId="13107" refreshError="1"/>
      <sheetData sheetId="13108" refreshError="1"/>
      <sheetData sheetId="13109">
        <row r="19">
          <cell r="J19">
            <v>1.0499999999999999E-3</v>
          </cell>
        </row>
      </sheetData>
      <sheetData sheetId="13110">
        <row r="19">
          <cell r="J19">
            <v>1.0499999999999999E-3</v>
          </cell>
        </row>
      </sheetData>
      <sheetData sheetId="13111">
        <row r="19">
          <cell r="J19">
            <v>1.0499999999999999E-3</v>
          </cell>
        </row>
      </sheetData>
      <sheetData sheetId="13112">
        <row r="19">
          <cell r="J19">
            <v>1.0499999999999999E-3</v>
          </cell>
        </row>
      </sheetData>
      <sheetData sheetId="13113">
        <row r="19">
          <cell r="J19">
            <v>1.0499999999999999E-3</v>
          </cell>
        </row>
      </sheetData>
      <sheetData sheetId="13114" refreshError="1"/>
      <sheetData sheetId="13115" refreshError="1"/>
      <sheetData sheetId="13116" refreshError="1"/>
      <sheetData sheetId="13117">
        <row r="19">
          <cell r="J19">
            <v>1.0499999999999999E-3</v>
          </cell>
        </row>
      </sheetData>
      <sheetData sheetId="13118">
        <row r="19">
          <cell r="J19">
            <v>1.0499999999999999E-3</v>
          </cell>
        </row>
      </sheetData>
      <sheetData sheetId="13119">
        <row r="19">
          <cell r="J19">
            <v>1.0499999999999999E-3</v>
          </cell>
        </row>
      </sheetData>
      <sheetData sheetId="13120">
        <row r="19">
          <cell r="J19">
            <v>1.0499999999999999E-3</v>
          </cell>
        </row>
      </sheetData>
      <sheetData sheetId="13121">
        <row r="19">
          <cell r="J19">
            <v>1.0499999999999999E-3</v>
          </cell>
        </row>
      </sheetData>
      <sheetData sheetId="13122">
        <row r="19">
          <cell r="J19">
            <v>1.0499999999999999E-3</v>
          </cell>
        </row>
      </sheetData>
      <sheetData sheetId="13123">
        <row r="19">
          <cell r="J19">
            <v>1.0499999999999999E-3</v>
          </cell>
        </row>
      </sheetData>
      <sheetData sheetId="13124">
        <row r="19">
          <cell r="J19">
            <v>1.0499999999999999E-3</v>
          </cell>
        </row>
      </sheetData>
      <sheetData sheetId="13125">
        <row r="19">
          <cell r="J19">
            <v>1.0499999999999999E-3</v>
          </cell>
        </row>
      </sheetData>
      <sheetData sheetId="13126">
        <row r="19">
          <cell r="J19">
            <v>1.0499999999999999E-3</v>
          </cell>
        </row>
      </sheetData>
      <sheetData sheetId="13127">
        <row r="19">
          <cell r="J19">
            <v>1.0499999999999999E-3</v>
          </cell>
        </row>
      </sheetData>
      <sheetData sheetId="13128">
        <row r="19">
          <cell r="J19">
            <v>1.0499999999999999E-3</v>
          </cell>
        </row>
      </sheetData>
      <sheetData sheetId="13129">
        <row r="19">
          <cell r="J19">
            <v>1.0499999999999999E-3</v>
          </cell>
        </row>
      </sheetData>
      <sheetData sheetId="13130">
        <row r="19">
          <cell r="J19">
            <v>1.0499999999999999E-3</v>
          </cell>
        </row>
      </sheetData>
      <sheetData sheetId="13131">
        <row r="19">
          <cell r="J19">
            <v>1.0499999999999999E-3</v>
          </cell>
        </row>
      </sheetData>
      <sheetData sheetId="13132">
        <row r="19">
          <cell r="J19">
            <v>1.0499999999999999E-3</v>
          </cell>
        </row>
      </sheetData>
      <sheetData sheetId="13133">
        <row r="19">
          <cell r="J19">
            <v>1.0499999999999999E-3</v>
          </cell>
        </row>
      </sheetData>
      <sheetData sheetId="13134">
        <row r="19">
          <cell r="J19">
            <v>1.0499999999999999E-3</v>
          </cell>
        </row>
      </sheetData>
      <sheetData sheetId="13135">
        <row r="19">
          <cell r="J19">
            <v>1.0499999999999999E-3</v>
          </cell>
        </row>
      </sheetData>
      <sheetData sheetId="13136">
        <row r="19">
          <cell r="J19">
            <v>1.0499999999999999E-3</v>
          </cell>
        </row>
      </sheetData>
      <sheetData sheetId="13137">
        <row r="19">
          <cell r="J19">
            <v>1.0499999999999999E-3</v>
          </cell>
        </row>
      </sheetData>
      <sheetData sheetId="13138">
        <row r="19">
          <cell r="J19">
            <v>1.0499999999999999E-3</v>
          </cell>
        </row>
      </sheetData>
      <sheetData sheetId="13139">
        <row r="19">
          <cell r="J19">
            <v>1.0499999999999999E-3</v>
          </cell>
        </row>
      </sheetData>
      <sheetData sheetId="13140">
        <row r="19">
          <cell r="J19">
            <v>1.0499999999999999E-3</v>
          </cell>
        </row>
      </sheetData>
      <sheetData sheetId="13141">
        <row r="19">
          <cell r="J19">
            <v>1.0499999999999999E-3</v>
          </cell>
        </row>
      </sheetData>
      <sheetData sheetId="13142">
        <row r="19">
          <cell r="J19">
            <v>1.0499999999999999E-3</v>
          </cell>
        </row>
      </sheetData>
      <sheetData sheetId="13143">
        <row r="19">
          <cell r="J19">
            <v>1.0499999999999999E-3</v>
          </cell>
        </row>
      </sheetData>
      <sheetData sheetId="13144">
        <row r="19">
          <cell r="J19">
            <v>1.0499999999999999E-3</v>
          </cell>
        </row>
      </sheetData>
      <sheetData sheetId="13145">
        <row r="19">
          <cell r="J19">
            <v>1.0499999999999999E-3</v>
          </cell>
        </row>
      </sheetData>
      <sheetData sheetId="13146">
        <row r="19">
          <cell r="J19">
            <v>1.0499999999999999E-3</v>
          </cell>
        </row>
      </sheetData>
      <sheetData sheetId="13147" refreshError="1"/>
      <sheetData sheetId="13148" refreshError="1"/>
      <sheetData sheetId="13149" refreshError="1"/>
      <sheetData sheetId="13150" refreshError="1"/>
      <sheetData sheetId="13151" refreshError="1"/>
      <sheetData sheetId="13152" refreshError="1"/>
      <sheetData sheetId="13153" refreshError="1"/>
      <sheetData sheetId="13154" refreshError="1"/>
      <sheetData sheetId="13155" refreshError="1"/>
      <sheetData sheetId="13156" refreshError="1"/>
      <sheetData sheetId="13157" refreshError="1"/>
      <sheetData sheetId="13158" refreshError="1"/>
      <sheetData sheetId="13159" refreshError="1"/>
      <sheetData sheetId="13160" refreshError="1"/>
      <sheetData sheetId="13161" refreshError="1"/>
      <sheetData sheetId="13162" refreshError="1"/>
      <sheetData sheetId="13163" refreshError="1"/>
      <sheetData sheetId="13164" refreshError="1"/>
      <sheetData sheetId="13165" refreshError="1"/>
      <sheetData sheetId="13166" refreshError="1"/>
      <sheetData sheetId="13167" refreshError="1"/>
      <sheetData sheetId="13168" refreshError="1"/>
      <sheetData sheetId="13169" refreshError="1"/>
      <sheetData sheetId="13170" refreshError="1"/>
      <sheetData sheetId="13171" refreshError="1"/>
      <sheetData sheetId="13172" refreshError="1"/>
      <sheetData sheetId="13173" refreshError="1"/>
      <sheetData sheetId="13174" refreshError="1"/>
      <sheetData sheetId="13175" refreshError="1"/>
      <sheetData sheetId="13176" refreshError="1"/>
      <sheetData sheetId="13177">
        <row r="19">
          <cell r="J19">
            <v>1.0499999999999999E-3</v>
          </cell>
        </row>
      </sheetData>
      <sheetData sheetId="13178">
        <row r="19">
          <cell r="J19">
            <v>1.0499999999999999E-3</v>
          </cell>
        </row>
      </sheetData>
      <sheetData sheetId="13179">
        <row r="19">
          <cell r="J19">
            <v>1.0499999999999999E-3</v>
          </cell>
        </row>
      </sheetData>
      <sheetData sheetId="13180">
        <row r="19">
          <cell r="J19">
            <v>1.0499999999999999E-3</v>
          </cell>
        </row>
      </sheetData>
      <sheetData sheetId="13181">
        <row r="19">
          <cell r="J19">
            <v>1.0499999999999999E-3</v>
          </cell>
        </row>
      </sheetData>
      <sheetData sheetId="13182">
        <row r="19">
          <cell r="J19">
            <v>1.0499999999999999E-3</v>
          </cell>
        </row>
      </sheetData>
      <sheetData sheetId="13183">
        <row r="19">
          <cell r="J19">
            <v>1.0499999999999999E-3</v>
          </cell>
        </row>
      </sheetData>
      <sheetData sheetId="13184" refreshError="1"/>
      <sheetData sheetId="13185" refreshError="1"/>
      <sheetData sheetId="13186" refreshError="1"/>
      <sheetData sheetId="13187">
        <row r="19">
          <cell r="J19">
            <v>1.0499999999999999E-3</v>
          </cell>
        </row>
      </sheetData>
      <sheetData sheetId="13188">
        <row r="19">
          <cell r="J19">
            <v>1.0499999999999999E-3</v>
          </cell>
        </row>
      </sheetData>
      <sheetData sheetId="13189">
        <row r="19">
          <cell r="J19">
            <v>1.0499999999999999E-3</v>
          </cell>
        </row>
      </sheetData>
      <sheetData sheetId="13190">
        <row r="19">
          <cell r="J19">
            <v>1.0499999999999999E-3</v>
          </cell>
        </row>
      </sheetData>
      <sheetData sheetId="13191">
        <row r="19">
          <cell r="J19">
            <v>1.0499999999999999E-3</v>
          </cell>
        </row>
      </sheetData>
      <sheetData sheetId="13192">
        <row r="19">
          <cell r="J19">
            <v>1.0499999999999999E-3</v>
          </cell>
        </row>
      </sheetData>
      <sheetData sheetId="13193">
        <row r="19">
          <cell r="J19">
            <v>1.0499999999999999E-3</v>
          </cell>
        </row>
      </sheetData>
      <sheetData sheetId="13194">
        <row r="19">
          <cell r="J19">
            <v>1.0499999999999999E-3</v>
          </cell>
        </row>
      </sheetData>
      <sheetData sheetId="13195">
        <row r="19">
          <cell r="J19">
            <v>1.0499999999999999E-3</v>
          </cell>
        </row>
      </sheetData>
      <sheetData sheetId="13196">
        <row r="19">
          <cell r="J19">
            <v>1.0499999999999999E-3</v>
          </cell>
        </row>
      </sheetData>
      <sheetData sheetId="13197">
        <row r="19">
          <cell r="J19">
            <v>1.0499999999999999E-3</v>
          </cell>
        </row>
      </sheetData>
      <sheetData sheetId="13198">
        <row r="19">
          <cell r="J19">
            <v>1.0499999999999999E-3</v>
          </cell>
        </row>
      </sheetData>
      <sheetData sheetId="13199">
        <row r="19">
          <cell r="J19">
            <v>1.0499999999999999E-3</v>
          </cell>
        </row>
      </sheetData>
      <sheetData sheetId="13200">
        <row r="19">
          <cell r="J19">
            <v>1.0499999999999999E-3</v>
          </cell>
        </row>
      </sheetData>
      <sheetData sheetId="13201">
        <row r="19">
          <cell r="J19">
            <v>1.0499999999999999E-3</v>
          </cell>
        </row>
      </sheetData>
      <sheetData sheetId="13202">
        <row r="19">
          <cell r="J19">
            <v>1.0499999999999999E-3</v>
          </cell>
        </row>
      </sheetData>
      <sheetData sheetId="13203">
        <row r="19">
          <cell r="J19">
            <v>1.0499999999999999E-3</v>
          </cell>
        </row>
      </sheetData>
      <sheetData sheetId="13204">
        <row r="19">
          <cell r="J19">
            <v>1.0499999999999999E-3</v>
          </cell>
        </row>
      </sheetData>
      <sheetData sheetId="13205" refreshError="1"/>
      <sheetData sheetId="13206" refreshError="1"/>
      <sheetData sheetId="13207" refreshError="1"/>
      <sheetData sheetId="13208" refreshError="1"/>
      <sheetData sheetId="13209">
        <row r="19">
          <cell r="J19">
            <v>1.0499999999999999E-3</v>
          </cell>
        </row>
      </sheetData>
      <sheetData sheetId="13210">
        <row r="19">
          <cell r="J19">
            <v>1.0499999999999999E-3</v>
          </cell>
        </row>
      </sheetData>
      <sheetData sheetId="13211">
        <row r="19">
          <cell r="J19">
            <v>1.0499999999999999E-3</v>
          </cell>
        </row>
      </sheetData>
      <sheetData sheetId="13212">
        <row r="19">
          <cell r="J19">
            <v>1.0499999999999999E-3</v>
          </cell>
        </row>
      </sheetData>
      <sheetData sheetId="13213">
        <row r="19">
          <cell r="J19">
            <v>1.0499999999999999E-3</v>
          </cell>
        </row>
      </sheetData>
      <sheetData sheetId="13214">
        <row r="19">
          <cell r="J19">
            <v>1.0499999999999999E-3</v>
          </cell>
        </row>
      </sheetData>
      <sheetData sheetId="13215">
        <row r="19">
          <cell r="J19">
            <v>1.0499999999999999E-3</v>
          </cell>
        </row>
      </sheetData>
      <sheetData sheetId="13216">
        <row r="19">
          <cell r="J19">
            <v>1.0499999999999999E-3</v>
          </cell>
        </row>
      </sheetData>
      <sheetData sheetId="13217">
        <row r="19">
          <cell r="J19">
            <v>1.0499999999999999E-3</v>
          </cell>
        </row>
      </sheetData>
      <sheetData sheetId="13218">
        <row r="19">
          <cell r="J19">
            <v>1.0499999999999999E-3</v>
          </cell>
        </row>
      </sheetData>
      <sheetData sheetId="13219">
        <row r="19">
          <cell r="J19">
            <v>1.0499999999999999E-3</v>
          </cell>
        </row>
      </sheetData>
      <sheetData sheetId="13220">
        <row r="19">
          <cell r="J19">
            <v>1.0499999999999999E-3</v>
          </cell>
        </row>
      </sheetData>
      <sheetData sheetId="13221">
        <row r="19">
          <cell r="J19">
            <v>1.0499999999999999E-3</v>
          </cell>
        </row>
      </sheetData>
      <sheetData sheetId="13222">
        <row r="19">
          <cell r="J19">
            <v>1.0499999999999999E-3</v>
          </cell>
        </row>
      </sheetData>
      <sheetData sheetId="13223">
        <row r="19">
          <cell r="J19">
            <v>1.0499999999999999E-3</v>
          </cell>
        </row>
      </sheetData>
      <sheetData sheetId="13224">
        <row r="19">
          <cell r="J19">
            <v>1.0499999999999999E-3</v>
          </cell>
        </row>
      </sheetData>
      <sheetData sheetId="13225">
        <row r="19">
          <cell r="J19">
            <v>1.0499999999999999E-3</v>
          </cell>
        </row>
      </sheetData>
      <sheetData sheetId="13226">
        <row r="19">
          <cell r="J19">
            <v>1.0499999999999999E-3</v>
          </cell>
        </row>
      </sheetData>
      <sheetData sheetId="13227">
        <row r="19">
          <cell r="J19">
            <v>1.0499999999999999E-3</v>
          </cell>
        </row>
      </sheetData>
      <sheetData sheetId="13228">
        <row r="19">
          <cell r="J19">
            <v>1.0499999999999999E-3</v>
          </cell>
        </row>
      </sheetData>
      <sheetData sheetId="13229">
        <row r="19">
          <cell r="J19">
            <v>1.0499999999999999E-3</v>
          </cell>
        </row>
      </sheetData>
      <sheetData sheetId="13230">
        <row r="19">
          <cell r="J19">
            <v>1.0499999999999999E-3</v>
          </cell>
        </row>
      </sheetData>
      <sheetData sheetId="13231">
        <row r="19">
          <cell r="J19">
            <v>1.0499999999999999E-3</v>
          </cell>
        </row>
      </sheetData>
      <sheetData sheetId="13232">
        <row r="19">
          <cell r="J19">
            <v>1.0499999999999999E-3</v>
          </cell>
        </row>
      </sheetData>
      <sheetData sheetId="13233">
        <row r="19">
          <cell r="J19">
            <v>1.0499999999999999E-3</v>
          </cell>
        </row>
      </sheetData>
      <sheetData sheetId="13234">
        <row r="19">
          <cell r="J19">
            <v>1.0499999999999999E-3</v>
          </cell>
        </row>
      </sheetData>
      <sheetData sheetId="13235">
        <row r="19">
          <cell r="J19">
            <v>1.0499999999999999E-3</v>
          </cell>
        </row>
      </sheetData>
      <sheetData sheetId="13236">
        <row r="19">
          <cell r="J19">
            <v>1.0499999999999999E-3</v>
          </cell>
        </row>
      </sheetData>
      <sheetData sheetId="13237">
        <row r="19">
          <cell r="J19">
            <v>1.0499999999999999E-3</v>
          </cell>
        </row>
      </sheetData>
      <sheetData sheetId="13238">
        <row r="19">
          <cell r="J19">
            <v>1.0499999999999999E-3</v>
          </cell>
        </row>
      </sheetData>
      <sheetData sheetId="13239">
        <row r="19">
          <cell r="J19">
            <v>1.0499999999999999E-3</v>
          </cell>
        </row>
      </sheetData>
      <sheetData sheetId="13240">
        <row r="19">
          <cell r="J19">
            <v>1.0499999999999999E-3</v>
          </cell>
        </row>
      </sheetData>
      <sheetData sheetId="13241">
        <row r="19">
          <cell r="J19">
            <v>1.0499999999999999E-3</v>
          </cell>
        </row>
      </sheetData>
      <sheetData sheetId="13242">
        <row r="19">
          <cell r="J19">
            <v>1.0499999999999999E-3</v>
          </cell>
        </row>
      </sheetData>
      <sheetData sheetId="13243">
        <row r="19">
          <cell r="J19">
            <v>1.0499999999999999E-3</v>
          </cell>
        </row>
      </sheetData>
      <sheetData sheetId="13244">
        <row r="19">
          <cell r="J19">
            <v>1.0499999999999999E-3</v>
          </cell>
        </row>
      </sheetData>
      <sheetData sheetId="13245">
        <row r="19">
          <cell r="J19">
            <v>1.0499999999999999E-3</v>
          </cell>
        </row>
      </sheetData>
      <sheetData sheetId="13246">
        <row r="19">
          <cell r="J19">
            <v>1.0499999999999999E-3</v>
          </cell>
        </row>
      </sheetData>
      <sheetData sheetId="13247">
        <row r="19">
          <cell r="J19">
            <v>1.0499999999999999E-3</v>
          </cell>
        </row>
      </sheetData>
      <sheetData sheetId="13248">
        <row r="19">
          <cell r="J19">
            <v>1.0499999999999999E-3</v>
          </cell>
        </row>
      </sheetData>
      <sheetData sheetId="13249">
        <row r="19">
          <cell r="J19">
            <v>1.0499999999999999E-3</v>
          </cell>
        </row>
      </sheetData>
      <sheetData sheetId="13250">
        <row r="19">
          <cell r="J19">
            <v>1.0499999999999999E-3</v>
          </cell>
        </row>
      </sheetData>
      <sheetData sheetId="13251">
        <row r="19">
          <cell r="J19">
            <v>1.0499999999999999E-3</v>
          </cell>
        </row>
      </sheetData>
      <sheetData sheetId="13252">
        <row r="19">
          <cell r="J19">
            <v>1.0499999999999999E-3</v>
          </cell>
        </row>
      </sheetData>
      <sheetData sheetId="13253">
        <row r="19">
          <cell r="J19">
            <v>1.0499999999999999E-3</v>
          </cell>
        </row>
      </sheetData>
      <sheetData sheetId="13254">
        <row r="19">
          <cell r="J19">
            <v>1.0499999999999999E-3</v>
          </cell>
        </row>
      </sheetData>
      <sheetData sheetId="13255">
        <row r="19">
          <cell r="J19">
            <v>1.0499999999999999E-3</v>
          </cell>
        </row>
      </sheetData>
      <sheetData sheetId="13256">
        <row r="19">
          <cell r="J19">
            <v>1.0499999999999999E-3</v>
          </cell>
        </row>
      </sheetData>
      <sheetData sheetId="13257">
        <row r="19">
          <cell r="J19">
            <v>1.0499999999999999E-3</v>
          </cell>
        </row>
      </sheetData>
      <sheetData sheetId="13258">
        <row r="19">
          <cell r="J19">
            <v>1.0499999999999999E-3</v>
          </cell>
        </row>
      </sheetData>
      <sheetData sheetId="13259">
        <row r="19">
          <cell r="J19">
            <v>1.0499999999999999E-3</v>
          </cell>
        </row>
      </sheetData>
      <sheetData sheetId="13260">
        <row r="19">
          <cell r="J19">
            <v>1.0499999999999999E-3</v>
          </cell>
        </row>
      </sheetData>
      <sheetData sheetId="13261">
        <row r="19">
          <cell r="J19">
            <v>1.0499999999999999E-3</v>
          </cell>
        </row>
      </sheetData>
      <sheetData sheetId="13262">
        <row r="19">
          <cell r="J19">
            <v>1.0499999999999999E-3</v>
          </cell>
        </row>
      </sheetData>
      <sheetData sheetId="13263">
        <row r="19">
          <cell r="J19">
            <v>1.0499999999999999E-3</v>
          </cell>
        </row>
      </sheetData>
      <sheetData sheetId="13264">
        <row r="19">
          <cell r="J19">
            <v>1.0499999999999999E-3</v>
          </cell>
        </row>
      </sheetData>
      <sheetData sheetId="13265">
        <row r="19">
          <cell r="J19">
            <v>1.0499999999999999E-3</v>
          </cell>
        </row>
      </sheetData>
      <sheetData sheetId="13266">
        <row r="19">
          <cell r="J19">
            <v>1.0499999999999999E-3</v>
          </cell>
        </row>
      </sheetData>
      <sheetData sheetId="13267">
        <row r="19">
          <cell r="J19">
            <v>1.0499999999999999E-3</v>
          </cell>
        </row>
      </sheetData>
      <sheetData sheetId="13268">
        <row r="19">
          <cell r="J19">
            <v>1.0499999999999999E-3</v>
          </cell>
        </row>
      </sheetData>
      <sheetData sheetId="13269">
        <row r="19">
          <cell r="J19">
            <v>1.0499999999999999E-3</v>
          </cell>
        </row>
      </sheetData>
      <sheetData sheetId="13270">
        <row r="19">
          <cell r="J19">
            <v>1.0499999999999999E-3</v>
          </cell>
        </row>
      </sheetData>
      <sheetData sheetId="13271">
        <row r="19">
          <cell r="J19">
            <v>1.0499999999999999E-3</v>
          </cell>
        </row>
      </sheetData>
      <sheetData sheetId="13272">
        <row r="19">
          <cell r="J19">
            <v>1.0499999999999999E-3</v>
          </cell>
        </row>
      </sheetData>
      <sheetData sheetId="13273">
        <row r="19">
          <cell r="J19">
            <v>1.0499999999999999E-3</v>
          </cell>
        </row>
      </sheetData>
      <sheetData sheetId="13274">
        <row r="19">
          <cell r="J19">
            <v>1.0499999999999999E-3</v>
          </cell>
        </row>
      </sheetData>
      <sheetData sheetId="13275">
        <row r="19">
          <cell r="J19">
            <v>1.0499999999999999E-3</v>
          </cell>
        </row>
      </sheetData>
      <sheetData sheetId="13276">
        <row r="19">
          <cell r="J19">
            <v>1.0499999999999999E-3</v>
          </cell>
        </row>
      </sheetData>
      <sheetData sheetId="13277">
        <row r="19">
          <cell r="J19">
            <v>1.0499999999999999E-3</v>
          </cell>
        </row>
      </sheetData>
      <sheetData sheetId="13278">
        <row r="19">
          <cell r="J19">
            <v>1.0499999999999999E-3</v>
          </cell>
        </row>
      </sheetData>
      <sheetData sheetId="13279">
        <row r="19">
          <cell r="J19">
            <v>1.0499999999999999E-3</v>
          </cell>
        </row>
      </sheetData>
      <sheetData sheetId="13280">
        <row r="19">
          <cell r="J19">
            <v>1.0499999999999999E-3</v>
          </cell>
        </row>
      </sheetData>
      <sheetData sheetId="13281">
        <row r="19">
          <cell r="J19">
            <v>1.0499999999999999E-3</v>
          </cell>
        </row>
      </sheetData>
      <sheetData sheetId="13282">
        <row r="19">
          <cell r="J19">
            <v>1.0499999999999999E-3</v>
          </cell>
        </row>
      </sheetData>
      <sheetData sheetId="13283">
        <row r="19">
          <cell r="J19">
            <v>1.0499999999999999E-3</v>
          </cell>
        </row>
      </sheetData>
      <sheetData sheetId="13284">
        <row r="19">
          <cell r="J19">
            <v>1.0499999999999999E-3</v>
          </cell>
        </row>
      </sheetData>
      <sheetData sheetId="13285">
        <row r="19">
          <cell r="J19">
            <v>1.0499999999999999E-3</v>
          </cell>
        </row>
      </sheetData>
      <sheetData sheetId="13286">
        <row r="19">
          <cell r="J19">
            <v>1.0499999999999999E-3</v>
          </cell>
        </row>
      </sheetData>
      <sheetData sheetId="13287">
        <row r="19">
          <cell r="J19">
            <v>1.0499999999999999E-3</v>
          </cell>
        </row>
      </sheetData>
      <sheetData sheetId="13288">
        <row r="19">
          <cell r="J19">
            <v>1.0499999999999999E-3</v>
          </cell>
        </row>
      </sheetData>
      <sheetData sheetId="13289">
        <row r="19">
          <cell r="J19">
            <v>1.0499999999999999E-3</v>
          </cell>
        </row>
      </sheetData>
      <sheetData sheetId="13290">
        <row r="19">
          <cell r="J19">
            <v>1.0499999999999999E-3</v>
          </cell>
        </row>
      </sheetData>
      <sheetData sheetId="13291">
        <row r="19">
          <cell r="J19">
            <v>1.0499999999999999E-3</v>
          </cell>
        </row>
      </sheetData>
      <sheetData sheetId="13292">
        <row r="19">
          <cell r="J19">
            <v>1.0499999999999999E-3</v>
          </cell>
        </row>
      </sheetData>
      <sheetData sheetId="13293">
        <row r="19">
          <cell r="J19">
            <v>1.0499999999999999E-3</v>
          </cell>
        </row>
      </sheetData>
      <sheetData sheetId="13294">
        <row r="19">
          <cell r="J19">
            <v>1.0499999999999999E-3</v>
          </cell>
        </row>
      </sheetData>
      <sheetData sheetId="13295">
        <row r="19">
          <cell r="J19">
            <v>1.0499999999999999E-3</v>
          </cell>
        </row>
      </sheetData>
      <sheetData sheetId="13296">
        <row r="19">
          <cell r="J19">
            <v>1.0499999999999999E-3</v>
          </cell>
        </row>
      </sheetData>
      <sheetData sheetId="13297">
        <row r="19">
          <cell r="J19">
            <v>1.0499999999999999E-3</v>
          </cell>
        </row>
      </sheetData>
      <sheetData sheetId="13298">
        <row r="19">
          <cell r="J19">
            <v>1.0499999999999999E-3</v>
          </cell>
        </row>
      </sheetData>
      <sheetData sheetId="13299">
        <row r="19">
          <cell r="J19">
            <v>1.0499999999999999E-3</v>
          </cell>
        </row>
      </sheetData>
      <sheetData sheetId="13300">
        <row r="19">
          <cell r="J19">
            <v>1.0499999999999999E-3</v>
          </cell>
        </row>
      </sheetData>
      <sheetData sheetId="13301">
        <row r="19">
          <cell r="J19">
            <v>1.0499999999999999E-3</v>
          </cell>
        </row>
      </sheetData>
      <sheetData sheetId="13302">
        <row r="19">
          <cell r="J19">
            <v>1.0499999999999999E-3</v>
          </cell>
        </row>
      </sheetData>
      <sheetData sheetId="13303">
        <row r="19">
          <cell r="J19">
            <v>1.0499999999999999E-3</v>
          </cell>
        </row>
      </sheetData>
      <sheetData sheetId="13304">
        <row r="19">
          <cell r="J19">
            <v>1.0499999999999999E-3</v>
          </cell>
        </row>
      </sheetData>
      <sheetData sheetId="13305">
        <row r="19">
          <cell r="J19">
            <v>1.0499999999999999E-3</v>
          </cell>
        </row>
      </sheetData>
      <sheetData sheetId="13306">
        <row r="19">
          <cell r="J19">
            <v>1.0499999999999999E-3</v>
          </cell>
        </row>
      </sheetData>
      <sheetData sheetId="13307">
        <row r="19">
          <cell r="J19">
            <v>1.0499999999999999E-3</v>
          </cell>
        </row>
      </sheetData>
      <sheetData sheetId="13308">
        <row r="19">
          <cell r="J19">
            <v>1.0499999999999999E-3</v>
          </cell>
        </row>
      </sheetData>
      <sheetData sheetId="13309">
        <row r="19">
          <cell r="J19">
            <v>1.0499999999999999E-3</v>
          </cell>
        </row>
      </sheetData>
      <sheetData sheetId="13310">
        <row r="19">
          <cell r="J19">
            <v>1.0499999999999999E-3</v>
          </cell>
        </row>
      </sheetData>
      <sheetData sheetId="13311">
        <row r="19">
          <cell r="J19">
            <v>1.0499999999999999E-3</v>
          </cell>
        </row>
      </sheetData>
      <sheetData sheetId="13312">
        <row r="19">
          <cell r="J19">
            <v>1.0499999999999999E-3</v>
          </cell>
        </row>
      </sheetData>
      <sheetData sheetId="13313">
        <row r="19">
          <cell r="J19">
            <v>1.0499999999999999E-3</v>
          </cell>
        </row>
      </sheetData>
      <sheetData sheetId="13314">
        <row r="19">
          <cell r="J19">
            <v>1.0499999999999999E-3</v>
          </cell>
        </row>
      </sheetData>
      <sheetData sheetId="13315">
        <row r="19">
          <cell r="J19">
            <v>1.0499999999999999E-3</v>
          </cell>
        </row>
      </sheetData>
      <sheetData sheetId="13316">
        <row r="19">
          <cell r="J19">
            <v>1.0499999999999999E-3</v>
          </cell>
        </row>
      </sheetData>
      <sheetData sheetId="13317">
        <row r="19">
          <cell r="J19">
            <v>1.0499999999999999E-3</v>
          </cell>
        </row>
      </sheetData>
      <sheetData sheetId="13318">
        <row r="19">
          <cell r="J19">
            <v>1.0499999999999999E-3</v>
          </cell>
        </row>
      </sheetData>
      <sheetData sheetId="13319">
        <row r="19">
          <cell r="J19">
            <v>1.0499999999999999E-3</v>
          </cell>
        </row>
      </sheetData>
      <sheetData sheetId="13320">
        <row r="19">
          <cell r="J19">
            <v>1.0499999999999999E-3</v>
          </cell>
        </row>
      </sheetData>
      <sheetData sheetId="13321">
        <row r="19">
          <cell r="J19">
            <v>1.0499999999999999E-3</v>
          </cell>
        </row>
      </sheetData>
      <sheetData sheetId="13322">
        <row r="19">
          <cell r="J19">
            <v>1.0499999999999999E-3</v>
          </cell>
        </row>
      </sheetData>
      <sheetData sheetId="13323">
        <row r="19">
          <cell r="J19">
            <v>1.0499999999999999E-3</v>
          </cell>
        </row>
      </sheetData>
      <sheetData sheetId="13324">
        <row r="19">
          <cell r="J19">
            <v>1.0499999999999999E-3</v>
          </cell>
        </row>
      </sheetData>
      <sheetData sheetId="13325">
        <row r="19">
          <cell r="J19">
            <v>1.0499999999999999E-3</v>
          </cell>
        </row>
      </sheetData>
      <sheetData sheetId="13326">
        <row r="19">
          <cell r="J19">
            <v>1.0499999999999999E-3</v>
          </cell>
        </row>
      </sheetData>
      <sheetData sheetId="13327">
        <row r="19">
          <cell r="J19">
            <v>1.0499999999999999E-3</v>
          </cell>
        </row>
      </sheetData>
      <sheetData sheetId="13328">
        <row r="19">
          <cell r="J19">
            <v>1.0499999999999999E-3</v>
          </cell>
        </row>
      </sheetData>
      <sheetData sheetId="13329">
        <row r="19">
          <cell r="J19">
            <v>1.0499999999999999E-3</v>
          </cell>
        </row>
      </sheetData>
      <sheetData sheetId="13330">
        <row r="19">
          <cell r="J19">
            <v>1.0499999999999999E-3</v>
          </cell>
        </row>
      </sheetData>
      <sheetData sheetId="13331">
        <row r="19">
          <cell r="J19">
            <v>1.0499999999999999E-3</v>
          </cell>
        </row>
      </sheetData>
      <sheetData sheetId="13332">
        <row r="19">
          <cell r="J19">
            <v>1.0499999999999999E-3</v>
          </cell>
        </row>
      </sheetData>
      <sheetData sheetId="13333">
        <row r="19">
          <cell r="J19">
            <v>1.0499999999999999E-3</v>
          </cell>
        </row>
      </sheetData>
      <sheetData sheetId="13334">
        <row r="19">
          <cell r="J19">
            <v>1.0499999999999999E-3</v>
          </cell>
        </row>
      </sheetData>
      <sheetData sheetId="13335">
        <row r="19">
          <cell r="J19">
            <v>1.0499999999999999E-3</v>
          </cell>
        </row>
      </sheetData>
      <sheetData sheetId="13336">
        <row r="19">
          <cell r="J19">
            <v>1.0499999999999999E-3</v>
          </cell>
        </row>
      </sheetData>
      <sheetData sheetId="13337">
        <row r="19">
          <cell r="J19">
            <v>1.0499999999999999E-3</v>
          </cell>
        </row>
      </sheetData>
      <sheetData sheetId="13338">
        <row r="19">
          <cell r="J19">
            <v>1.0499999999999999E-3</v>
          </cell>
        </row>
      </sheetData>
      <sheetData sheetId="13339">
        <row r="19">
          <cell r="J19">
            <v>1.0499999999999999E-3</v>
          </cell>
        </row>
      </sheetData>
      <sheetData sheetId="13340">
        <row r="19">
          <cell r="J19">
            <v>1.0499999999999999E-3</v>
          </cell>
        </row>
      </sheetData>
      <sheetData sheetId="13341">
        <row r="19">
          <cell r="J19">
            <v>1.0499999999999999E-3</v>
          </cell>
        </row>
      </sheetData>
      <sheetData sheetId="13342">
        <row r="19">
          <cell r="J19">
            <v>1.0499999999999999E-3</v>
          </cell>
        </row>
      </sheetData>
      <sheetData sheetId="13343">
        <row r="19">
          <cell r="J19">
            <v>1.0499999999999999E-3</v>
          </cell>
        </row>
      </sheetData>
      <sheetData sheetId="13344">
        <row r="19">
          <cell r="J19">
            <v>1.0499999999999999E-3</v>
          </cell>
        </row>
      </sheetData>
      <sheetData sheetId="13345">
        <row r="19">
          <cell r="J19">
            <v>1.0499999999999999E-3</v>
          </cell>
        </row>
      </sheetData>
      <sheetData sheetId="13346">
        <row r="19">
          <cell r="J19">
            <v>1.0499999999999999E-3</v>
          </cell>
        </row>
      </sheetData>
      <sheetData sheetId="13347">
        <row r="19">
          <cell r="J19">
            <v>1.0499999999999999E-3</v>
          </cell>
        </row>
      </sheetData>
      <sheetData sheetId="13348">
        <row r="19">
          <cell r="J19">
            <v>1.0499999999999999E-3</v>
          </cell>
        </row>
      </sheetData>
      <sheetData sheetId="13349">
        <row r="19">
          <cell r="J19">
            <v>1.0499999999999999E-3</v>
          </cell>
        </row>
      </sheetData>
      <sheetData sheetId="13350">
        <row r="19">
          <cell r="J19">
            <v>1.0499999999999999E-3</v>
          </cell>
        </row>
      </sheetData>
      <sheetData sheetId="13351">
        <row r="19">
          <cell r="J19">
            <v>1.0499999999999999E-3</v>
          </cell>
        </row>
      </sheetData>
      <sheetData sheetId="13352">
        <row r="19">
          <cell r="J19">
            <v>1.0499999999999999E-3</v>
          </cell>
        </row>
      </sheetData>
      <sheetData sheetId="13353">
        <row r="19">
          <cell r="J19">
            <v>1.0499999999999999E-3</v>
          </cell>
        </row>
      </sheetData>
      <sheetData sheetId="13354">
        <row r="19">
          <cell r="J19">
            <v>1.0499999999999999E-3</v>
          </cell>
        </row>
      </sheetData>
      <sheetData sheetId="13355">
        <row r="19">
          <cell r="J19">
            <v>1.0499999999999999E-3</v>
          </cell>
        </row>
      </sheetData>
      <sheetData sheetId="13356">
        <row r="19">
          <cell r="J19">
            <v>1.0499999999999999E-3</v>
          </cell>
        </row>
      </sheetData>
      <sheetData sheetId="13357">
        <row r="19">
          <cell r="J19">
            <v>1.0499999999999999E-3</v>
          </cell>
        </row>
      </sheetData>
      <sheetData sheetId="13358">
        <row r="19">
          <cell r="J19">
            <v>1.0499999999999999E-3</v>
          </cell>
        </row>
      </sheetData>
      <sheetData sheetId="13359">
        <row r="19">
          <cell r="J19">
            <v>1.0499999999999999E-3</v>
          </cell>
        </row>
      </sheetData>
      <sheetData sheetId="13360">
        <row r="19">
          <cell r="J19">
            <v>1.0499999999999999E-3</v>
          </cell>
        </row>
      </sheetData>
      <sheetData sheetId="13361">
        <row r="19">
          <cell r="J19">
            <v>1.0499999999999999E-3</v>
          </cell>
        </row>
      </sheetData>
      <sheetData sheetId="13362">
        <row r="19">
          <cell r="J19">
            <v>1.0499999999999999E-3</v>
          </cell>
        </row>
      </sheetData>
      <sheetData sheetId="13363">
        <row r="19">
          <cell r="J19">
            <v>1.0499999999999999E-3</v>
          </cell>
        </row>
      </sheetData>
      <sheetData sheetId="13364">
        <row r="19">
          <cell r="J19">
            <v>1.0499999999999999E-3</v>
          </cell>
        </row>
      </sheetData>
      <sheetData sheetId="13365">
        <row r="19">
          <cell r="J19">
            <v>1.0499999999999999E-3</v>
          </cell>
        </row>
      </sheetData>
      <sheetData sheetId="13366">
        <row r="19">
          <cell r="J19">
            <v>1.0499999999999999E-3</v>
          </cell>
        </row>
      </sheetData>
      <sheetData sheetId="13367">
        <row r="19">
          <cell r="J19">
            <v>1.0499999999999999E-3</v>
          </cell>
        </row>
      </sheetData>
      <sheetData sheetId="13368">
        <row r="19">
          <cell r="J19">
            <v>1.0499999999999999E-3</v>
          </cell>
        </row>
      </sheetData>
      <sheetData sheetId="13369">
        <row r="19">
          <cell r="J19">
            <v>1.0499999999999999E-3</v>
          </cell>
        </row>
      </sheetData>
      <sheetData sheetId="13370">
        <row r="19">
          <cell r="J19">
            <v>1.0499999999999999E-3</v>
          </cell>
        </row>
      </sheetData>
      <sheetData sheetId="13371">
        <row r="19">
          <cell r="J19">
            <v>1.0499999999999999E-3</v>
          </cell>
        </row>
      </sheetData>
      <sheetData sheetId="13372">
        <row r="19">
          <cell r="J19">
            <v>1.0499999999999999E-3</v>
          </cell>
        </row>
      </sheetData>
      <sheetData sheetId="13373">
        <row r="19">
          <cell r="J19">
            <v>1.0499999999999999E-3</v>
          </cell>
        </row>
      </sheetData>
      <sheetData sheetId="13374">
        <row r="19">
          <cell r="J19">
            <v>1.0499999999999999E-3</v>
          </cell>
        </row>
      </sheetData>
      <sheetData sheetId="13375">
        <row r="19">
          <cell r="J19">
            <v>1.0499999999999999E-3</v>
          </cell>
        </row>
      </sheetData>
      <sheetData sheetId="13376">
        <row r="19">
          <cell r="J19">
            <v>1.0499999999999999E-3</v>
          </cell>
        </row>
      </sheetData>
      <sheetData sheetId="13377">
        <row r="19">
          <cell r="J19">
            <v>1.0499999999999999E-3</v>
          </cell>
        </row>
      </sheetData>
      <sheetData sheetId="13378">
        <row r="19">
          <cell r="J19">
            <v>1.0499999999999999E-3</v>
          </cell>
        </row>
      </sheetData>
      <sheetData sheetId="13379">
        <row r="19">
          <cell r="J19">
            <v>1.0499999999999999E-3</v>
          </cell>
        </row>
      </sheetData>
      <sheetData sheetId="13380">
        <row r="19">
          <cell r="J19">
            <v>1.0499999999999999E-3</v>
          </cell>
        </row>
      </sheetData>
      <sheetData sheetId="13381">
        <row r="19">
          <cell r="J19">
            <v>1.0499999999999999E-3</v>
          </cell>
        </row>
      </sheetData>
      <sheetData sheetId="13382" refreshError="1"/>
      <sheetData sheetId="13383" refreshError="1"/>
      <sheetData sheetId="13384" refreshError="1"/>
      <sheetData sheetId="13385" refreshError="1"/>
      <sheetData sheetId="13386" refreshError="1"/>
      <sheetData sheetId="13387" refreshError="1"/>
      <sheetData sheetId="13388" refreshError="1"/>
      <sheetData sheetId="13389" refreshError="1"/>
      <sheetData sheetId="13390" refreshError="1"/>
      <sheetData sheetId="13391" refreshError="1"/>
      <sheetData sheetId="13392" refreshError="1"/>
      <sheetData sheetId="13393" refreshError="1"/>
      <sheetData sheetId="13394" refreshError="1"/>
      <sheetData sheetId="13395" refreshError="1"/>
      <sheetData sheetId="13396" refreshError="1"/>
      <sheetData sheetId="13397" refreshError="1"/>
      <sheetData sheetId="13398" refreshError="1"/>
      <sheetData sheetId="13399" refreshError="1"/>
      <sheetData sheetId="13400" refreshError="1"/>
      <sheetData sheetId="13401" refreshError="1"/>
      <sheetData sheetId="13402" refreshError="1"/>
      <sheetData sheetId="13403" refreshError="1"/>
      <sheetData sheetId="13404" refreshError="1"/>
      <sheetData sheetId="13405" refreshError="1"/>
      <sheetData sheetId="13406" refreshError="1"/>
      <sheetData sheetId="13407" refreshError="1"/>
      <sheetData sheetId="13408" refreshError="1"/>
      <sheetData sheetId="13409" refreshError="1"/>
      <sheetData sheetId="13410" refreshError="1"/>
      <sheetData sheetId="13411" refreshError="1"/>
      <sheetData sheetId="13412" refreshError="1"/>
      <sheetData sheetId="13413">
        <row r="19">
          <cell r="J19">
            <v>1.0499999999999999E-3</v>
          </cell>
        </row>
      </sheetData>
      <sheetData sheetId="13414">
        <row r="19">
          <cell r="J19">
            <v>1.0499999999999999E-3</v>
          </cell>
        </row>
      </sheetData>
      <sheetData sheetId="13415">
        <row r="19">
          <cell r="J19">
            <v>1.0499999999999999E-3</v>
          </cell>
        </row>
      </sheetData>
      <sheetData sheetId="13416">
        <row r="19">
          <cell r="J19">
            <v>1.0499999999999999E-3</v>
          </cell>
        </row>
      </sheetData>
      <sheetData sheetId="13417">
        <row r="19">
          <cell r="J19">
            <v>1.0499999999999999E-3</v>
          </cell>
        </row>
      </sheetData>
      <sheetData sheetId="13418">
        <row r="19">
          <cell r="J19">
            <v>1.0499999999999999E-3</v>
          </cell>
        </row>
      </sheetData>
      <sheetData sheetId="13419">
        <row r="19">
          <cell r="J19">
            <v>1.0499999999999999E-3</v>
          </cell>
        </row>
      </sheetData>
      <sheetData sheetId="13420">
        <row r="19">
          <cell r="J19">
            <v>1.0499999999999999E-3</v>
          </cell>
        </row>
      </sheetData>
      <sheetData sheetId="13421">
        <row r="19">
          <cell r="J19">
            <v>1.0499999999999999E-3</v>
          </cell>
        </row>
      </sheetData>
      <sheetData sheetId="13422">
        <row r="19">
          <cell r="J19">
            <v>1.0499999999999999E-3</v>
          </cell>
        </row>
      </sheetData>
      <sheetData sheetId="13423">
        <row r="19">
          <cell r="J19">
            <v>1.0499999999999999E-3</v>
          </cell>
        </row>
      </sheetData>
      <sheetData sheetId="13424">
        <row r="19">
          <cell r="J19">
            <v>1.0499999999999999E-3</v>
          </cell>
        </row>
      </sheetData>
      <sheetData sheetId="13425">
        <row r="19">
          <cell r="J19">
            <v>1.0499999999999999E-3</v>
          </cell>
        </row>
      </sheetData>
      <sheetData sheetId="13426">
        <row r="19">
          <cell r="J19">
            <v>1.0499999999999999E-3</v>
          </cell>
        </row>
      </sheetData>
      <sheetData sheetId="13427">
        <row r="19">
          <cell r="J19">
            <v>1.0499999999999999E-3</v>
          </cell>
        </row>
      </sheetData>
      <sheetData sheetId="13428">
        <row r="19">
          <cell r="J19">
            <v>1.0499999999999999E-3</v>
          </cell>
        </row>
      </sheetData>
      <sheetData sheetId="13429">
        <row r="19">
          <cell r="J19">
            <v>1.0499999999999999E-3</v>
          </cell>
        </row>
      </sheetData>
      <sheetData sheetId="13430">
        <row r="19">
          <cell r="J19">
            <v>1.0499999999999999E-3</v>
          </cell>
        </row>
      </sheetData>
      <sheetData sheetId="13431">
        <row r="19">
          <cell r="J19">
            <v>1.0499999999999999E-3</v>
          </cell>
        </row>
      </sheetData>
      <sheetData sheetId="13432">
        <row r="19">
          <cell r="J19">
            <v>1.0499999999999999E-3</v>
          </cell>
        </row>
      </sheetData>
      <sheetData sheetId="13433">
        <row r="19">
          <cell r="J19">
            <v>1.0499999999999999E-3</v>
          </cell>
        </row>
      </sheetData>
      <sheetData sheetId="13434">
        <row r="19">
          <cell r="J19">
            <v>1.0499999999999999E-3</v>
          </cell>
        </row>
      </sheetData>
      <sheetData sheetId="13435">
        <row r="19">
          <cell r="J19">
            <v>1.0499999999999999E-3</v>
          </cell>
        </row>
      </sheetData>
      <sheetData sheetId="13436">
        <row r="19">
          <cell r="J19">
            <v>1.0499999999999999E-3</v>
          </cell>
        </row>
      </sheetData>
      <sheetData sheetId="13437">
        <row r="19">
          <cell r="J19">
            <v>1.0499999999999999E-3</v>
          </cell>
        </row>
      </sheetData>
      <sheetData sheetId="13438">
        <row r="19">
          <cell r="J19">
            <v>1.0499999999999999E-3</v>
          </cell>
        </row>
      </sheetData>
      <sheetData sheetId="13439">
        <row r="19">
          <cell r="J19">
            <v>1.0499999999999999E-3</v>
          </cell>
        </row>
      </sheetData>
      <sheetData sheetId="13440">
        <row r="19">
          <cell r="J19">
            <v>1.0499999999999999E-3</v>
          </cell>
        </row>
      </sheetData>
      <sheetData sheetId="13441">
        <row r="19">
          <cell r="J19">
            <v>1.0499999999999999E-3</v>
          </cell>
        </row>
      </sheetData>
      <sheetData sheetId="13442">
        <row r="19">
          <cell r="J19">
            <v>1.0499999999999999E-3</v>
          </cell>
        </row>
      </sheetData>
      <sheetData sheetId="13443">
        <row r="19">
          <cell r="J19">
            <v>1.0499999999999999E-3</v>
          </cell>
        </row>
      </sheetData>
      <sheetData sheetId="13444">
        <row r="19">
          <cell r="J19">
            <v>1.0499999999999999E-3</v>
          </cell>
        </row>
      </sheetData>
      <sheetData sheetId="13445">
        <row r="19">
          <cell r="J19">
            <v>1.0499999999999999E-3</v>
          </cell>
        </row>
      </sheetData>
      <sheetData sheetId="13446">
        <row r="19">
          <cell r="J19">
            <v>1.0499999999999999E-3</v>
          </cell>
        </row>
      </sheetData>
      <sheetData sheetId="13447">
        <row r="19">
          <cell r="J19">
            <v>1.0499999999999999E-3</v>
          </cell>
        </row>
      </sheetData>
      <sheetData sheetId="13448">
        <row r="19">
          <cell r="J19">
            <v>1.0499999999999999E-3</v>
          </cell>
        </row>
      </sheetData>
      <sheetData sheetId="13449">
        <row r="19">
          <cell r="J19">
            <v>1.0499999999999999E-3</v>
          </cell>
        </row>
      </sheetData>
      <sheetData sheetId="13450">
        <row r="19">
          <cell r="J19">
            <v>1.0499999999999999E-3</v>
          </cell>
        </row>
      </sheetData>
      <sheetData sheetId="13451">
        <row r="19">
          <cell r="J19">
            <v>1.0499999999999999E-3</v>
          </cell>
        </row>
      </sheetData>
      <sheetData sheetId="13452">
        <row r="19">
          <cell r="J19">
            <v>1.0499999999999999E-3</v>
          </cell>
        </row>
      </sheetData>
      <sheetData sheetId="13453">
        <row r="19">
          <cell r="J19">
            <v>1.0499999999999999E-3</v>
          </cell>
        </row>
      </sheetData>
      <sheetData sheetId="13454">
        <row r="19">
          <cell r="J19">
            <v>1.0499999999999999E-3</v>
          </cell>
        </row>
      </sheetData>
      <sheetData sheetId="13455">
        <row r="19">
          <cell r="J19">
            <v>1.0499999999999999E-3</v>
          </cell>
        </row>
      </sheetData>
      <sheetData sheetId="13456">
        <row r="19">
          <cell r="J19">
            <v>1.0499999999999999E-3</v>
          </cell>
        </row>
      </sheetData>
      <sheetData sheetId="13457">
        <row r="19">
          <cell r="J19">
            <v>1.0499999999999999E-3</v>
          </cell>
        </row>
      </sheetData>
      <sheetData sheetId="13458">
        <row r="19">
          <cell r="J19">
            <v>1.0499999999999999E-3</v>
          </cell>
        </row>
      </sheetData>
      <sheetData sheetId="13459">
        <row r="19">
          <cell r="J19">
            <v>1.0499999999999999E-3</v>
          </cell>
        </row>
      </sheetData>
      <sheetData sheetId="13460">
        <row r="19">
          <cell r="J19">
            <v>1.0499999999999999E-3</v>
          </cell>
        </row>
      </sheetData>
      <sheetData sheetId="13461">
        <row r="19">
          <cell r="J19">
            <v>1.0499999999999999E-3</v>
          </cell>
        </row>
      </sheetData>
      <sheetData sheetId="13462">
        <row r="19">
          <cell r="J19">
            <v>1.0499999999999999E-3</v>
          </cell>
        </row>
      </sheetData>
      <sheetData sheetId="13463">
        <row r="19">
          <cell r="J19">
            <v>1.0499999999999999E-3</v>
          </cell>
        </row>
      </sheetData>
      <sheetData sheetId="13464">
        <row r="19">
          <cell r="J19">
            <v>1.0499999999999999E-3</v>
          </cell>
        </row>
      </sheetData>
      <sheetData sheetId="13465">
        <row r="19">
          <cell r="J19">
            <v>1.0499999999999999E-3</v>
          </cell>
        </row>
      </sheetData>
      <sheetData sheetId="13466">
        <row r="19">
          <cell r="J19">
            <v>1.0499999999999999E-3</v>
          </cell>
        </row>
      </sheetData>
      <sheetData sheetId="13467">
        <row r="19">
          <cell r="J19">
            <v>1.0499999999999999E-3</v>
          </cell>
        </row>
      </sheetData>
      <sheetData sheetId="13468">
        <row r="19">
          <cell r="J19">
            <v>1.0499999999999999E-3</v>
          </cell>
        </row>
      </sheetData>
      <sheetData sheetId="13469">
        <row r="19">
          <cell r="J19">
            <v>1.0499999999999999E-3</v>
          </cell>
        </row>
      </sheetData>
      <sheetData sheetId="13470">
        <row r="19">
          <cell r="J19">
            <v>1.0499999999999999E-3</v>
          </cell>
        </row>
      </sheetData>
      <sheetData sheetId="13471">
        <row r="19">
          <cell r="J19">
            <v>1.0499999999999999E-3</v>
          </cell>
        </row>
      </sheetData>
      <sheetData sheetId="13472">
        <row r="19">
          <cell r="J19">
            <v>1.0499999999999999E-3</v>
          </cell>
        </row>
      </sheetData>
      <sheetData sheetId="13473">
        <row r="19">
          <cell r="J19">
            <v>1.0499999999999999E-3</v>
          </cell>
        </row>
      </sheetData>
      <sheetData sheetId="13474">
        <row r="19">
          <cell r="J19">
            <v>1.0499999999999999E-3</v>
          </cell>
        </row>
      </sheetData>
      <sheetData sheetId="13475">
        <row r="19">
          <cell r="J19">
            <v>1.0499999999999999E-3</v>
          </cell>
        </row>
      </sheetData>
      <sheetData sheetId="13476">
        <row r="19">
          <cell r="J19">
            <v>1.0499999999999999E-3</v>
          </cell>
        </row>
      </sheetData>
      <sheetData sheetId="13477">
        <row r="19">
          <cell r="J19">
            <v>1.0499999999999999E-3</v>
          </cell>
        </row>
      </sheetData>
      <sheetData sheetId="13478">
        <row r="19">
          <cell r="J19">
            <v>1.0499999999999999E-3</v>
          </cell>
        </row>
      </sheetData>
      <sheetData sheetId="13479">
        <row r="19">
          <cell r="J19">
            <v>1.0499999999999999E-3</v>
          </cell>
        </row>
      </sheetData>
      <sheetData sheetId="13480">
        <row r="19">
          <cell r="J19">
            <v>1.0499999999999999E-3</v>
          </cell>
        </row>
      </sheetData>
      <sheetData sheetId="13481">
        <row r="19">
          <cell r="J19">
            <v>1.0499999999999999E-3</v>
          </cell>
        </row>
      </sheetData>
      <sheetData sheetId="13482">
        <row r="19">
          <cell r="J19">
            <v>1.0499999999999999E-3</v>
          </cell>
        </row>
      </sheetData>
      <sheetData sheetId="13483">
        <row r="19">
          <cell r="J19">
            <v>1.0499999999999999E-3</v>
          </cell>
        </row>
      </sheetData>
      <sheetData sheetId="13484">
        <row r="19">
          <cell r="J19">
            <v>1.0499999999999999E-3</v>
          </cell>
        </row>
      </sheetData>
      <sheetData sheetId="13485">
        <row r="19">
          <cell r="J19">
            <v>1.0499999999999999E-3</v>
          </cell>
        </row>
      </sheetData>
      <sheetData sheetId="13486">
        <row r="19">
          <cell r="J19">
            <v>1.0499999999999999E-3</v>
          </cell>
        </row>
      </sheetData>
      <sheetData sheetId="13487">
        <row r="19">
          <cell r="J19">
            <v>1.0499999999999999E-3</v>
          </cell>
        </row>
      </sheetData>
      <sheetData sheetId="13488">
        <row r="19">
          <cell r="J19">
            <v>1.0499999999999999E-3</v>
          </cell>
        </row>
      </sheetData>
      <sheetData sheetId="13489">
        <row r="19">
          <cell r="J19">
            <v>1.0499999999999999E-3</v>
          </cell>
        </row>
      </sheetData>
      <sheetData sheetId="13490">
        <row r="19">
          <cell r="J19">
            <v>1.0499999999999999E-3</v>
          </cell>
        </row>
      </sheetData>
      <sheetData sheetId="13491">
        <row r="19">
          <cell r="J19">
            <v>1.0499999999999999E-3</v>
          </cell>
        </row>
      </sheetData>
      <sheetData sheetId="13492">
        <row r="19">
          <cell r="J19">
            <v>1.0499999999999999E-3</v>
          </cell>
        </row>
      </sheetData>
      <sheetData sheetId="13493">
        <row r="19">
          <cell r="J19">
            <v>1.0499999999999999E-3</v>
          </cell>
        </row>
      </sheetData>
      <sheetData sheetId="13494">
        <row r="19">
          <cell r="J19">
            <v>1.0499999999999999E-3</v>
          </cell>
        </row>
      </sheetData>
      <sheetData sheetId="13495">
        <row r="19">
          <cell r="J19">
            <v>1.0499999999999999E-3</v>
          </cell>
        </row>
      </sheetData>
      <sheetData sheetId="13496">
        <row r="19">
          <cell r="J19">
            <v>1.0499999999999999E-3</v>
          </cell>
        </row>
      </sheetData>
      <sheetData sheetId="13497">
        <row r="19">
          <cell r="J19">
            <v>1.0499999999999999E-3</v>
          </cell>
        </row>
      </sheetData>
      <sheetData sheetId="13498">
        <row r="19">
          <cell r="J19">
            <v>1.0499999999999999E-3</v>
          </cell>
        </row>
      </sheetData>
      <sheetData sheetId="13499">
        <row r="19">
          <cell r="J19">
            <v>1.0499999999999999E-3</v>
          </cell>
        </row>
      </sheetData>
      <sheetData sheetId="13500">
        <row r="19">
          <cell r="J19">
            <v>1.0499999999999999E-3</v>
          </cell>
        </row>
      </sheetData>
      <sheetData sheetId="13501">
        <row r="19">
          <cell r="J19">
            <v>1.0499999999999999E-3</v>
          </cell>
        </row>
      </sheetData>
      <sheetData sheetId="13502">
        <row r="19">
          <cell r="J19">
            <v>1.0499999999999999E-3</v>
          </cell>
        </row>
      </sheetData>
      <sheetData sheetId="13503">
        <row r="19">
          <cell r="J19">
            <v>1.0499999999999999E-3</v>
          </cell>
        </row>
      </sheetData>
      <sheetData sheetId="13504">
        <row r="19">
          <cell r="J19">
            <v>1.0499999999999999E-3</v>
          </cell>
        </row>
      </sheetData>
      <sheetData sheetId="13505">
        <row r="19">
          <cell r="J19">
            <v>1.0499999999999999E-3</v>
          </cell>
        </row>
      </sheetData>
      <sheetData sheetId="13506">
        <row r="19">
          <cell r="J19">
            <v>1.0499999999999999E-3</v>
          </cell>
        </row>
      </sheetData>
      <sheetData sheetId="13507">
        <row r="19">
          <cell r="J19">
            <v>1.0499999999999999E-3</v>
          </cell>
        </row>
      </sheetData>
      <sheetData sheetId="13508">
        <row r="19">
          <cell r="J19">
            <v>1.0499999999999999E-3</v>
          </cell>
        </row>
      </sheetData>
      <sheetData sheetId="13509">
        <row r="19">
          <cell r="J19">
            <v>1.0499999999999999E-3</v>
          </cell>
        </row>
      </sheetData>
      <sheetData sheetId="13510">
        <row r="19">
          <cell r="J19">
            <v>1.0499999999999999E-3</v>
          </cell>
        </row>
      </sheetData>
      <sheetData sheetId="13511">
        <row r="19">
          <cell r="J19">
            <v>1.0499999999999999E-3</v>
          </cell>
        </row>
      </sheetData>
      <sheetData sheetId="13512">
        <row r="19">
          <cell r="J19">
            <v>1.0499999999999999E-3</v>
          </cell>
        </row>
      </sheetData>
      <sheetData sheetId="13513">
        <row r="19">
          <cell r="J19">
            <v>1.0499999999999999E-3</v>
          </cell>
        </row>
      </sheetData>
      <sheetData sheetId="13514">
        <row r="19">
          <cell r="J19">
            <v>1.0499999999999999E-3</v>
          </cell>
        </row>
      </sheetData>
      <sheetData sheetId="13515">
        <row r="19">
          <cell r="J19">
            <v>1.0499999999999999E-3</v>
          </cell>
        </row>
      </sheetData>
      <sheetData sheetId="13516">
        <row r="19">
          <cell r="J19">
            <v>1.0499999999999999E-3</v>
          </cell>
        </row>
      </sheetData>
      <sheetData sheetId="13517">
        <row r="19">
          <cell r="J19">
            <v>1.0499999999999999E-3</v>
          </cell>
        </row>
      </sheetData>
      <sheetData sheetId="13518">
        <row r="19">
          <cell r="J19">
            <v>1.0499999999999999E-3</v>
          </cell>
        </row>
      </sheetData>
      <sheetData sheetId="13519">
        <row r="19">
          <cell r="J19">
            <v>1.0499999999999999E-3</v>
          </cell>
        </row>
      </sheetData>
      <sheetData sheetId="13520">
        <row r="19">
          <cell r="J19">
            <v>1.0499999999999999E-3</v>
          </cell>
        </row>
      </sheetData>
      <sheetData sheetId="13521">
        <row r="19">
          <cell r="J19">
            <v>1.0499999999999999E-3</v>
          </cell>
        </row>
      </sheetData>
      <sheetData sheetId="13522">
        <row r="19">
          <cell r="J19">
            <v>1.0499999999999999E-3</v>
          </cell>
        </row>
      </sheetData>
      <sheetData sheetId="13523">
        <row r="19">
          <cell r="J19">
            <v>1.0499999999999999E-3</v>
          </cell>
        </row>
      </sheetData>
      <sheetData sheetId="13524">
        <row r="19">
          <cell r="J19">
            <v>1.0499999999999999E-3</v>
          </cell>
        </row>
      </sheetData>
      <sheetData sheetId="13525">
        <row r="19">
          <cell r="J19">
            <v>1.0499999999999999E-3</v>
          </cell>
        </row>
      </sheetData>
      <sheetData sheetId="13526">
        <row r="19">
          <cell r="J19">
            <v>1.0499999999999999E-3</v>
          </cell>
        </row>
      </sheetData>
      <sheetData sheetId="13527">
        <row r="19">
          <cell r="J19">
            <v>1.0499999999999999E-3</v>
          </cell>
        </row>
      </sheetData>
      <sheetData sheetId="13528">
        <row r="19">
          <cell r="J19">
            <v>1.0499999999999999E-3</v>
          </cell>
        </row>
      </sheetData>
      <sheetData sheetId="13529">
        <row r="19">
          <cell r="J19">
            <v>1.0499999999999999E-3</v>
          </cell>
        </row>
      </sheetData>
      <sheetData sheetId="13530">
        <row r="19">
          <cell r="J19">
            <v>1.0499999999999999E-3</v>
          </cell>
        </row>
      </sheetData>
      <sheetData sheetId="13531">
        <row r="19">
          <cell r="J19">
            <v>1.0499999999999999E-3</v>
          </cell>
        </row>
      </sheetData>
      <sheetData sheetId="13532">
        <row r="19">
          <cell r="J19">
            <v>1.0499999999999999E-3</v>
          </cell>
        </row>
      </sheetData>
      <sheetData sheetId="13533">
        <row r="19">
          <cell r="J19">
            <v>1.0499999999999999E-3</v>
          </cell>
        </row>
      </sheetData>
      <sheetData sheetId="13534">
        <row r="19">
          <cell r="J19">
            <v>1.0499999999999999E-3</v>
          </cell>
        </row>
      </sheetData>
      <sheetData sheetId="13535">
        <row r="19">
          <cell r="J19">
            <v>1.0499999999999999E-3</v>
          </cell>
        </row>
      </sheetData>
      <sheetData sheetId="13536">
        <row r="19">
          <cell r="J19">
            <v>1.0499999999999999E-3</v>
          </cell>
        </row>
      </sheetData>
      <sheetData sheetId="13537">
        <row r="19">
          <cell r="J19">
            <v>1.0499999999999999E-3</v>
          </cell>
        </row>
      </sheetData>
      <sheetData sheetId="13538">
        <row r="19">
          <cell r="J19">
            <v>1.0499999999999999E-3</v>
          </cell>
        </row>
      </sheetData>
      <sheetData sheetId="13539">
        <row r="19">
          <cell r="J19">
            <v>1.0499999999999999E-3</v>
          </cell>
        </row>
      </sheetData>
      <sheetData sheetId="13540">
        <row r="19">
          <cell r="J19">
            <v>1.0499999999999999E-3</v>
          </cell>
        </row>
      </sheetData>
      <sheetData sheetId="13541">
        <row r="19">
          <cell r="J19">
            <v>1.0499999999999999E-3</v>
          </cell>
        </row>
      </sheetData>
      <sheetData sheetId="13542">
        <row r="19">
          <cell r="J19">
            <v>1.0499999999999999E-3</v>
          </cell>
        </row>
      </sheetData>
      <sheetData sheetId="13543">
        <row r="19">
          <cell r="J19">
            <v>1.0499999999999999E-3</v>
          </cell>
        </row>
      </sheetData>
      <sheetData sheetId="13544">
        <row r="19">
          <cell r="J19">
            <v>1.0499999999999999E-3</v>
          </cell>
        </row>
      </sheetData>
      <sheetData sheetId="13545">
        <row r="19">
          <cell r="J19">
            <v>1.0499999999999999E-3</v>
          </cell>
        </row>
      </sheetData>
      <sheetData sheetId="13546">
        <row r="19">
          <cell r="J19">
            <v>1.0499999999999999E-3</v>
          </cell>
        </row>
      </sheetData>
      <sheetData sheetId="13547">
        <row r="19">
          <cell r="J19">
            <v>1.0499999999999999E-3</v>
          </cell>
        </row>
      </sheetData>
      <sheetData sheetId="13548">
        <row r="19">
          <cell r="J19">
            <v>1.0499999999999999E-3</v>
          </cell>
        </row>
      </sheetData>
      <sheetData sheetId="13549">
        <row r="19">
          <cell r="J19">
            <v>1.0499999999999999E-3</v>
          </cell>
        </row>
      </sheetData>
      <sheetData sheetId="13550">
        <row r="19">
          <cell r="J19">
            <v>1.0499999999999999E-3</v>
          </cell>
        </row>
      </sheetData>
      <sheetData sheetId="13551">
        <row r="19">
          <cell r="J19">
            <v>1.0499999999999999E-3</v>
          </cell>
        </row>
      </sheetData>
      <sheetData sheetId="13552">
        <row r="19">
          <cell r="J19">
            <v>1.0499999999999999E-3</v>
          </cell>
        </row>
      </sheetData>
      <sheetData sheetId="13553">
        <row r="19">
          <cell r="J19">
            <v>1.0499999999999999E-3</v>
          </cell>
        </row>
      </sheetData>
      <sheetData sheetId="13554">
        <row r="19">
          <cell r="J19">
            <v>1.0499999999999999E-3</v>
          </cell>
        </row>
      </sheetData>
      <sheetData sheetId="13555">
        <row r="19">
          <cell r="J19">
            <v>1.0499999999999999E-3</v>
          </cell>
        </row>
      </sheetData>
      <sheetData sheetId="13556">
        <row r="19">
          <cell r="J19">
            <v>1.0499999999999999E-3</v>
          </cell>
        </row>
      </sheetData>
      <sheetData sheetId="13557">
        <row r="19">
          <cell r="J19">
            <v>1.0499999999999999E-3</v>
          </cell>
        </row>
      </sheetData>
      <sheetData sheetId="13558">
        <row r="19">
          <cell r="J19">
            <v>1.0499999999999999E-3</v>
          </cell>
        </row>
      </sheetData>
      <sheetData sheetId="13559">
        <row r="19">
          <cell r="J19">
            <v>1.0499999999999999E-3</v>
          </cell>
        </row>
      </sheetData>
      <sheetData sheetId="13560">
        <row r="19">
          <cell r="J19">
            <v>1.0499999999999999E-3</v>
          </cell>
        </row>
      </sheetData>
      <sheetData sheetId="13561">
        <row r="19">
          <cell r="J19">
            <v>1.0499999999999999E-3</v>
          </cell>
        </row>
      </sheetData>
      <sheetData sheetId="13562">
        <row r="19">
          <cell r="J19">
            <v>1.0499999999999999E-3</v>
          </cell>
        </row>
      </sheetData>
      <sheetData sheetId="13563">
        <row r="19">
          <cell r="J19">
            <v>1.0499999999999999E-3</v>
          </cell>
        </row>
      </sheetData>
      <sheetData sheetId="13564">
        <row r="19">
          <cell r="J19">
            <v>1.0499999999999999E-3</v>
          </cell>
        </row>
      </sheetData>
      <sheetData sheetId="13565">
        <row r="19">
          <cell r="J19">
            <v>1.0499999999999999E-3</v>
          </cell>
        </row>
      </sheetData>
      <sheetData sheetId="13566">
        <row r="19">
          <cell r="J19">
            <v>1.0499999999999999E-3</v>
          </cell>
        </row>
      </sheetData>
      <sheetData sheetId="13567">
        <row r="19">
          <cell r="J19">
            <v>1.0499999999999999E-3</v>
          </cell>
        </row>
      </sheetData>
      <sheetData sheetId="13568">
        <row r="19">
          <cell r="J19">
            <v>1.0499999999999999E-3</v>
          </cell>
        </row>
      </sheetData>
      <sheetData sheetId="13569">
        <row r="19">
          <cell r="J19">
            <v>1.0499999999999999E-3</v>
          </cell>
        </row>
      </sheetData>
      <sheetData sheetId="13570">
        <row r="19">
          <cell r="J19">
            <v>1.0499999999999999E-3</v>
          </cell>
        </row>
      </sheetData>
      <sheetData sheetId="13571">
        <row r="19">
          <cell r="J19">
            <v>1.0499999999999999E-3</v>
          </cell>
        </row>
      </sheetData>
      <sheetData sheetId="13572">
        <row r="19">
          <cell r="J19">
            <v>1.0499999999999999E-3</v>
          </cell>
        </row>
      </sheetData>
      <sheetData sheetId="13573">
        <row r="19">
          <cell r="J19">
            <v>1.0499999999999999E-3</v>
          </cell>
        </row>
      </sheetData>
      <sheetData sheetId="13574">
        <row r="19">
          <cell r="J19">
            <v>1.0499999999999999E-3</v>
          </cell>
        </row>
      </sheetData>
      <sheetData sheetId="13575">
        <row r="19">
          <cell r="J19">
            <v>1.0499999999999999E-3</v>
          </cell>
        </row>
      </sheetData>
      <sheetData sheetId="13576">
        <row r="19">
          <cell r="J19">
            <v>1.0499999999999999E-3</v>
          </cell>
        </row>
      </sheetData>
      <sheetData sheetId="13577">
        <row r="19">
          <cell r="J19">
            <v>1.0499999999999999E-3</v>
          </cell>
        </row>
      </sheetData>
      <sheetData sheetId="13578">
        <row r="19">
          <cell r="J19">
            <v>1.0499999999999999E-3</v>
          </cell>
        </row>
      </sheetData>
      <sheetData sheetId="13579">
        <row r="19">
          <cell r="J19">
            <v>1.0499999999999999E-3</v>
          </cell>
        </row>
      </sheetData>
      <sheetData sheetId="13580">
        <row r="19">
          <cell r="J19">
            <v>1.0499999999999999E-3</v>
          </cell>
        </row>
      </sheetData>
      <sheetData sheetId="13581">
        <row r="19">
          <cell r="J19">
            <v>1.0499999999999999E-3</v>
          </cell>
        </row>
      </sheetData>
      <sheetData sheetId="13582">
        <row r="19">
          <cell r="J19">
            <v>1.0499999999999999E-3</v>
          </cell>
        </row>
      </sheetData>
      <sheetData sheetId="13583">
        <row r="19">
          <cell r="J19">
            <v>1.0499999999999999E-3</v>
          </cell>
        </row>
      </sheetData>
      <sheetData sheetId="13584">
        <row r="19">
          <cell r="J19">
            <v>1.0499999999999999E-3</v>
          </cell>
        </row>
      </sheetData>
      <sheetData sheetId="13585">
        <row r="19">
          <cell r="J19">
            <v>1.0499999999999999E-3</v>
          </cell>
        </row>
      </sheetData>
      <sheetData sheetId="13586">
        <row r="19">
          <cell r="J19">
            <v>1.0499999999999999E-3</v>
          </cell>
        </row>
      </sheetData>
      <sheetData sheetId="13587">
        <row r="19">
          <cell r="J19">
            <v>1.0499999999999999E-3</v>
          </cell>
        </row>
      </sheetData>
      <sheetData sheetId="13588">
        <row r="19">
          <cell r="J19">
            <v>1.0499999999999999E-3</v>
          </cell>
        </row>
      </sheetData>
      <sheetData sheetId="13589">
        <row r="19">
          <cell r="J19">
            <v>1.0499999999999999E-3</v>
          </cell>
        </row>
      </sheetData>
      <sheetData sheetId="13590">
        <row r="19">
          <cell r="J19">
            <v>1.0499999999999999E-3</v>
          </cell>
        </row>
      </sheetData>
      <sheetData sheetId="13591">
        <row r="19">
          <cell r="J19">
            <v>1.0499999999999999E-3</v>
          </cell>
        </row>
      </sheetData>
      <sheetData sheetId="13592">
        <row r="19">
          <cell r="J19">
            <v>1.0499999999999999E-3</v>
          </cell>
        </row>
      </sheetData>
      <sheetData sheetId="13593">
        <row r="19">
          <cell r="J19">
            <v>1.0499999999999999E-3</v>
          </cell>
        </row>
      </sheetData>
      <sheetData sheetId="13594">
        <row r="19">
          <cell r="J19">
            <v>1.0499999999999999E-3</v>
          </cell>
        </row>
      </sheetData>
      <sheetData sheetId="13595">
        <row r="19">
          <cell r="J19">
            <v>1.0499999999999999E-3</v>
          </cell>
        </row>
      </sheetData>
      <sheetData sheetId="13596">
        <row r="19">
          <cell r="J19">
            <v>1.0499999999999999E-3</v>
          </cell>
        </row>
      </sheetData>
      <sheetData sheetId="13597">
        <row r="19">
          <cell r="J19">
            <v>1.0499999999999999E-3</v>
          </cell>
        </row>
      </sheetData>
      <sheetData sheetId="13598">
        <row r="19">
          <cell r="J19">
            <v>1.0499999999999999E-3</v>
          </cell>
        </row>
      </sheetData>
      <sheetData sheetId="13599">
        <row r="19">
          <cell r="J19">
            <v>1.0499999999999999E-3</v>
          </cell>
        </row>
      </sheetData>
      <sheetData sheetId="13600">
        <row r="19">
          <cell r="J19">
            <v>1.0499999999999999E-3</v>
          </cell>
        </row>
      </sheetData>
      <sheetData sheetId="13601">
        <row r="19">
          <cell r="J19">
            <v>1.0499999999999999E-3</v>
          </cell>
        </row>
      </sheetData>
      <sheetData sheetId="13602">
        <row r="19">
          <cell r="J19">
            <v>1.0499999999999999E-3</v>
          </cell>
        </row>
      </sheetData>
      <sheetData sheetId="13603">
        <row r="19">
          <cell r="J19">
            <v>1.0499999999999999E-3</v>
          </cell>
        </row>
      </sheetData>
      <sheetData sheetId="13604">
        <row r="19">
          <cell r="J19">
            <v>1.0499999999999999E-3</v>
          </cell>
        </row>
      </sheetData>
      <sheetData sheetId="13605">
        <row r="19">
          <cell r="J19">
            <v>1.0499999999999999E-3</v>
          </cell>
        </row>
      </sheetData>
      <sheetData sheetId="13606">
        <row r="19">
          <cell r="J19">
            <v>1.0499999999999999E-3</v>
          </cell>
        </row>
      </sheetData>
      <sheetData sheetId="13607">
        <row r="19">
          <cell r="J19">
            <v>1.0499999999999999E-3</v>
          </cell>
        </row>
      </sheetData>
      <sheetData sheetId="13608">
        <row r="19">
          <cell r="J19">
            <v>1.0499999999999999E-3</v>
          </cell>
        </row>
      </sheetData>
      <sheetData sheetId="13609">
        <row r="19">
          <cell r="J19">
            <v>1.0499999999999999E-3</v>
          </cell>
        </row>
      </sheetData>
      <sheetData sheetId="13610">
        <row r="19">
          <cell r="J19">
            <v>1.0499999999999999E-3</v>
          </cell>
        </row>
      </sheetData>
      <sheetData sheetId="13611">
        <row r="19">
          <cell r="J19">
            <v>1.0499999999999999E-3</v>
          </cell>
        </row>
      </sheetData>
      <sheetData sheetId="13612">
        <row r="19">
          <cell r="J19">
            <v>1.0499999999999999E-3</v>
          </cell>
        </row>
      </sheetData>
      <sheetData sheetId="13613">
        <row r="19">
          <cell r="J19">
            <v>1.0499999999999999E-3</v>
          </cell>
        </row>
      </sheetData>
      <sheetData sheetId="13614">
        <row r="19">
          <cell r="J19">
            <v>1.0499999999999999E-3</v>
          </cell>
        </row>
      </sheetData>
      <sheetData sheetId="13615">
        <row r="19">
          <cell r="J19">
            <v>1.0499999999999999E-3</v>
          </cell>
        </row>
      </sheetData>
      <sheetData sheetId="13616">
        <row r="19">
          <cell r="J19">
            <v>1.0499999999999999E-3</v>
          </cell>
        </row>
      </sheetData>
      <sheetData sheetId="13617">
        <row r="19">
          <cell r="J19">
            <v>1.0499999999999999E-3</v>
          </cell>
        </row>
      </sheetData>
      <sheetData sheetId="13618">
        <row r="19">
          <cell r="J19">
            <v>1.0499999999999999E-3</v>
          </cell>
        </row>
      </sheetData>
      <sheetData sheetId="13619">
        <row r="19">
          <cell r="J19">
            <v>1.0499999999999999E-3</v>
          </cell>
        </row>
      </sheetData>
      <sheetData sheetId="13620">
        <row r="19">
          <cell r="J19">
            <v>1.0499999999999999E-3</v>
          </cell>
        </row>
      </sheetData>
      <sheetData sheetId="13621">
        <row r="19">
          <cell r="J19">
            <v>1.0499999999999999E-3</v>
          </cell>
        </row>
      </sheetData>
      <sheetData sheetId="13622">
        <row r="19">
          <cell r="J19">
            <v>1.0499999999999999E-3</v>
          </cell>
        </row>
      </sheetData>
      <sheetData sheetId="13623">
        <row r="19">
          <cell r="J19">
            <v>1.0499999999999999E-3</v>
          </cell>
        </row>
      </sheetData>
      <sheetData sheetId="13624">
        <row r="19">
          <cell r="J19">
            <v>1.0499999999999999E-3</v>
          </cell>
        </row>
      </sheetData>
      <sheetData sheetId="13625">
        <row r="19">
          <cell r="J19">
            <v>1.0499999999999999E-3</v>
          </cell>
        </row>
      </sheetData>
      <sheetData sheetId="13626">
        <row r="19">
          <cell r="J19">
            <v>1.0499999999999999E-3</v>
          </cell>
        </row>
      </sheetData>
      <sheetData sheetId="13627">
        <row r="19">
          <cell r="J19">
            <v>1.0499999999999999E-3</v>
          </cell>
        </row>
      </sheetData>
      <sheetData sheetId="13628">
        <row r="19">
          <cell r="J19">
            <v>1.0499999999999999E-3</v>
          </cell>
        </row>
      </sheetData>
      <sheetData sheetId="13629">
        <row r="19">
          <cell r="J19">
            <v>1.0499999999999999E-3</v>
          </cell>
        </row>
      </sheetData>
      <sheetData sheetId="13630">
        <row r="19">
          <cell r="J19">
            <v>1.0499999999999999E-3</v>
          </cell>
        </row>
      </sheetData>
      <sheetData sheetId="13631">
        <row r="19">
          <cell r="J19">
            <v>1.0499999999999999E-3</v>
          </cell>
        </row>
      </sheetData>
      <sheetData sheetId="13632">
        <row r="19">
          <cell r="J19">
            <v>1.0499999999999999E-3</v>
          </cell>
        </row>
      </sheetData>
      <sheetData sheetId="13633">
        <row r="19">
          <cell r="J19">
            <v>1.0499999999999999E-3</v>
          </cell>
        </row>
      </sheetData>
      <sheetData sheetId="13634">
        <row r="19">
          <cell r="J19">
            <v>1.0499999999999999E-3</v>
          </cell>
        </row>
      </sheetData>
      <sheetData sheetId="13635">
        <row r="19">
          <cell r="J19">
            <v>1.0499999999999999E-3</v>
          </cell>
        </row>
      </sheetData>
      <sheetData sheetId="13636">
        <row r="19">
          <cell r="J19">
            <v>1.0499999999999999E-3</v>
          </cell>
        </row>
      </sheetData>
      <sheetData sheetId="13637">
        <row r="19">
          <cell r="J19">
            <v>1.0499999999999999E-3</v>
          </cell>
        </row>
      </sheetData>
      <sheetData sheetId="13638">
        <row r="19">
          <cell r="J19">
            <v>1.0499999999999999E-3</v>
          </cell>
        </row>
      </sheetData>
      <sheetData sheetId="13639">
        <row r="19">
          <cell r="J19">
            <v>1.0499999999999999E-3</v>
          </cell>
        </row>
      </sheetData>
      <sheetData sheetId="13640">
        <row r="19">
          <cell r="J19">
            <v>1.0499999999999999E-3</v>
          </cell>
        </row>
      </sheetData>
      <sheetData sheetId="13641">
        <row r="19">
          <cell r="J19">
            <v>1.0499999999999999E-3</v>
          </cell>
        </row>
      </sheetData>
      <sheetData sheetId="13642">
        <row r="19">
          <cell r="J19">
            <v>1.0499999999999999E-3</v>
          </cell>
        </row>
      </sheetData>
      <sheetData sheetId="13643">
        <row r="19">
          <cell r="J19">
            <v>1.0499999999999999E-3</v>
          </cell>
        </row>
      </sheetData>
      <sheetData sheetId="13644">
        <row r="19">
          <cell r="J19">
            <v>1.0499999999999999E-3</v>
          </cell>
        </row>
      </sheetData>
      <sheetData sheetId="13645">
        <row r="19">
          <cell r="J19">
            <v>1.0499999999999999E-3</v>
          </cell>
        </row>
      </sheetData>
      <sheetData sheetId="13646">
        <row r="19">
          <cell r="J19">
            <v>1.0499999999999999E-3</v>
          </cell>
        </row>
      </sheetData>
      <sheetData sheetId="13647">
        <row r="19">
          <cell r="J19">
            <v>1.0499999999999999E-3</v>
          </cell>
        </row>
      </sheetData>
      <sheetData sheetId="13648">
        <row r="19">
          <cell r="J19">
            <v>1.0499999999999999E-3</v>
          </cell>
        </row>
      </sheetData>
      <sheetData sheetId="13649">
        <row r="19">
          <cell r="J19">
            <v>1.0499999999999999E-3</v>
          </cell>
        </row>
      </sheetData>
      <sheetData sheetId="13650">
        <row r="19">
          <cell r="J19">
            <v>1.0499999999999999E-3</v>
          </cell>
        </row>
      </sheetData>
      <sheetData sheetId="13651">
        <row r="19">
          <cell r="J19">
            <v>1.0499999999999999E-3</v>
          </cell>
        </row>
      </sheetData>
      <sheetData sheetId="13652">
        <row r="19">
          <cell r="J19">
            <v>1.0499999999999999E-3</v>
          </cell>
        </row>
      </sheetData>
      <sheetData sheetId="13653">
        <row r="19">
          <cell r="J19">
            <v>1.0499999999999999E-3</v>
          </cell>
        </row>
      </sheetData>
      <sheetData sheetId="13654">
        <row r="19">
          <cell r="J19">
            <v>1.0499999999999999E-3</v>
          </cell>
        </row>
      </sheetData>
      <sheetData sheetId="13655">
        <row r="19">
          <cell r="J19">
            <v>1.0499999999999999E-3</v>
          </cell>
        </row>
      </sheetData>
      <sheetData sheetId="13656">
        <row r="19">
          <cell r="J19">
            <v>1.0499999999999999E-3</v>
          </cell>
        </row>
      </sheetData>
      <sheetData sheetId="13657">
        <row r="19">
          <cell r="J19">
            <v>1.0499999999999999E-3</v>
          </cell>
        </row>
      </sheetData>
      <sheetData sheetId="13658">
        <row r="19">
          <cell r="J19">
            <v>1.0499999999999999E-3</v>
          </cell>
        </row>
      </sheetData>
      <sheetData sheetId="13659">
        <row r="19">
          <cell r="J19">
            <v>1.0499999999999999E-3</v>
          </cell>
        </row>
      </sheetData>
      <sheetData sheetId="13660">
        <row r="19">
          <cell r="J19">
            <v>1.0499999999999999E-3</v>
          </cell>
        </row>
      </sheetData>
      <sheetData sheetId="13661">
        <row r="19">
          <cell r="J19">
            <v>1.0499999999999999E-3</v>
          </cell>
        </row>
      </sheetData>
      <sheetData sheetId="13662">
        <row r="19">
          <cell r="J19">
            <v>1.0499999999999999E-3</v>
          </cell>
        </row>
      </sheetData>
      <sheetData sheetId="13663">
        <row r="19">
          <cell r="J19">
            <v>1.0499999999999999E-3</v>
          </cell>
        </row>
      </sheetData>
      <sheetData sheetId="13664">
        <row r="19">
          <cell r="J19">
            <v>1.0499999999999999E-3</v>
          </cell>
        </row>
      </sheetData>
      <sheetData sheetId="13665">
        <row r="19">
          <cell r="J19">
            <v>1.0499999999999999E-3</v>
          </cell>
        </row>
      </sheetData>
      <sheetData sheetId="13666">
        <row r="19">
          <cell r="J19">
            <v>1.0499999999999999E-3</v>
          </cell>
        </row>
      </sheetData>
      <sheetData sheetId="13667">
        <row r="19">
          <cell r="J19">
            <v>1.0499999999999999E-3</v>
          </cell>
        </row>
      </sheetData>
      <sheetData sheetId="13668">
        <row r="19">
          <cell r="J19">
            <v>1.0499999999999999E-3</v>
          </cell>
        </row>
      </sheetData>
      <sheetData sheetId="13669">
        <row r="19">
          <cell r="J19">
            <v>1.0499999999999999E-3</v>
          </cell>
        </row>
      </sheetData>
      <sheetData sheetId="13670">
        <row r="19">
          <cell r="J19">
            <v>1.0499999999999999E-3</v>
          </cell>
        </row>
      </sheetData>
      <sheetData sheetId="13671">
        <row r="19">
          <cell r="J19">
            <v>1.0499999999999999E-3</v>
          </cell>
        </row>
      </sheetData>
      <sheetData sheetId="13672">
        <row r="19">
          <cell r="J19">
            <v>1.0499999999999999E-3</v>
          </cell>
        </row>
      </sheetData>
      <sheetData sheetId="13673">
        <row r="19">
          <cell r="J19">
            <v>1.0499999999999999E-3</v>
          </cell>
        </row>
      </sheetData>
      <sheetData sheetId="13674">
        <row r="19">
          <cell r="J19">
            <v>1.0499999999999999E-3</v>
          </cell>
        </row>
      </sheetData>
      <sheetData sheetId="13675">
        <row r="19">
          <cell r="J19">
            <v>1.0499999999999999E-3</v>
          </cell>
        </row>
      </sheetData>
      <sheetData sheetId="13676">
        <row r="19">
          <cell r="J19">
            <v>1.0499999999999999E-3</v>
          </cell>
        </row>
      </sheetData>
      <sheetData sheetId="13677">
        <row r="19">
          <cell r="J19">
            <v>1.0499999999999999E-3</v>
          </cell>
        </row>
      </sheetData>
      <sheetData sheetId="13678">
        <row r="19">
          <cell r="J19">
            <v>1.0499999999999999E-3</v>
          </cell>
        </row>
      </sheetData>
      <sheetData sheetId="13679">
        <row r="19">
          <cell r="J19">
            <v>1.0499999999999999E-3</v>
          </cell>
        </row>
      </sheetData>
      <sheetData sheetId="13680">
        <row r="19">
          <cell r="J19">
            <v>1.0499999999999999E-3</v>
          </cell>
        </row>
      </sheetData>
      <sheetData sheetId="13681">
        <row r="19">
          <cell r="J19">
            <v>1.0499999999999999E-3</v>
          </cell>
        </row>
      </sheetData>
      <sheetData sheetId="13682">
        <row r="19">
          <cell r="J19">
            <v>1.0499999999999999E-3</v>
          </cell>
        </row>
      </sheetData>
      <sheetData sheetId="13683">
        <row r="19">
          <cell r="J19">
            <v>1.0499999999999999E-3</v>
          </cell>
        </row>
      </sheetData>
      <sheetData sheetId="13684">
        <row r="19">
          <cell r="J19">
            <v>1.0499999999999999E-3</v>
          </cell>
        </row>
      </sheetData>
      <sheetData sheetId="13685">
        <row r="19">
          <cell r="J19">
            <v>1.0499999999999999E-3</v>
          </cell>
        </row>
      </sheetData>
      <sheetData sheetId="13686">
        <row r="19">
          <cell r="J19">
            <v>1.0499999999999999E-3</v>
          </cell>
        </row>
      </sheetData>
      <sheetData sheetId="13687">
        <row r="19">
          <cell r="J19">
            <v>1.0499999999999999E-3</v>
          </cell>
        </row>
      </sheetData>
      <sheetData sheetId="13688">
        <row r="19">
          <cell r="J19">
            <v>1.0499999999999999E-3</v>
          </cell>
        </row>
      </sheetData>
      <sheetData sheetId="13689">
        <row r="19">
          <cell r="J19">
            <v>1.0499999999999999E-3</v>
          </cell>
        </row>
      </sheetData>
      <sheetData sheetId="13690">
        <row r="19">
          <cell r="J19">
            <v>1.0499999999999999E-3</v>
          </cell>
        </row>
      </sheetData>
      <sheetData sheetId="13691">
        <row r="19">
          <cell r="J19">
            <v>1.0499999999999999E-3</v>
          </cell>
        </row>
      </sheetData>
      <sheetData sheetId="13692">
        <row r="19">
          <cell r="J19">
            <v>1.0499999999999999E-3</v>
          </cell>
        </row>
      </sheetData>
      <sheetData sheetId="13693">
        <row r="19">
          <cell r="J19">
            <v>1.0499999999999999E-3</v>
          </cell>
        </row>
      </sheetData>
      <sheetData sheetId="13694">
        <row r="19">
          <cell r="J19">
            <v>1.0499999999999999E-3</v>
          </cell>
        </row>
      </sheetData>
      <sheetData sheetId="13695">
        <row r="19">
          <cell r="J19">
            <v>1.0499999999999999E-3</v>
          </cell>
        </row>
      </sheetData>
      <sheetData sheetId="13696">
        <row r="19">
          <cell r="J19">
            <v>1.0499999999999999E-3</v>
          </cell>
        </row>
      </sheetData>
      <sheetData sheetId="13697">
        <row r="19">
          <cell r="J19">
            <v>1.0499999999999999E-3</v>
          </cell>
        </row>
      </sheetData>
      <sheetData sheetId="13698">
        <row r="19">
          <cell r="J19">
            <v>1.0499999999999999E-3</v>
          </cell>
        </row>
      </sheetData>
      <sheetData sheetId="13699">
        <row r="19">
          <cell r="J19">
            <v>1.0499999999999999E-3</v>
          </cell>
        </row>
      </sheetData>
      <sheetData sheetId="13700">
        <row r="19">
          <cell r="J19">
            <v>1.0499999999999999E-3</v>
          </cell>
        </row>
      </sheetData>
      <sheetData sheetId="13701">
        <row r="19">
          <cell r="J19">
            <v>1.0499999999999999E-3</v>
          </cell>
        </row>
      </sheetData>
      <sheetData sheetId="13702">
        <row r="19">
          <cell r="J19">
            <v>1.0499999999999999E-3</v>
          </cell>
        </row>
      </sheetData>
      <sheetData sheetId="13703">
        <row r="19">
          <cell r="J19">
            <v>1.0499999999999999E-3</v>
          </cell>
        </row>
      </sheetData>
      <sheetData sheetId="13704">
        <row r="19">
          <cell r="J19">
            <v>1.0499999999999999E-3</v>
          </cell>
        </row>
      </sheetData>
      <sheetData sheetId="13705">
        <row r="19">
          <cell r="J19">
            <v>1.0499999999999999E-3</v>
          </cell>
        </row>
      </sheetData>
      <sheetData sheetId="13706">
        <row r="19">
          <cell r="J19">
            <v>1.0499999999999999E-3</v>
          </cell>
        </row>
      </sheetData>
      <sheetData sheetId="13707">
        <row r="19">
          <cell r="J19">
            <v>1.0499999999999999E-3</v>
          </cell>
        </row>
      </sheetData>
      <sheetData sheetId="13708">
        <row r="19">
          <cell r="J19">
            <v>1.0499999999999999E-3</v>
          </cell>
        </row>
      </sheetData>
      <sheetData sheetId="13709">
        <row r="19">
          <cell r="J19">
            <v>1.0499999999999999E-3</v>
          </cell>
        </row>
      </sheetData>
      <sheetData sheetId="13710">
        <row r="19">
          <cell r="J19">
            <v>1.0499999999999999E-3</v>
          </cell>
        </row>
      </sheetData>
      <sheetData sheetId="13711">
        <row r="19">
          <cell r="J19">
            <v>1.0499999999999999E-3</v>
          </cell>
        </row>
      </sheetData>
      <sheetData sheetId="13712">
        <row r="19">
          <cell r="J19">
            <v>1.0499999999999999E-3</v>
          </cell>
        </row>
      </sheetData>
      <sheetData sheetId="13713">
        <row r="19">
          <cell r="J19">
            <v>1.0499999999999999E-3</v>
          </cell>
        </row>
      </sheetData>
      <sheetData sheetId="13714">
        <row r="19">
          <cell r="J19">
            <v>1.0499999999999999E-3</v>
          </cell>
        </row>
      </sheetData>
      <sheetData sheetId="13715">
        <row r="19">
          <cell r="J19">
            <v>1.0499999999999999E-3</v>
          </cell>
        </row>
      </sheetData>
      <sheetData sheetId="13716">
        <row r="19">
          <cell r="J19">
            <v>1.0499999999999999E-3</v>
          </cell>
        </row>
      </sheetData>
      <sheetData sheetId="13717">
        <row r="19">
          <cell r="J19">
            <v>1.0499999999999999E-3</v>
          </cell>
        </row>
      </sheetData>
      <sheetData sheetId="13718">
        <row r="19">
          <cell r="J19">
            <v>1.0499999999999999E-3</v>
          </cell>
        </row>
      </sheetData>
      <sheetData sheetId="13719">
        <row r="19">
          <cell r="J19">
            <v>1.0499999999999999E-3</v>
          </cell>
        </row>
      </sheetData>
      <sheetData sheetId="13720">
        <row r="19">
          <cell r="J19">
            <v>1.0499999999999999E-3</v>
          </cell>
        </row>
      </sheetData>
      <sheetData sheetId="13721">
        <row r="19">
          <cell r="J19">
            <v>1.0499999999999999E-3</v>
          </cell>
        </row>
      </sheetData>
      <sheetData sheetId="13722">
        <row r="19">
          <cell r="J19">
            <v>1.0499999999999999E-3</v>
          </cell>
        </row>
      </sheetData>
      <sheetData sheetId="13723">
        <row r="19">
          <cell r="J19">
            <v>1.0499999999999999E-3</v>
          </cell>
        </row>
      </sheetData>
      <sheetData sheetId="13724">
        <row r="19">
          <cell r="J19">
            <v>1.0499999999999999E-3</v>
          </cell>
        </row>
      </sheetData>
      <sheetData sheetId="13725">
        <row r="19">
          <cell r="J19">
            <v>1.0499999999999999E-3</v>
          </cell>
        </row>
      </sheetData>
      <sheetData sheetId="13726">
        <row r="19">
          <cell r="J19">
            <v>1.0499999999999999E-3</v>
          </cell>
        </row>
      </sheetData>
      <sheetData sheetId="13727">
        <row r="19">
          <cell r="J19">
            <v>1.0499999999999999E-3</v>
          </cell>
        </row>
      </sheetData>
      <sheetData sheetId="13728">
        <row r="19">
          <cell r="J19">
            <v>1.0499999999999999E-3</v>
          </cell>
        </row>
      </sheetData>
      <sheetData sheetId="13729">
        <row r="19">
          <cell r="J19">
            <v>1.0499999999999999E-3</v>
          </cell>
        </row>
      </sheetData>
      <sheetData sheetId="13730">
        <row r="19">
          <cell r="J19">
            <v>1.0499999999999999E-3</v>
          </cell>
        </row>
      </sheetData>
      <sheetData sheetId="13731">
        <row r="19">
          <cell r="J19">
            <v>1.0499999999999999E-3</v>
          </cell>
        </row>
      </sheetData>
      <sheetData sheetId="13732">
        <row r="19">
          <cell r="J19">
            <v>1.0499999999999999E-3</v>
          </cell>
        </row>
      </sheetData>
      <sheetData sheetId="13733">
        <row r="19">
          <cell r="J19">
            <v>1.0499999999999999E-3</v>
          </cell>
        </row>
      </sheetData>
      <sheetData sheetId="13734">
        <row r="19">
          <cell r="J19">
            <v>1.0499999999999999E-3</v>
          </cell>
        </row>
      </sheetData>
      <sheetData sheetId="13735">
        <row r="19">
          <cell r="J19">
            <v>1.0499999999999999E-3</v>
          </cell>
        </row>
      </sheetData>
      <sheetData sheetId="13736">
        <row r="19">
          <cell r="J19">
            <v>1.0499999999999999E-3</v>
          </cell>
        </row>
      </sheetData>
      <sheetData sheetId="13737">
        <row r="19">
          <cell r="J19">
            <v>1.0499999999999999E-3</v>
          </cell>
        </row>
      </sheetData>
      <sheetData sheetId="13738">
        <row r="19">
          <cell r="J19">
            <v>1.0499999999999999E-3</v>
          </cell>
        </row>
      </sheetData>
      <sheetData sheetId="13739">
        <row r="19">
          <cell r="J19">
            <v>1.0499999999999999E-3</v>
          </cell>
        </row>
      </sheetData>
      <sheetData sheetId="13740">
        <row r="19">
          <cell r="J19">
            <v>1.0499999999999999E-3</v>
          </cell>
        </row>
      </sheetData>
      <sheetData sheetId="13741">
        <row r="19">
          <cell r="J19">
            <v>1.0499999999999999E-3</v>
          </cell>
        </row>
      </sheetData>
      <sheetData sheetId="13742">
        <row r="19">
          <cell r="J19">
            <v>1.0499999999999999E-3</v>
          </cell>
        </row>
      </sheetData>
      <sheetData sheetId="13743">
        <row r="19">
          <cell r="J19">
            <v>1.0499999999999999E-3</v>
          </cell>
        </row>
      </sheetData>
      <sheetData sheetId="13744">
        <row r="19">
          <cell r="J19">
            <v>1.0499999999999999E-3</v>
          </cell>
        </row>
      </sheetData>
      <sheetData sheetId="13745">
        <row r="19">
          <cell r="J19">
            <v>1.0499999999999999E-3</v>
          </cell>
        </row>
      </sheetData>
      <sheetData sheetId="13746">
        <row r="19">
          <cell r="J19">
            <v>1.0499999999999999E-3</v>
          </cell>
        </row>
      </sheetData>
      <sheetData sheetId="13747">
        <row r="19">
          <cell r="J19">
            <v>1.0499999999999999E-3</v>
          </cell>
        </row>
      </sheetData>
      <sheetData sheetId="13748">
        <row r="19">
          <cell r="J19">
            <v>1.0499999999999999E-3</v>
          </cell>
        </row>
      </sheetData>
      <sheetData sheetId="13749">
        <row r="19">
          <cell r="J19">
            <v>1.0499999999999999E-3</v>
          </cell>
        </row>
      </sheetData>
      <sheetData sheetId="13750">
        <row r="19">
          <cell r="J19">
            <v>1.0499999999999999E-3</v>
          </cell>
        </row>
      </sheetData>
      <sheetData sheetId="13751">
        <row r="19">
          <cell r="J19">
            <v>1.0499999999999999E-3</v>
          </cell>
        </row>
      </sheetData>
      <sheetData sheetId="13752">
        <row r="19">
          <cell r="J19">
            <v>1.0499999999999999E-3</v>
          </cell>
        </row>
      </sheetData>
      <sheetData sheetId="13753">
        <row r="19">
          <cell r="J19">
            <v>1.0499999999999999E-3</v>
          </cell>
        </row>
      </sheetData>
      <sheetData sheetId="13754">
        <row r="19">
          <cell r="J19">
            <v>1.0499999999999999E-3</v>
          </cell>
        </row>
      </sheetData>
      <sheetData sheetId="13755">
        <row r="19">
          <cell r="J19">
            <v>1.0499999999999999E-3</v>
          </cell>
        </row>
      </sheetData>
      <sheetData sheetId="13756">
        <row r="19">
          <cell r="J19">
            <v>1.0499999999999999E-3</v>
          </cell>
        </row>
      </sheetData>
      <sheetData sheetId="13757">
        <row r="19">
          <cell r="J19">
            <v>1.0499999999999999E-3</v>
          </cell>
        </row>
      </sheetData>
      <sheetData sheetId="13758">
        <row r="19">
          <cell r="J19">
            <v>1.0499999999999999E-3</v>
          </cell>
        </row>
      </sheetData>
      <sheetData sheetId="13759">
        <row r="19">
          <cell r="J19">
            <v>1.0499999999999999E-3</v>
          </cell>
        </row>
      </sheetData>
      <sheetData sheetId="13760">
        <row r="19">
          <cell r="J19">
            <v>1.0499999999999999E-3</v>
          </cell>
        </row>
      </sheetData>
      <sheetData sheetId="13761">
        <row r="19">
          <cell r="J19">
            <v>1.0499999999999999E-3</v>
          </cell>
        </row>
      </sheetData>
      <sheetData sheetId="13762">
        <row r="19">
          <cell r="J19">
            <v>1.0499999999999999E-3</v>
          </cell>
        </row>
      </sheetData>
      <sheetData sheetId="13763">
        <row r="19">
          <cell r="J19">
            <v>1.0499999999999999E-3</v>
          </cell>
        </row>
      </sheetData>
      <sheetData sheetId="13764">
        <row r="19">
          <cell r="J19">
            <v>1.0499999999999999E-3</v>
          </cell>
        </row>
      </sheetData>
      <sheetData sheetId="13765">
        <row r="19">
          <cell r="J19">
            <v>1.0499999999999999E-3</v>
          </cell>
        </row>
      </sheetData>
      <sheetData sheetId="13766">
        <row r="19">
          <cell r="J19">
            <v>1.0499999999999999E-3</v>
          </cell>
        </row>
      </sheetData>
      <sheetData sheetId="13767">
        <row r="19">
          <cell r="J19">
            <v>1.0499999999999999E-3</v>
          </cell>
        </row>
      </sheetData>
      <sheetData sheetId="13768">
        <row r="19">
          <cell r="J19">
            <v>1.0499999999999999E-3</v>
          </cell>
        </row>
      </sheetData>
      <sheetData sheetId="13769">
        <row r="19">
          <cell r="J19">
            <v>1.0499999999999999E-3</v>
          </cell>
        </row>
      </sheetData>
      <sheetData sheetId="13770">
        <row r="19">
          <cell r="J19">
            <v>1.0499999999999999E-3</v>
          </cell>
        </row>
      </sheetData>
      <sheetData sheetId="13771">
        <row r="19">
          <cell r="J19">
            <v>1.0499999999999999E-3</v>
          </cell>
        </row>
      </sheetData>
      <sheetData sheetId="13772">
        <row r="19">
          <cell r="J19">
            <v>1.0499999999999999E-3</v>
          </cell>
        </row>
      </sheetData>
      <sheetData sheetId="13773">
        <row r="19">
          <cell r="J19">
            <v>1.0499999999999999E-3</v>
          </cell>
        </row>
      </sheetData>
      <sheetData sheetId="13774">
        <row r="19">
          <cell r="J19">
            <v>1.0499999999999999E-3</v>
          </cell>
        </row>
      </sheetData>
      <sheetData sheetId="13775">
        <row r="19">
          <cell r="J19">
            <v>1.0499999999999999E-3</v>
          </cell>
        </row>
      </sheetData>
      <sheetData sheetId="13776">
        <row r="19">
          <cell r="J19">
            <v>1.0499999999999999E-3</v>
          </cell>
        </row>
      </sheetData>
      <sheetData sheetId="13777">
        <row r="19">
          <cell r="J19">
            <v>1.0499999999999999E-3</v>
          </cell>
        </row>
      </sheetData>
      <sheetData sheetId="13778">
        <row r="19">
          <cell r="J19">
            <v>1.0499999999999999E-3</v>
          </cell>
        </row>
      </sheetData>
      <sheetData sheetId="13779">
        <row r="19">
          <cell r="J19">
            <v>1.0499999999999999E-3</v>
          </cell>
        </row>
      </sheetData>
      <sheetData sheetId="13780">
        <row r="19">
          <cell r="J19">
            <v>1.0499999999999999E-3</v>
          </cell>
        </row>
      </sheetData>
      <sheetData sheetId="13781">
        <row r="19">
          <cell r="J19">
            <v>1.0499999999999999E-3</v>
          </cell>
        </row>
      </sheetData>
      <sheetData sheetId="13782">
        <row r="19">
          <cell r="J19">
            <v>1.0499999999999999E-3</v>
          </cell>
        </row>
      </sheetData>
      <sheetData sheetId="13783">
        <row r="19">
          <cell r="J19">
            <v>1.0499999999999999E-3</v>
          </cell>
        </row>
      </sheetData>
      <sheetData sheetId="13784">
        <row r="19">
          <cell r="J19">
            <v>1.0499999999999999E-3</v>
          </cell>
        </row>
      </sheetData>
      <sheetData sheetId="13785">
        <row r="19">
          <cell r="J19">
            <v>1.0499999999999999E-3</v>
          </cell>
        </row>
      </sheetData>
      <sheetData sheetId="13786">
        <row r="19">
          <cell r="J19">
            <v>1.0499999999999999E-3</v>
          </cell>
        </row>
      </sheetData>
      <sheetData sheetId="13787">
        <row r="19">
          <cell r="J19">
            <v>1.0499999999999999E-3</v>
          </cell>
        </row>
      </sheetData>
      <sheetData sheetId="13788">
        <row r="19">
          <cell r="J19">
            <v>1.0499999999999999E-3</v>
          </cell>
        </row>
      </sheetData>
      <sheetData sheetId="13789">
        <row r="19">
          <cell r="J19">
            <v>1.0499999999999999E-3</v>
          </cell>
        </row>
      </sheetData>
      <sheetData sheetId="13790">
        <row r="19">
          <cell r="J19">
            <v>1.0499999999999999E-3</v>
          </cell>
        </row>
      </sheetData>
      <sheetData sheetId="13791">
        <row r="19">
          <cell r="J19">
            <v>1.0499999999999999E-3</v>
          </cell>
        </row>
      </sheetData>
      <sheetData sheetId="13792">
        <row r="19">
          <cell r="J19">
            <v>1.0499999999999999E-3</v>
          </cell>
        </row>
      </sheetData>
      <sheetData sheetId="13793">
        <row r="19">
          <cell r="J19">
            <v>1.0499999999999999E-3</v>
          </cell>
        </row>
      </sheetData>
      <sheetData sheetId="13794">
        <row r="19">
          <cell r="J19">
            <v>1.0499999999999999E-3</v>
          </cell>
        </row>
      </sheetData>
      <sheetData sheetId="13795">
        <row r="19">
          <cell r="J19">
            <v>1.0499999999999999E-3</v>
          </cell>
        </row>
      </sheetData>
      <sheetData sheetId="13796">
        <row r="19">
          <cell r="J19">
            <v>1.0499999999999999E-3</v>
          </cell>
        </row>
      </sheetData>
      <sheetData sheetId="13797">
        <row r="19">
          <cell r="J19">
            <v>1.0499999999999999E-3</v>
          </cell>
        </row>
      </sheetData>
      <sheetData sheetId="13798">
        <row r="19">
          <cell r="J19">
            <v>1.0499999999999999E-3</v>
          </cell>
        </row>
      </sheetData>
      <sheetData sheetId="13799">
        <row r="19">
          <cell r="J19">
            <v>1.0499999999999999E-3</v>
          </cell>
        </row>
      </sheetData>
      <sheetData sheetId="13800">
        <row r="19">
          <cell r="J19">
            <v>1.0499999999999999E-3</v>
          </cell>
        </row>
      </sheetData>
      <sheetData sheetId="13801">
        <row r="19">
          <cell r="J19">
            <v>1.0499999999999999E-3</v>
          </cell>
        </row>
      </sheetData>
      <sheetData sheetId="13802">
        <row r="19">
          <cell r="J19">
            <v>1.0499999999999999E-3</v>
          </cell>
        </row>
      </sheetData>
      <sheetData sheetId="13803">
        <row r="19">
          <cell r="J19">
            <v>1.0499999999999999E-3</v>
          </cell>
        </row>
      </sheetData>
      <sheetData sheetId="13804">
        <row r="19">
          <cell r="J19">
            <v>1.0499999999999999E-3</v>
          </cell>
        </row>
      </sheetData>
      <sheetData sheetId="13805">
        <row r="19">
          <cell r="J19">
            <v>1.0499999999999999E-3</v>
          </cell>
        </row>
      </sheetData>
      <sheetData sheetId="13806">
        <row r="19">
          <cell r="J19">
            <v>1.0499999999999999E-3</v>
          </cell>
        </row>
      </sheetData>
      <sheetData sheetId="13807">
        <row r="19">
          <cell r="J19">
            <v>1.0499999999999999E-3</v>
          </cell>
        </row>
      </sheetData>
      <sheetData sheetId="13808">
        <row r="19">
          <cell r="J19">
            <v>1.0499999999999999E-3</v>
          </cell>
        </row>
      </sheetData>
      <sheetData sheetId="13809">
        <row r="19">
          <cell r="J19">
            <v>1.0499999999999999E-3</v>
          </cell>
        </row>
      </sheetData>
      <sheetData sheetId="13810">
        <row r="19">
          <cell r="J19">
            <v>1.0499999999999999E-3</v>
          </cell>
        </row>
      </sheetData>
      <sheetData sheetId="13811">
        <row r="19">
          <cell r="J19">
            <v>1.0499999999999999E-3</v>
          </cell>
        </row>
      </sheetData>
      <sheetData sheetId="13812">
        <row r="19">
          <cell r="J19">
            <v>1.0499999999999999E-3</v>
          </cell>
        </row>
      </sheetData>
      <sheetData sheetId="13813">
        <row r="19">
          <cell r="J19">
            <v>1.0499999999999999E-3</v>
          </cell>
        </row>
      </sheetData>
      <sheetData sheetId="13814">
        <row r="19">
          <cell r="J19">
            <v>1.0499999999999999E-3</v>
          </cell>
        </row>
      </sheetData>
      <sheetData sheetId="13815">
        <row r="19">
          <cell r="J19">
            <v>1.0499999999999999E-3</v>
          </cell>
        </row>
      </sheetData>
      <sheetData sheetId="13816">
        <row r="19">
          <cell r="J19">
            <v>1.0499999999999999E-3</v>
          </cell>
        </row>
      </sheetData>
      <sheetData sheetId="13817">
        <row r="19">
          <cell r="J19">
            <v>1.0499999999999999E-3</v>
          </cell>
        </row>
      </sheetData>
      <sheetData sheetId="13818">
        <row r="19">
          <cell r="J19">
            <v>1.0499999999999999E-3</v>
          </cell>
        </row>
      </sheetData>
      <sheetData sheetId="13819">
        <row r="19">
          <cell r="J19">
            <v>1.0499999999999999E-3</v>
          </cell>
        </row>
      </sheetData>
      <sheetData sheetId="13820">
        <row r="19">
          <cell r="J19">
            <v>1.0499999999999999E-3</v>
          </cell>
        </row>
      </sheetData>
      <sheetData sheetId="13821">
        <row r="19">
          <cell r="J19">
            <v>1.0499999999999999E-3</v>
          </cell>
        </row>
      </sheetData>
      <sheetData sheetId="13822">
        <row r="19">
          <cell r="J19">
            <v>1.0499999999999999E-3</v>
          </cell>
        </row>
      </sheetData>
      <sheetData sheetId="13823">
        <row r="19">
          <cell r="J19">
            <v>1.0499999999999999E-3</v>
          </cell>
        </row>
      </sheetData>
      <sheetData sheetId="13824">
        <row r="19">
          <cell r="J19">
            <v>1.0499999999999999E-3</v>
          </cell>
        </row>
      </sheetData>
      <sheetData sheetId="13825">
        <row r="19">
          <cell r="J19">
            <v>1.0499999999999999E-3</v>
          </cell>
        </row>
      </sheetData>
      <sheetData sheetId="13826">
        <row r="19">
          <cell r="J19">
            <v>1.0499999999999999E-3</v>
          </cell>
        </row>
      </sheetData>
      <sheetData sheetId="13827">
        <row r="19">
          <cell r="J19">
            <v>1.0499999999999999E-3</v>
          </cell>
        </row>
      </sheetData>
      <sheetData sheetId="13828">
        <row r="19">
          <cell r="J19">
            <v>1.0499999999999999E-3</v>
          </cell>
        </row>
      </sheetData>
      <sheetData sheetId="13829" refreshError="1"/>
      <sheetData sheetId="13830">
        <row r="19">
          <cell r="J19">
            <v>1.0499999999999999E-3</v>
          </cell>
        </row>
      </sheetData>
      <sheetData sheetId="13831">
        <row r="19">
          <cell r="J19">
            <v>1.0499999999999999E-3</v>
          </cell>
        </row>
      </sheetData>
      <sheetData sheetId="13832">
        <row r="19">
          <cell r="J19">
            <v>1.0499999999999999E-3</v>
          </cell>
        </row>
      </sheetData>
      <sheetData sheetId="13833">
        <row r="19">
          <cell r="J19">
            <v>1.0499999999999999E-3</v>
          </cell>
        </row>
      </sheetData>
      <sheetData sheetId="13834">
        <row r="19">
          <cell r="J19">
            <v>1.0499999999999999E-3</v>
          </cell>
        </row>
      </sheetData>
      <sheetData sheetId="13835">
        <row r="19">
          <cell r="J19">
            <v>1.0499999999999999E-3</v>
          </cell>
        </row>
      </sheetData>
      <sheetData sheetId="13836">
        <row r="19">
          <cell r="J19">
            <v>1.0499999999999999E-3</v>
          </cell>
        </row>
      </sheetData>
      <sheetData sheetId="13837">
        <row r="19">
          <cell r="J19">
            <v>1.0499999999999999E-3</v>
          </cell>
        </row>
      </sheetData>
      <sheetData sheetId="13838">
        <row r="19">
          <cell r="J19">
            <v>1.0499999999999999E-3</v>
          </cell>
        </row>
      </sheetData>
      <sheetData sheetId="13839">
        <row r="19">
          <cell r="J19">
            <v>1.0499999999999999E-3</v>
          </cell>
        </row>
      </sheetData>
      <sheetData sheetId="13840">
        <row r="19">
          <cell r="J19">
            <v>1.0499999999999999E-3</v>
          </cell>
        </row>
      </sheetData>
      <sheetData sheetId="13841">
        <row r="19">
          <cell r="J19">
            <v>1.0499999999999999E-3</v>
          </cell>
        </row>
      </sheetData>
      <sheetData sheetId="13842">
        <row r="19">
          <cell r="J19">
            <v>1.0499999999999999E-3</v>
          </cell>
        </row>
      </sheetData>
      <sheetData sheetId="13843">
        <row r="19">
          <cell r="J19">
            <v>1.0499999999999999E-3</v>
          </cell>
        </row>
      </sheetData>
      <sheetData sheetId="13844">
        <row r="19">
          <cell r="J19">
            <v>1.0499999999999999E-3</v>
          </cell>
        </row>
      </sheetData>
      <sheetData sheetId="13845">
        <row r="19">
          <cell r="J19">
            <v>1.0499999999999999E-3</v>
          </cell>
        </row>
      </sheetData>
      <sheetData sheetId="13846">
        <row r="19">
          <cell r="J19">
            <v>1.0499999999999999E-3</v>
          </cell>
        </row>
      </sheetData>
      <sheetData sheetId="13847">
        <row r="19">
          <cell r="J19">
            <v>1.0499999999999999E-3</v>
          </cell>
        </row>
      </sheetData>
      <sheetData sheetId="13848">
        <row r="19">
          <cell r="J19">
            <v>1.0499999999999999E-3</v>
          </cell>
        </row>
      </sheetData>
      <sheetData sheetId="13849">
        <row r="19">
          <cell r="J19">
            <v>1.0499999999999999E-3</v>
          </cell>
        </row>
      </sheetData>
      <sheetData sheetId="13850">
        <row r="19">
          <cell r="J19">
            <v>1.0499999999999999E-3</v>
          </cell>
        </row>
      </sheetData>
      <sheetData sheetId="13851">
        <row r="19">
          <cell r="J19">
            <v>1.0499999999999999E-3</v>
          </cell>
        </row>
      </sheetData>
      <sheetData sheetId="13852">
        <row r="19">
          <cell r="J19">
            <v>1.0499999999999999E-3</v>
          </cell>
        </row>
      </sheetData>
      <sheetData sheetId="13853">
        <row r="19">
          <cell r="J19">
            <v>1.0499999999999999E-3</v>
          </cell>
        </row>
      </sheetData>
      <sheetData sheetId="13854">
        <row r="19">
          <cell r="J19">
            <v>1.0499999999999999E-3</v>
          </cell>
        </row>
      </sheetData>
      <sheetData sheetId="13855">
        <row r="19">
          <cell r="J19">
            <v>1.0499999999999999E-3</v>
          </cell>
        </row>
      </sheetData>
      <sheetData sheetId="13856">
        <row r="19">
          <cell r="J19">
            <v>1.0499999999999999E-3</v>
          </cell>
        </row>
      </sheetData>
      <sheetData sheetId="13857">
        <row r="19">
          <cell r="J19">
            <v>1.0499999999999999E-3</v>
          </cell>
        </row>
      </sheetData>
      <sheetData sheetId="13858">
        <row r="19">
          <cell r="J19">
            <v>1.0499999999999999E-3</v>
          </cell>
        </row>
      </sheetData>
      <sheetData sheetId="13859">
        <row r="19">
          <cell r="J19">
            <v>1.0499999999999999E-3</v>
          </cell>
        </row>
      </sheetData>
      <sheetData sheetId="13860">
        <row r="19">
          <cell r="J19">
            <v>1.0499999999999999E-3</v>
          </cell>
        </row>
      </sheetData>
      <sheetData sheetId="13861">
        <row r="19">
          <cell r="J19">
            <v>1.0499999999999999E-3</v>
          </cell>
        </row>
      </sheetData>
      <sheetData sheetId="13862">
        <row r="19">
          <cell r="J19">
            <v>1.0499999999999999E-3</v>
          </cell>
        </row>
      </sheetData>
      <sheetData sheetId="13863">
        <row r="19">
          <cell r="J19">
            <v>1.0499999999999999E-3</v>
          </cell>
        </row>
      </sheetData>
      <sheetData sheetId="13864">
        <row r="19">
          <cell r="J19">
            <v>1.0499999999999999E-3</v>
          </cell>
        </row>
      </sheetData>
      <sheetData sheetId="13865">
        <row r="19">
          <cell r="J19">
            <v>1.0499999999999999E-3</v>
          </cell>
        </row>
      </sheetData>
      <sheetData sheetId="13866">
        <row r="19">
          <cell r="J19">
            <v>1.0499999999999999E-3</v>
          </cell>
        </row>
      </sheetData>
      <sheetData sheetId="13867">
        <row r="19">
          <cell r="J19">
            <v>1.0499999999999999E-3</v>
          </cell>
        </row>
      </sheetData>
      <sheetData sheetId="13868">
        <row r="19">
          <cell r="J19">
            <v>1.0499999999999999E-3</v>
          </cell>
        </row>
      </sheetData>
      <sheetData sheetId="13869">
        <row r="19">
          <cell r="J19">
            <v>1.0499999999999999E-3</v>
          </cell>
        </row>
      </sheetData>
      <sheetData sheetId="13870">
        <row r="19">
          <cell r="J19">
            <v>1.0499999999999999E-3</v>
          </cell>
        </row>
      </sheetData>
      <sheetData sheetId="13871">
        <row r="19">
          <cell r="J19">
            <v>1.0499999999999999E-3</v>
          </cell>
        </row>
      </sheetData>
      <sheetData sheetId="13872">
        <row r="19">
          <cell r="J19">
            <v>1.0499999999999999E-3</v>
          </cell>
        </row>
      </sheetData>
      <sheetData sheetId="13873">
        <row r="19">
          <cell r="J19">
            <v>1.0499999999999999E-3</v>
          </cell>
        </row>
      </sheetData>
      <sheetData sheetId="13874">
        <row r="19">
          <cell r="J19">
            <v>1.0499999999999999E-3</v>
          </cell>
        </row>
      </sheetData>
      <sheetData sheetId="13875">
        <row r="19">
          <cell r="J19">
            <v>1.0499999999999999E-3</v>
          </cell>
        </row>
      </sheetData>
      <sheetData sheetId="13876">
        <row r="19">
          <cell r="J19">
            <v>1.0499999999999999E-3</v>
          </cell>
        </row>
      </sheetData>
      <sheetData sheetId="13877">
        <row r="19">
          <cell r="J19">
            <v>1.0499999999999999E-3</v>
          </cell>
        </row>
      </sheetData>
      <sheetData sheetId="13878">
        <row r="19">
          <cell r="J19">
            <v>1.0499999999999999E-3</v>
          </cell>
        </row>
      </sheetData>
      <sheetData sheetId="13879">
        <row r="19">
          <cell r="J19">
            <v>1.0499999999999999E-3</v>
          </cell>
        </row>
      </sheetData>
      <sheetData sheetId="13880">
        <row r="19">
          <cell r="J19">
            <v>1.0499999999999999E-3</v>
          </cell>
        </row>
      </sheetData>
      <sheetData sheetId="13881">
        <row r="19">
          <cell r="J19">
            <v>1.0499999999999999E-3</v>
          </cell>
        </row>
      </sheetData>
      <sheetData sheetId="13882">
        <row r="19">
          <cell r="J19">
            <v>1.0499999999999999E-3</v>
          </cell>
        </row>
      </sheetData>
      <sheetData sheetId="13883">
        <row r="19">
          <cell r="J19">
            <v>1.0499999999999999E-3</v>
          </cell>
        </row>
      </sheetData>
      <sheetData sheetId="13884">
        <row r="19">
          <cell r="J19">
            <v>1.0499999999999999E-3</v>
          </cell>
        </row>
      </sheetData>
      <sheetData sheetId="13885">
        <row r="19">
          <cell r="J19">
            <v>1.0499999999999999E-3</v>
          </cell>
        </row>
      </sheetData>
      <sheetData sheetId="13886">
        <row r="19">
          <cell r="J19">
            <v>1.0499999999999999E-3</v>
          </cell>
        </row>
      </sheetData>
      <sheetData sheetId="13887">
        <row r="19">
          <cell r="J19">
            <v>1.0499999999999999E-3</v>
          </cell>
        </row>
      </sheetData>
      <sheetData sheetId="13888">
        <row r="19">
          <cell r="J19">
            <v>1.0499999999999999E-3</v>
          </cell>
        </row>
      </sheetData>
      <sheetData sheetId="13889">
        <row r="19">
          <cell r="J19">
            <v>1.0499999999999999E-3</v>
          </cell>
        </row>
      </sheetData>
      <sheetData sheetId="13890">
        <row r="19">
          <cell r="J19">
            <v>1.0499999999999999E-3</v>
          </cell>
        </row>
      </sheetData>
      <sheetData sheetId="13891">
        <row r="19">
          <cell r="J19">
            <v>1.0499999999999999E-3</v>
          </cell>
        </row>
      </sheetData>
      <sheetData sheetId="13892">
        <row r="19">
          <cell r="J19">
            <v>1.0499999999999999E-3</v>
          </cell>
        </row>
      </sheetData>
      <sheetData sheetId="13893">
        <row r="19">
          <cell r="J19">
            <v>1.0499999999999999E-3</v>
          </cell>
        </row>
      </sheetData>
      <sheetData sheetId="13894">
        <row r="19">
          <cell r="J19">
            <v>1.0499999999999999E-3</v>
          </cell>
        </row>
      </sheetData>
      <sheetData sheetId="13895">
        <row r="19">
          <cell r="J19">
            <v>1.0499999999999999E-3</v>
          </cell>
        </row>
      </sheetData>
      <sheetData sheetId="13896">
        <row r="19">
          <cell r="J19">
            <v>1.0499999999999999E-3</v>
          </cell>
        </row>
      </sheetData>
      <sheetData sheetId="13897">
        <row r="19">
          <cell r="J19">
            <v>1.0499999999999999E-3</v>
          </cell>
        </row>
      </sheetData>
      <sheetData sheetId="13898">
        <row r="19">
          <cell r="J19">
            <v>1.0499999999999999E-3</v>
          </cell>
        </row>
      </sheetData>
      <sheetData sheetId="13899">
        <row r="19">
          <cell r="J19">
            <v>1.0499999999999999E-3</v>
          </cell>
        </row>
      </sheetData>
      <sheetData sheetId="13900">
        <row r="19">
          <cell r="J19">
            <v>1.0499999999999999E-3</v>
          </cell>
        </row>
      </sheetData>
      <sheetData sheetId="13901">
        <row r="19">
          <cell r="J19">
            <v>1.0499999999999999E-3</v>
          </cell>
        </row>
      </sheetData>
      <sheetData sheetId="13902">
        <row r="19">
          <cell r="J19">
            <v>1.0499999999999999E-3</v>
          </cell>
        </row>
      </sheetData>
      <sheetData sheetId="13903">
        <row r="19">
          <cell r="J19">
            <v>1.0499999999999999E-3</v>
          </cell>
        </row>
      </sheetData>
      <sheetData sheetId="13904">
        <row r="19">
          <cell r="J19">
            <v>1.0499999999999999E-3</v>
          </cell>
        </row>
      </sheetData>
      <sheetData sheetId="13905">
        <row r="19">
          <cell r="J19">
            <v>1.0499999999999999E-3</v>
          </cell>
        </row>
      </sheetData>
      <sheetData sheetId="13906">
        <row r="19">
          <cell r="J19">
            <v>1.0499999999999999E-3</v>
          </cell>
        </row>
      </sheetData>
      <sheetData sheetId="13907">
        <row r="19">
          <cell r="J19">
            <v>1.0499999999999999E-3</v>
          </cell>
        </row>
      </sheetData>
      <sheetData sheetId="13908">
        <row r="19">
          <cell r="J19">
            <v>1.0499999999999999E-3</v>
          </cell>
        </row>
      </sheetData>
      <sheetData sheetId="13909">
        <row r="19">
          <cell r="J19">
            <v>1.0499999999999999E-3</v>
          </cell>
        </row>
      </sheetData>
      <sheetData sheetId="13910">
        <row r="19">
          <cell r="J19">
            <v>1.0499999999999999E-3</v>
          </cell>
        </row>
      </sheetData>
      <sheetData sheetId="13911">
        <row r="19">
          <cell r="J19">
            <v>1.0499999999999999E-3</v>
          </cell>
        </row>
      </sheetData>
      <sheetData sheetId="13912">
        <row r="19">
          <cell r="J19">
            <v>1.0499999999999999E-3</v>
          </cell>
        </row>
      </sheetData>
      <sheetData sheetId="13913">
        <row r="19">
          <cell r="J19">
            <v>1.0499999999999999E-3</v>
          </cell>
        </row>
      </sheetData>
      <sheetData sheetId="13914">
        <row r="19">
          <cell r="J19">
            <v>1.0499999999999999E-3</v>
          </cell>
        </row>
      </sheetData>
      <sheetData sheetId="13915">
        <row r="19">
          <cell r="J19">
            <v>1.0499999999999999E-3</v>
          </cell>
        </row>
      </sheetData>
      <sheetData sheetId="13916">
        <row r="19">
          <cell r="J19">
            <v>1.0499999999999999E-3</v>
          </cell>
        </row>
      </sheetData>
      <sheetData sheetId="13917">
        <row r="19">
          <cell r="J19">
            <v>1.0499999999999999E-3</v>
          </cell>
        </row>
      </sheetData>
      <sheetData sheetId="13918">
        <row r="19">
          <cell r="J19">
            <v>1.0499999999999999E-3</v>
          </cell>
        </row>
      </sheetData>
      <sheetData sheetId="13919">
        <row r="19">
          <cell r="J19">
            <v>1.0499999999999999E-3</v>
          </cell>
        </row>
      </sheetData>
      <sheetData sheetId="13920">
        <row r="19">
          <cell r="J19">
            <v>1.0499999999999999E-3</v>
          </cell>
        </row>
      </sheetData>
      <sheetData sheetId="13921">
        <row r="19">
          <cell r="J19">
            <v>1.0499999999999999E-3</v>
          </cell>
        </row>
      </sheetData>
      <sheetData sheetId="13922">
        <row r="19">
          <cell r="J19">
            <v>1.0499999999999999E-3</v>
          </cell>
        </row>
      </sheetData>
      <sheetData sheetId="13923">
        <row r="19">
          <cell r="J19">
            <v>1.0499999999999999E-3</v>
          </cell>
        </row>
      </sheetData>
      <sheetData sheetId="13924">
        <row r="19">
          <cell r="J19">
            <v>1.0499999999999999E-3</v>
          </cell>
        </row>
      </sheetData>
      <sheetData sheetId="13925">
        <row r="19">
          <cell r="J19">
            <v>1.0499999999999999E-3</v>
          </cell>
        </row>
      </sheetData>
      <sheetData sheetId="13926">
        <row r="19">
          <cell r="J19">
            <v>1.0499999999999999E-3</v>
          </cell>
        </row>
      </sheetData>
      <sheetData sheetId="13927">
        <row r="19">
          <cell r="J19">
            <v>1.0499999999999999E-3</v>
          </cell>
        </row>
      </sheetData>
      <sheetData sheetId="13928">
        <row r="19">
          <cell r="J19">
            <v>1.0499999999999999E-3</v>
          </cell>
        </row>
      </sheetData>
      <sheetData sheetId="13929">
        <row r="19">
          <cell r="J19">
            <v>1.0499999999999999E-3</v>
          </cell>
        </row>
      </sheetData>
      <sheetData sheetId="13930">
        <row r="19">
          <cell r="J19">
            <v>1.0499999999999999E-3</v>
          </cell>
        </row>
      </sheetData>
      <sheetData sheetId="13931">
        <row r="19">
          <cell r="J19">
            <v>1.0499999999999999E-3</v>
          </cell>
        </row>
      </sheetData>
      <sheetData sheetId="13932">
        <row r="19">
          <cell r="J19">
            <v>1.0499999999999999E-3</v>
          </cell>
        </row>
      </sheetData>
      <sheetData sheetId="13933">
        <row r="19">
          <cell r="J19">
            <v>1.0499999999999999E-3</v>
          </cell>
        </row>
      </sheetData>
      <sheetData sheetId="13934">
        <row r="19">
          <cell r="J19">
            <v>1.0499999999999999E-3</v>
          </cell>
        </row>
      </sheetData>
      <sheetData sheetId="13935">
        <row r="19">
          <cell r="J19">
            <v>1.0499999999999999E-3</v>
          </cell>
        </row>
      </sheetData>
      <sheetData sheetId="13936">
        <row r="19">
          <cell r="J19">
            <v>1.0499999999999999E-3</v>
          </cell>
        </row>
      </sheetData>
      <sheetData sheetId="13937">
        <row r="19">
          <cell r="J19">
            <v>1.0499999999999999E-3</v>
          </cell>
        </row>
      </sheetData>
      <sheetData sheetId="13938">
        <row r="19">
          <cell r="J19">
            <v>1.0499999999999999E-3</v>
          </cell>
        </row>
      </sheetData>
      <sheetData sheetId="13939">
        <row r="19">
          <cell r="J19">
            <v>1.0499999999999999E-3</v>
          </cell>
        </row>
      </sheetData>
      <sheetData sheetId="13940">
        <row r="19">
          <cell r="J19">
            <v>1.0499999999999999E-3</v>
          </cell>
        </row>
      </sheetData>
      <sheetData sheetId="13941">
        <row r="19">
          <cell r="J19">
            <v>1.0499999999999999E-3</v>
          </cell>
        </row>
      </sheetData>
      <sheetData sheetId="13942">
        <row r="19">
          <cell r="J19">
            <v>1.0499999999999999E-3</v>
          </cell>
        </row>
      </sheetData>
      <sheetData sheetId="13943">
        <row r="19">
          <cell r="J19">
            <v>1.0499999999999999E-3</v>
          </cell>
        </row>
      </sheetData>
      <sheetData sheetId="13944">
        <row r="19">
          <cell r="J19">
            <v>1.0499999999999999E-3</v>
          </cell>
        </row>
      </sheetData>
      <sheetData sheetId="13945">
        <row r="19">
          <cell r="J19">
            <v>1.0499999999999999E-3</v>
          </cell>
        </row>
      </sheetData>
      <sheetData sheetId="13946">
        <row r="19">
          <cell r="J19">
            <v>1.0499999999999999E-3</v>
          </cell>
        </row>
      </sheetData>
      <sheetData sheetId="13947">
        <row r="19">
          <cell r="J19">
            <v>1.0499999999999999E-3</v>
          </cell>
        </row>
      </sheetData>
      <sheetData sheetId="13948">
        <row r="19">
          <cell r="J19">
            <v>1.0499999999999999E-3</v>
          </cell>
        </row>
      </sheetData>
      <sheetData sheetId="13949">
        <row r="19">
          <cell r="J19">
            <v>1.0499999999999999E-3</v>
          </cell>
        </row>
      </sheetData>
      <sheetData sheetId="13950">
        <row r="19">
          <cell r="J19">
            <v>1.0499999999999999E-3</v>
          </cell>
        </row>
      </sheetData>
      <sheetData sheetId="13951">
        <row r="19">
          <cell r="J19">
            <v>1.0499999999999999E-3</v>
          </cell>
        </row>
      </sheetData>
      <sheetData sheetId="13952">
        <row r="19">
          <cell r="J19">
            <v>1.0499999999999999E-3</v>
          </cell>
        </row>
      </sheetData>
      <sheetData sheetId="13953">
        <row r="19">
          <cell r="J19">
            <v>1.0499999999999999E-3</v>
          </cell>
        </row>
      </sheetData>
      <sheetData sheetId="13954">
        <row r="19">
          <cell r="J19">
            <v>1.0499999999999999E-3</v>
          </cell>
        </row>
      </sheetData>
      <sheetData sheetId="13955">
        <row r="19">
          <cell r="J19">
            <v>1.0499999999999999E-3</v>
          </cell>
        </row>
      </sheetData>
      <sheetData sheetId="13956">
        <row r="19">
          <cell r="J19">
            <v>1.0499999999999999E-3</v>
          </cell>
        </row>
      </sheetData>
      <sheetData sheetId="13957">
        <row r="19">
          <cell r="J19">
            <v>1.0499999999999999E-3</v>
          </cell>
        </row>
      </sheetData>
      <sheetData sheetId="13958">
        <row r="19">
          <cell r="J19">
            <v>1.0499999999999999E-3</v>
          </cell>
        </row>
      </sheetData>
      <sheetData sheetId="13959">
        <row r="19">
          <cell r="J19">
            <v>1.0499999999999999E-3</v>
          </cell>
        </row>
      </sheetData>
      <sheetData sheetId="13960">
        <row r="19">
          <cell r="J19">
            <v>1.0499999999999999E-3</v>
          </cell>
        </row>
      </sheetData>
      <sheetData sheetId="13961">
        <row r="19">
          <cell r="J19">
            <v>1.0499999999999999E-3</v>
          </cell>
        </row>
      </sheetData>
      <sheetData sheetId="13962">
        <row r="19">
          <cell r="J19">
            <v>1.0499999999999999E-3</v>
          </cell>
        </row>
      </sheetData>
      <sheetData sheetId="13963">
        <row r="19">
          <cell r="J19">
            <v>1.0499999999999999E-3</v>
          </cell>
        </row>
      </sheetData>
      <sheetData sheetId="13964">
        <row r="19">
          <cell r="J19">
            <v>1.0499999999999999E-3</v>
          </cell>
        </row>
      </sheetData>
      <sheetData sheetId="13965">
        <row r="19">
          <cell r="J19">
            <v>1.0499999999999999E-3</v>
          </cell>
        </row>
      </sheetData>
      <sheetData sheetId="13966">
        <row r="19">
          <cell r="J19">
            <v>1.0499999999999999E-3</v>
          </cell>
        </row>
      </sheetData>
      <sheetData sheetId="13967">
        <row r="19">
          <cell r="J19">
            <v>1.0499999999999999E-3</v>
          </cell>
        </row>
      </sheetData>
      <sheetData sheetId="13968">
        <row r="19">
          <cell r="J19">
            <v>1.0499999999999999E-3</v>
          </cell>
        </row>
      </sheetData>
      <sheetData sheetId="13969">
        <row r="19">
          <cell r="J19">
            <v>1.0499999999999999E-3</v>
          </cell>
        </row>
      </sheetData>
      <sheetData sheetId="13970">
        <row r="19">
          <cell r="J19">
            <v>1.0499999999999999E-3</v>
          </cell>
        </row>
      </sheetData>
      <sheetData sheetId="13971">
        <row r="19">
          <cell r="J19">
            <v>1.0499999999999999E-3</v>
          </cell>
        </row>
      </sheetData>
      <sheetData sheetId="13972">
        <row r="19">
          <cell r="J19">
            <v>1.0499999999999999E-3</v>
          </cell>
        </row>
      </sheetData>
      <sheetData sheetId="13973">
        <row r="19">
          <cell r="J19">
            <v>1.0499999999999999E-3</v>
          </cell>
        </row>
      </sheetData>
      <sheetData sheetId="13974">
        <row r="19">
          <cell r="J19">
            <v>1.0499999999999999E-3</v>
          </cell>
        </row>
      </sheetData>
      <sheetData sheetId="13975">
        <row r="19">
          <cell r="J19">
            <v>1.0499999999999999E-3</v>
          </cell>
        </row>
      </sheetData>
      <sheetData sheetId="13976">
        <row r="19">
          <cell r="J19">
            <v>1.0499999999999999E-3</v>
          </cell>
        </row>
      </sheetData>
      <sheetData sheetId="13977">
        <row r="19">
          <cell r="J19">
            <v>1.0499999999999999E-3</v>
          </cell>
        </row>
      </sheetData>
      <sheetData sheetId="13978">
        <row r="19">
          <cell r="J19">
            <v>1.0499999999999999E-3</v>
          </cell>
        </row>
      </sheetData>
      <sheetData sheetId="13979">
        <row r="19">
          <cell r="J19">
            <v>1.0499999999999999E-3</v>
          </cell>
        </row>
      </sheetData>
      <sheetData sheetId="13980">
        <row r="19">
          <cell r="J19">
            <v>1.0499999999999999E-3</v>
          </cell>
        </row>
      </sheetData>
      <sheetData sheetId="13981">
        <row r="19">
          <cell r="J19">
            <v>1.0499999999999999E-3</v>
          </cell>
        </row>
      </sheetData>
      <sheetData sheetId="13982">
        <row r="19">
          <cell r="J19">
            <v>1.0499999999999999E-3</v>
          </cell>
        </row>
      </sheetData>
      <sheetData sheetId="13983">
        <row r="19">
          <cell r="J19">
            <v>1.0499999999999999E-3</v>
          </cell>
        </row>
      </sheetData>
      <sheetData sheetId="13984">
        <row r="19">
          <cell r="J19">
            <v>1.0499999999999999E-3</v>
          </cell>
        </row>
      </sheetData>
      <sheetData sheetId="13985">
        <row r="19">
          <cell r="J19">
            <v>1.0499999999999999E-3</v>
          </cell>
        </row>
      </sheetData>
      <sheetData sheetId="13986">
        <row r="19">
          <cell r="J19">
            <v>1.0499999999999999E-3</v>
          </cell>
        </row>
      </sheetData>
      <sheetData sheetId="13987">
        <row r="19">
          <cell r="J19">
            <v>1.0499999999999999E-3</v>
          </cell>
        </row>
      </sheetData>
      <sheetData sheetId="13988">
        <row r="19">
          <cell r="J19">
            <v>1.0499999999999999E-3</v>
          </cell>
        </row>
      </sheetData>
      <sheetData sheetId="13989">
        <row r="19">
          <cell r="J19">
            <v>1.0499999999999999E-3</v>
          </cell>
        </row>
      </sheetData>
      <sheetData sheetId="13990">
        <row r="19">
          <cell r="J19">
            <v>1.0499999999999999E-3</v>
          </cell>
        </row>
      </sheetData>
      <sheetData sheetId="13991">
        <row r="19">
          <cell r="J19">
            <v>1.0499999999999999E-3</v>
          </cell>
        </row>
      </sheetData>
      <sheetData sheetId="13992">
        <row r="19">
          <cell r="J19">
            <v>1.0499999999999999E-3</v>
          </cell>
        </row>
      </sheetData>
      <sheetData sheetId="13993">
        <row r="19">
          <cell r="J19">
            <v>1.0499999999999999E-3</v>
          </cell>
        </row>
      </sheetData>
      <sheetData sheetId="13994">
        <row r="19">
          <cell r="J19">
            <v>1.0499999999999999E-3</v>
          </cell>
        </row>
      </sheetData>
      <sheetData sheetId="13995">
        <row r="19">
          <cell r="J19">
            <v>1.0499999999999999E-3</v>
          </cell>
        </row>
      </sheetData>
      <sheetData sheetId="13996">
        <row r="19">
          <cell r="J19">
            <v>1.0499999999999999E-3</v>
          </cell>
        </row>
      </sheetData>
      <sheetData sheetId="13997">
        <row r="19">
          <cell r="J19">
            <v>1.0499999999999999E-3</v>
          </cell>
        </row>
      </sheetData>
      <sheetData sheetId="13998">
        <row r="19">
          <cell r="J19">
            <v>1.0499999999999999E-3</v>
          </cell>
        </row>
      </sheetData>
      <sheetData sheetId="13999">
        <row r="19">
          <cell r="J19">
            <v>1.0499999999999999E-3</v>
          </cell>
        </row>
      </sheetData>
      <sheetData sheetId="14000">
        <row r="19">
          <cell r="J19">
            <v>1.0499999999999999E-3</v>
          </cell>
        </row>
      </sheetData>
      <sheetData sheetId="14001">
        <row r="19">
          <cell r="J19">
            <v>1.0499999999999999E-3</v>
          </cell>
        </row>
      </sheetData>
      <sheetData sheetId="14002">
        <row r="19">
          <cell r="J19">
            <v>1.0499999999999999E-3</v>
          </cell>
        </row>
      </sheetData>
      <sheetData sheetId="14003">
        <row r="19">
          <cell r="J19">
            <v>1.0499999999999999E-3</v>
          </cell>
        </row>
      </sheetData>
      <sheetData sheetId="14004">
        <row r="19">
          <cell r="J19">
            <v>1.0499999999999999E-3</v>
          </cell>
        </row>
      </sheetData>
      <sheetData sheetId="14005">
        <row r="19">
          <cell r="J19">
            <v>1.0499999999999999E-3</v>
          </cell>
        </row>
      </sheetData>
      <sheetData sheetId="14006">
        <row r="19">
          <cell r="J19">
            <v>1.0499999999999999E-3</v>
          </cell>
        </row>
      </sheetData>
      <sheetData sheetId="14007">
        <row r="19">
          <cell r="J19">
            <v>1.0499999999999999E-3</v>
          </cell>
        </row>
      </sheetData>
      <sheetData sheetId="14008">
        <row r="19">
          <cell r="J19">
            <v>1.0499999999999999E-3</v>
          </cell>
        </row>
      </sheetData>
      <sheetData sheetId="14009">
        <row r="19">
          <cell r="J19">
            <v>1.0499999999999999E-3</v>
          </cell>
        </row>
      </sheetData>
      <sheetData sheetId="14010">
        <row r="19">
          <cell r="J19">
            <v>1.0499999999999999E-3</v>
          </cell>
        </row>
      </sheetData>
      <sheetData sheetId="14011">
        <row r="19">
          <cell r="J19">
            <v>1.0499999999999999E-3</v>
          </cell>
        </row>
      </sheetData>
      <sheetData sheetId="14012">
        <row r="19">
          <cell r="J19">
            <v>1.0499999999999999E-3</v>
          </cell>
        </row>
      </sheetData>
      <sheetData sheetId="14013">
        <row r="19">
          <cell r="J19">
            <v>1.0499999999999999E-3</v>
          </cell>
        </row>
      </sheetData>
      <sheetData sheetId="14014">
        <row r="19">
          <cell r="J19">
            <v>1.0499999999999999E-3</v>
          </cell>
        </row>
      </sheetData>
      <sheetData sheetId="14015">
        <row r="19">
          <cell r="J19">
            <v>1.0499999999999999E-3</v>
          </cell>
        </row>
      </sheetData>
      <sheetData sheetId="14016">
        <row r="19">
          <cell r="J19">
            <v>1.0499999999999999E-3</v>
          </cell>
        </row>
      </sheetData>
      <sheetData sheetId="14017">
        <row r="19">
          <cell r="J19">
            <v>1.0499999999999999E-3</v>
          </cell>
        </row>
      </sheetData>
      <sheetData sheetId="14018">
        <row r="19">
          <cell r="J19">
            <v>1.0499999999999999E-3</v>
          </cell>
        </row>
      </sheetData>
      <sheetData sheetId="14019">
        <row r="19">
          <cell r="J19">
            <v>1.0499999999999999E-3</v>
          </cell>
        </row>
      </sheetData>
      <sheetData sheetId="14020">
        <row r="19">
          <cell r="J19">
            <v>1.0499999999999999E-3</v>
          </cell>
        </row>
      </sheetData>
      <sheetData sheetId="14021">
        <row r="19">
          <cell r="J19">
            <v>1.0499999999999999E-3</v>
          </cell>
        </row>
      </sheetData>
      <sheetData sheetId="14022">
        <row r="19">
          <cell r="J19">
            <v>1.0499999999999999E-3</v>
          </cell>
        </row>
      </sheetData>
      <sheetData sheetId="14023"/>
      <sheetData sheetId="14024"/>
      <sheetData sheetId="14025"/>
      <sheetData sheetId="14026"/>
      <sheetData sheetId="14027"/>
      <sheetData sheetId="14028"/>
      <sheetData sheetId="14029"/>
      <sheetData sheetId="14030"/>
      <sheetData sheetId="14031"/>
      <sheetData sheetId="14032"/>
      <sheetData sheetId="14033"/>
      <sheetData sheetId="14034"/>
      <sheetData sheetId="14035"/>
      <sheetData sheetId="14036"/>
      <sheetData sheetId="14037"/>
      <sheetData sheetId="14038"/>
      <sheetData sheetId="14039"/>
      <sheetData sheetId="14040"/>
      <sheetData sheetId="14041"/>
      <sheetData sheetId="14042"/>
      <sheetData sheetId="14043"/>
      <sheetData sheetId="14044"/>
      <sheetData sheetId="14045"/>
      <sheetData sheetId="14046"/>
      <sheetData sheetId="14047"/>
      <sheetData sheetId="14048"/>
      <sheetData sheetId="14049"/>
      <sheetData sheetId="14050"/>
      <sheetData sheetId="14051"/>
      <sheetData sheetId="14052"/>
      <sheetData sheetId="14053"/>
      <sheetData sheetId="14054"/>
      <sheetData sheetId="14055"/>
      <sheetData sheetId="14056">
        <row r="19">
          <cell r="J19">
            <v>1.0499999999999999E-3</v>
          </cell>
        </row>
      </sheetData>
      <sheetData sheetId="14057"/>
      <sheetData sheetId="14058">
        <row r="19">
          <cell r="J19">
            <v>1.0499999999999999E-3</v>
          </cell>
        </row>
      </sheetData>
      <sheetData sheetId="14059">
        <row r="19">
          <cell r="J19">
            <v>1.0499999999999999E-3</v>
          </cell>
        </row>
      </sheetData>
      <sheetData sheetId="14060">
        <row r="19">
          <cell r="J19">
            <v>1.0499999999999999E-3</v>
          </cell>
        </row>
      </sheetData>
      <sheetData sheetId="14061">
        <row r="19">
          <cell r="J19">
            <v>1.0499999999999999E-3</v>
          </cell>
        </row>
      </sheetData>
      <sheetData sheetId="14062">
        <row r="19">
          <cell r="J19">
            <v>1.0499999999999999E-3</v>
          </cell>
        </row>
      </sheetData>
      <sheetData sheetId="14063">
        <row r="19">
          <cell r="J19">
            <v>1.0499999999999999E-3</v>
          </cell>
        </row>
      </sheetData>
      <sheetData sheetId="14064">
        <row r="19">
          <cell r="J19">
            <v>1.0499999999999999E-3</v>
          </cell>
        </row>
      </sheetData>
      <sheetData sheetId="14065">
        <row r="19">
          <cell r="J19">
            <v>1.0499999999999999E-3</v>
          </cell>
        </row>
      </sheetData>
      <sheetData sheetId="14066">
        <row r="19">
          <cell r="J19">
            <v>1.0499999999999999E-3</v>
          </cell>
        </row>
      </sheetData>
      <sheetData sheetId="14067">
        <row r="19">
          <cell r="J19">
            <v>1.0499999999999999E-3</v>
          </cell>
        </row>
      </sheetData>
      <sheetData sheetId="14068">
        <row r="19">
          <cell r="J19">
            <v>1.0499999999999999E-3</v>
          </cell>
        </row>
      </sheetData>
      <sheetData sheetId="14069">
        <row r="19">
          <cell r="J19">
            <v>1.0499999999999999E-3</v>
          </cell>
        </row>
      </sheetData>
      <sheetData sheetId="14070">
        <row r="19">
          <cell r="J19">
            <v>1.0499999999999999E-3</v>
          </cell>
        </row>
      </sheetData>
      <sheetData sheetId="14071">
        <row r="19">
          <cell r="J19">
            <v>1.0499999999999999E-3</v>
          </cell>
        </row>
      </sheetData>
      <sheetData sheetId="14072">
        <row r="19">
          <cell r="J19">
            <v>1.0499999999999999E-3</v>
          </cell>
        </row>
      </sheetData>
      <sheetData sheetId="14073">
        <row r="19">
          <cell r="J19">
            <v>1.0499999999999999E-3</v>
          </cell>
        </row>
      </sheetData>
      <sheetData sheetId="14074">
        <row r="19">
          <cell r="J19">
            <v>1.0499999999999999E-3</v>
          </cell>
        </row>
      </sheetData>
      <sheetData sheetId="14075">
        <row r="19">
          <cell r="J19">
            <v>1.0499999999999999E-3</v>
          </cell>
        </row>
      </sheetData>
      <sheetData sheetId="14076">
        <row r="19">
          <cell r="J19">
            <v>1.0499999999999999E-3</v>
          </cell>
        </row>
      </sheetData>
      <sheetData sheetId="14077">
        <row r="19">
          <cell r="J19">
            <v>1.0499999999999999E-3</v>
          </cell>
        </row>
      </sheetData>
      <sheetData sheetId="14078">
        <row r="19">
          <cell r="J19">
            <v>1.0499999999999999E-3</v>
          </cell>
        </row>
      </sheetData>
      <sheetData sheetId="14079">
        <row r="19">
          <cell r="J19">
            <v>1.0499999999999999E-3</v>
          </cell>
        </row>
      </sheetData>
      <sheetData sheetId="14080">
        <row r="19">
          <cell r="J19">
            <v>1.0499999999999999E-3</v>
          </cell>
        </row>
      </sheetData>
      <sheetData sheetId="14081">
        <row r="19">
          <cell r="J19">
            <v>1.0499999999999999E-3</v>
          </cell>
        </row>
      </sheetData>
      <sheetData sheetId="14082">
        <row r="19">
          <cell r="J19">
            <v>1.0499999999999999E-3</v>
          </cell>
        </row>
      </sheetData>
      <sheetData sheetId="14083">
        <row r="19">
          <cell r="J19">
            <v>1.0499999999999999E-3</v>
          </cell>
        </row>
      </sheetData>
      <sheetData sheetId="14084">
        <row r="19">
          <cell r="J19">
            <v>1.0499999999999999E-3</v>
          </cell>
        </row>
      </sheetData>
      <sheetData sheetId="14085">
        <row r="19">
          <cell r="J19">
            <v>1.0499999999999999E-3</v>
          </cell>
        </row>
      </sheetData>
      <sheetData sheetId="14086">
        <row r="19">
          <cell r="J19">
            <v>1.0499999999999999E-3</v>
          </cell>
        </row>
      </sheetData>
      <sheetData sheetId="14087">
        <row r="19">
          <cell r="J19">
            <v>1.0499999999999999E-3</v>
          </cell>
        </row>
      </sheetData>
      <sheetData sheetId="14088">
        <row r="19">
          <cell r="J19">
            <v>1.0499999999999999E-3</v>
          </cell>
        </row>
      </sheetData>
      <sheetData sheetId="14089">
        <row r="19">
          <cell r="J19">
            <v>1.0499999999999999E-3</v>
          </cell>
        </row>
      </sheetData>
      <sheetData sheetId="14090">
        <row r="19">
          <cell r="J19">
            <v>1.0499999999999999E-3</v>
          </cell>
        </row>
      </sheetData>
      <sheetData sheetId="14091">
        <row r="19">
          <cell r="J19">
            <v>1.0499999999999999E-3</v>
          </cell>
        </row>
      </sheetData>
      <sheetData sheetId="14092">
        <row r="19">
          <cell r="J19">
            <v>1.0499999999999999E-3</v>
          </cell>
        </row>
      </sheetData>
      <sheetData sheetId="14093">
        <row r="19">
          <cell r="J19">
            <v>1.0499999999999999E-3</v>
          </cell>
        </row>
      </sheetData>
      <sheetData sheetId="14094">
        <row r="19">
          <cell r="J19">
            <v>1.0499999999999999E-3</v>
          </cell>
        </row>
      </sheetData>
      <sheetData sheetId="14095">
        <row r="19">
          <cell r="J19">
            <v>1.0499999999999999E-3</v>
          </cell>
        </row>
      </sheetData>
      <sheetData sheetId="14096">
        <row r="19">
          <cell r="J19">
            <v>1.0499999999999999E-3</v>
          </cell>
        </row>
      </sheetData>
      <sheetData sheetId="14097">
        <row r="19">
          <cell r="J19">
            <v>1.0499999999999999E-3</v>
          </cell>
        </row>
      </sheetData>
      <sheetData sheetId="14098">
        <row r="19">
          <cell r="J19">
            <v>1.0499999999999999E-3</v>
          </cell>
        </row>
      </sheetData>
      <sheetData sheetId="14099">
        <row r="19">
          <cell r="J19">
            <v>1.0499999999999999E-3</v>
          </cell>
        </row>
      </sheetData>
      <sheetData sheetId="14100">
        <row r="19">
          <cell r="J19">
            <v>1.0499999999999999E-3</v>
          </cell>
        </row>
      </sheetData>
      <sheetData sheetId="14101">
        <row r="19">
          <cell r="J19">
            <v>1.0499999999999999E-3</v>
          </cell>
        </row>
      </sheetData>
      <sheetData sheetId="14102">
        <row r="19">
          <cell r="J19">
            <v>1.0499999999999999E-3</v>
          </cell>
        </row>
      </sheetData>
      <sheetData sheetId="14103">
        <row r="19">
          <cell r="J19">
            <v>1.0499999999999999E-3</v>
          </cell>
        </row>
      </sheetData>
      <sheetData sheetId="14104">
        <row r="19">
          <cell r="J19">
            <v>1.0499999999999999E-3</v>
          </cell>
        </row>
      </sheetData>
      <sheetData sheetId="14105">
        <row r="19">
          <cell r="J19">
            <v>1.0499999999999999E-3</v>
          </cell>
        </row>
      </sheetData>
      <sheetData sheetId="14106">
        <row r="19">
          <cell r="J19">
            <v>1.0499999999999999E-3</v>
          </cell>
        </row>
      </sheetData>
      <sheetData sheetId="14107">
        <row r="19">
          <cell r="J19">
            <v>1.0499999999999999E-3</v>
          </cell>
        </row>
      </sheetData>
      <sheetData sheetId="14108">
        <row r="19">
          <cell r="J19">
            <v>1.0499999999999999E-3</v>
          </cell>
        </row>
      </sheetData>
      <sheetData sheetId="14109">
        <row r="19">
          <cell r="J19">
            <v>1.0499999999999999E-3</v>
          </cell>
        </row>
      </sheetData>
      <sheetData sheetId="14110">
        <row r="19">
          <cell r="J19">
            <v>1.0499999999999999E-3</v>
          </cell>
        </row>
      </sheetData>
      <sheetData sheetId="14111">
        <row r="19">
          <cell r="J19">
            <v>1.0499999999999999E-3</v>
          </cell>
        </row>
      </sheetData>
      <sheetData sheetId="14112">
        <row r="19">
          <cell r="J19">
            <v>1.0499999999999999E-3</v>
          </cell>
        </row>
      </sheetData>
      <sheetData sheetId="14113">
        <row r="19">
          <cell r="J19">
            <v>1.0499999999999999E-3</v>
          </cell>
        </row>
      </sheetData>
      <sheetData sheetId="14114">
        <row r="19">
          <cell r="J19">
            <v>1.0499999999999999E-3</v>
          </cell>
        </row>
      </sheetData>
      <sheetData sheetId="14115">
        <row r="19">
          <cell r="J19">
            <v>1.0499999999999999E-3</v>
          </cell>
        </row>
      </sheetData>
      <sheetData sheetId="14116">
        <row r="19">
          <cell r="J19">
            <v>1.0499999999999999E-3</v>
          </cell>
        </row>
      </sheetData>
      <sheetData sheetId="14117">
        <row r="19">
          <cell r="J19">
            <v>1.0499999999999999E-3</v>
          </cell>
        </row>
      </sheetData>
      <sheetData sheetId="14118">
        <row r="19">
          <cell r="J19">
            <v>1.0499999999999999E-3</v>
          </cell>
        </row>
      </sheetData>
      <sheetData sheetId="14119">
        <row r="19">
          <cell r="J19">
            <v>1.0499999999999999E-3</v>
          </cell>
        </row>
      </sheetData>
      <sheetData sheetId="14120">
        <row r="19">
          <cell r="J19">
            <v>1.0499999999999999E-3</v>
          </cell>
        </row>
      </sheetData>
      <sheetData sheetId="14121">
        <row r="19">
          <cell r="J19">
            <v>1.0499999999999999E-3</v>
          </cell>
        </row>
      </sheetData>
      <sheetData sheetId="14122">
        <row r="19">
          <cell r="J19">
            <v>1.0499999999999999E-3</v>
          </cell>
        </row>
      </sheetData>
      <sheetData sheetId="14123">
        <row r="19">
          <cell r="J19">
            <v>1.0499999999999999E-3</v>
          </cell>
        </row>
      </sheetData>
      <sheetData sheetId="14124">
        <row r="19">
          <cell r="J19">
            <v>1.0499999999999999E-3</v>
          </cell>
        </row>
      </sheetData>
      <sheetData sheetId="14125">
        <row r="19">
          <cell r="J19">
            <v>1.0499999999999999E-3</v>
          </cell>
        </row>
      </sheetData>
      <sheetData sheetId="14126">
        <row r="19">
          <cell r="J19">
            <v>1.0499999999999999E-3</v>
          </cell>
        </row>
      </sheetData>
      <sheetData sheetId="14127">
        <row r="19">
          <cell r="J19">
            <v>1.0499999999999999E-3</v>
          </cell>
        </row>
      </sheetData>
      <sheetData sheetId="14128">
        <row r="19">
          <cell r="J19">
            <v>1.0499999999999999E-3</v>
          </cell>
        </row>
      </sheetData>
      <sheetData sheetId="14129">
        <row r="19">
          <cell r="J19">
            <v>1.0499999999999999E-3</v>
          </cell>
        </row>
      </sheetData>
      <sheetData sheetId="14130">
        <row r="19">
          <cell r="J19">
            <v>1.0499999999999999E-3</v>
          </cell>
        </row>
      </sheetData>
      <sheetData sheetId="14131">
        <row r="19">
          <cell r="J19">
            <v>1.0499999999999999E-3</v>
          </cell>
        </row>
      </sheetData>
      <sheetData sheetId="14132">
        <row r="19">
          <cell r="J19">
            <v>1.0499999999999999E-3</v>
          </cell>
        </row>
      </sheetData>
      <sheetData sheetId="14133">
        <row r="19">
          <cell r="J19">
            <v>1.0499999999999999E-3</v>
          </cell>
        </row>
      </sheetData>
      <sheetData sheetId="14134">
        <row r="19">
          <cell r="J19">
            <v>1.0499999999999999E-3</v>
          </cell>
        </row>
      </sheetData>
      <sheetData sheetId="14135">
        <row r="19">
          <cell r="J19">
            <v>1.0499999999999999E-3</v>
          </cell>
        </row>
      </sheetData>
      <sheetData sheetId="14136">
        <row r="19">
          <cell r="J19">
            <v>1.0499999999999999E-3</v>
          </cell>
        </row>
      </sheetData>
      <sheetData sheetId="14137">
        <row r="19">
          <cell r="J19">
            <v>1.0499999999999999E-3</v>
          </cell>
        </row>
      </sheetData>
      <sheetData sheetId="14138">
        <row r="19">
          <cell r="J19">
            <v>1.0499999999999999E-3</v>
          </cell>
        </row>
      </sheetData>
      <sheetData sheetId="14139">
        <row r="19">
          <cell r="J19">
            <v>1.0499999999999999E-3</v>
          </cell>
        </row>
      </sheetData>
      <sheetData sheetId="14140">
        <row r="19">
          <cell r="J19">
            <v>1.0499999999999999E-3</v>
          </cell>
        </row>
      </sheetData>
      <sheetData sheetId="14141">
        <row r="19">
          <cell r="J19">
            <v>1.0499999999999999E-3</v>
          </cell>
        </row>
      </sheetData>
      <sheetData sheetId="14142">
        <row r="19">
          <cell r="J19">
            <v>1.0499999999999999E-3</v>
          </cell>
        </row>
      </sheetData>
      <sheetData sheetId="14143">
        <row r="19">
          <cell r="J19">
            <v>1.0499999999999999E-3</v>
          </cell>
        </row>
      </sheetData>
      <sheetData sheetId="14144">
        <row r="19">
          <cell r="J19">
            <v>1.0499999999999999E-3</v>
          </cell>
        </row>
      </sheetData>
      <sheetData sheetId="14145">
        <row r="19">
          <cell r="J19">
            <v>1.0499999999999999E-3</v>
          </cell>
        </row>
      </sheetData>
      <sheetData sheetId="14146">
        <row r="19">
          <cell r="J19">
            <v>1.0499999999999999E-3</v>
          </cell>
        </row>
      </sheetData>
      <sheetData sheetId="14147">
        <row r="19">
          <cell r="J19">
            <v>1.0499999999999999E-3</v>
          </cell>
        </row>
      </sheetData>
      <sheetData sheetId="14148">
        <row r="19">
          <cell r="J19">
            <v>1.0499999999999999E-3</v>
          </cell>
        </row>
      </sheetData>
      <sheetData sheetId="14149">
        <row r="19">
          <cell r="J19">
            <v>1.0499999999999999E-3</v>
          </cell>
        </row>
      </sheetData>
      <sheetData sheetId="14150">
        <row r="19">
          <cell r="J19">
            <v>1.0499999999999999E-3</v>
          </cell>
        </row>
      </sheetData>
      <sheetData sheetId="14151">
        <row r="19">
          <cell r="J19">
            <v>1.0499999999999999E-3</v>
          </cell>
        </row>
      </sheetData>
      <sheetData sheetId="14152">
        <row r="19">
          <cell r="J19">
            <v>1.0499999999999999E-3</v>
          </cell>
        </row>
      </sheetData>
      <sheetData sheetId="14153">
        <row r="19">
          <cell r="J19">
            <v>1.0499999999999999E-3</v>
          </cell>
        </row>
      </sheetData>
      <sheetData sheetId="14154">
        <row r="19">
          <cell r="J19">
            <v>1.0499999999999999E-3</v>
          </cell>
        </row>
      </sheetData>
      <sheetData sheetId="14155">
        <row r="19">
          <cell r="J19">
            <v>1.0499999999999999E-3</v>
          </cell>
        </row>
      </sheetData>
      <sheetData sheetId="14156">
        <row r="19">
          <cell r="J19">
            <v>1.0499999999999999E-3</v>
          </cell>
        </row>
      </sheetData>
      <sheetData sheetId="14157">
        <row r="19">
          <cell r="J19">
            <v>1.0499999999999999E-3</v>
          </cell>
        </row>
      </sheetData>
      <sheetData sheetId="14158">
        <row r="19">
          <cell r="J19">
            <v>1.0499999999999999E-3</v>
          </cell>
        </row>
      </sheetData>
      <sheetData sheetId="14159">
        <row r="19">
          <cell r="J19">
            <v>1.0499999999999999E-3</v>
          </cell>
        </row>
      </sheetData>
      <sheetData sheetId="14160">
        <row r="19">
          <cell r="J19">
            <v>1.0499999999999999E-3</v>
          </cell>
        </row>
      </sheetData>
      <sheetData sheetId="14161">
        <row r="19">
          <cell r="J19">
            <v>1.0499999999999999E-3</v>
          </cell>
        </row>
      </sheetData>
      <sheetData sheetId="14162">
        <row r="19">
          <cell r="J19">
            <v>1.0499999999999999E-3</v>
          </cell>
        </row>
      </sheetData>
      <sheetData sheetId="14163">
        <row r="19">
          <cell r="J19">
            <v>1.0499999999999999E-3</v>
          </cell>
        </row>
      </sheetData>
      <sheetData sheetId="14164">
        <row r="19">
          <cell r="J19">
            <v>1.0499999999999999E-3</v>
          </cell>
        </row>
      </sheetData>
      <sheetData sheetId="14165">
        <row r="19">
          <cell r="J19">
            <v>1.0499999999999999E-3</v>
          </cell>
        </row>
      </sheetData>
      <sheetData sheetId="14166">
        <row r="19">
          <cell r="J19">
            <v>1.0499999999999999E-3</v>
          </cell>
        </row>
      </sheetData>
      <sheetData sheetId="14167">
        <row r="19">
          <cell r="J19">
            <v>1.0499999999999999E-3</v>
          </cell>
        </row>
      </sheetData>
      <sheetData sheetId="14168">
        <row r="19">
          <cell r="J19">
            <v>1.0499999999999999E-3</v>
          </cell>
        </row>
      </sheetData>
      <sheetData sheetId="14169">
        <row r="19">
          <cell r="J19">
            <v>1.0499999999999999E-3</v>
          </cell>
        </row>
      </sheetData>
      <sheetData sheetId="14170">
        <row r="19">
          <cell r="J19">
            <v>1.0499999999999999E-3</v>
          </cell>
        </row>
      </sheetData>
      <sheetData sheetId="14171">
        <row r="19">
          <cell r="J19">
            <v>1.0499999999999999E-3</v>
          </cell>
        </row>
      </sheetData>
      <sheetData sheetId="14172">
        <row r="19">
          <cell r="J19">
            <v>1.0499999999999999E-3</v>
          </cell>
        </row>
      </sheetData>
      <sheetData sheetId="14173">
        <row r="19">
          <cell r="J19">
            <v>1.0499999999999999E-3</v>
          </cell>
        </row>
      </sheetData>
      <sheetData sheetId="14174">
        <row r="19">
          <cell r="J19">
            <v>1.0499999999999999E-3</v>
          </cell>
        </row>
      </sheetData>
      <sheetData sheetId="14175">
        <row r="19">
          <cell r="J19">
            <v>1.0499999999999999E-3</v>
          </cell>
        </row>
      </sheetData>
      <sheetData sheetId="14176">
        <row r="19">
          <cell r="J19">
            <v>1.0499999999999999E-3</v>
          </cell>
        </row>
      </sheetData>
      <sheetData sheetId="14177">
        <row r="19">
          <cell r="J19">
            <v>1.0499999999999999E-3</v>
          </cell>
        </row>
      </sheetData>
      <sheetData sheetId="14178">
        <row r="19">
          <cell r="J19">
            <v>1.0499999999999999E-3</v>
          </cell>
        </row>
      </sheetData>
      <sheetData sheetId="14179">
        <row r="19">
          <cell r="J19">
            <v>1.0499999999999999E-3</v>
          </cell>
        </row>
      </sheetData>
      <sheetData sheetId="14180">
        <row r="19">
          <cell r="J19">
            <v>1.0499999999999999E-3</v>
          </cell>
        </row>
      </sheetData>
      <sheetData sheetId="14181">
        <row r="19">
          <cell r="J19">
            <v>1.0499999999999999E-3</v>
          </cell>
        </row>
      </sheetData>
      <sheetData sheetId="14182">
        <row r="19">
          <cell r="J19">
            <v>1.0499999999999999E-3</v>
          </cell>
        </row>
      </sheetData>
      <sheetData sheetId="14183">
        <row r="19">
          <cell r="J19">
            <v>1.0499999999999999E-3</v>
          </cell>
        </row>
      </sheetData>
      <sheetData sheetId="14184">
        <row r="19">
          <cell r="J19">
            <v>1.0499999999999999E-3</v>
          </cell>
        </row>
      </sheetData>
      <sheetData sheetId="14185">
        <row r="19">
          <cell r="J19">
            <v>1.0499999999999999E-3</v>
          </cell>
        </row>
      </sheetData>
      <sheetData sheetId="14186">
        <row r="19">
          <cell r="J19">
            <v>1.0499999999999999E-3</v>
          </cell>
        </row>
      </sheetData>
      <sheetData sheetId="14187">
        <row r="19">
          <cell r="J19">
            <v>1.0499999999999999E-3</v>
          </cell>
        </row>
      </sheetData>
      <sheetData sheetId="14188">
        <row r="19">
          <cell r="J19">
            <v>1.0499999999999999E-3</v>
          </cell>
        </row>
      </sheetData>
      <sheetData sheetId="14189">
        <row r="19">
          <cell r="J19">
            <v>1.0499999999999999E-3</v>
          </cell>
        </row>
      </sheetData>
      <sheetData sheetId="14190">
        <row r="19">
          <cell r="J19">
            <v>1.0499999999999999E-3</v>
          </cell>
        </row>
      </sheetData>
      <sheetData sheetId="14191">
        <row r="19">
          <cell r="J19">
            <v>1.0499999999999999E-3</v>
          </cell>
        </row>
      </sheetData>
      <sheetData sheetId="14192">
        <row r="19">
          <cell r="J19">
            <v>1.0499999999999999E-3</v>
          </cell>
        </row>
      </sheetData>
      <sheetData sheetId="14193">
        <row r="19">
          <cell r="J19">
            <v>1.0499999999999999E-3</v>
          </cell>
        </row>
      </sheetData>
      <sheetData sheetId="14194">
        <row r="19">
          <cell r="J19">
            <v>1.0499999999999999E-3</v>
          </cell>
        </row>
      </sheetData>
      <sheetData sheetId="14195">
        <row r="19">
          <cell r="J19">
            <v>1.0499999999999999E-3</v>
          </cell>
        </row>
      </sheetData>
      <sheetData sheetId="14196">
        <row r="19">
          <cell r="J19">
            <v>1.0499999999999999E-3</v>
          </cell>
        </row>
      </sheetData>
      <sheetData sheetId="14197">
        <row r="19">
          <cell r="J19">
            <v>1.0499999999999999E-3</v>
          </cell>
        </row>
      </sheetData>
      <sheetData sheetId="14198">
        <row r="19">
          <cell r="J19">
            <v>1.0499999999999999E-3</v>
          </cell>
        </row>
      </sheetData>
      <sheetData sheetId="14199">
        <row r="19">
          <cell r="J19">
            <v>1.0499999999999999E-3</v>
          </cell>
        </row>
      </sheetData>
      <sheetData sheetId="14200">
        <row r="19">
          <cell r="J19">
            <v>1.0499999999999999E-3</v>
          </cell>
        </row>
      </sheetData>
      <sheetData sheetId="14201">
        <row r="19">
          <cell r="J19">
            <v>1.0499999999999999E-3</v>
          </cell>
        </row>
      </sheetData>
      <sheetData sheetId="14202">
        <row r="19">
          <cell r="J19">
            <v>1.0499999999999999E-3</v>
          </cell>
        </row>
      </sheetData>
      <sheetData sheetId="14203">
        <row r="19">
          <cell r="J19">
            <v>1.0499999999999999E-3</v>
          </cell>
        </row>
      </sheetData>
      <sheetData sheetId="14204">
        <row r="19">
          <cell r="J19">
            <v>1.0499999999999999E-3</v>
          </cell>
        </row>
      </sheetData>
      <sheetData sheetId="14205">
        <row r="19">
          <cell r="J19">
            <v>1.0499999999999999E-3</v>
          </cell>
        </row>
      </sheetData>
      <sheetData sheetId="14206">
        <row r="19">
          <cell r="J19">
            <v>1.0499999999999999E-3</v>
          </cell>
        </row>
      </sheetData>
      <sheetData sheetId="14207">
        <row r="19">
          <cell r="J19">
            <v>1.0499999999999999E-3</v>
          </cell>
        </row>
      </sheetData>
      <sheetData sheetId="14208">
        <row r="19">
          <cell r="J19">
            <v>1.0499999999999999E-3</v>
          </cell>
        </row>
      </sheetData>
      <sheetData sheetId="14209">
        <row r="19">
          <cell r="J19">
            <v>1.0499999999999999E-3</v>
          </cell>
        </row>
      </sheetData>
      <sheetData sheetId="14210">
        <row r="19">
          <cell r="J19">
            <v>1.0499999999999999E-3</v>
          </cell>
        </row>
      </sheetData>
      <sheetData sheetId="14211">
        <row r="19">
          <cell r="J19">
            <v>1.0499999999999999E-3</v>
          </cell>
        </row>
      </sheetData>
      <sheetData sheetId="14212">
        <row r="19">
          <cell r="J19">
            <v>1.0499999999999999E-3</v>
          </cell>
        </row>
      </sheetData>
      <sheetData sheetId="14213">
        <row r="19">
          <cell r="J19">
            <v>1.0499999999999999E-3</v>
          </cell>
        </row>
      </sheetData>
      <sheetData sheetId="14214">
        <row r="19">
          <cell r="J19">
            <v>1.0499999999999999E-3</v>
          </cell>
        </row>
      </sheetData>
      <sheetData sheetId="14215">
        <row r="19">
          <cell r="J19">
            <v>1.0499999999999999E-3</v>
          </cell>
        </row>
      </sheetData>
      <sheetData sheetId="14216">
        <row r="19">
          <cell r="J19">
            <v>1.0499999999999999E-3</v>
          </cell>
        </row>
      </sheetData>
      <sheetData sheetId="14217">
        <row r="19">
          <cell r="J19">
            <v>1.0499999999999999E-3</v>
          </cell>
        </row>
      </sheetData>
      <sheetData sheetId="14218">
        <row r="19">
          <cell r="J19">
            <v>1.0499999999999999E-3</v>
          </cell>
        </row>
      </sheetData>
      <sheetData sheetId="14219">
        <row r="19">
          <cell r="J19">
            <v>1.0499999999999999E-3</v>
          </cell>
        </row>
      </sheetData>
      <sheetData sheetId="14220">
        <row r="19">
          <cell r="J19">
            <v>1.0499999999999999E-3</v>
          </cell>
        </row>
      </sheetData>
      <sheetData sheetId="14221">
        <row r="19">
          <cell r="J19">
            <v>1.0499999999999999E-3</v>
          </cell>
        </row>
      </sheetData>
      <sheetData sheetId="14222">
        <row r="19">
          <cell r="J19">
            <v>1.0499999999999999E-3</v>
          </cell>
        </row>
      </sheetData>
      <sheetData sheetId="14223">
        <row r="19">
          <cell r="J19">
            <v>1.0499999999999999E-3</v>
          </cell>
        </row>
      </sheetData>
      <sheetData sheetId="14224">
        <row r="19">
          <cell r="J19">
            <v>1.0499999999999999E-3</v>
          </cell>
        </row>
      </sheetData>
      <sheetData sheetId="14225">
        <row r="19">
          <cell r="J19">
            <v>1.0499999999999999E-3</v>
          </cell>
        </row>
      </sheetData>
      <sheetData sheetId="14226">
        <row r="19">
          <cell r="J19">
            <v>1.0499999999999999E-3</v>
          </cell>
        </row>
      </sheetData>
      <sheetData sheetId="14227">
        <row r="19">
          <cell r="J19">
            <v>1.0499999999999999E-3</v>
          </cell>
        </row>
      </sheetData>
      <sheetData sheetId="14228">
        <row r="19">
          <cell r="J19">
            <v>1.0499999999999999E-3</v>
          </cell>
        </row>
      </sheetData>
      <sheetData sheetId="14229">
        <row r="19">
          <cell r="J19">
            <v>1.0499999999999999E-3</v>
          </cell>
        </row>
      </sheetData>
      <sheetData sheetId="14230">
        <row r="19">
          <cell r="J19">
            <v>1.0499999999999999E-3</v>
          </cell>
        </row>
      </sheetData>
      <sheetData sheetId="14231">
        <row r="19">
          <cell r="J19">
            <v>1.0499999999999999E-3</v>
          </cell>
        </row>
      </sheetData>
      <sheetData sheetId="14232">
        <row r="19">
          <cell r="J19">
            <v>1.0499999999999999E-3</v>
          </cell>
        </row>
      </sheetData>
      <sheetData sheetId="14233">
        <row r="19">
          <cell r="J19">
            <v>1.0499999999999999E-3</v>
          </cell>
        </row>
      </sheetData>
      <sheetData sheetId="14234">
        <row r="19">
          <cell r="J19">
            <v>1.0499999999999999E-3</v>
          </cell>
        </row>
      </sheetData>
      <sheetData sheetId="14235">
        <row r="19">
          <cell r="J19">
            <v>1.0499999999999999E-3</v>
          </cell>
        </row>
      </sheetData>
      <sheetData sheetId="14236">
        <row r="19">
          <cell r="J19">
            <v>1.0499999999999999E-3</v>
          </cell>
        </row>
      </sheetData>
      <sheetData sheetId="14237">
        <row r="19">
          <cell r="J19">
            <v>1.0499999999999999E-3</v>
          </cell>
        </row>
      </sheetData>
      <sheetData sheetId="14238">
        <row r="19">
          <cell r="J19">
            <v>1.0499999999999999E-3</v>
          </cell>
        </row>
      </sheetData>
      <sheetData sheetId="14239">
        <row r="19">
          <cell r="J19">
            <v>1.0499999999999999E-3</v>
          </cell>
        </row>
      </sheetData>
      <sheetData sheetId="14240">
        <row r="19">
          <cell r="J19">
            <v>1.0499999999999999E-3</v>
          </cell>
        </row>
      </sheetData>
      <sheetData sheetId="14241">
        <row r="19">
          <cell r="J19">
            <v>1.0499999999999999E-3</v>
          </cell>
        </row>
      </sheetData>
      <sheetData sheetId="14242">
        <row r="19">
          <cell r="J19">
            <v>1.0499999999999999E-3</v>
          </cell>
        </row>
      </sheetData>
      <sheetData sheetId="14243">
        <row r="19">
          <cell r="J19">
            <v>1.0499999999999999E-3</v>
          </cell>
        </row>
      </sheetData>
      <sheetData sheetId="14244">
        <row r="19">
          <cell r="J19">
            <v>1.0499999999999999E-3</v>
          </cell>
        </row>
      </sheetData>
      <sheetData sheetId="14245">
        <row r="19">
          <cell r="J19">
            <v>1.0499999999999999E-3</v>
          </cell>
        </row>
      </sheetData>
      <sheetData sheetId="14246">
        <row r="19">
          <cell r="J19">
            <v>1.0499999999999999E-3</v>
          </cell>
        </row>
      </sheetData>
      <sheetData sheetId="14247">
        <row r="19">
          <cell r="J19">
            <v>1.0499999999999999E-3</v>
          </cell>
        </row>
      </sheetData>
      <sheetData sheetId="14248">
        <row r="19">
          <cell r="J19">
            <v>1.0499999999999999E-3</v>
          </cell>
        </row>
      </sheetData>
      <sheetData sheetId="14249">
        <row r="19">
          <cell r="J19">
            <v>1.0499999999999999E-3</v>
          </cell>
        </row>
      </sheetData>
      <sheetData sheetId="14250">
        <row r="19">
          <cell r="J19">
            <v>1.0499999999999999E-3</v>
          </cell>
        </row>
      </sheetData>
      <sheetData sheetId="14251">
        <row r="19">
          <cell r="J19">
            <v>1.0499999999999999E-3</v>
          </cell>
        </row>
      </sheetData>
      <sheetData sheetId="14252">
        <row r="19">
          <cell r="J19">
            <v>1.0499999999999999E-3</v>
          </cell>
        </row>
      </sheetData>
      <sheetData sheetId="14253">
        <row r="19">
          <cell r="J19">
            <v>1.0499999999999999E-3</v>
          </cell>
        </row>
      </sheetData>
      <sheetData sheetId="14254">
        <row r="19">
          <cell r="J19">
            <v>1.0499999999999999E-3</v>
          </cell>
        </row>
      </sheetData>
      <sheetData sheetId="14255">
        <row r="19">
          <cell r="J19">
            <v>1.0499999999999999E-3</v>
          </cell>
        </row>
      </sheetData>
      <sheetData sheetId="14256">
        <row r="19">
          <cell r="J19">
            <v>1.0499999999999999E-3</v>
          </cell>
        </row>
      </sheetData>
      <sheetData sheetId="14257">
        <row r="19">
          <cell r="J19">
            <v>1.0499999999999999E-3</v>
          </cell>
        </row>
      </sheetData>
      <sheetData sheetId="14258">
        <row r="19">
          <cell r="J19">
            <v>1.0499999999999999E-3</v>
          </cell>
        </row>
      </sheetData>
      <sheetData sheetId="14259">
        <row r="19">
          <cell r="J19">
            <v>1.0499999999999999E-3</v>
          </cell>
        </row>
      </sheetData>
      <sheetData sheetId="14260">
        <row r="19">
          <cell r="J19">
            <v>1.0499999999999999E-3</v>
          </cell>
        </row>
      </sheetData>
      <sheetData sheetId="14261">
        <row r="19">
          <cell r="J19">
            <v>1.0499999999999999E-3</v>
          </cell>
        </row>
      </sheetData>
      <sheetData sheetId="14262">
        <row r="19">
          <cell r="J19">
            <v>1.0499999999999999E-3</v>
          </cell>
        </row>
      </sheetData>
      <sheetData sheetId="14263">
        <row r="19">
          <cell r="J19">
            <v>1.0499999999999999E-3</v>
          </cell>
        </row>
      </sheetData>
      <sheetData sheetId="14264">
        <row r="19">
          <cell r="J19">
            <v>1.0499999999999999E-3</v>
          </cell>
        </row>
      </sheetData>
      <sheetData sheetId="14265">
        <row r="19">
          <cell r="J19">
            <v>1.0499999999999999E-3</v>
          </cell>
        </row>
      </sheetData>
      <sheetData sheetId="14266">
        <row r="19">
          <cell r="J19">
            <v>1.0499999999999999E-3</v>
          </cell>
        </row>
      </sheetData>
      <sheetData sheetId="14267">
        <row r="19">
          <cell r="J19">
            <v>1.0499999999999999E-3</v>
          </cell>
        </row>
      </sheetData>
      <sheetData sheetId="14268">
        <row r="19">
          <cell r="J19">
            <v>1.0499999999999999E-3</v>
          </cell>
        </row>
      </sheetData>
      <sheetData sheetId="14269">
        <row r="19">
          <cell r="J19">
            <v>1.0499999999999999E-3</v>
          </cell>
        </row>
      </sheetData>
      <sheetData sheetId="14270">
        <row r="19">
          <cell r="J19">
            <v>1.0499999999999999E-3</v>
          </cell>
        </row>
      </sheetData>
      <sheetData sheetId="14271">
        <row r="19">
          <cell r="J19">
            <v>1.0499999999999999E-3</v>
          </cell>
        </row>
      </sheetData>
      <sheetData sheetId="14272">
        <row r="19">
          <cell r="J19">
            <v>1.0499999999999999E-3</v>
          </cell>
        </row>
      </sheetData>
      <sheetData sheetId="14273">
        <row r="19">
          <cell r="J19">
            <v>1.0499999999999999E-3</v>
          </cell>
        </row>
      </sheetData>
      <sheetData sheetId="14274">
        <row r="19">
          <cell r="J19">
            <v>1.0499999999999999E-3</v>
          </cell>
        </row>
      </sheetData>
      <sheetData sheetId="14275">
        <row r="19">
          <cell r="J19">
            <v>1.0499999999999999E-3</v>
          </cell>
        </row>
      </sheetData>
      <sheetData sheetId="14276">
        <row r="19">
          <cell r="J19">
            <v>1.0499999999999999E-3</v>
          </cell>
        </row>
      </sheetData>
      <sheetData sheetId="14277">
        <row r="19">
          <cell r="J19">
            <v>1.0499999999999999E-3</v>
          </cell>
        </row>
      </sheetData>
      <sheetData sheetId="14278">
        <row r="19">
          <cell r="J19">
            <v>1.0499999999999999E-3</v>
          </cell>
        </row>
      </sheetData>
      <sheetData sheetId="14279">
        <row r="19">
          <cell r="J19">
            <v>1.0499999999999999E-3</v>
          </cell>
        </row>
      </sheetData>
      <sheetData sheetId="14280">
        <row r="19">
          <cell r="J19">
            <v>1.0499999999999999E-3</v>
          </cell>
        </row>
      </sheetData>
      <sheetData sheetId="14281">
        <row r="19">
          <cell r="J19">
            <v>1.0499999999999999E-3</v>
          </cell>
        </row>
      </sheetData>
      <sheetData sheetId="14282">
        <row r="19">
          <cell r="J19">
            <v>1.0499999999999999E-3</v>
          </cell>
        </row>
      </sheetData>
      <sheetData sheetId="14283">
        <row r="19">
          <cell r="J19">
            <v>1.0499999999999999E-3</v>
          </cell>
        </row>
      </sheetData>
      <sheetData sheetId="14284">
        <row r="19">
          <cell r="J19">
            <v>1.0499999999999999E-3</v>
          </cell>
        </row>
      </sheetData>
      <sheetData sheetId="14285">
        <row r="19">
          <cell r="J19">
            <v>1.0499999999999999E-3</v>
          </cell>
        </row>
      </sheetData>
      <sheetData sheetId="14286">
        <row r="19">
          <cell r="J19">
            <v>1.0499999999999999E-3</v>
          </cell>
        </row>
      </sheetData>
      <sheetData sheetId="14287">
        <row r="19">
          <cell r="J19">
            <v>1.0499999999999999E-3</v>
          </cell>
        </row>
      </sheetData>
      <sheetData sheetId="14288">
        <row r="19">
          <cell r="J19">
            <v>1.0499999999999999E-3</v>
          </cell>
        </row>
      </sheetData>
      <sheetData sheetId="14289">
        <row r="19">
          <cell r="J19">
            <v>1.0499999999999999E-3</v>
          </cell>
        </row>
      </sheetData>
      <sheetData sheetId="14290">
        <row r="19">
          <cell r="J19">
            <v>1.0499999999999999E-3</v>
          </cell>
        </row>
      </sheetData>
      <sheetData sheetId="14291">
        <row r="19">
          <cell r="J19">
            <v>1.0499999999999999E-3</v>
          </cell>
        </row>
      </sheetData>
      <sheetData sheetId="14292">
        <row r="19">
          <cell r="J19">
            <v>1.0499999999999999E-3</v>
          </cell>
        </row>
      </sheetData>
      <sheetData sheetId="14293">
        <row r="19">
          <cell r="J19">
            <v>1.0499999999999999E-3</v>
          </cell>
        </row>
      </sheetData>
      <sheetData sheetId="14294">
        <row r="19">
          <cell r="J19">
            <v>1.0499999999999999E-3</v>
          </cell>
        </row>
      </sheetData>
      <sheetData sheetId="14295">
        <row r="19">
          <cell r="J19">
            <v>1.0499999999999999E-3</v>
          </cell>
        </row>
      </sheetData>
      <sheetData sheetId="14296">
        <row r="19">
          <cell r="J19">
            <v>1.0499999999999999E-3</v>
          </cell>
        </row>
      </sheetData>
      <sheetData sheetId="14297">
        <row r="19">
          <cell r="J19">
            <v>1.0499999999999999E-3</v>
          </cell>
        </row>
      </sheetData>
      <sheetData sheetId="14298">
        <row r="19">
          <cell r="J19">
            <v>1.0499999999999999E-3</v>
          </cell>
        </row>
      </sheetData>
      <sheetData sheetId="14299">
        <row r="19">
          <cell r="J19">
            <v>1.0499999999999999E-3</v>
          </cell>
        </row>
      </sheetData>
      <sheetData sheetId="14300">
        <row r="19">
          <cell r="J19">
            <v>1.0499999999999999E-3</v>
          </cell>
        </row>
      </sheetData>
      <sheetData sheetId="14301">
        <row r="19">
          <cell r="J19">
            <v>1.0499999999999999E-3</v>
          </cell>
        </row>
      </sheetData>
      <sheetData sheetId="14302">
        <row r="19">
          <cell r="J19">
            <v>1.0499999999999999E-3</v>
          </cell>
        </row>
      </sheetData>
      <sheetData sheetId="14303">
        <row r="19">
          <cell r="J19">
            <v>1.0499999999999999E-3</v>
          </cell>
        </row>
      </sheetData>
      <sheetData sheetId="14304">
        <row r="19">
          <cell r="J19">
            <v>1.0499999999999999E-3</v>
          </cell>
        </row>
      </sheetData>
      <sheetData sheetId="14305">
        <row r="19">
          <cell r="J19">
            <v>1.0499999999999999E-3</v>
          </cell>
        </row>
      </sheetData>
      <sheetData sheetId="14306">
        <row r="19">
          <cell r="J19">
            <v>1.0499999999999999E-3</v>
          </cell>
        </row>
      </sheetData>
      <sheetData sheetId="14307">
        <row r="19">
          <cell r="J19">
            <v>1.0499999999999999E-3</v>
          </cell>
        </row>
      </sheetData>
      <sheetData sheetId="14308">
        <row r="19">
          <cell r="J19">
            <v>1.0499999999999999E-3</v>
          </cell>
        </row>
      </sheetData>
      <sheetData sheetId="14309">
        <row r="19">
          <cell r="J19">
            <v>1.0499999999999999E-3</v>
          </cell>
        </row>
      </sheetData>
      <sheetData sheetId="14310">
        <row r="19">
          <cell r="J19">
            <v>1.0499999999999999E-3</v>
          </cell>
        </row>
      </sheetData>
      <sheetData sheetId="14311">
        <row r="19">
          <cell r="J19">
            <v>1.0499999999999999E-3</v>
          </cell>
        </row>
      </sheetData>
      <sheetData sheetId="14312">
        <row r="19">
          <cell r="J19">
            <v>1.0499999999999999E-3</v>
          </cell>
        </row>
      </sheetData>
      <sheetData sheetId="14313">
        <row r="19">
          <cell r="J19">
            <v>1.0499999999999999E-3</v>
          </cell>
        </row>
      </sheetData>
      <sheetData sheetId="14314">
        <row r="19">
          <cell r="J19">
            <v>1.0499999999999999E-3</v>
          </cell>
        </row>
      </sheetData>
      <sheetData sheetId="14315">
        <row r="19">
          <cell r="J19">
            <v>1.0499999999999999E-3</v>
          </cell>
        </row>
      </sheetData>
      <sheetData sheetId="14316">
        <row r="19">
          <cell r="J19">
            <v>1.0499999999999999E-3</v>
          </cell>
        </row>
      </sheetData>
      <sheetData sheetId="14317">
        <row r="19">
          <cell r="J19">
            <v>1.0499999999999999E-3</v>
          </cell>
        </row>
      </sheetData>
      <sheetData sheetId="14318">
        <row r="19">
          <cell r="J19">
            <v>1.0499999999999999E-3</v>
          </cell>
        </row>
      </sheetData>
      <sheetData sheetId="14319">
        <row r="19">
          <cell r="J19">
            <v>1.0499999999999999E-3</v>
          </cell>
        </row>
      </sheetData>
      <sheetData sheetId="14320">
        <row r="19">
          <cell r="J19">
            <v>1.0499999999999999E-3</v>
          </cell>
        </row>
      </sheetData>
      <sheetData sheetId="14321">
        <row r="19">
          <cell r="J19">
            <v>1.0499999999999999E-3</v>
          </cell>
        </row>
      </sheetData>
      <sheetData sheetId="14322">
        <row r="19">
          <cell r="J19">
            <v>1.0499999999999999E-3</v>
          </cell>
        </row>
      </sheetData>
      <sheetData sheetId="14323">
        <row r="19">
          <cell r="J19">
            <v>1.0499999999999999E-3</v>
          </cell>
        </row>
      </sheetData>
      <sheetData sheetId="14324">
        <row r="19">
          <cell r="J19">
            <v>1.0499999999999999E-3</v>
          </cell>
        </row>
      </sheetData>
      <sheetData sheetId="14325">
        <row r="19">
          <cell r="J19">
            <v>1.0499999999999999E-3</v>
          </cell>
        </row>
      </sheetData>
      <sheetData sheetId="14326">
        <row r="19">
          <cell r="J19">
            <v>1.0499999999999999E-3</v>
          </cell>
        </row>
      </sheetData>
      <sheetData sheetId="14327">
        <row r="19">
          <cell r="J19">
            <v>1.0499999999999999E-3</v>
          </cell>
        </row>
      </sheetData>
      <sheetData sheetId="14328">
        <row r="19">
          <cell r="J19">
            <v>1.0499999999999999E-3</v>
          </cell>
        </row>
      </sheetData>
      <sheetData sheetId="14329">
        <row r="19">
          <cell r="J19">
            <v>1.0499999999999999E-3</v>
          </cell>
        </row>
      </sheetData>
      <sheetData sheetId="14330">
        <row r="19">
          <cell r="J19">
            <v>1.0499999999999999E-3</v>
          </cell>
        </row>
      </sheetData>
      <sheetData sheetId="14331">
        <row r="19">
          <cell r="J19">
            <v>1.0499999999999999E-3</v>
          </cell>
        </row>
      </sheetData>
      <sheetData sheetId="14332">
        <row r="19">
          <cell r="J19">
            <v>1.0499999999999999E-3</v>
          </cell>
        </row>
      </sheetData>
      <sheetData sheetId="14333">
        <row r="19">
          <cell r="J19">
            <v>1.0499999999999999E-3</v>
          </cell>
        </row>
      </sheetData>
      <sheetData sheetId="14334">
        <row r="19">
          <cell r="J19">
            <v>1.0499999999999999E-3</v>
          </cell>
        </row>
      </sheetData>
      <sheetData sheetId="14335">
        <row r="19">
          <cell r="J19">
            <v>1.0499999999999999E-3</v>
          </cell>
        </row>
      </sheetData>
      <sheetData sheetId="14336">
        <row r="19">
          <cell r="J19">
            <v>1.0499999999999999E-3</v>
          </cell>
        </row>
      </sheetData>
      <sheetData sheetId="14337">
        <row r="19">
          <cell r="J19">
            <v>1.0499999999999999E-3</v>
          </cell>
        </row>
      </sheetData>
      <sheetData sheetId="14338">
        <row r="19">
          <cell r="J19">
            <v>1.0499999999999999E-3</v>
          </cell>
        </row>
      </sheetData>
      <sheetData sheetId="14339">
        <row r="19">
          <cell r="J19">
            <v>1.0499999999999999E-3</v>
          </cell>
        </row>
      </sheetData>
      <sheetData sheetId="14340">
        <row r="19">
          <cell r="J19">
            <v>1.0499999999999999E-3</v>
          </cell>
        </row>
      </sheetData>
      <sheetData sheetId="14341">
        <row r="19">
          <cell r="J19">
            <v>1.0499999999999999E-3</v>
          </cell>
        </row>
      </sheetData>
      <sheetData sheetId="14342">
        <row r="19">
          <cell r="J19">
            <v>1.0499999999999999E-3</v>
          </cell>
        </row>
      </sheetData>
      <sheetData sheetId="14343">
        <row r="19">
          <cell r="J19">
            <v>1.0499999999999999E-3</v>
          </cell>
        </row>
      </sheetData>
      <sheetData sheetId="14344">
        <row r="19">
          <cell r="J19">
            <v>1.0499999999999999E-3</v>
          </cell>
        </row>
      </sheetData>
      <sheetData sheetId="14345">
        <row r="19">
          <cell r="J19">
            <v>1.0499999999999999E-3</v>
          </cell>
        </row>
      </sheetData>
      <sheetData sheetId="14346">
        <row r="19">
          <cell r="J19">
            <v>1.0499999999999999E-3</v>
          </cell>
        </row>
      </sheetData>
      <sheetData sheetId="14347">
        <row r="19">
          <cell r="J19">
            <v>1.0499999999999999E-3</v>
          </cell>
        </row>
      </sheetData>
      <sheetData sheetId="14348">
        <row r="19">
          <cell r="J19">
            <v>1.0499999999999999E-3</v>
          </cell>
        </row>
      </sheetData>
      <sheetData sheetId="14349">
        <row r="19">
          <cell r="J19">
            <v>1.0499999999999999E-3</v>
          </cell>
        </row>
      </sheetData>
      <sheetData sheetId="14350">
        <row r="19">
          <cell r="J19">
            <v>1.0499999999999999E-3</v>
          </cell>
        </row>
      </sheetData>
      <sheetData sheetId="14351">
        <row r="19">
          <cell r="J19">
            <v>1.0499999999999999E-3</v>
          </cell>
        </row>
      </sheetData>
      <sheetData sheetId="14352">
        <row r="19">
          <cell r="J19">
            <v>1.0499999999999999E-3</v>
          </cell>
        </row>
      </sheetData>
      <sheetData sheetId="14353">
        <row r="19">
          <cell r="J19">
            <v>1.0499999999999999E-3</v>
          </cell>
        </row>
      </sheetData>
      <sheetData sheetId="14354">
        <row r="19">
          <cell r="J19">
            <v>1.0499999999999999E-3</v>
          </cell>
        </row>
      </sheetData>
      <sheetData sheetId="14355">
        <row r="19">
          <cell r="J19">
            <v>1.0499999999999999E-3</v>
          </cell>
        </row>
      </sheetData>
      <sheetData sheetId="14356">
        <row r="19">
          <cell r="J19">
            <v>1.0499999999999999E-3</v>
          </cell>
        </row>
      </sheetData>
      <sheetData sheetId="14357">
        <row r="19">
          <cell r="J19">
            <v>1.0499999999999999E-3</v>
          </cell>
        </row>
      </sheetData>
      <sheetData sheetId="14358">
        <row r="19">
          <cell r="J19">
            <v>1.0499999999999999E-3</v>
          </cell>
        </row>
      </sheetData>
      <sheetData sheetId="14359">
        <row r="19">
          <cell r="J19">
            <v>1.0499999999999999E-3</v>
          </cell>
        </row>
      </sheetData>
      <sheetData sheetId="14360">
        <row r="19">
          <cell r="J19">
            <v>1.0499999999999999E-3</v>
          </cell>
        </row>
      </sheetData>
      <sheetData sheetId="14361" refreshError="1"/>
      <sheetData sheetId="14362">
        <row r="19">
          <cell r="J19">
            <v>1.0499999999999999E-3</v>
          </cell>
        </row>
      </sheetData>
      <sheetData sheetId="14363">
        <row r="19">
          <cell r="J19">
            <v>1.0499999999999999E-3</v>
          </cell>
        </row>
      </sheetData>
      <sheetData sheetId="14364">
        <row r="19">
          <cell r="J19">
            <v>1.0499999999999999E-3</v>
          </cell>
        </row>
      </sheetData>
      <sheetData sheetId="14365">
        <row r="19">
          <cell r="J19">
            <v>1.0499999999999999E-3</v>
          </cell>
        </row>
      </sheetData>
      <sheetData sheetId="14366">
        <row r="19">
          <cell r="J19">
            <v>1.0499999999999999E-3</v>
          </cell>
        </row>
      </sheetData>
      <sheetData sheetId="14367">
        <row r="19">
          <cell r="J19">
            <v>1.0499999999999999E-3</v>
          </cell>
        </row>
      </sheetData>
      <sheetData sheetId="14368">
        <row r="19">
          <cell r="J19">
            <v>1.0499999999999999E-3</v>
          </cell>
        </row>
      </sheetData>
      <sheetData sheetId="14369">
        <row r="19">
          <cell r="J19">
            <v>1.0499999999999999E-3</v>
          </cell>
        </row>
      </sheetData>
      <sheetData sheetId="14370">
        <row r="19">
          <cell r="J19">
            <v>1.0499999999999999E-3</v>
          </cell>
        </row>
      </sheetData>
      <sheetData sheetId="14371">
        <row r="19">
          <cell r="J19">
            <v>1.0499999999999999E-3</v>
          </cell>
        </row>
      </sheetData>
      <sheetData sheetId="14372">
        <row r="19">
          <cell r="J19">
            <v>1.0499999999999999E-3</v>
          </cell>
        </row>
      </sheetData>
      <sheetData sheetId="14373">
        <row r="19">
          <cell r="J19">
            <v>1.0499999999999999E-3</v>
          </cell>
        </row>
      </sheetData>
      <sheetData sheetId="14374">
        <row r="19">
          <cell r="J19">
            <v>1.0499999999999999E-3</v>
          </cell>
        </row>
      </sheetData>
      <sheetData sheetId="14375">
        <row r="19">
          <cell r="J19">
            <v>1.0499999999999999E-3</v>
          </cell>
        </row>
      </sheetData>
      <sheetData sheetId="14376">
        <row r="19">
          <cell r="J19">
            <v>1.0499999999999999E-3</v>
          </cell>
        </row>
      </sheetData>
      <sheetData sheetId="14377">
        <row r="19">
          <cell r="J19">
            <v>1.0499999999999999E-3</v>
          </cell>
        </row>
      </sheetData>
      <sheetData sheetId="14378">
        <row r="19">
          <cell r="J19">
            <v>1.0499999999999999E-3</v>
          </cell>
        </row>
      </sheetData>
      <sheetData sheetId="14379">
        <row r="19">
          <cell r="J19">
            <v>1.0499999999999999E-3</v>
          </cell>
        </row>
      </sheetData>
      <sheetData sheetId="14380">
        <row r="19">
          <cell r="J19">
            <v>1.0499999999999999E-3</v>
          </cell>
        </row>
      </sheetData>
      <sheetData sheetId="14381">
        <row r="19">
          <cell r="J19">
            <v>1.0499999999999999E-3</v>
          </cell>
        </row>
      </sheetData>
      <sheetData sheetId="14382">
        <row r="19">
          <cell r="J19">
            <v>1.0499999999999999E-3</v>
          </cell>
        </row>
      </sheetData>
      <sheetData sheetId="14383">
        <row r="19">
          <cell r="J19">
            <v>1.0499999999999999E-3</v>
          </cell>
        </row>
      </sheetData>
      <sheetData sheetId="14384">
        <row r="19">
          <cell r="J19">
            <v>1.0499999999999999E-3</v>
          </cell>
        </row>
      </sheetData>
      <sheetData sheetId="14385">
        <row r="19">
          <cell r="J19">
            <v>1.0499999999999999E-3</v>
          </cell>
        </row>
      </sheetData>
      <sheetData sheetId="14386">
        <row r="19">
          <cell r="J19">
            <v>1.0499999999999999E-3</v>
          </cell>
        </row>
      </sheetData>
      <sheetData sheetId="14387">
        <row r="19">
          <cell r="J19">
            <v>1.0499999999999999E-3</v>
          </cell>
        </row>
      </sheetData>
      <sheetData sheetId="14388">
        <row r="19">
          <cell r="J19">
            <v>1.0499999999999999E-3</v>
          </cell>
        </row>
      </sheetData>
      <sheetData sheetId="14389">
        <row r="19">
          <cell r="J19">
            <v>1.0499999999999999E-3</v>
          </cell>
        </row>
      </sheetData>
      <sheetData sheetId="14390">
        <row r="19">
          <cell r="J19">
            <v>1.0499999999999999E-3</v>
          </cell>
        </row>
      </sheetData>
      <sheetData sheetId="14391">
        <row r="19">
          <cell r="J19">
            <v>1.0499999999999999E-3</v>
          </cell>
        </row>
      </sheetData>
      <sheetData sheetId="14392">
        <row r="19">
          <cell r="J19">
            <v>1.0499999999999999E-3</v>
          </cell>
        </row>
      </sheetData>
      <sheetData sheetId="14393">
        <row r="19">
          <cell r="J19">
            <v>1.0499999999999999E-3</v>
          </cell>
        </row>
      </sheetData>
      <sheetData sheetId="14394">
        <row r="19">
          <cell r="J19">
            <v>1.0499999999999999E-3</v>
          </cell>
        </row>
      </sheetData>
      <sheetData sheetId="14395">
        <row r="19">
          <cell r="J19">
            <v>1.0499999999999999E-3</v>
          </cell>
        </row>
      </sheetData>
      <sheetData sheetId="14396">
        <row r="19">
          <cell r="J19">
            <v>1.0499999999999999E-3</v>
          </cell>
        </row>
      </sheetData>
      <sheetData sheetId="14397">
        <row r="19">
          <cell r="J19">
            <v>1.0499999999999999E-3</v>
          </cell>
        </row>
      </sheetData>
      <sheetData sheetId="14398">
        <row r="19">
          <cell r="J19">
            <v>1.0499999999999999E-3</v>
          </cell>
        </row>
      </sheetData>
      <sheetData sheetId="14399">
        <row r="19">
          <cell r="J19">
            <v>1.0499999999999999E-3</v>
          </cell>
        </row>
      </sheetData>
      <sheetData sheetId="14400">
        <row r="19">
          <cell r="J19">
            <v>1.0499999999999999E-3</v>
          </cell>
        </row>
      </sheetData>
      <sheetData sheetId="14401">
        <row r="19">
          <cell r="J19">
            <v>1.0499999999999999E-3</v>
          </cell>
        </row>
      </sheetData>
      <sheetData sheetId="14402">
        <row r="19">
          <cell r="J19">
            <v>1.0499999999999999E-3</v>
          </cell>
        </row>
      </sheetData>
      <sheetData sheetId="14403">
        <row r="19">
          <cell r="J19">
            <v>1.0499999999999999E-3</v>
          </cell>
        </row>
      </sheetData>
      <sheetData sheetId="14404">
        <row r="19">
          <cell r="J19">
            <v>1.0499999999999999E-3</v>
          </cell>
        </row>
      </sheetData>
      <sheetData sheetId="14405">
        <row r="19">
          <cell r="J19">
            <v>1.0499999999999999E-3</v>
          </cell>
        </row>
      </sheetData>
      <sheetData sheetId="14406">
        <row r="19">
          <cell r="J19">
            <v>1.0499999999999999E-3</v>
          </cell>
        </row>
      </sheetData>
      <sheetData sheetId="14407">
        <row r="19">
          <cell r="J19">
            <v>1.0499999999999999E-3</v>
          </cell>
        </row>
      </sheetData>
      <sheetData sheetId="14408">
        <row r="19">
          <cell r="J19">
            <v>1.0499999999999999E-3</v>
          </cell>
        </row>
      </sheetData>
      <sheetData sheetId="14409">
        <row r="19">
          <cell r="J19">
            <v>1.0499999999999999E-3</v>
          </cell>
        </row>
      </sheetData>
      <sheetData sheetId="14410">
        <row r="19">
          <cell r="J19">
            <v>1.0499999999999999E-3</v>
          </cell>
        </row>
      </sheetData>
      <sheetData sheetId="14411">
        <row r="19">
          <cell r="J19">
            <v>1.0499999999999999E-3</v>
          </cell>
        </row>
      </sheetData>
      <sheetData sheetId="14412">
        <row r="19">
          <cell r="J19">
            <v>1.0499999999999999E-3</v>
          </cell>
        </row>
      </sheetData>
      <sheetData sheetId="14413">
        <row r="19">
          <cell r="J19">
            <v>1.0499999999999999E-3</v>
          </cell>
        </row>
      </sheetData>
      <sheetData sheetId="14414">
        <row r="19">
          <cell r="J19">
            <v>1.0499999999999999E-3</v>
          </cell>
        </row>
      </sheetData>
      <sheetData sheetId="14415">
        <row r="19">
          <cell r="J19">
            <v>1.0499999999999999E-3</v>
          </cell>
        </row>
      </sheetData>
      <sheetData sheetId="14416">
        <row r="19">
          <cell r="J19">
            <v>1.0499999999999999E-3</v>
          </cell>
        </row>
      </sheetData>
      <sheetData sheetId="14417">
        <row r="19">
          <cell r="J19">
            <v>1.0499999999999999E-3</v>
          </cell>
        </row>
      </sheetData>
      <sheetData sheetId="14418">
        <row r="19">
          <cell r="J19">
            <v>1.0499999999999999E-3</v>
          </cell>
        </row>
      </sheetData>
      <sheetData sheetId="14419">
        <row r="19">
          <cell r="J19">
            <v>1.0499999999999999E-3</v>
          </cell>
        </row>
      </sheetData>
      <sheetData sheetId="14420">
        <row r="19">
          <cell r="J19">
            <v>1.0499999999999999E-3</v>
          </cell>
        </row>
      </sheetData>
      <sheetData sheetId="14421">
        <row r="19">
          <cell r="J19">
            <v>1.0499999999999999E-3</v>
          </cell>
        </row>
      </sheetData>
      <sheetData sheetId="14422">
        <row r="19">
          <cell r="J19">
            <v>1.0499999999999999E-3</v>
          </cell>
        </row>
      </sheetData>
      <sheetData sheetId="14423">
        <row r="19">
          <cell r="J19">
            <v>1.0499999999999999E-3</v>
          </cell>
        </row>
      </sheetData>
      <sheetData sheetId="14424">
        <row r="19">
          <cell r="J19">
            <v>1.0499999999999999E-3</v>
          </cell>
        </row>
      </sheetData>
      <sheetData sheetId="14425">
        <row r="19">
          <cell r="J19">
            <v>1.0499999999999999E-3</v>
          </cell>
        </row>
      </sheetData>
      <sheetData sheetId="14426">
        <row r="19">
          <cell r="J19">
            <v>1.0499999999999999E-3</v>
          </cell>
        </row>
      </sheetData>
      <sheetData sheetId="14427">
        <row r="19">
          <cell r="J19">
            <v>1.0499999999999999E-3</v>
          </cell>
        </row>
      </sheetData>
      <sheetData sheetId="14428">
        <row r="19">
          <cell r="J19">
            <v>1.0499999999999999E-3</v>
          </cell>
        </row>
      </sheetData>
      <sheetData sheetId="14429">
        <row r="19">
          <cell r="J19">
            <v>1.0499999999999999E-3</v>
          </cell>
        </row>
      </sheetData>
      <sheetData sheetId="14430">
        <row r="19">
          <cell r="J19">
            <v>1.0499999999999999E-3</v>
          </cell>
        </row>
      </sheetData>
      <sheetData sheetId="14431">
        <row r="19">
          <cell r="J19">
            <v>1.0499999999999999E-3</v>
          </cell>
        </row>
      </sheetData>
      <sheetData sheetId="14432">
        <row r="19">
          <cell r="J19">
            <v>1.0499999999999999E-3</v>
          </cell>
        </row>
      </sheetData>
      <sheetData sheetId="14433">
        <row r="19">
          <cell r="J19">
            <v>1.0499999999999999E-3</v>
          </cell>
        </row>
      </sheetData>
      <sheetData sheetId="14434">
        <row r="19">
          <cell r="J19">
            <v>1.0499999999999999E-3</v>
          </cell>
        </row>
      </sheetData>
      <sheetData sheetId="14435">
        <row r="19">
          <cell r="J19">
            <v>1.0499999999999999E-3</v>
          </cell>
        </row>
      </sheetData>
      <sheetData sheetId="14436">
        <row r="19">
          <cell r="J19">
            <v>1.0499999999999999E-3</v>
          </cell>
        </row>
      </sheetData>
      <sheetData sheetId="14437">
        <row r="19">
          <cell r="J19">
            <v>1.0499999999999999E-3</v>
          </cell>
        </row>
      </sheetData>
      <sheetData sheetId="14438">
        <row r="19">
          <cell r="J19">
            <v>1.0499999999999999E-3</v>
          </cell>
        </row>
      </sheetData>
      <sheetData sheetId="14439">
        <row r="19">
          <cell r="J19">
            <v>1.0499999999999999E-3</v>
          </cell>
        </row>
      </sheetData>
      <sheetData sheetId="14440">
        <row r="19">
          <cell r="J19">
            <v>1.0499999999999999E-3</v>
          </cell>
        </row>
      </sheetData>
      <sheetData sheetId="14441">
        <row r="19">
          <cell r="J19">
            <v>1.0499999999999999E-3</v>
          </cell>
        </row>
      </sheetData>
      <sheetData sheetId="14442">
        <row r="19">
          <cell r="J19">
            <v>1.0499999999999999E-3</v>
          </cell>
        </row>
      </sheetData>
      <sheetData sheetId="14443">
        <row r="19">
          <cell r="J19">
            <v>1.0499999999999999E-3</v>
          </cell>
        </row>
      </sheetData>
      <sheetData sheetId="14444">
        <row r="19">
          <cell r="J19">
            <v>1.0499999999999999E-3</v>
          </cell>
        </row>
      </sheetData>
      <sheetData sheetId="14445">
        <row r="19">
          <cell r="J19">
            <v>1.0499999999999999E-3</v>
          </cell>
        </row>
      </sheetData>
      <sheetData sheetId="14446">
        <row r="19">
          <cell r="J19">
            <v>1.0499999999999999E-3</v>
          </cell>
        </row>
      </sheetData>
      <sheetData sheetId="14447">
        <row r="19">
          <cell r="J19">
            <v>1.0499999999999999E-3</v>
          </cell>
        </row>
      </sheetData>
      <sheetData sheetId="14448">
        <row r="19">
          <cell r="J19">
            <v>1.0499999999999999E-3</v>
          </cell>
        </row>
      </sheetData>
      <sheetData sheetId="14449">
        <row r="19">
          <cell r="J19">
            <v>1.0499999999999999E-3</v>
          </cell>
        </row>
      </sheetData>
      <sheetData sheetId="14450">
        <row r="19">
          <cell r="J19">
            <v>1.0499999999999999E-3</v>
          </cell>
        </row>
      </sheetData>
      <sheetData sheetId="14451">
        <row r="19">
          <cell r="J19">
            <v>1.0499999999999999E-3</v>
          </cell>
        </row>
      </sheetData>
      <sheetData sheetId="14452">
        <row r="19">
          <cell r="J19">
            <v>1.0499999999999999E-3</v>
          </cell>
        </row>
      </sheetData>
      <sheetData sheetId="14453">
        <row r="19">
          <cell r="J19">
            <v>1.0499999999999999E-3</v>
          </cell>
        </row>
      </sheetData>
      <sheetData sheetId="14454">
        <row r="19">
          <cell r="J19">
            <v>1.0499999999999999E-3</v>
          </cell>
        </row>
      </sheetData>
      <sheetData sheetId="14455">
        <row r="19">
          <cell r="J19">
            <v>1.0499999999999999E-3</v>
          </cell>
        </row>
      </sheetData>
      <sheetData sheetId="14456">
        <row r="19">
          <cell r="J19">
            <v>1.0499999999999999E-3</v>
          </cell>
        </row>
      </sheetData>
      <sheetData sheetId="14457">
        <row r="19">
          <cell r="J19">
            <v>1.0499999999999999E-3</v>
          </cell>
        </row>
      </sheetData>
      <sheetData sheetId="14458">
        <row r="19">
          <cell r="J19">
            <v>1.0499999999999999E-3</v>
          </cell>
        </row>
      </sheetData>
      <sheetData sheetId="14459">
        <row r="19">
          <cell r="J19">
            <v>1.0499999999999999E-3</v>
          </cell>
        </row>
      </sheetData>
      <sheetData sheetId="14460">
        <row r="19">
          <cell r="J19">
            <v>1.0499999999999999E-3</v>
          </cell>
        </row>
      </sheetData>
      <sheetData sheetId="14461">
        <row r="19">
          <cell r="J19">
            <v>1.0499999999999999E-3</v>
          </cell>
        </row>
      </sheetData>
      <sheetData sheetId="14462">
        <row r="19">
          <cell r="J19">
            <v>1.0499999999999999E-3</v>
          </cell>
        </row>
      </sheetData>
      <sheetData sheetId="14463">
        <row r="19">
          <cell r="J19">
            <v>1.0499999999999999E-3</v>
          </cell>
        </row>
      </sheetData>
      <sheetData sheetId="14464">
        <row r="19">
          <cell r="J19">
            <v>1.0499999999999999E-3</v>
          </cell>
        </row>
      </sheetData>
      <sheetData sheetId="14465">
        <row r="19">
          <cell r="J19">
            <v>1.0499999999999999E-3</v>
          </cell>
        </row>
      </sheetData>
      <sheetData sheetId="14466">
        <row r="19">
          <cell r="J19">
            <v>1.0499999999999999E-3</v>
          </cell>
        </row>
      </sheetData>
      <sheetData sheetId="14467">
        <row r="19">
          <cell r="J19">
            <v>1.0499999999999999E-3</v>
          </cell>
        </row>
      </sheetData>
      <sheetData sheetId="14468">
        <row r="19">
          <cell r="J19">
            <v>1.0499999999999999E-3</v>
          </cell>
        </row>
      </sheetData>
      <sheetData sheetId="14469">
        <row r="19">
          <cell r="J19">
            <v>1.0499999999999999E-3</v>
          </cell>
        </row>
      </sheetData>
      <sheetData sheetId="14470">
        <row r="19">
          <cell r="J19">
            <v>1.0499999999999999E-3</v>
          </cell>
        </row>
      </sheetData>
      <sheetData sheetId="14471">
        <row r="19">
          <cell r="J19">
            <v>1.0499999999999999E-3</v>
          </cell>
        </row>
      </sheetData>
      <sheetData sheetId="14472">
        <row r="19">
          <cell r="J19">
            <v>1.0499999999999999E-3</v>
          </cell>
        </row>
      </sheetData>
      <sheetData sheetId="14473">
        <row r="19">
          <cell r="J19">
            <v>1.0499999999999999E-3</v>
          </cell>
        </row>
      </sheetData>
      <sheetData sheetId="14474">
        <row r="19">
          <cell r="J19">
            <v>1.0499999999999999E-3</v>
          </cell>
        </row>
      </sheetData>
      <sheetData sheetId="14475">
        <row r="19">
          <cell r="J19">
            <v>1.0499999999999999E-3</v>
          </cell>
        </row>
      </sheetData>
      <sheetData sheetId="14476">
        <row r="19">
          <cell r="J19">
            <v>1.0499999999999999E-3</v>
          </cell>
        </row>
      </sheetData>
      <sheetData sheetId="14477">
        <row r="19">
          <cell r="J19">
            <v>1.0499999999999999E-3</v>
          </cell>
        </row>
      </sheetData>
      <sheetData sheetId="14478" refreshError="1"/>
      <sheetData sheetId="14479" refreshError="1"/>
      <sheetData sheetId="14480">
        <row r="19">
          <cell r="J19">
            <v>1.0499999999999999E-3</v>
          </cell>
        </row>
      </sheetData>
      <sheetData sheetId="14481">
        <row r="19">
          <cell r="J19">
            <v>1.0499999999999999E-3</v>
          </cell>
        </row>
      </sheetData>
      <sheetData sheetId="14482" refreshError="1"/>
      <sheetData sheetId="14483" refreshError="1"/>
      <sheetData sheetId="14484" refreshError="1"/>
      <sheetData sheetId="14485" refreshError="1"/>
      <sheetData sheetId="14486" refreshError="1"/>
      <sheetData sheetId="14487" refreshError="1"/>
      <sheetData sheetId="14488" refreshError="1"/>
      <sheetData sheetId="14489" refreshError="1"/>
      <sheetData sheetId="14490" refreshError="1"/>
      <sheetData sheetId="14491" refreshError="1"/>
      <sheetData sheetId="14492" refreshError="1"/>
      <sheetData sheetId="14493" refreshError="1"/>
      <sheetData sheetId="14494" refreshError="1"/>
      <sheetData sheetId="14495" refreshError="1"/>
      <sheetData sheetId="14496" refreshError="1"/>
      <sheetData sheetId="14497" refreshError="1"/>
      <sheetData sheetId="14498" refreshError="1"/>
      <sheetData sheetId="14499" refreshError="1"/>
      <sheetData sheetId="14500" refreshError="1"/>
      <sheetData sheetId="14501" refreshError="1"/>
      <sheetData sheetId="14502" refreshError="1"/>
      <sheetData sheetId="14503" refreshError="1"/>
      <sheetData sheetId="14504" refreshError="1"/>
      <sheetData sheetId="14505" refreshError="1"/>
      <sheetData sheetId="14506" refreshError="1"/>
      <sheetData sheetId="14507" refreshError="1"/>
      <sheetData sheetId="14508" refreshError="1"/>
      <sheetData sheetId="14509" refreshError="1"/>
      <sheetData sheetId="14510" refreshError="1"/>
      <sheetData sheetId="14511"/>
      <sheetData sheetId="14512" refreshError="1"/>
      <sheetData sheetId="14513" refreshError="1"/>
      <sheetData sheetId="14514" refreshError="1"/>
      <sheetData sheetId="14515" refreshError="1"/>
      <sheetData sheetId="14516" refreshError="1"/>
      <sheetData sheetId="14517" refreshError="1"/>
      <sheetData sheetId="14518" refreshError="1"/>
      <sheetData sheetId="14519">
        <row r="19">
          <cell r="J19">
            <v>1.0499999999999999E-3</v>
          </cell>
        </row>
      </sheetData>
      <sheetData sheetId="14520" refreshError="1"/>
      <sheetData sheetId="14521" refreshError="1"/>
      <sheetData sheetId="14522" refreshError="1"/>
      <sheetData sheetId="14523" refreshError="1"/>
      <sheetData sheetId="14524" refreshError="1"/>
      <sheetData sheetId="14525" refreshError="1"/>
      <sheetData sheetId="14526" refreshError="1"/>
      <sheetData sheetId="14527" refreshError="1"/>
      <sheetData sheetId="14528" refreshError="1"/>
      <sheetData sheetId="14529" refreshError="1"/>
      <sheetData sheetId="14530">
        <row r="19">
          <cell r="J19">
            <v>1.0499999999999999E-3</v>
          </cell>
        </row>
      </sheetData>
      <sheetData sheetId="14531">
        <row r="19">
          <cell r="J19">
            <v>1.0499999999999999E-3</v>
          </cell>
        </row>
      </sheetData>
      <sheetData sheetId="14532">
        <row r="19">
          <cell r="J19">
            <v>1.0499999999999999E-3</v>
          </cell>
        </row>
      </sheetData>
      <sheetData sheetId="14533">
        <row r="19">
          <cell r="J19">
            <v>1.0499999999999999E-3</v>
          </cell>
        </row>
      </sheetData>
      <sheetData sheetId="14534">
        <row r="19">
          <cell r="J19">
            <v>1.0499999999999999E-3</v>
          </cell>
        </row>
      </sheetData>
      <sheetData sheetId="14535">
        <row r="19">
          <cell r="J19">
            <v>1.0499999999999999E-3</v>
          </cell>
        </row>
      </sheetData>
      <sheetData sheetId="14536">
        <row r="19">
          <cell r="J19">
            <v>1.0499999999999999E-3</v>
          </cell>
        </row>
      </sheetData>
      <sheetData sheetId="14537">
        <row r="19">
          <cell r="J19">
            <v>1.0499999999999999E-3</v>
          </cell>
        </row>
      </sheetData>
      <sheetData sheetId="14538">
        <row r="19">
          <cell r="J19">
            <v>1.0499999999999999E-3</v>
          </cell>
        </row>
      </sheetData>
      <sheetData sheetId="14539">
        <row r="19">
          <cell r="J19">
            <v>1.0499999999999999E-3</v>
          </cell>
        </row>
      </sheetData>
      <sheetData sheetId="14540">
        <row r="19">
          <cell r="J19">
            <v>1.0499999999999999E-3</v>
          </cell>
        </row>
      </sheetData>
      <sheetData sheetId="14541">
        <row r="19">
          <cell r="J19">
            <v>1.0499999999999999E-3</v>
          </cell>
        </row>
      </sheetData>
      <sheetData sheetId="14542">
        <row r="19">
          <cell r="J19">
            <v>1.0499999999999999E-3</v>
          </cell>
        </row>
      </sheetData>
      <sheetData sheetId="14543">
        <row r="19">
          <cell r="J19">
            <v>1.0499999999999999E-3</v>
          </cell>
        </row>
      </sheetData>
      <sheetData sheetId="14544">
        <row r="19">
          <cell r="J19">
            <v>1.0499999999999999E-3</v>
          </cell>
        </row>
      </sheetData>
      <sheetData sheetId="14545">
        <row r="19">
          <cell r="J19">
            <v>1.0499999999999999E-3</v>
          </cell>
        </row>
      </sheetData>
      <sheetData sheetId="14546">
        <row r="19">
          <cell r="J19">
            <v>1.0499999999999999E-3</v>
          </cell>
        </row>
      </sheetData>
      <sheetData sheetId="14547">
        <row r="19">
          <cell r="J19">
            <v>1.0499999999999999E-3</v>
          </cell>
        </row>
      </sheetData>
      <sheetData sheetId="14548">
        <row r="19">
          <cell r="J19">
            <v>1.0499999999999999E-3</v>
          </cell>
        </row>
      </sheetData>
      <sheetData sheetId="14549">
        <row r="19">
          <cell r="J19">
            <v>1.0499999999999999E-3</v>
          </cell>
        </row>
      </sheetData>
      <sheetData sheetId="14550">
        <row r="19">
          <cell r="J19">
            <v>1.0499999999999999E-3</v>
          </cell>
        </row>
      </sheetData>
      <sheetData sheetId="14551">
        <row r="19">
          <cell r="J19">
            <v>1.0499999999999999E-3</v>
          </cell>
        </row>
      </sheetData>
      <sheetData sheetId="14552">
        <row r="19">
          <cell r="J19">
            <v>1.0499999999999999E-3</v>
          </cell>
        </row>
      </sheetData>
      <sheetData sheetId="14553">
        <row r="19">
          <cell r="J19">
            <v>1.0499999999999999E-3</v>
          </cell>
        </row>
      </sheetData>
      <sheetData sheetId="14554">
        <row r="19">
          <cell r="J19">
            <v>1.0499999999999999E-3</v>
          </cell>
        </row>
      </sheetData>
      <sheetData sheetId="14555">
        <row r="19">
          <cell r="J19">
            <v>1.0499999999999999E-3</v>
          </cell>
        </row>
      </sheetData>
      <sheetData sheetId="14556">
        <row r="19">
          <cell r="J19">
            <v>1.0499999999999999E-3</v>
          </cell>
        </row>
      </sheetData>
      <sheetData sheetId="14557">
        <row r="19">
          <cell r="J19">
            <v>1.0499999999999999E-3</v>
          </cell>
        </row>
      </sheetData>
      <sheetData sheetId="14558">
        <row r="19">
          <cell r="J19">
            <v>1.0499999999999999E-3</v>
          </cell>
        </row>
      </sheetData>
      <sheetData sheetId="14559">
        <row r="19">
          <cell r="J19">
            <v>1.0499999999999999E-3</v>
          </cell>
        </row>
      </sheetData>
      <sheetData sheetId="14560">
        <row r="19">
          <cell r="J19">
            <v>1.0499999999999999E-3</v>
          </cell>
        </row>
      </sheetData>
      <sheetData sheetId="14561">
        <row r="19">
          <cell r="J19">
            <v>1.0499999999999999E-3</v>
          </cell>
        </row>
      </sheetData>
      <sheetData sheetId="14562">
        <row r="19">
          <cell r="J19">
            <v>1.0499999999999999E-3</v>
          </cell>
        </row>
      </sheetData>
      <sheetData sheetId="14563">
        <row r="19">
          <cell r="J19">
            <v>1.0499999999999999E-3</v>
          </cell>
        </row>
      </sheetData>
      <sheetData sheetId="14564">
        <row r="19">
          <cell r="J19">
            <v>1.0499999999999999E-3</v>
          </cell>
        </row>
      </sheetData>
      <sheetData sheetId="14565">
        <row r="19">
          <cell r="J19">
            <v>1.0499999999999999E-3</v>
          </cell>
        </row>
      </sheetData>
      <sheetData sheetId="14566">
        <row r="19">
          <cell r="J19">
            <v>1.0499999999999999E-3</v>
          </cell>
        </row>
      </sheetData>
      <sheetData sheetId="14567">
        <row r="19">
          <cell r="J19">
            <v>1.0499999999999999E-3</v>
          </cell>
        </row>
      </sheetData>
      <sheetData sheetId="14568">
        <row r="19">
          <cell r="J19">
            <v>1.0499999999999999E-3</v>
          </cell>
        </row>
      </sheetData>
      <sheetData sheetId="14569">
        <row r="19">
          <cell r="J19">
            <v>1.0499999999999999E-3</v>
          </cell>
        </row>
      </sheetData>
      <sheetData sheetId="14570">
        <row r="19">
          <cell r="J19">
            <v>1.0499999999999999E-3</v>
          </cell>
        </row>
      </sheetData>
      <sheetData sheetId="14571">
        <row r="19">
          <cell r="J19">
            <v>1.0499999999999999E-3</v>
          </cell>
        </row>
      </sheetData>
      <sheetData sheetId="14572">
        <row r="19">
          <cell r="J19">
            <v>1.0499999999999999E-3</v>
          </cell>
        </row>
      </sheetData>
      <sheetData sheetId="14573">
        <row r="19">
          <cell r="J19">
            <v>1.0499999999999999E-3</v>
          </cell>
        </row>
      </sheetData>
      <sheetData sheetId="14574">
        <row r="19">
          <cell r="J19">
            <v>1.0499999999999999E-3</v>
          </cell>
        </row>
      </sheetData>
      <sheetData sheetId="14575">
        <row r="19">
          <cell r="J19">
            <v>1.0499999999999999E-3</v>
          </cell>
        </row>
      </sheetData>
      <sheetData sheetId="14576">
        <row r="19">
          <cell r="J19">
            <v>1.0499999999999999E-3</v>
          </cell>
        </row>
      </sheetData>
      <sheetData sheetId="14577">
        <row r="19">
          <cell r="J19">
            <v>1.0499999999999999E-3</v>
          </cell>
        </row>
      </sheetData>
      <sheetData sheetId="14578">
        <row r="19">
          <cell r="J19">
            <v>1.0499999999999999E-3</v>
          </cell>
        </row>
      </sheetData>
      <sheetData sheetId="14579">
        <row r="19">
          <cell r="J19">
            <v>1.0499999999999999E-3</v>
          </cell>
        </row>
      </sheetData>
      <sheetData sheetId="14580">
        <row r="19">
          <cell r="J19">
            <v>1.0499999999999999E-3</v>
          </cell>
        </row>
      </sheetData>
      <sheetData sheetId="14581">
        <row r="19">
          <cell r="J19">
            <v>1.0499999999999999E-3</v>
          </cell>
        </row>
      </sheetData>
      <sheetData sheetId="14582">
        <row r="19">
          <cell r="J19">
            <v>1.0499999999999999E-3</v>
          </cell>
        </row>
      </sheetData>
      <sheetData sheetId="14583">
        <row r="19">
          <cell r="J19">
            <v>1.0499999999999999E-3</v>
          </cell>
        </row>
      </sheetData>
      <sheetData sheetId="14584">
        <row r="19">
          <cell r="J19">
            <v>1.0499999999999999E-3</v>
          </cell>
        </row>
      </sheetData>
      <sheetData sheetId="14585">
        <row r="19">
          <cell r="J19">
            <v>1.0499999999999999E-3</v>
          </cell>
        </row>
      </sheetData>
      <sheetData sheetId="14586">
        <row r="19">
          <cell r="J19">
            <v>1.0499999999999999E-3</v>
          </cell>
        </row>
      </sheetData>
      <sheetData sheetId="14587">
        <row r="19">
          <cell r="J19">
            <v>1.0499999999999999E-3</v>
          </cell>
        </row>
      </sheetData>
      <sheetData sheetId="14588">
        <row r="19">
          <cell r="J19">
            <v>1.0499999999999999E-3</v>
          </cell>
        </row>
      </sheetData>
      <sheetData sheetId="14589">
        <row r="19">
          <cell r="J19">
            <v>1.0499999999999999E-3</v>
          </cell>
        </row>
      </sheetData>
      <sheetData sheetId="14590">
        <row r="19">
          <cell r="J19">
            <v>1.0499999999999999E-3</v>
          </cell>
        </row>
      </sheetData>
      <sheetData sheetId="14591">
        <row r="19">
          <cell r="J19">
            <v>1.0499999999999999E-3</v>
          </cell>
        </row>
      </sheetData>
      <sheetData sheetId="14592">
        <row r="19">
          <cell r="J19">
            <v>1.0499999999999999E-3</v>
          </cell>
        </row>
      </sheetData>
      <sheetData sheetId="14593">
        <row r="19">
          <cell r="J19">
            <v>1.0499999999999999E-3</v>
          </cell>
        </row>
      </sheetData>
      <sheetData sheetId="14594">
        <row r="19">
          <cell r="J19">
            <v>1.0499999999999999E-3</v>
          </cell>
        </row>
      </sheetData>
      <sheetData sheetId="14595">
        <row r="19">
          <cell r="J19">
            <v>1.0499999999999999E-3</v>
          </cell>
        </row>
      </sheetData>
      <sheetData sheetId="14596">
        <row r="19">
          <cell r="J19">
            <v>1.0499999999999999E-3</v>
          </cell>
        </row>
      </sheetData>
      <sheetData sheetId="14597">
        <row r="19">
          <cell r="J19">
            <v>1.0499999999999999E-3</v>
          </cell>
        </row>
      </sheetData>
      <sheetData sheetId="14598">
        <row r="19">
          <cell r="J19">
            <v>1.0499999999999999E-3</v>
          </cell>
        </row>
      </sheetData>
      <sheetData sheetId="14599">
        <row r="19">
          <cell r="J19">
            <v>1.0499999999999999E-3</v>
          </cell>
        </row>
      </sheetData>
      <sheetData sheetId="14600">
        <row r="19">
          <cell r="J19">
            <v>1.0499999999999999E-3</v>
          </cell>
        </row>
      </sheetData>
      <sheetData sheetId="14601" refreshError="1"/>
      <sheetData sheetId="14602" refreshError="1"/>
      <sheetData sheetId="14603" refreshError="1"/>
      <sheetData sheetId="14604" refreshError="1"/>
      <sheetData sheetId="14605" refreshError="1"/>
      <sheetData sheetId="14606" refreshError="1"/>
      <sheetData sheetId="14607" refreshError="1"/>
      <sheetData sheetId="14608" refreshError="1"/>
      <sheetData sheetId="14609" refreshError="1"/>
      <sheetData sheetId="14610" refreshError="1"/>
      <sheetData sheetId="14611" refreshError="1"/>
      <sheetData sheetId="14612" refreshError="1"/>
      <sheetData sheetId="14613" refreshError="1"/>
      <sheetData sheetId="14614" refreshError="1"/>
      <sheetData sheetId="14615" refreshError="1"/>
      <sheetData sheetId="14616" refreshError="1"/>
      <sheetData sheetId="14617" refreshError="1"/>
      <sheetData sheetId="14618" refreshError="1"/>
      <sheetData sheetId="14619" refreshError="1"/>
      <sheetData sheetId="14620" refreshError="1"/>
      <sheetData sheetId="14621" refreshError="1"/>
      <sheetData sheetId="14622" refreshError="1"/>
      <sheetData sheetId="14623" refreshError="1"/>
      <sheetData sheetId="14624" refreshError="1"/>
      <sheetData sheetId="14625" refreshError="1"/>
      <sheetData sheetId="14626" refreshError="1"/>
      <sheetData sheetId="14627" refreshError="1"/>
      <sheetData sheetId="14628" refreshError="1"/>
      <sheetData sheetId="14629" refreshError="1"/>
      <sheetData sheetId="14630" refreshError="1"/>
      <sheetData sheetId="14631" refreshError="1"/>
      <sheetData sheetId="14632" refreshError="1"/>
      <sheetData sheetId="14633" refreshError="1"/>
      <sheetData sheetId="14634" refreshError="1"/>
      <sheetData sheetId="14635" refreshError="1"/>
      <sheetData sheetId="14636" refreshError="1"/>
      <sheetData sheetId="14637" refreshError="1"/>
      <sheetData sheetId="14638" refreshError="1"/>
      <sheetData sheetId="14639" refreshError="1"/>
      <sheetData sheetId="14640" refreshError="1"/>
      <sheetData sheetId="14641" refreshError="1"/>
      <sheetData sheetId="14642" refreshError="1"/>
      <sheetData sheetId="14643" refreshError="1"/>
      <sheetData sheetId="14644" refreshError="1"/>
      <sheetData sheetId="14645" refreshError="1"/>
      <sheetData sheetId="14646" refreshError="1"/>
      <sheetData sheetId="14647" refreshError="1"/>
      <sheetData sheetId="14648" refreshError="1"/>
      <sheetData sheetId="14649" refreshError="1"/>
      <sheetData sheetId="14650" refreshError="1"/>
      <sheetData sheetId="14651" refreshError="1"/>
      <sheetData sheetId="14652" refreshError="1"/>
      <sheetData sheetId="14653" refreshError="1"/>
      <sheetData sheetId="14654" refreshError="1"/>
      <sheetData sheetId="14655" refreshError="1"/>
      <sheetData sheetId="14656" refreshError="1"/>
      <sheetData sheetId="14657" refreshError="1"/>
      <sheetData sheetId="14658" refreshError="1"/>
      <sheetData sheetId="14659" refreshError="1"/>
      <sheetData sheetId="14660" refreshError="1"/>
      <sheetData sheetId="14661" refreshError="1"/>
      <sheetData sheetId="14662" refreshError="1"/>
      <sheetData sheetId="14663" refreshError="1"/>
      <sheetData sheetId="14664" refreshError="1"/>
      <sheetData sheetId="14665" refreshError="1"/>
      <sheetData sheetId="14666" refreshError="1"/>
      <sheetData sheetId="14667" refreshError="1"/>
      <sheetData sheetId="14668" refreshError="1"/>
      <sheetData sheetId="14669" refreshError="1"/>
      <sheetData sheetId="14670" refreshError="1"/>
      <sheetData sheetId="14671" refreshError="1"/>
      <sheetData sheetId="14672" refreshError="1"/>
      <sheetData sheetId="14673" refreshError="1"/>
      <sheetData sheetId="14674" refreshError="1"/>
      <sheetData sheetId="14675" refreshError="1"/>
      <sheetData sheetId="14676" refreshError="1"/>
      <sheetData sheetId="14677" refreshError="1"/>
      <sheetData sheetId="14678" refreshError="1"/>
      <sheetData sheetId="14679" refreshError="1"/>
      <sheetData sheetId="14680" refreshError="1"/>
      <sheetData sheetId="14681" refreshError="1"/>
      <sheetData sheetId="14682" refreshError="1"/>
      <sheetData sheetId="14683" refreshError="1"/>
      <sheetData sheetId="14684" refreshError="1"/>
      <sheetData sheetId="14685" refreshError="1"/>
      <sheetData sheetId="14686" refreshError="1"/>
      <sheetData sheetId="14687" refreshError="1"/>
      <sheetData sheetId="14688" refreshError="1"/>
      <sheetData sheetId="14689" refreshError="1"/>
      <sheetData sheetId="14690" refreshError="1"/>
      <sheetData sheetId="14691" refreshError="1"/>
      <sheetData sheetId="14692" refreshError="1"/>
      <sheetData sheetId="14693" refreshError="1"/>
      <sheetData sheetId="14694" refreshError="1"/>
      <sheetData sheetId="14695" refreshError="1"/>
      <sheetData sheetId="14696" refreshError="1"/>
      <sheetData sheetId="14697" refreshError="1"/>
      <sheetData sheetId="14698" refreshError="1"/>
      <sheetData sheetId="14699" refreshError="1"/>
      <sheetData sheetId="14700" refreshError="1"/>
      <sheetData sheetId="14701" refreshError="1"/>
      <sheetData sheetId="14702" refreshError="1"/>
      <sheetData sheetId="14703" refreshError="1"/>
      <sheetData sheetId="14704" refreshError="1"/>
      <sheetData sheetId="14705" refreshError="1"/>
      <sheetData sheetId="14706" refreshError="1"/>
      <sheetData sheetId="14707" refreshError="1"/>
      <sheetData sheetId="14708" refreshError="1"/>
      <sheetData sheetId="14709" refreshError="1"/>
      <sheetData sheetId="14710" refreshError="1"/>
      <sheetData sheetId="14711" refreshError="1"/>
      <sheetData sheetId="14712" refreshError="1"/>
      <sheetData sheetId="14713" refreshError="1"/>
      <sheetData sheetId="14714" refreshError="1"/>
      <sheetData sheetId="14715" refreshError="1"/>
      <sheetData sheetId="14716" refreshError="1"/>
      <sheetData sheetId="14717" refreshError="1"/>
      <sheetData sheetId="14718" refreshError="1"/>
      <sheetData sheetId="14719" refreshError="1"/>
      <sheetData sheetId="14720" refreshError="1"/>
      <sheetData sheetId="14721" refreshError="1"/>
      <sheetData sheetId="14722" refreshError="1"/>
      <sheetData sheetId="14723" refreshError="1"/>
      <sheetData sheetId="14724" refreshError="1"/>
      <sheetData sheetId="14725" refreshError="1"/>
      <sheetData sheetId="14726" refreshError="1"/>
      <sheetData sheetId="14727" refreshError="1"/>
      <sheetData sheetId="14728" refreshError="1"/>
      <sheetData sheetId="14729" refreshError="1"/>
      <sheetData sheetId="14730" refreshError="1"/>
      <sheetData sheetId="14731" refreshError="1"/>
      <sheetData sheetId="14732" refreshError="1"/>
      <sheetData sheetId="14733" refreshError="1"/>
      <sheetData sheetId="14734" refreshError="1"/>
      <sheetData sheetId="14735" refreshError="1"/>
      <sheetData sheetId="14736" refreshError="1"/>
      <sheetData sheetId="14737" refreshError="1"/>
      <sheetData sheetId="14738" refreshError="1"/>
      <sheetData sheetId="14739" refreshError="1"/>
      <sheetData sheetId="14740" refreshError="1"/>
      <sheetData sheetId="14741" refreshError="1"/>
      <sheetData sheetId="14742" refreshError="1"/>
      <sheetData sheetId="14743" refreshError="1"/>
      <sheetData sheetId="14744" refreshError="1"/>
      <sheetData sheetId="14745" refreshError="1"/>
      <sheetData sheetId="14746" refreshError="1"/>
      <sheetData sheetId="14747" refreshError="1"/>
      <sheetData sheetId="14748" refreshError="1"/>
      <sheetData sheetId="14749" refreshError="1"/>
      <sheetData sheetId="14750" refreshError="1"/>
      <sheetData sheetId="14751" refreshError="1"/>
      <sheetData sheetId="14752" refreshError="1"/>
      <sheetData sheetId="14753" refreshError="1"/>
      <sheetData sheetId="14754" refreshError="1"/>
      <sheetData sheetId="14755" refreshError="1"/>
      <sheetData sheetId="14756">
        <row r="19">
          <cell r="J19">
            <v>1.0499999999999999E-3</v>
          </cell>
        </row>
      </sheetData>
      <sheetData sheetId="14757">
        <row r="19">
          <cell r="J19">
            <v>1.0499999999999999E-3</v>
          </cell>
        </row>
      </sheetData>
      <sheetData sheetId="14758">
        <row r="19">
          <cell r="J19">
            <v>1.0499999999999999E-3</v>
          </cell>
        </row>
      </sheetData>
      <sheetData sheetId="14759" refreshError="1"/>
      <sheetData sheetId="14760" refreshError="1"/>
      <sheetData sheetId="14761" refreshError="1"/>
      <sheetData sheetId="14762" refreshError="1"/>
      <sheetData sheetId="14763" refreshError="1"/>
      <sheetData sheetId="14764">
        <row r="19">
          <cell r="J19">
            <v>1.0499999999999999E-3</v>
          </cell>
        </row>
      </sheetData>
      <sheetData sheetId="14765">
        <row r="19">
          <cell r="J19">
            <v>1.0499999999999999E-3</v>
          </cell>
        </row>
      </sheetData>
      <sheetData sheetId="14766">
        <row r="19">
          <cell r="J19">
            <v>1.0499999999999999E-3</v>
          </cell>
        </row>
      </sheetData>
      <sheetData sheetId="14767">
        <row r="19">
          <cell r="J19">
            <v>1.0499999999999999E-3</v>
          </cell>
        </row>
      </sheetData>
      <sheetData sheetId="14768">
        <row r="19">
          <cell r="J19">
            <v>1.0499999999999999E-3</v>
          </cell>
        </row>
      </sheetData>
      <sheetData sheetId="14769">
        <row r="19">
          <cell r="J19">
            <v>1.0499999999999999E-3</v>
          </cell>
        </row>
      </sheetData>
      <sheetData sheetId="14770" refreshError="1"/>
      <sheetData sheetId="14771">
        <row r="19">
          <cell r="J19">
            <v>1.0499999999999999E-3</v>
          </cell>
        </row>
      </sheetData>
      <sheetData sheetId="14772">
        <row r="19">
          <cell r="J19">
            <v>1.0499999999999999E-3</v>
          </cell>
        </row>
      </sheetData>
      <sheetData sheetId="14773">
        <row r="19">
          <cell r="J19">
            <v>1.0499999999999999E-3</v>
          </cell>
        </row>
      </sheetData>
      <sheetData sheetId="14774">
        <row r="19">
          <cell r="J19">
            <v>1.0499999999999999E-3</v>
          </cell>
        </row>
      </sheetData>
      <sheetData sheetId="14775">
        <row r="19">
          <cell r="J19">
            <v>1.0499999999999999E-3</v>
          </cell>
        </row>
      </sheetData>
      <sheetData sheetId="14776">
        <row r="19">
          <cell r="J19">
            <v>1.0499999999999999E-3</v>
          </cell>
        </row>
      </sheetData>
      <sheetData sheetId="14777">
        <row r="19">
          <cell r="J19">
            <v>1.0499999999999999E-3</v>
          </cell>
        </row>
      </sheetData>
      <sheetData sheetId="14778">
        <row r="19">
          <cell r="J19">
            <v>1.0499999999999999E-3</v>
          </cell>
        </row>
      </sheetData>
      <sheetData sheetId="14779">
        <row r="19">
          <cell r="J19">
            <v>1.0499999999999999E-3</v>
          </cell>
        </row>
      </sheetData>
      <sheetData sheetId="14780">
        <row r="19">
          <cell r="J19">
            <v>1.0499999999999999E-3</v>
          </cell>
        </row>
      </sheetData>
      <sheetData sheetId="14781">
        <row r="19">
          <cell r="J19">
            <v>1.0499999999999999E-3</v>
          </cell>
        </row>
      </sheetData>
      <sheetData sheetId="14782">
        <row r="19">
          <cell r="J19">
            <v>1.0499999999999999E-3</v>
          </cell>
        </row>
      </sheetData>
      <sheetData sheetId="14783">
        <row r="19">
          <cell r="J19">
            <v>1.0499999999999999E-3</v>
          </cell>
        </row>
      </sheetData>
      <sheetData sheetId="14784">
        <row r="19">
          <cell r="J19">
            <v>1.0499999999999999E-3</v>
          </cell>
        </row>
      </sheetData>
      <sheetData sheetId="14785">
        <row r="19">
          <cell r="J19">
            <v>1.0499999999999999E-3</v>
          </cell>
        </row>
      </sheetData>
      <sheetData sheetId="14786">
        <row r="19">
          <cell r="J19">
            <v>1.0499999999999999E-3</v>
          </cell>
        </row>
      </sheetData>
      <sheetData sheetId="14787">
        <row r="19">
          <cell r="J19">
            <v>1.0499999999999999E-3</v>
          </cell>
        </row>
      </sheetData>
      <sheetData sheetId="14788">
        <row r="19">
          <cell r="J19">
            <v>1.0499999999999999E-3</v>
          </cell>
        </row>
      </sheetData>
      <sheetData sheetId="14789">
        <row r="19">
          <cell r="J19">
            <v>1.0499999999999999E-3</v>
          </cell>
        </row>
      </sheetData>
      <sheetData sheetId="14790">
        <row r="19">
          <cell r="J19">
            <v>1.0499999999999999E-3</v>
          </cell>
        </row>
      </sheetData>
      <sheetData sheetId="14791">
        <row r="19">
          <cell r="J19">
            <v>1.0499999999999999E-3</v>
          </cell>
        </row>
      </sheetData>
      <sheetData sheetId="14792">
        <row r="19">
          <cell r="J19">
            <v>1.0499999999999999E-3</v>
          </cell>
        </row>
      </sheetData>
      <sheetData sheetId="14793">
        <row r="19">
          <cell r="J19">
            <v>1.0499999999999999E-3</v>
          </cell>
        </row>
      </sheetData>
      <sheetData sheetId="14794">
        <row r="19">
          <cell r="J19">
            <v>1.0499999999999999E-3</v>
          </cell>
        </row>
      </sheetData>
      <sheetData sheetId="14795">
        <row r="19">
          <cell r="J19">
            <v>1.0499999999999999E-3</v>
          </cell>
        </row>
      </sheetData>
      <sheetData sheetId="14796">
        <row r="19">
          <cell r="J19">
            <v>1.0499999999999999E-3</v>
          </cell>
        </row>
      </sheetData>
      <sheetData sheetId="14797">
        <row r="19">
          <cell r="J19">
            <v>1.0499999999999999E-3</v>
          </cell>
        </row>
      </sheetData>
      <sheetData sheetId="14798">
        <row r="19">
          <cell r="J19">
            <v>1.0499999999999999E-3</v>
          </cell>
        </row>
      </sheetData>
      <sheetData sheetId="14799">
        <row r="19">
          <cell r="J19">
            <v>1.0499999999999999E-3</v>
          </cell>
        </row>
      </sheetData>
      <sheetData sheetId="14800">
        <row r="19">
          <cell r="J19">
            <v>1.0499999999999999E-3</v>
          </cell>
        </row>
      </sheetData>
      <sheetData sheetId="14801">
        <row r="19">
          <cell r="J19">
            <v>1.0499999999999999E-3</v>
          </cell>
        </row>
      </sheetData>
      <sheetData sheetId="14802">
        <row r="19">
          <cell r="J19">
            <v>1.0499999999999999E-3</v>
          </cell>
        </row>
      </sheetData>
      <sheetData sheetId="14803">
        <row r="19">
          <cell r="J19">
            <v>1.0499999999999999E-3</v>
          </cell>
        </row>
      </sheetData>
      <sheetData sheetId="14804">
        <row r="19">
          <cell r="J19">
            <v>1.0499999999999999E-3</v>
          </cell>
        </row>
      </sheetData>
      <sheetData sheetId="14805">
        <row r="19">
          <cell r="J19">
            <v>1.0499999999999999E-3</v>
          </cell>
        </row>
      </sheetData>
      <sheetData sheetId="14806">
        <row r="19">
          <cell r="J19">
            <v>1.0499999999999999E-3</v>
          </cell>
        </row>
      </sheetData>
      <sheetData sheetId="14807">
        <row r="19">
          <cell r="J19">
            <v>1.0499999999999999E-3</v>
          </cell>
        </row>
      </sheetData>
      <sheetData sheetId="14808">
        <row r="19">
          <cell r="J19">
            <v>1.0499999999999999E-3</v>
          </cell>
        </row>
      </sheetData>
      <sheetData sheetId="14809">
        <row r="19">
          <cell r="J19">
            <v>1.0499999999999999E-3</v>
          </cell>
        </row>
      </sheetData>
      <sheetData sheetId="14810">
        <row r="19">
          <cell r="J19">
            <v>1.0499999999999999E-3</v>
          </cell>
        </row>
      </sheetData>
      <sheetData sheetId="14811">
        <row r="19">
          <cell r="J19">
            <v>1.0499999999999999E-3</v>
          </cell>
        </row>
      </sheetData>
      <sheetData sheetId="14812">
        <row r="19">
          <cell r="J19">
            <v>1.0499999999999999E-3</v>
          </cell>
        </row>
      </sheetData>
      <sheetData sheetId="14813">
        <row r="19">
          <cell r="J19">
            <v>1.0499999999999999E-3</v>
          </cell>
        </row>
      </sheetData>
      <sheetData sheetId="14814">
        <row r="19">
          <cell r="J19">
            <v>1.0499999999999999E-3</v>
          </cell>
        </row>
      </sheetData>
      <sheetData sheetId="14815">
        <row r="19">
          <cell r="J19">
            <v>1.0499999999999999E-3</v>
          </cell>
        </row>
      </sheetData>
      <sheetData sheetId="14816">
        <row r="19">
          <cell r="J19">
            <v>1.0499999999999999E-3</v>
          </cell>
        </row>
      </sheetData>
      <sheetData sheetId="14817">
        <row r="19">
          <cell r="J19">
            <v>1.0499999999999999E-3</v>
          </cell>
        </row>
      </sheetData>
      <sheetData sheetId="14818">
        <row r="19">
          <cell r="J19">
            <v>1.0499999999999999E-3</v>
          </cell>
        </row>
      </sheetData>
      <sheetData sheetId="14819">
        <row r="19">
          <cell r="J19">
            <v>1.0499999999999999E-3</v>
          </cell>
        </row>
      </sheetData>
      <sheetData sheetId="14820" refreshError="1"/>
      <sheetData sheetId="14821" refreshError="1"/>
      <sheetData sheetId="14822" refreshError="1"/>
      <sheetData sheetId="14823" refreshError="1"/>
      <sheetData sheetId="14824" refreshError="1"/>
      <sheetData sheetId="14825" refreshError="1"/>
      <sheetData sheetId="14826" refreshError="1"/>
      <sheetData sheetId="14827" refreshError="1"/>
      <sheetData sheetId="14828" refreshError="1"/>
      <sheetData sheetId="14829" refreshError="1"/>
      <sheetData sheetId="14830" refreshError="1"/>
      <sheetData sheetId="14831" refreshError="1"/>
      <sheetData sheetId="14832" refreshError="1"/>
      <sheetData sheetId="14833" refreshError="1"/>
      <sheetData sheetId="14834" refreshError="1"/>
      <sheetData sheetId="14835" refreshError="1"/>
      <sheetData sheetId="14836" refreshError="1"/>
      <sheetData sheetId="14837" refreshError="1"/>
      <sheetData sheetId="14838" refreshError="1"/>
      <sheetData sheetId="14839" refreshError="1"/>
      <sheetData sheetId="14840" refreshError="1"/>
      <sheetData sheetId="14841" refreshError="1"/>
      <sheetData sheetId="14842" refreshError="1"/>
      <sheetData sheetId="14843" refreshError="1"/>
      <sheetData sheetId="14844" refreshError="1"/>
      <sheetData sheetId="14845" refreshError="1"/>
      <sheetData sheetId="14846" refreshError="1"/>
      <sheetData sheetId="14847" refreshError="1"/>
      <sheetData sheetId="14848" refreshError="1"/>
      <sheetData sheetId="14849" refreshError="1"/>
      <sheetData sheetId="14850" refreshError="1"/>
      <sheetData sheetId="14851" refreshError="1"/>
      <sheetData sheetId="14852" refreshError="1"/>
      <sheetData sheetId="14853" refreshError="1"/>
      <sheetData sheetId="14854" refreshError="1"/>
      <sheetData sheetId="14855" refreshError="1"/>
      <sheetData sheetId="14856" refreshError="1"/>
      <sheetData sheetId="14857" refreshError="1"/>
      <sheetData sheetId="14858" refreshError="1"/>
      <sheetData sheetId="14859" refreshError="1"/>
      <sheetData sheetId="14860" refreshError="1"/>
      <sheetData sheetId="14861" refreshError="1"/>
      <sheetData sheetId="14862" refreshError="1"/>
      <sheetData sheetId="14863" refreshError="1"/>
      <sheetData sheetId="14864" refreshError="1"/>
      <sheetData sheetId="14865" refreshError="1"/>
      <sheetData sheetId="14866" refreshError="1"/>
      <sheetData sheetId="14867" refreshError="1"/>
      <sheetData sheetId="14868" refreshError="1"/>
      <sheetData sheetId="14869" refreshError="1"/>
      <sheetData sheetId="14870" refreshError="1"/>
      <sheetData sheetId="14871" refreshError="1"/>
      <sheetData sheetId="14872" refreshError="1"/>
      <sheetData sheetId="14873" refreshError="1"/>
      <sheetData sheetId="14874" refreshError="1"/>
      <sheetData sheetId="14875" refreshError="1"/>
      <sheetData sheetId="14876" refreshError="1"/>
      <sheetData sheetId="14877" refreshError="1"/>
      <sheetData sheetId="14878" refreshError="1"/>
      <sheetData sheetId="14879" refreshError="1"/>
      <sheetData sheetId="14880" refreshError="1"/>
      <sheetData sheetId="14881" refreshError="1"/>
      <sheetData sheetId="14882" refreshError="1"/>
      <sheetData sheetId="14883" refreshError="1"/>
      <sheetData sheetId="14884" refreshError="1"/>
      <sheetData sheetId="14885" refreshError="1"/>
      <sheetData sheetId="14886" refreshError="1"/>
      <sheetData sheetId="14887" refreshError="1"/>
      <sheetData sheetId="14888" refreshError="1"/>
      <sheetData sheetId="14889" refreshError="1"/>
      <sheetData sheetId="14890" refreshError="1"/>
      <sheetData sheetId="14891" refreshError="1"/>
      <sheetData sheetId="14892" refreshError="1"/>
      <sheetData sheetId="14893" refreshError="1"/>
      <sheetData sheetId="14894" refreshError="1"/>
      <sheetData sheetId="14895" refreshError="1"/>
      <sheetData sheetId="14896" refreshError="1"/>
      <sheetData sheetId="14897" refreshError="1"/>
      <sheetData sheetId="14898" refreshError="1"/>
      <sheetData sheetId="14899" refreshError="1"/>
      <sheetData sheetId="14900" refreshError="1"/>
      <sheetData sheetId="14901" refreshError="1"/>
      <sheetData sheetId="14902" refreshError="1"/>
      <sheetData sheetId="14903" refreshError="1"/>
      <sheetData sheetId="14904" refreshError="1"/>
      <sheetData sheetId="14905" refreshError="1"/>
      <sheetData sheetId="14906" refreshError="1"/>
      <sheetData sheetId="14907" refreshError="1"/>
      <sheetData sheetId="14908" refreshError="1"/>
      <sheetData sheetId="14909" refreshError="1"/>
      <sheetData sheetId="14910" refreshError="1"/>
      <sheetData sheetId="14911" refreshError="1"/>
      <sheetData sheetId="14912" refreshError="1"/>
      <sheetData sheetId="14913"/>
      <sheetData sheetId="14914"/>
      <sheetData sheetId="14915"/>
      <sheetData sheetId="14916"/>
      <sheetData sheetId="14917"/>
      <sheetData sheetId="14918"/>
      <sheetData sheetId="14919"/>
      <sheetData sheetId="14920"/>
      <sheetData sheetId="14921"/>
      <sheetData sheetId="14922"/>
      <sheetData sheetId="14923"/>
      <sheetData sheetId="14924"/>
      <sheetData sheetId="14925"/>
      <sheetData sheetId="14926"/>
      <sheetData sheetId="14927"/>
      <sheetData sheetId="14928"/>
      <sheetData sheetId="14929"/>
      <sheetData sheetId="14930"/>
      <sheetData sheetId="14931"/>
      <sheetData sheetId="14932"/>
      <sheetData sheetId="14933" refreshError="1"/>
      <sheetData sheetId="14934" refreshError="1"/>
      <sheetData sheetId="14935" refreshError="1"/>
      <sheetData sheetId="14936" refreshError="1"/>
      <sheetData sheetId="14937" refreshError="1"/>
      <sheetData sheetId="14938" refreshError="1"/>
      <sheetData sheetId="14939" refreshError="1"/>
      <sheetData sheetId="14940" refreshError="1"/>
      <sheetData sheetId="14941" refreshError="1"/>
      <sheetData sheetId="14942" refreshError="1"/>
      <sheetData sheetId="14943" refreshError="1"/>
      <sheetData sheetId="14944" refreshError="1"/>
      <sheetData sheetId="14945" refreshError="1"/>
      <sheetData sheetId="14946" refreshError="1"/>
      <sheetData sheetId="14947" refreshError="1"/>
      <sheetData sheetId="14948" refreshError="1"/>
      <sheetData sheetId="14949" refreshError="1"/>
      <sheetData sheetId="14950" refreshError="1"/>
      <sheetData sheetId="14951" refreshError="1"/>
      <sheetData sheetId="14952" refreshError="1"/>
      <sheetData sheetId="14953" refreshError="1"/>
      <sheetData sheetId="14954" refreshError="1"/>
      <sheetData sheetId="14955" refreshError="1"/>
      <sheetData sheetId="14956" refreshError="1"/>
      <sheetData sheetId="14957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ircuit"/>
      <sheetName val="Topsheet"/>
      <sheetName val="Report"/>
      <sheetName val="Cond data"/>
      <sheetName val="Cubiceqn-33"/>
      <sheetName val="Cubiceqn-51"/>
      <sheetName val="Cubiceqn-61"/>
      <sheetName val="Goalseek"/>
      <sheetName val="Sheet3"/>
      <sheetName val="PROG_DATA"/>
      <sheetName val="220KV CS"/>
      <sheetName val="except wiring"/>
      <sheetName val="Design"/>
      <sheetName val="PRECAST lightconc-II"/>
      <sheetName val="Annex-1"/>
      <sheetName val="IEC-865"/>
      <sheetName val="Sheet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ad Details(B2)"/>
      <sheetName val="B2(10)"/>
      <sheetName val="B2 (0)"/>
      <sheetName val="Load Details_B2_"/>
      <sheetName val="Report"/>
      <sheetName val="PRECAST lightconc-II"/>
      <sheetName val="Sheet4"/>
    </sheetNames>
    <sheetDataSet>
      <sheetData sheetId="0">
        <row r="1">
          <cell r="A1" t="str">
            <v>LARSEN &amp; TOUBRO LIMITED, ECC-CONSTRUCTION GROUP</v>
          </cell>
        </row>
      </sheetData>
      <sheetData sheetId="1"/>
      <sheetData sheetId="2"/>
      <sheetData sheetId="3"/>
      <sheetData sheetId="4" refreshError="1"/>
      <sheetData sheetId="5" refreshError="1"/>
      <sheetData sheetId="6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LAN1"/>
      <sheetName val="BIOPUR-C"/>
      <sheetName val="BIOPUR-N"/>
      <sheetName val="BILDBAL-D"/>
      <sheetName val="BILDBAL-E"/>
      <sheetName val="BILDBAL-F"/>
      <sheetName val="N-Konz-Diagr"/>
      <sheetName val="BSB+P+GUST-Konz-Diagr"/>
      <sheetName val="KONZ.XLS"/>
      <sheetName val="Pumps"/>
      <sheetName val="Sheet1"/>
      <sheetName val="ref formula TV"/>
      <sheetName val="Sheet2"/>
      <sheetName val="Sheet3"/>
      <sheetName val="pt-cw"/>
      <sheetName val="Data"/>
      <sheetName val="BB ATV A 131 "/>
      <sheetName val="DM tANK Allow"/>
      <sheetName val="DGT-I support"/>
      <sheetName val="OverviewBarmer"/>
      <sheetName val="INPUT"/>
      <sheetName val="PRECAST lightconc-II"/>
      <sheetName val="SPT vs PHI"/>
      <sheetName val="#REF!"/>
      <sheetName val="Legal Risk Analysis"/>
      <sheetName val="Sheet4"/>
      <sheetName val="STRIP Sizing"/>
      <sheetName val="Design"/>
      <sheetName val="Summary"/>
      <sheetName val="valsch"/>
      <sheetName val="Load Details(B2)"/>
      <sheetName val="SHEET6"/>
      <sheetName val="CAL"/>
      <sheetName val="Process"/>
      <sheetName val="Design basis-C"/>
      <sheetName val="Report"/>
      <sheetName val="1-Pop Proj"/>
      <sheetName val="DSLP"/>
      <sheetName val="INTROD"/>
      <sheetName val="Densadeg-common"/>
    </sheetNames>
    <sheetDataSet>
      <sheetData sheetId="0" refreshError="1"/>
      <sheetData sheetId="1"/>
      <sheetData sheetId="2"/>
      <sheetData sheetId="3"/>
      <sheetData sheetId="4"/>
      <sheetData sheetId="5"/>
      <sheetData sheetId="6" refreshError="1"/>
      <sheetData sheetId="7" refreshError="1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V169"/>
  <sheetViews>
    <sheetView showGridLines="0" tabSelected="1" view="pageBreakPreview" zoomScale="85" zoomScaleNormal="100" zoomScaleSheetLayoutView="85" workbookViewId="0">
      <selection activeCell="AA77" sqref="AA77"/>
    </sheetView>
  </sheetViews>
  <sheetFormatPr defaultRowHeight="15" x14ac:dyDescent="0.25"/>
  <cols>
    <col min="1" max="36" width="2.7109375" customWidth="1"/>
  </cols>
  <sheetData>
    <row r="1" spans="1:40" ht="15.75" customHeight="1" x14ac:dyDescent="0.25">
      <c r="A1" s="82"/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  <c r="U1" s="83"/>
      <c r="V1" s="83"/>
      <c r="W1" s="83"/>
      <c r="X1" s="83"/>
      <c r="Y1" s="386"/>
      <c r="Z1" s="386"/>
      <c r="AA1" s="386"/>
      <c r="AB1" s="386"/>
      <c r="AC1" s="386"/>
      <c r="AD1" s="386"/>
      <c r="AE1" s="386"/>
      <c r="AF1" s="386"/>
      <c r="AG1" s="386"/>
      <c r="AH1" s="386"/>
      <c r="AI1" s="386"/>
      <c r="AJ1" s="387"/>
    </row>
    <row r="2" spans="1:40" ht="15.75" customHeight="1" x14ac:dyDescent="0.25">
      <c r="A2" s="84"/>
      <c r="B2" s="1"/>
      <c r="C2" s="1"/>
      <c r="D2" s="1"/>
      <c r="E2" s="15" t="s">
        <v>0</v>
      </c>
      <c r="F2" s="87"/>
      <c r="G2" s="303"/>
      <c r="H2" s="303"/>
      <c r="I2" s="303"/>
      <c r="J2" s="303"/>
      <c r="K2" s="303"/>
      <c r="L2" s="303"/>
      <c r="M2" s="303"/>
      <c r="N2" s="303"/>
      <c r="O2" s="303"/>
      <c r="P2" s="303"/>
      <c r="Q2" s="303"/>
      <c r="R2" s="303"/>
      <c r="S2" s="303"/>
      <c r="T2" s="303"/>
      <c r="U2" s="303"/>
      <c r="V2" s="1"/>
      <c r="W2" s="303"/>
      <c r="X2" s="303"/>
      <c r="Y2" s="388"/>
      <c r="Z2" s="388"/>
      <c r="AA2" s="388"/>
      <c r="AB2" s="388"/>
      <c r="AC2" s="388"/>
      <c r="AD2" s="388"/>
      <c r="AE2" s="388"/>
      <c r="AF2" s="388"/>
      <c r="AG2" s="388"/>
      <c r="AH2" s="388"/>
      <c r="AI2" s="388"/>
      <c r="AJ2" s="389"/>
    </row>
    <row r="3" spans="1:40" ht="15.75" customHeight="1" x14ac:dyDescent="0.3">
      <c r="A3" s="85"/>
      <c r="B3" s="1"/>
      <c r="C3" s="1"/>
      <c r="D3" s="1"/>
      <c r="E3" s="16" t="s">
        <v>1</v>
      </c>
      <c r="F3" s="1"/>
      <c r="G3" s="6"/>
      <c r="H3" s="6"/>
      <c r="I3" s="6"/>
      <c r="J3" s="6"/>
      <c r="K3" s="6"/>
      <c r="L3" s="6"/>
      <c r="M3" s="6"/>
      <c r="N3" s="301"/>
      <c r="O3" s="301"/>
      <c r="P3" s="301"/>
      <c r="Q3" s="301"/>
      <c r="R3" s="8"/>
      <c r="S3" s="9"/>
      <c r="T3" s="9"/>
      <c r="U3" s="10"/>
      <c r="V3" s="1"/>
      <c r="W3" s="1"/>
      <c r="X3" s="1"/>
      <c r="Y3" s="388"/>
      <c r="Z3" s="388"/>
      <c r="AA3" s="388"/>
      <c r="AB3" s="388"/>
      <c r="AC3" s="388"/>
      <c r="AD3" s="388"/>
      <c r="AE3" s="388"/>
      <c r="AF3" s="388"/>
      <c r="AG3" s="388"/>
      <c r="AH3" s="388"/>
      <c r="AI3" s="388"/>
      <c r="AJ3" s="389"/>
    </row>
    <row r="4" spans="1:40" ht="15.75" customHeight="1" x14ac:dyDescent="0.25">
      <c r="A4" s="86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388"/>
      <c r="Z4" s="388"/>
      <c r="AA4" s="388"/>
      <c r="AB4" s="388"/>
      <c r="AC4" s="388"/>
      <c r="AD4" s="388"/>
      <c r="AE4" s="388"/>
      <c r="AF4" s="388"/>
      <c r="AG4" s="388"/>
      <c r="AH4" s="388"/>
      <c r="AI4" s="388"/>
      <c r="AJ4" s="389"/>
    </row>
    <row r="5" spans="1:40" s="3" customFormat="1" ht="24.75" customHeight="1" x14ac:dyDescent="0.25">
      <c r="A5" s="390" t="s">
        <v>139</v>
      </c>
      <c r="B5" s="391"/>
      <c r="C5" s="391"/>
      <c r="D5" s="396"/>
      <c r="E5" s="396"/>
      <c r="F5" s="396"/>
      <c r="G5" s="396"/>
      <c r="H5" s="396"/>
      <c r="I5" s="396"/>
      <c r="J5" s="396"/>
      <c r="K5" s="396"/>
      <c r="L5" s="396"/>
      <c r="M5" s="396"/>
      <c r="N5" s="396"/>
      <c r="O5" s="396"/>
      <c r="P5" s="396"/>
      <c r="Q5" s="396"/>
      <c r="R5" s="396"/>
      <c r="S5" s="396"/>
      <c r="T5" s="396"/>
      <c r="U5" s="397"/>
      <c r="V5" s="513" t="s">
        <v>2</v>
      </c>
      <c r="W5" s="514"/>
      <c r="X5" s="514"/>
      <c r="Y5" s="514"/>
      <c r="Z5" s="514"/>
      <c r="AA5" s="514"/>
      <c r="AB5" s="514"/>
      <c r="AC5" s="514"/>
      <c r="AD5" s="514"/>
      <c r="AE5" s="514"/>
      <c r="AF5" s="390" t="s">
        <v>3</v>
      </c>
      <c r="AG5" s="515"/>
      <c r="AH5" s="515"/>
      <c r="AI5" s="515"/>
      <c r="AJ5" s="516"/>
    </row>
    <row r="6" spans="1:40" s="3" customFormat="1" ht="22.5" customHeight="1" x14ac:dyDescent="0.25">
      <c r="A6" s="509"/>
      <c r="B6" s="510"/>
      <c r="C6" s="510"/>
      <c r="D6" s="511"/>
      <c r="E6" s="511"/>
      <c r="F6" s="511"/>
      <c r="G6" s="511"/>
      <c r="H6" s="511"/>
      <c r="I6" s="511"/>
      <c r="J6" s="511"/>
      <c r="K6" s="511"/>
      <c r="L6" s="511"/>
      <c r="M6" s="511"/>
      <c r="N6" s="511"/>
      <c r="O6" s="511"/>
      <c r="P6" s="511"/>
      <c r="Q6" s="511"/>
      <c r="R6" s="511"/>
      <c r="S6" s="511"/>
      <c r="T6" s="511"/>
      <c r="U6" s="512"/>
      <c r="V6" s="605"/>
      <c r="W6" s="606"/>
      <c r="X6" s="606"/>
      <c r="Y6" s="606"/>
      <c r="Z6" s="606"/>
      <c r="AA6" s="606"/>
      <c r="AB6" s="606"/>
      <c r="AC6" s="606"/>
      <c r="AD6" s="606"/>
      <c r="AE6" s="606"/>
      <c r="AF6" s="518"/>
      <c r="AG6" s="517"/>
      <c r="AH6" s="517"/>
      <c r="AI6" s="517"/>
      <c r="AJ6" s="519"/>
    </row>
    <row r="7" spans="1:40" s="3" customFormat="1" ht="15.75" customHeight="1" x14ac:dyDescent="0.25">
      <c r="A7" s="412" t="s">
        <v>7</v>
      </c>
      <c r="B7" s="413"/>
      <c r="C7" s="413"/>
      <c r="D7" s="418"/>
      <c r="E7" s="418"/>
      <c r="F7" s="418"/>
      <c r="G7" s="418"/>
      <c r="H7" s="418"/>
      <c r="I7" s="418"/>
      <c r="J7" s="418"/>
      <c r="K7" s="418"/>
      <c r="L7" s="418"/>
      <c r="M7" s="418"/>
      <c r="N7" s="418"/>
      <c r="O7" s="418"/>
      <c r="P7" s="418"/>
      <c r="Q7" s="418"/>
      <c r="R7" s="418"/>
      <c r="S7" s="418"/>
      <c r="T7" s="418"/>
      <c r="U7" s="419"/>
      <c r="V7" s="520" t="s">
        <v>4</v>
      </c>
      <c r="W7" s="520"/>
      <c r="X7" s="520"/>
      <c r="Y7" s="521"/>
      <c r="Z7" s="391" t="s">
        <v>5</v>
      </c>
      <c r="AA7" s="391"/>
      <c r="AB7" s="391"/>
      <c r="AC7" s="391"/>
      <c r="AD7" s="391"/>
      <c r="AE7" s="392"/>
      <c r="AF7" s="391" t="s">
        <v>6</v>
      </c>
      <c r="AG7" s="515"/>
      <c r="AH7" s="515"/>
      <c r="AI7" s="515"/>
      <c r="AJ7" s="516"/>
    </row>
    <row r="8" spans="1:40" s="3" customFormat="1" ht="15.75" customHeight="1" x14ac:dyDescent="0.25">
      <c r="A8" s="415" t="s">
        <v>7</v>
      </c>
      <c r="B8" s="416"/>
      <c r="C8" s="416"/>
      <c r="D8" s="420"/>
      <c r="E8" s="420"/>
      <c r="F8" s="420"/>
      <c r="G8" s="420"/>
      <c r="H8" s="420"/>
      <c r="I8" s="420"/>
      <c r="J8" s="420"/>
      <c r="K8" s="420"/>
      <c r="L8" s="420"/>
      <c r="M8" s="420"/>
      <c r="N8" s="420"/>
      <c r="O8" s="420"/>
      <c r="P8" s="420"/>
      <c r="Q8" s="420"/>
      <c r="R8" s="420"/>
      <c r="S8" s="420"/>
      <c r="T8" s="420"/>
      <c r="U8" s="421"/>
      <c r="V8" s="430"/>
      <c r="W8" s="430"/>
      <c r="X8" s="430"/>
      <c r="Y8" s="431"/>
      <c r="Z8" s="394"/>
      <c r="AA8" s="394"/>
      <c r="AB8" s="394"/>
      <c r="AC8" s="394"/>
      <c r="AD8" s="394"/>
      <c r="AE8" s="395"/>
      <c r="AF8" s="430"/>
      <c r="AG8" s="430"/>
      <c r="AH8" s="300"/>
      <c r="AI8" s="430"/>
      <c r="AJ8" s="431"/>
    </row>
    <row r="9" spans="1:40" s="17" customFormat="1" ht="15.75" customHeight="1" x14ac:dyDescent="0.2">
      <c r="A9" s="532" t="s">
        <v>287</v>
      </c>
      <c r="B9" s="533"/>
      <c r="C9" s="533"/>
      <c r="D9" s="533"/>
      <c r="E9" s="533"/>
      <c r="F9" s="533"/>
      <c r="G9" s="533"/>
      <c r="H9" s="533"/>
      <c r="I9" s="533"/>
      <c r="J9" s="533"/>
      <c r="K9" s="533"/>
      <c r="L9" s="533"/>
      <c r="M9" s="533"/>
      <c r="N9" s="533"/>
      <c r="O9" s="533"/>
      <c r="P9" s="533"/>
      <c r="Q9" s="533"/>
      <c r="R9" s="533"/>
      <c r="S9" s="533"/>
      <c r="T9" s="533"/>
      <c r="U9" s="533"/>
      <c r="V9" s="533"/>
      <c r="W9" s="533"/>
      <c r="X9" s="533"/>
      <c r="Y9" s="533"/>
      <c r="Z9" s="533"/>
      <c r="AA9" s="533"/>
      <c r="AB9" s="533"/>
      <c r="AC9" s="533"/>
      <c r="AD9" s="533"/>
      <c r="AE9" s="533"/>
      <c r="AF9" s="533"/>
      <c r="AG9" s="533"/>
      <c r="AH9" s="533"/>
      <c r="AI9" s="533"/>
      <c r="AJ9" s="534"/>
    </row>
    <row r="10" spans="1:40" s="17" customFormat="1" ht="15.75" customHeight="1" x14ac:dyDescent="0.2">
      <c r="A10" s="450" t="s">
        <v>8</v>
      </c>
      <c r="B10" s="451"/>
      <c r="C10" s="477" t="s">
        <v>9</v>
      </c>
      <c r="D10" s="477"/>
      <c r="E10" s="477"/>
      <c r="F10" s="477"/>
      <c r="G10" s="477"/>
      <c r="H10" s="477"/>
      <c r="I10" s="477"/>
      <c r="J10" s="477"/>
      <c r="K10" s="477"/>
      <c r="L10" s="477"/>
      <c r="M10" s="477"/>
      <c r="N10" s="477"/>
      <c r="O10" s="477"/>
      <c r="P10" s="477"/>
      <c r="Q10" s="477"/>
      <c r="R10" s="18"/>
      <c r="S10" s="454"/>
      <c r="T10" s="454"/>
      <c r="U10" s="454"/>
      <c r="V10" s="454"/>
      <c r="W10" s="454"/>
      <c r="X10" s="454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88"/>
    </row>
    <row r="11" spans="1:40" s="17" customFormat="1" ht="19.5" customHeight="1" x14ac:dyDescent="0.2">
      <c r="A11" s="453" t="s">
        <v>11</v>
      </c>
      <c r="B11" s="454"/>
      <c r="C11" s="20" t="s">
        <v>128</v>
      </c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454" t="s">
        <v>165</v>
      </c>
      <c r="T11" s="454"/>
      <c r="U11" s="454"/>
      <c r="V11" s="459"/>
      <c r="W11" s="459"/>
      <c r="X11" s="459"/>
      <c r="Y11" s="18" t="s">
        <v>166</v>
      </c>
      <c r="Z11" s="19"/>
      <c r="AA11" s="29"/>
      <c r="AB11" s="18"/>
      <c r="AC11" s="481" t="s">
        <v>282</v>
      </c>
      <c r="AD11" s="481"/>
      <c r="AE11" s="481"/>
      <c r="AF11" s="481"/>
      <c r="AG11" s="481"/>
      <c r="AH11" s="481"/>
      <c r="AI11" s="481"/>
      <c r="AJ11" s="89"/>
    </row>
    <row r="12" spans="1:40" s="17" customFormat="1" ht="19.5" customHeight="1" x14ac:dyDescent="0.2">
      <c r="A12" s="453" t="s">
        <v>12</v>
      </c>
      <c r="B12" s="454"/>
      <c r="C12" s="20" t="s">
        <v>16</v>
      </c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454" t="s">
        <v>165</v>
      </c>
      <c r="T12" s="454"/>
      <c r="U12" s="454"/>
      <c r="V12" s="454"/>
      <c r="W12" s="454"/>
      <c r="X12" s="454"/>
      <c r="Y12" s="18"/>
      <c r="Z12" s="18"/>
      <c r="AA12" s="29"/>
      <c r="AB12" s="29"/>
      <c r="AC12" s="29"/>
      <c r="AD12" s="29"/>
      <c r="AE12" s="29"/>
      <c r="AF12" s="29"/>
      <c r="AG12" s="29"/>
      <c r="AH12" s="29"/>
      <c r="AI12" s="18"/>
      <c r="AJ12" s="88"/>
      <c r="AL12" s="326"/>
      <c r="AM12" s="326"/>
      <c r="AN12" s="326"/>
    </row>
    <row r="13" spans="1:40" s="17" customFormat="1" ht="19.5" customHeight="1" x14ac:dyDescent="0.2">
      <c r="A13" s="453" t="s">
        <v>13</v>
      </c>
      <c r="B13" s="454"/>
      <c r="C13" s="20" t="s">
        <v>17</v>
      </c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454" t="s">
        <v>165</v>
      </c>
      <c r="T13" s="454"/>
      <c r="U13" s="454"/>
      <c r="V13" s="18" t="s">
        <v>198</v>
      </c>
      <c r="W13" s="18"/>
      <c r="X13" s="18"/>
      <c r="Y13" s="18"/>
      <c r="Z13" s="18"/>
      <c r="AA13" s="18"/>
      <c r="AB13" s="18"/>
      <c r="AC13" s="18"/>
      <c r="AD13" s="18"/>
      <c r="AE13" s="488" t="s">
        <v>283</v>
      </c>
      <c r="AF13" s="488"/>
      <c r="AG13" s="488"/>
      <c r="AH13" s="488"/>
      <c r="AI13" s="488"/>
      <c r="AJ13" s="508"/>
      <c r="AL13" s="33"/>
      <c r="AM13" s="33"/>
      <c r="AN13" s="33"/>
    </row>
    <row r="14" spans="1:40" s="17" customFormat="1" ht="19.5" customHeight="1" x14ac:dyDescent="0.25">
      <c r="A14" s="453" t="s">
        <v>15</v>
      </c>
      <c r="B14" s="454"/>
      <c r="C14" s="20" t="s">
        <v>191</v>
      </c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454" t="s">
        <v>165</v>
      </c>
      <c r="T14" s="454"/>
      <c r="U14" s="454"/>
      <c r="V14" s="454">
        <v>0.6</v>
      </c>
      <c r="W14" s="454"/>
      <c r="X14" s="454"/>
      <c r="Y14" s="18" t="s">
        <v>36</v>
      </c>
      <c r="Z14" s="18"/>
      <c r="AA14" s="19"/>
      <c r="AB14" s="29"/>
      <c r="AC14" s="29"/>
      <c r="AD14" s="29"/>
      <c r="AE14" s="488"/>
      <c r="AF14" s="488"/>
      <c r="AG14" s="488"/>
      <c r="AH14" s="488"/>
      <c r="AI14" s="488"/>
      <c r="AJ14" s="508"/>
      <c r="AL14" s="1"/>
      <c r="AM14" s="1"/>
      <c r="AN14" s="1"/>
    </row>
    <row r="15" spans="1:40" s="17" customFormat="1" ht="19.5" customHeight="1" x14ac:dyDescent="0.2">
      <c r="A15" s="453" t="s">
        <v>14</v>
      </c>
      <c r="B15" s="454"/>
      <c r="C15" s="20" t="s">
        <v>190</v>
      </c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454" t="s">
        <v>165</v>
      </c>
      <c r="T15" s="454"/>
      <c r="U15" s="454"/>
      <c r="V15" s="454">
        <v>0.6</v>
      </c>
      <c r="W15" s="454"/>
      <c r="X15" s="454"/>
      <c r="Y15" s="18" t="s">
        <v>36</v>
      </c>
      <c r="Z15" s="18"/>
      <c r="AA15" s="29"/>
      <c r="AB15" s="29"/>
      <c r="AC15" s="29"/>
      <c r="AD15" s="29"/>
      <c r="AE15" s="488"/>
      <c r="AF15" s="488"/>
      <c r="AG15" s="488"/>
      <c r="AH15" s="488"/>
      <c r="AI15" s="488"/>
      <c r="AJ15" s="508"/>
    </row>
    <row r="16" spans="1:40" s="17" customFormat="1" ht="19.5" customHeight="1" x14ac:dyDescent="0.2">
      <c r="A16" s="453" t="s">
        <v>19</v>
      </c>
      <c r="B16" s="454"/>
      <c r="C16" s="20" t="s">
        <v>18</v>
      </c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454" t="s">
        <v>165</v>
      </c>
      <c r="T16" s="454"/>
      <c r="U16" s="454"/>
      <c r="V16" s="454">
        <f>V14*V15*2</f>
        <v>0.72</v>
      </c>
      <c r="W16" s="454"/>
      <c r="X16" s="454"/>
      <c r="Y16" s="18" t="s">
        <v>129</v>
      </c>
      <c r="Z16" s="18"/>
      <c r="AA16" s="29"/>
      <c r="AB16" s="29"/>
      <c r="AC16" s="29"/>
      <c r="AD16" s="29"/>
      <c r="AE16" s="488"/>
      <c r="AF16" s="488"/>
      <c r="AG16" s="488"/>
      <c r="AH16" s="488"/>
      <c r="AI16" s="488"/>
      <c r="AJ16" s="508"/>
    </row>
    <row r="17" spans="1:36" s="17" customFormat="1" ht="19.5" customHeight="1" x14ac:dyDescent="0.2">
      <c r="A17" s="453" t="s">
        <v>20</v>
      </c>
      <c r="B17" s="454"/>
      <c r="C17" s="20" t="s">
        <v>89</v>
      </c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454" t="s">
        <v>165</v>
      </c>
      <c r="T17" s="454"/>
      <c r="U17" s="454"/>
      <c r="V17" s="454">
        <v>3</v>
      </c>
      <c r="W17" s="454"/>
      <c r="X17" s="454"/>
      <c r="Y17" s="18" t="s">
        <v>36</v>
      </c>
      <c r="Z17" s="18"/>
      <c r="AA17" s="18"/>
      <c r="AB17" s="18"/>
      <c r="AC17" s="18"/>
      <c r="AD17" s="18"/>
      <c r="AE17" s="488"/>
      <c r="AF17" s="488"/>
      <c r="AG17" s="488"/>
      <c r="AH17" s="488"/>
      <c r="AI17" s="488"/>
      <c r="AJ17" s="508"/>
    </row>
    <row r="18" spans="1:36" s="17" customFormat="1" ht="19.5" customHeight="1" x14ac:dyDescent="0.2">
      <c r="A18" s="453" t="s">
        <v>30</v>
      </c>
      <c r="B18" s="454"/>
      <c r="C18" s="20" t="s">
        <v>90</v>
      </c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454" t="s">
        <v>165</v>
      </c>
      <c r="T18" s="454"/>
      <c r="U18" s="454"/>
      <c r="V18" s="454">
        <v>40</v>
      </c>
      <c r="W18" s="454"/>
      <c r="X18" s="454"/>
      <c r="Y18" s="18" t="s">
        <v>284</v>
      </c>
      <c r="Z18" s="18"/>
      <c r="AA18" s="18"/>
      <c r="AB18" s="18"/>
      <c r="AC18" s="18"/>
      <c r="AD18" s="18"/>
      <c r="AE18" s="488"/>
      <c r="AF18" s="488"/>
      <c r="AG18" s="488"/>
      <c r="AH18" s="488"/>
      <c r="AI18" s="488"/>
      <c r="AJ18" s="508"/>
    </row>
    <row r="19" spans="1:36" s="17" customFormat="1" ht="19.5" customHeight="1" x14ac:dyDescent="0.2">
      <c r="A19" s="453" t="s">
        <v>21</v>
      </c>
      <c r="B19" s="454"/>
      <c r="C19" s="20" t="s">
        <v>182</v>
      </c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454" t="s">
        <v>165</v>
      </c>
      <c r="T19" s="454"/>
      <c r="U19" s="454"/>
      <c r="V19" s="454"/>
      <c r="W19" s="454"/>
      <c r="X19" s="454"/>
      <c r="Y19" s="18" t="s">
        <v>100</v>
      </c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88"/>
    </row>
    <row r="20" spans="1:36" s="17" customFormat="1" ht="19.5" customHeight="1" x14ac:dyDescent="0.2">
      <c r="A20" s="453" t="s">
        <v>22</v>
      </c>
      <c r="B20" s="454"/>
      <c r="C20" s="20" t="s">
        <v>27</v>
      </c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454" t="s">
        <v>165</v>
      </c>
      <c r="T20" s="454"/>
      <c r="U20" s="454"/>
      <c r="V20" s="454"/>
      <c r="W20" s="454"/>
      <c r="X20" s="454"/>
      <c r="Y20" s="18" t="s">
        <v>36</v>
      </c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88"/>
    </row>
    <row r="21" spans="1:36" s="17" customFormat="1" ht="6.75" customHeight="1" x14ac:dyDescent="0.2">
      <c r="A21" s="308"/>
      <c r="B21" s="307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307"/>
      <c r="T21" s="307"/>
      <c r="U21" s="307"/>
      <c r="V21" s="307"/>
      <c r="W21" s="307"/>
      <c r="X21" s="307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88"/>
    </row>
    <row r="22" spans="1:36" s="17" customFormat="1" ht="18" customHeight="1" x14ac:dyDescent="0.2">
      <c r="A22" s="453" t="s">
        <v>23</v>
      </c>
      <c r="B22" s="454"/>
      <c r="C22" s="20" t="s">
        <v>28</v>
      </c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454" t="s">
        <v>165</v>
      </c>
      <c r="T22" s="454"/>
      <c r="U22" s="454"/>
      <c r="V22" s="454"/>
      <c r="W22" s="454"/>
      <c r="X22" s="454"/>
      <c r="Y22" s="18" t="s">
        <v>38</v>
      </c>
      <c r="Z22" s="18"/>
      <c r="AA22" s="18"/>
      <c r="AB22" s="18"/>
      <c r="AC22" s="18"/>
      <c r="AD22" s="18"/>
      <c r="AE22" s="447" t="s">
        <v>288</v>
      </c>
      <c r="AF22" s="447"/>
      <c r="AG22" s="447"/>
      <c r="AH22" s="447"/>
      <c r="AI22" s="447"/>
      <c r="AJ22" s="448"/>
    </row>
    <row r="23" spans="1:36" s="17" customFormat="1" ht="18" customHeight="1" x14ac:dyDescent="0.2">
      <c r="A23" s="453" t="s">
        <v>24</v>
      </c>
      <c r="B23" s="454"/>
      <c r="C23" s="20" t="s">
        <v>29</v>
      </c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454" t="s">
        <v>165</v>
      </c>
      <c r="T23" s="454"/>
      <c r="U23" s="454"/>
      <c r="V23" s="454">
        <v>1</v>
      </c>
      <c r="W23" s="454"/>
      <c r="X23" s="454"/>
      <c r="Y23" s="18" t="s">
        <v>37</v>
      </c>
      <c r="Z23" s="18"/>
      <c r="AA23" s="18"/>
      <c r="AB23" s="18"/>
      <c r="AC23" s="18"/>
      <c r="AD23" s="18"/>
      <c r="AE23" s="447"/>
      <c r="AF23" s="447"/>
      <c r="AG23" s="447"/>
      <c r="AH23" s="447"/>
      <c r="AI23" s="447"/>
      <c r="AJ23" s="448"/>
    </row>
    <row r="24" spans="1:36" s="17" customFormat="1" ht="31.5" customHeight="1" x14ac:dyDescent="0.2">
      <c r="A24" s="453" t="s">
        <v>25</v>
      </c>
      <c r="B24" s="454"/>
      <c r="C24" s="506" t="s">
        <v>34</v>
      </c>
      <c r="D24" s="506"/>
      <c r="E24" s="506"/>
      <c r="F24" s="506"/>
      <c r="G24" s="506"/>
      <c r="H24" s="506"/>
      <c r="I24" s="506"/>
      <c r="J24" s="506"/>
      <c r="K24" s="506"/>
      <c r="L24" s="506"/>
      <c r="M24" s="506"/>
      <c r="N24" s="506"/>
      <c r="O24" s="506"/>
      <c r="P24" s="506"/>
      <c r="Q24" s="506"/>
      <c r="R24" s="506"/>
      <c r="S24" s="454" t="s">
        <v>165</v>
      </c>
      <c r="T24" s="454"/>
      <c r="U24" s="454"/>
      <c r="V24" s="454"/>
      <c r="W24" s="454"/>
      <c r="X24" s="454"/>
      <c r="Y24" s="18" t="s">
        <v>130</v>
      </c>
      <c r="Z24" s="18"/>
      <c r="AA24" s="18"/>
      <c r="AB24" s="18"/>
      <c r="AC24" s="18"/>
      <c r="AD24" s="18"/>
      <c r="AE24" s="481" t="s">
        <v>39</v>
      </c>
      <c r="AF24" s="481"/>
      <c r="AG24" s="481"/>
      <c r="AH24" s="481"/>
      <c r="AI24" s="481"/>
      <c r="AJ24" s="88"/>
    </row>
    <row r="25" spans="1:36" s="17" customFormat="1" ht="31.5" customHeight="1" x14ac:dyDescent="0.2">
      <c r="A25" s="453" t="s">
        <v>26</v>
      </c>
      <c r="B25" s="454"/>
      <c r="C25" s="506" t="s">
        <v>175</v>
      </c>
      <c r="D25" s="506"/>
      <c r="E25" s="506"/>
      <c r="F25" s="506"/>
      <c r="G25" s="506"/>
      <c r="H25" s="506"/>
      <c r="I25" s="506"/>
      <c r="J25" s="506"/>
      <c r="K25" s="506"/>
      <c r="L25" s="506"/>
      <c r="M25" s="506"/>
      <c r="N25" s="506"/>
      <c r="O25" s="506"/>
      <c r="P25" s="506"/>
      <c r="Q25" s="506"/>
      <c r="R25" s="506"/>
      <c r="S25" s="454" t="s">
        <v>165</v>
      </c>
      <c r="T25" s="454"/>
      <c r="U25" s="454"/>
      <c r="V25" s="454"/>
      <c r="W25" s="454"/>
      <c r="X25" s="454"/>
      <c r="Y25" s="18" t="s">
        <v>131</v>
      </c>
      <c r="Z25" s="18"/>
      <c r="AA25" s="18"/>
      <c r="AB25" s="18"/>
      <c r="AC25" s="18"/>
      <c r="AD25" s="18"/>
      <c r="AE25" s="481"/>
      <c r="AF25" s="481"/>
      <c r="AG25" s="481"/>
      <c r="AH25" s="481"/>
      <c r="AI25" s="481"/>
      <c r="AJ25" s="88"/>
    </row>
    <row r="26" spans="1:36" s="17" customFormat="1" ht="30" customHeight="1" x14ac:dyDescent="0.2">
      <c r="A26" s="453" t="s">
        <v>31</v>
      </c>
      <c r="B26" s="454"/>
      <c r="C26" s="506" t="s">
        <v>176</v>
      </c>
      <c r="D26" s="506"/>
      <c r="E26" s="506"/>
      <c r="F26" s="506"/>
      <c r="G26" s="506"/>
      <c r="H26" s="506"/>
      <c r="I26" s="506"/>
      <c r="J26" s="506"/>
      <c r="K26" s="506"/>
      <c r="L26" s="506"/>
      <c r="M26" s="506"/>
      <c r="N26" s="506"/>
      <c r="O26" s="506"/>
      <c r="P26" s="506"/>
      <c r="Q26" s="506"/>
      <c r="R26" s="506"/>
      <c r="S26" s="454" t="s">
        <v>165</v>
      </c>
      <c r="T26" s="454"/>
      <c r="U26" s="454"/>
      <c r="V26" s="507"/>
      <c r="W26" s="507"/>
      <c r="X26" s="507"/>
      <c r="Y26" s="507"/>
      <c r="Z26" s="507"/>
      <c r="AA26" s="18" t="s">
        <v>167</v>
      </c>
      <c r="AB26" s="24"/>
      <c r="AC26" s="29"/>
      <c r="AD26" s="29"/>
      <c r="AE26" s="29"/>
      <c r="AF26" s="29"/>
      <c r="AG26" s="29"/>
      <c r="AH26" s="29"/>
      <c r="AI26" s="29"/>
      <c r="AJ26" s="89"/>
    </row>
    <row r="27" spans="1:36" s="17" customFormat="1" ht="19.5" customHeight="1" x14ac:dyDescent="0.2">
      <c r="A27" s="453" t="s">
        <v>32</v>
      </c>
      <c r="B27" s="454"/>
      <c r="C27" s="20" t="s">
        <v>132</v>
      </c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454" t="s">
        <v>165</v>
      </c>
      <c r="T27" s="454"/>
      <c r="U27" s="454"/>
      <c r="V27" s="454">
        <v>50</v>
      </c>
      <c r="W27" s="454"/>
      <c r="X27" s="454"/>
      <c r="Y27" s="18" t="s">
        <v>131</v>
      </c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88"/>
    </row>
    <row r="28" spans="1:36" s="17" customFormat="1" ht="19.5" customHeight="1" x14ac:dyDescent="0.2">
      <c r="A28" s="453" t="s">
        <v>33</v>
      </c>
      <c r="B28" s="454"/>
      <c r="C28" s="20" t="s">
        <v>133</v>
      </c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454" t="s">
        <v>165</v>
      </c>
      <c r="T28" s="454"/>
      <c r="U28" s="454"/>
      <c r="V28" s="454">
        <v>500</v>
      </c>
      <c r="W28" s="454"/>
      <c r="X28" s="454"/>
      <c r="Y28" s="18" t="s">
        <v>131</v>
      </c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88"/>
    </row>
    <row r="29" spans="1:36" s="17" customFormat="1" ht="15.75" customHeight="1" x14ac:dyDescent="0.2">
      <c r="A29" s="308"/>
      <c r="B29" s="307"/>
      <c r="C29" s="311"/>
      <c r="D29" s="312"/>
      <c r="E29" s="312"/>
      <c r="F29" s="312"/>
      <c r="G29" s="312"/>
      <c r="H29" s="312"/>
      <c r="I29" s="312"/>
      <c r="J29" s="312"/>
      <c r="K29" s="312"/>
      <c r="L29" s="312"/>
      <c r="M29" s="312"/>
      <c r="N29" s="312"/>
      <c r="O29" s="312"/>
      <c r="P29" s="312"/>
      <c r="Q29" s="312"/>
      <c r="R29" s="18"/>
      <c r="S29" s="307"/>
      <c r="T29" s="307"/>
      <c r="U29" s="307"/>
      <c r="V29" s="307"/>
      <c r="W29" s="307"/>
      <c r="X29" s="307"/>
      <c r="Y29" s="18"/>
      <c r="Z29" s="18"/>
      <c r="AA29" s="307"/>
      <c r="AB29" s="307"/>
      <c r="AC29" s="307"/>
      <c r="AD29" s="307"/>
      <c r="AE29" s="307"/>
      <c r="AF29" s="307"/>
      <c r="AG29" s="307"/>
      <c r="AH29" s="307"/>
      <c r="AI29" s="18"/>
      <c r="AJ29" s="88"/>
    </row>
    <row r="30" spans="1:36" s="17" customFormat="1" ht="15.75" customHeight="1" x14ac:dyDescent="0.2">
      <c r="A30" s="450" t="s">
        <v>40</v>
      </c>
      <c r="B30" s="451"/>
      <c r="C30" s="476" t="s">
        <v>41</v>
      </c>
      <c r="D30" s="477"/>
      <c r="E30" s="477"/>
      <c r="F30" s="477"/>
      <c r="G30" s="477"/>
      <c r="H30" s="477"/>
      <c r="I30" s="477"/>
      <c r="J30" s="477"/>
      <c r="K30" s="477"/>
      <c r="L30" s="477"/>
      <c r="M30" s="477"/>
      <c r="N30" s="477"/>
      <c r="O30" s="477"/>
      <c r="P30" s="477"/>
      <c r="Q30" s="477"/>
      <c r="R30" s="18"/>
      <c r="S30" s="454"/>
      <c r="T30" s="454"/>
      <c r="U30" s="454"/>
      <c r="V30" s="454"/>
      <c r="W30" s="454"/>
      <c r="X30" s="454"/>
      <c r="Y30" s="18"/>
      <c r="Z30" s="18"/>
      <c r="AA30" s="307"/>
      <c r="AB30" s="18"/>
      <c r="AC30" s="18"/>
      <c r="AD30" s="18"/>
      <c r="AE30" s="18"/>
      <c r="AF30" s="18"/>
      <c r="AG30" s="18"/>
      <c r="AH30" s="18"/>
      <c r="AI30" s="18"/>
      <c r="AJ30" s="88"/>
    </row>
    <row r="31" spans="1:36" s="17" customFormat="1" ht="5.25" customHeight="1" x14ac:dyDescent="0.2">
      <c r="A31" s="304"/>
      <c r="B31" s="305"/>
      <c r="C31" s="310"/>
      <c r="D31" s="306"/>
      <c r="E31" s="306"/>
      <c r="F31" s="306"/>
      <c r="G31" s="306"/>
      <c r="H31" s="306"/>
      <c r="I31" s="306"/>
      <c r="J31" s="306"/>
      <c r="K31" s="306"/>
      <c r="L31" s="306"/>
      <c r="M31" s="306"/>
      <c r="N31" s="306"/>
      <c r="O31" s="306"/>
      <c r="P31" s="306"/>
      <c r="Q31" s="306"/>
      <c r="R31" s="18"/>
      <c r="S31" s="307"/>
      <c r="T31" s="307"/>
      <c r="U31" s="307"/>
      <c r="V31" s="307"/>
      <c r="W31" s="307"/>
      <c r="X31" s="307"/>
      <c r="Y31" s="18"/>
      <c r="Z31" s="18"/>
      <c r="AA31" s="307"/>
      <c r="AB31" s="18"/>
      <c r="AC31" s="18"/>
      <c r="AD31" s="18"/>
      <c r="AE31" s="18"/>
      <c r="AF31" s="18"/>
      <c r="AG31" s="18"/>
      <c r="AH31" s="18"/>
      <c r="AI31" s="18"/>
      <c r="AJ31" s="88"/>
    </row>
    <row r="32" spans="1:36" s="17" customFormat="1" ht="15.75" customHeight="1" x14ac:dyDescent="0.2">
      <c r="A32" s="450">
        <v>1</v>
      </c>
      <c r="B32" s="451"/>
      <c r="C32" s="476" t="s">
        <v>42</v>
      </c>
      <c r="D32" s="477"/>
      <c r="E32" s="477"/>
      <c r="F32" s="477"/>
      <c r="G32" s="477"/>
      <c r="H32" s="477"/>
      <c r="I32" s="477"/>
      <c r="J32" s="477"/>
      <c r="K32" s="477"/>
      <c r="L32" s="477"/>
      <c r="M32" s="477"/>
      <c r="N32" s="477"/>
      <c r="O32" s="477"/>
      <c r="P32" s="477"/>
      <c r="Q32" s="477"/>
      <c r="R32" s="18"/>
      <c r="S32" s="454"/>
      <c r="T32" s="454"/>
      <c r="U32" s="454"/>
      <c r="V32" s="454"/>
      <c r="W32" s="454"/>
      <c r="X32" s="454"/>
      <c r="Y32" s="18"/>
      <c r="Z32" s="18"/>
      <c r="AA32" s="307"/>
      <c r="AB32" s="18"/>
      <c r="AC32" s="18"/>
      <c r="AD32" s="18"/>
      <c r="AE32" s="18"/>
      <c r="AF32" s="18"/>
      <c r="AG32" s="18"/>
      <c r="AH32" s="18"/>
      <c r="AI32" s="18"/>
      <c r="AJ32" s="88"/>
    </row>
    <row r="33" spans="1:36" s="17" customFormat="1" ht="15.75" customHeight="1" x14ac:dyDescent="0.2">
      <c r="A33" s="304"/>
      <c r="B33" s="305"/>
      <c r="C33" s="491" t="s">
        <v>43</v>
      </c>
      <c r="D33" s="492"/>
      <c r="E33" s="492"/>
      <c r="F33" s="492"/>
      <c r="G33" s="492"/>
      <c r="H33" s="492"/>
      <c r="I33" s="492"/>
      <c r="J33" s="492"/>
      <c r="K33" s="492"/>
      <c r="L33" s="492"/>
      <c r="M33" s="492"/>
      <c r="N33" s="492"/>
      <c r="O33" s="492"/>
      <c r="P33" s="492"/>
      <c r="Q33" s="492"/>
      <c r="R33" s="492"/>
      <c r="S33" s="317"/>
      <c r="T33" s="317"/>
      <c r="U33" s="317"/>
      <c r="V33" s="317"/>
      <c r="W33" s="317"/>
      <c r="X33" s="43"/>
      <c r="Y33" s="18"/>
      <c r="Z33" s="18"/>
      <c r="AA33" s="481" t="s">
        <v>194</v>
      </c>
      <c r="AB33" s="481"/>
      <c r="AC33" s="481"/>
      <c r="AD33" s="481"/>
      <c r="AE33" s="481"/>
      <c r="AF33" s="481"/>
      <c r="AG33" s="481"/>
      <c r="AH33" s="481"/>
      <c r="AI33" s="481"/>
      <c r="AJ33" s="505"/>
    </row>
    <row r="34" spans="1:36" s="17" customFormat="1" ht="15.75" customHeight="1" x14ac:dyDescent="0.2">
      <c r="A34" s="453"/>
      <c r="B34" s="454"/>
      <c r="C34" s="493"/>
      <c r="D34" s="494"/>
      <c r="E34" s="494"/>
      <c r="F34" s="494"/>
      <c r="G34" s="494"/>
      <c r="H34" s="494"/>
      <c r="I34" s="494"/>
      <c r="J34" s="494"/>
      <c r="K34" s="494"/>
      <c r="L34" s="494"/>
      <c r="M34" s="494"/>
      <c r="N34" s="494"/>
      <c r="O34" s="494"/>
      <c r="P34" s="494"/>
      <c r="Q34" s="494"/>
      <c r="R34" s="494"/>
      <c r="S34" s="479" t="s">
        <v>165</v>
      </c>
      <c r="T34" s="479"/>
      <c r="U34" s="479"/>
      <c r="V34" s="479"/>
      <c r="W34" s="479"/>
      <c r="X34" s="485"/>
      <c r="Y34" s="18"/>
      <c r="Z34" s="18"/>
      <c r="AA34" s="481"/>
      <c r="AB34" s="481"/>
      <c r="AC34" s="481"/>
      <c r="AD34" s="481"/>
      <c r="AE34" s="481"/>
      <c r="AF34" s="481"/>
      <c r="AG34" s="481"/>
      <c r="AH34" s="481"/>
      <c r="AI34" s="481"/>
      <c r="AJ34" s="505"/>
    </row>
    <row r="35" spans="1:36" s="17" customFormat="1" ht="15.75" customHeight="1" x14ac:dyDescent="0.2">
      <c r="A35" s="453"/>
      <c r="B35" s="454"/>
      <c r="C35" s="472" t="s">
        <v>44</v>
      </c>
      <c r="D35" s="473"/>
      <c r="E35" s="473"/>
      <c r="F35" s="473"/>
      <c r="G35" s="473"/>
      <c r="H35" s="473"/>
      <c r="I35" s="473"/>
      <c r="J35" s="473"/>
      <c r="K35" s="473"/>
      <c r="L35" s="473"/>
      <c r="M35" s="473"/>
      <c r="N35" s="473"/>
      <c r="O35" s="473"/>
      <c r="P35" s="473"/>
      <c r="Q35" s="473"/>
      <c r="R35" s="18"/>
      <c r="S35" s="454"/>
      <c r="T35" s="454"/>
      <c r="U35" s="454"/>
      <c r="V35" s="454"/>
      <c r="W35" s="454"/>
      <c r="X35" s="454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88"/>
    </row>
    <row r="36" spans="1:36" s="17" customFormat="1" ht="15.75" customHeight="1" x14ac:dyDescent="0.2">
      <c r="A36" s="453"/>
      <c r="B36" s="454"/>
      <c r="C36" s="472"/>
      <c r="D36" s="473"/>
      <c r="E36" s="473"/>
      <c r="F36" s="473"/>
      <c r="G36" s="473"/>
      <c r="H36" s="473"/>
      <c r="I36" s="473"/>
      <c r="J36" s="473"/>
      <c r="K36" s="473"/>
      <c r="L36" s="473"/>
      <c r="M36" s="473"/>
      <c r="N36" s="473"/>
      <c r="O36" s="473"/>
      <c r="P36" s="473"/>
      <c r="Q36" s="473"/>
      <c r="R36" s="18"/>
      <c r="S36" s="454"/>
      <c r="T36" s="454"/>
      <c r="U36" s="454"/>
      <c r="V36" s="454"/>
      <c r="W36" s="454"/>
      <c r="X36" s="454"/>
      <c r="Y36" s="18"/>
      <c r="Z36" s="18"/>
      <c r="AA36" s="503" t="s">
        <v>195</v>
      </c>
      <c r="AB36" s="503"/>
      <c r="AC36" s="503"/>
      <c r="AD36" s="503"/>
      <c r="AE36" s="503"/>
      <c r="AF36" s="503"/>
      <c r="AG36" s="503"/>
      <c r="AH36" s="503"/>
      <c r="AI36" s="503"/>
      <c r="AJ36" s="504"/>
    </row>
    <row r="37" spans="1:36" s="17" customFormat="1" ht="15.75" customHeight="1" x14ac:dyDescent="0.2">
      <c r="A37" s="453"/>
      <c r="B37" s="454"/>
      <c r="C37" s="472"/>
      <c r="D37" s="473"/>
      <c r="E37" s="473"/>
      <c r="F37" s="473"/>
      <c r="G37" s="473"/>
      <c r="H37" s="473"/>
      <c r="I37" s="473"/>
      <c r="J37" s="473"/>
      <c r="K37" s="473"/>
      <c r="L37" s="473"/>
      <c r="M37" s="473"/>
      <c r="N37" s="473"/>
      <c r="O37" s="473"/>
      <c r="P37" s="473"/>
      <c r="Q37" s="473"/>
      <c r="R37" s="18"/>
      <c r="S37" s="454"/>
      <c r="T37" s="454"/>
      <c r="U37" s="454"/>
      <c r="V37" s="454"/>
      <c r="W37" s="454"/>
      <c r="X37" s="454"/>
      <c r="Y37" s="18"/>
      <c r="Z37" s="18"/>
      <c r="AA37" s="503"/>
      <c r="AB37" s="503"/>
      <c r="AC37" s="503"/>
      <c r="AD37" s="503"/>
      <c r="AE37" s="503"/>
      <c r="AF37" s="503"/>
      <c r="AG37" s="503"/>
      <c r="AH37" s="503"/>
      <c r="AI37" s="503"/>
      <c r="AJ37" s="504"/>
    </row>
    <row r="38" spans="1:36" s="17" customFormat="1" ht="15.75" customHeight="1" x14ac:dyDescent="0.2">
      <c r="A38" s="308"/>
      <c r="B38" s="307"/>
      <c r="C38" s="311"/>
      <c r="D38" s="312"/>
      <c r="E38" s="312"/>
      <c r="F38" s="312"/>
      <c r="G38" s="312"/>
      <c r="H38" s="312"/>
      <c r="I38" s="312"/>
      <c r="J38" s="312"/>
      <c r="K38" s="312"/>
      <c r="L38" s="312"/>
      <c r="M38" s="312"/>
      <c r="N38" s="312"/>
      <c r="O38" s="312"/>
      <c r="P38" s="312"/>
      <c r="Q38" s="312"/>
      <c r="R38" s="18"/>
      <c r="S38" s="307"/>
      <c r="T38" s="307"/>
      <c r="U38" s="307"/>
      <c r="V38" s="307"/>
      <c r="W38" s="307"/>
      <c r="X38" s="307"/>
      <c r="Y38" s="18"/>
      <c r="Z38" s="18"/>
      <c r="AA38" s="315"/>
      <c r="AB38" s="315"/>
      <c r="AC38" s="315"/>
      <c r="AD38" s="315"/>
      <c r="AE38" s="315"/>
      <c r="AF38" s="315"/>
      <c r="AG38" s="315"/>
      <c r="AH38" s="315"/>
      <c r="AI38" s="315"/>
      <c r="AJ38" s="92"/>
    </row>
    <row r="39" spans="1:36" s="17" customFormat="1" ht="15.75" customHeight="1" x14ac:dyDescent="0.2">
      <c r="A39" s="453"/>
      <c r="B39" s="454"/>
      <c r="C39" s="454"/>
      <c r="D39" s="454"/>
      <c r="E39" s="454"/>
      <c r="F39" s="454"/>
      <c r="G39" s="454"/>
      <c r="H39" s="454"/>
      <c r="I39" s="454"/>
      <c r="J39" s="19"/>
      <c r="K39" s="18"/>
      <c r="L39" s="18"/>
      <c r="M39" s="18"/>
      <c r="N39" s="19"/>
      <c r="O39" s="19"/>
      <c r="P39" s="19"/>
      <c r="Q39" s="18"/>
      <c r="R39" s="18" t="s">
        <v>169</v>
      </c>
      <c r="S39" s="18"/>
      <c r="T39" s="307" t="s">
        <v>165</v>
      </c>
      <c r="U39" s="18"/>
      <c r="V39" s="454"/>
      <c r="W39" s="454"/>
      <c r="X39" s="454"/>
      <c r="Y39" s="454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88"/>
    </row>
    <row r="40" spans="1:36" s="17" customFormat="1" ht="15.75" customHeight="1" x14ac:dyDescent="0.2">
      <c r="A40" s="453"/>
      <c r="B40" s="454"/>
      <c r="C40" s="472" t="s">
        <v>45</v>
      </c>
      <c r="D40" s="473"/>
      <c r="E40" s="473"/>
      <c r="F40" s="473"/>
      <c r="G40" s="473"/>
      <c r="H40" s="473"/>
      <c r="I40" s="473"/>
      <c r="J40" s="473"/>
      <c r="K40" s="473"/>
      <c r="L40" s="473"/>
      <c r="M40" s="473"/>
      <c r="N40" s="473"/>
      <c r="O40" s="473"/>
      <c r="P40" s="473"/>
      <c r="Q40" s="473"/>
      <c r="R40" s="18"/>
      <c r="S40" s="454" t="s">
        <v>165</v>
      </c>
      <c r="T40" s="454"/>
      <c r="U40" s="454"/>
      <c r="V40" s="454"/>
      <c r="W40" s="454"/>
      <c r="X40" s="454"/>
      <c r="Y40" s="454"/>
      <c r="Z40" s="20" t="s">
        <v>99</v>
      </c>
      <c r="AA40" s="19"/>
      <c r="AB40" s="19"/>
      <c r="AC40" s="19"/>
      <c r="AD40" s="19"/>
      <c r="AE40" s="20"/>
      <c r="AF40" s="20"/>
      <c r="AG40" s="20"/>
      <c r="AH40" s="20"/>
      <c r="AI40" s="18"/>
      <c r="AJ40" s="88"/>
    </row>
    <row r="41" spans="1:36" s="17" customFormat="1" ht="47.25" customHeight="1" x14ac:dyDescent="0.2">
      <c r="A41" s="308"/>
      <c r="B41" s="307"/>
      <c r="C41" s="497" t="s">
        <v>87</v>
      </c>
      <c r="D41" s="497"/>
      <c r="E41" s="497"/>
      <c r="F41" s="497"/>
      <c r="G41" s="497"/>
      <c r="H41" s="497"/>
      <c r="I41" s="497"/>
      <c r="J41" s="497"/>
      <c r="K41" s="497"/>
      <c r="L41" s="497"/>
      <c r="M41" s="497"/>
      <c r="N41" s="497"/>
      <c r="O41" s="497"/>
      <c r="P41" s="497"/>
      <c r="Q41" s="497"/>
      <c r="R41" s="497"/>
      <c r="S41" s="30"/>
      <c r="T41" s="307" t="s">
        <v>165</v>
      </c>
      <c r="U41" s="30"/>
      <c r="V41" s="18"/>
      <c r="W41" s="30"/>
      <c r="X41" s="30"/>
      <c r="Y41" s="18"/>
      <c r="Z41" s="19"/>
      <c r="AA41" s="18"/>
      <c r="AB41" s="18"/>
      <c r="AC41" s="18"/>
      <c r="AD41" s="307"/>
      <c r="AE41" s="307"/>
      <c r="AF41" s="307"/>
      <c r="AG41" s="307"/>
      <c r="AH41" s="307"/>
      <c r="AI41" s="18"/>
      <c r="AJ41" s="88"/>
    </row>
    <row r="42" spans="1:36" s="17" customFormat="1" ht="15.75" customHeight="1" x14ac:dyDescent="0.2">
      <c r="A42" s="308"/>
      <c r="B42" s="307"/>
      <c r="C42" s="20" t="s">
        <v>95</v>
      </c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59" t="s">
        <v>165</v>
      </c>
      <c r="U42" s="20"/>
      <c r="V42" s="454"/>
      <c r="W42" s="454"/>
      <c r="X42" s="454"/>
      <c r="Y42" s="454"/>
      <c r="Z42" s="18" t="s">
        <v>98</v>
      </c>
      <c r="AA42" s="19"/>
      <c r="AB42" s="19"/>
      <c r="AC42" s="19"/>
      <c r="AD42" s="19"/>
      <c r="AE42" s="18"/>
      <c r="AF42" s="18"/>
      <c r="AG42" s="307"/>
      <c r="AH42" s="307"/>
      <c r="AI42" s="18"/>
      <c r="AJ42" s="88"/>
    </row>
    <row r="43" spans="1:36" s="17" customFormat="1" ht="4.5" customHeight="1" x14ac:dyDescent="0.2">
      <c r="A43" s="321"/>
      <c r="B43" s="313"/>
      <c r="C43" s="110"/>
      <c r="D43" s="110"/>
      <c r="E43" s="110"/>
      <c r="F43" s="110"/>
      <c r="G43" s="110"/>
      <c r="H43" s="110"/>
      <c r="I43" s="110"/>
      <c r="J43" s="110"/>
      <c r="K43" s="110"/>
      <c r="L43" s="110"/>
      <c r="M43" s="110"/>
      <c r="N43" s="110"/>
      <c r="O43" s="110"/>
      <c r="P43" s="110"/>
      <c r="Q43" s="110"/>
      <c r="R43" s="110"/>
      <c r="S43" s="110"/>
      <c r="T43" s="318"/>
      <c r="U43" s="110"/>
      <c r="V43" s="313"/>
      <c r="W43" s="313"/>
      <c r="X43" s="313"/>
      <c r="Y43" s="313"/>
      <c r="Z43" s="44"/>
      <c r="AA43" s="111"/>
      <c r="AB43" s="111"/>
      <c r="AC43" s="111"/>
      <c r="AD43" s="111"/>
      <c r="AE43" s="44"/>
      <c r="AF43" s="44"/>
      <c r="AG43" s="313"/>
      <c r="AH43" s="313"/>
      <c r="AI43" s="44"/>
      <c r="AJ43" s="51"/>
    </row>
    <row r="44" spans="1:36" s="17" customFormat="1" ht="9" customHeight="1" thickBot="1" x14ac:dyDescent="0.25">
      <c r="A44" s="323"/>
      <c r="B44" s="317"/>
      <c r="C44" s="113"/>
      <c r="D44" s="113"/>
      <c r="E44" s="113"/>
      <c r="F44" s="113"/>
      <c r="G44" s="113"/>
      <c r="H44" s="113"/>
      <c r="I44" s="113"/>
      <c r="J44" s="113"/>
      <c r="K44" s="113"/>
      <c r="L44" s="113"/>
      <c r="M44" s="113"/>
      <c r="N44" s="113"/>
      <c r="O44" s="113"/>
      <c r="P44" s="113"/>
      <c r="Q44" s="113"/>
      <c r="R44" s="113"/>
      <c r="S44" s="113"/>
      <c r="T44" s="316"/>
      <c r="U44" s="113"/>
      <c r="V44" s="317"/>
      <c r="W44" s="317"/>
      <c r="X44" s="317"/>
      <c r="Y44" s="317"/>
      <c r="Z44" s="42"/>
      <c r="AA44" s="114"/>
      <c r="AB44" s="114"/>
      <c r="AC44" s="114"/>
      <c r="AD44" s="114"/>
      <c r="AE44" s="42"/>
      <c r="AF44" s="42"/>
      <c r="AG44" s="317"/>
      <c r="AH44" s="317"/>
      <c r="AI44" s="42"/>
      <c r="AJ44" s="48"/>
    </row>
    <row r="45" spans="1:36" s="23" customFormat="1" ht="15.75" customHeight="1" thickBot="1" x14ac:dyDescent="0.25">
      <c r="A45" s="450"/>
      <c r="B45" s="451"/>
      <c r="C45" s="498" t="s">
        <v>192</v>
      </c>
      <c r="D45" s="499"/>
      <c r="E45" s="499"/>
      <c r="F45" s="499"/>
      <c r="G45" s="499"/>
      <c r="H45" s="499"/>
      <c r="I45" s="499"/>
      <c r="J45" s="499"/>
      <c r="K45" s="499"/>
      <c r="L45" s="499"/>
      <c r="M45" s="499"/>
      <c r="N45" s="499"/>
      <c r="O45" s="499"/>
      <c r="P45" s="56"/>
      <c r="Q45" s="56"/>
      <c r="R45" s="56"/>
      <c r="S45" s="56"/>
      <c r="T45" s="314" t="s">
        <v>165</v>
      </c>
      <c r="U45" s="56"/>
      <c r="V45" s="500"/>
      <c r="W45" s="500"/>
      <c r="X45" s="500"/>
      <c r="Y45" s="500"/>
      <c r="Z45" s="56" t="s">
        <v>99</v>
      </c>
      <c r="AA45" s="57"/>
      <c r="AB45" s="57"/>
      <c r="AC45" s="58"/>
      <c r="AD45" s="32"/>
      <c r="AE45" s="32"/>
      <c r="AF45" s="32"/>
      <c r="AG45" s="32"/>
      <c r="AH45" s="32"/>
      <c r="AI45" s="32"/>
      <c r="AJ45" s="93"/>
    </row>
    <row r="46" spans="1:36" s="23" customFormat="1" ht="11.25" customHeight="1" x14ac:dyDescent="0.2">
      <c r="A46" s="304"/>
      <c r="B46" s="305"/>
      <c r="C46" s="320"/>
      <c r="D46" s="320"/>
      <c r="E46" s="320"/>
      <c r="F46" s="320"/>
      <c r="G46" s="320"/>
      <c r="H46" s="320"/>
      <c r="I46" s="320"/>
      <c r="J46" s="320"/>
      <c r="K46" s="320"/>
      <c r="L46" s="320"/>
      <c r="M46" s="320"/>
      <c r="N46" s="320"/>
      <c r="O46" s="320"/>
      <c r="P46" s="21"/>
      <c r="Q46" s="21"/>
      <c r="R46" s="21"/>
      <c r="S46" s="21"/>
      <c r="T46" s="80"/>
      <c r="U46" s="21"/>
      <c r="V46" s="80"/>
      <c r="W46" s="80"/>
      <c r="X46" s="80"/>
      <c r="Y46" s="34"/>
      <c r="Z46" s="21"/>
      <c r="AA46" s="32"/>
      <c r="AB46" s="32"/>
      <c r="AC46" s="32"/>
      <c r="AD46" s="32"/>
      <c r="AE46" s="32"/>
      <c r="AF46" s="32"/>
      <c r="AG46" s="32"/>
      <c r="AH46" s="32"/>
      <c r="AI46" s="32"/>
      <c r="AJ46" s="93"/>
    </row>
    <row r="47" spans="1:36" s="17" customFormat="1" ht="15.75" customHeight="1" x14ac:dyDescent="0.2">
      <c r="A47" s="450">
        <v>2</v>
      </c>
      <c r="B47" s="451"/>
      <c r="C47" s="501" t="s">
        <v>46</v>
      </c>
      <c r="D47" s="502"/>
      <c r="E47" s="502"/>
      <c r="F47" s="502"/>
      <c r="G47" s="502"/>
      <c r="H47" s="502"/>
      <c r="I47" s="502"/>
      <c r="J47" s="502"/>
      <c r="K47" s="502"/>
      <c r="L47" s="502"/>
      <c r="M47" s="502"/>
      <c r="N47" s="502"/>
      <c r="O47" s="502"/>
      <c r="P47" s="502"/>
      <c r="Q47" s="502"/>
      <c r="R47" s="18"/>
      <c r="S47" s="454"/>
      <c r="T47" s="454"/>
      <c r="U47" s="454"/>
      <c r="V47" s="454"/>
      <c r="W47" s="454"/>
      <c r="X47" s="454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88"/>
    </row>
    <row r="48" spans="1:36" s="17" customFormat="1" ht="15.75" customHeight="1" x14ac:dyDescent="0.2">
      <c r="A48" s="304"/>
      <c r="B48" s="305"/>
      <c r="C48" s="491" t="s">
        <v>47</v>
      </c>
      <c r="D48" s="492"/>
      <c r="E48" s="492"/>
      <c r="F48" s="492"/>
      <c r="G48" s="492"/>
      <c r="H48" s="492"/>
      <c r="I48" s="492"/>
      <c r="J48" s="492"/>
      <c r="K48" s="492"/>
      <c r="L48" s="492"/>
      <c r="M48" s="492"/>
      <c r="N48" s="492"/>
      <c r="O48" s="492"/>
      <c r="P48" s="492"/>
      <c r="Q48" s="492"/>
      <c r="R48" s="42"/>
      <c r="S48" s="317"/>
      <c r="T48" s="317"/>
      <c r="U48" s="317"/>
      <c r="V48" s="317"/>
      <c r="W48" s="317"/>
      <c r="X48" s="43"/>
      <c r="Y48" s="18"/>
      <c r="Z48" s="495" t="s">
        <v>193</v>
      </c>
      <c r="AA48" s="495"/>
      <c r="AB48" s="495"/>
      <c r="AC48" s="495"/>
      <c r="AD48" s="495"/>
      <c r="AE48" s="495"/>
      <c r="AF48" s="495"/>
      <c r="AG48" s="495"/>
      <c r="AH48" s="495"/>
      <c r="AI48" s="495"/>
      <c r="AJ48" s="496"/>
    </row>
    <row r="49" spans="1:36" s="17" customFormat="1" ht="15.75" customHeight="1" x14ac:dyDescent="0.2">
      <c r="A49" s="453"/>
      <c r="B49" s="454"/>
      <c r="C49" s="493"/>
      <c r="D49" s="494"/>
      <c r="E49" s="494"/>
      <c r="F49" s="494"/>
      <c r="G49" s="494"/>
      <c r="H49" s="494"/>
      <c r="I49" s="494"/>
      <c r="J49" s="494"/>
      <c r="K49" s="494"/>
      <c r="L49" s="494"/>
      <c r="M49" s="494"/>
      <c r="N49" s="494"/>
      <c r="O49" s="494"/>
      <c r="P49" s="494"/>
      <c r="Q49" s="494"/>
      <c r="R49" s="44"/>
      <c r="S49" s="479"/>
      <c r="T49" s="479"/>
      <c r="U49" s="479"/>
      <c r="V49" s="479"/>
      <c r="W49" s="479"/>
      <c r="X49" s="485"/>
      <c r="Y49" s="18"/>
      <c r="Z49" s="495"/>
      <c r="AA49" s="495"/>
      <c r="AB49" s="495"/>
      <c r="AC49" s="495"/>
      <c r="AD49" s="495"/>
      <c r="AE49" s="495"/>
      <c r="AF49" s="495"/>
      <c r="AG49" s="495"/>
      <c r="AH49" s="495"/>
      <c r="AI49" s="495"/>
      <c r="AJ49" s="496"/>
    </row>
    <row r="50" spans="1:36" s="17" customFormat="1" ht="15.75" customHeight="1" x14ac:dyDescent="0.2">
      <c r="A50" s="308"/>
      <c r="B50" s="307"/>
      <c r="C50" s="309"/>
      <c r="D50" s="302"/>
      <c r="E50" s="302"/>
      <c r="F50" s="302"/>
      <c r="G50" s="302"/>
      <c r="H50" s="302"/>
      <c r="I50" s="302"/>
      <c r="J50" s="302"/>
      <c r="K50" s="302"/>
      <c r="L50" s="302"/>
      <c r="M50" s="302"/>
      <c r="N50" s="302"/>
      <c r="O50" s="302"/>
      <c r="P50" s="302"/>
      <c r="Q50" s="302"/>
      <c r="R50" s="18"/>
      <c r="S50" s="307"/>
      <c r="T50" s="307"/>
      <c r="U50" s="307"/>
      <c r="V50" s="307"/>
      <c r="W50" s="307"/>
      <c r="X50" s="307"/>
      <c r="Y50" s="18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88"/>
    </row>
    <row r="51" spans="1:36" s="17" customFormat="1" ht="15.75" customHeight="1" x14ac:dyDescent="0.2">
      <c r="A51" s="453"/>
      <c r="B51" s="454"/>
      <c r="C51" s="472"/>
      <c r="D51" s="473"/>
      <c r="E51" s="473"/>
      <c r="F51" s="473"/>
      <c r="G51" s="473"/>
      <c r="H51" s="473"/>
      <c r="I51" s="473"/>
      <c r="J51" s="473"/>
      <c r="K51" s="473"/>
      <c r="L51" s="473"/>
      <c r="M51" s="473"/>
      <c r="N51" s="473"/>
      <c r="O51" s="473"/>
      <c r="P51" s="473"/>
      <c r="Q51" s="473"/>
      <c r="R51" s="18"/>
      <c r="S51" s="454" t="s">
        <v>165</v>
      </c>
      <c r="T51" s="454"/>
      <c r="U51" s="454"/>
      <c r="V51" s="459"/>
      <c r="W51" s="459"/>
      <c r="X51" s="459"/>
      <c r="Y51" s="18" t="s">
        <v>50</v>
      </c>
      <c r="Z51" s="18"/>
      <c r="AA51" s="29"/>
      <c r="AB51" s="29"/>
      <c r="AC51" s="29"/>
      <c r="AD51" s="29"/>
      <c r="AE51" s="29"/>
      <c r="AF51" s="29"/>
      <c r="AG51" s="29"/>
      <c r="AH51" s="29"/>
      <c r="AI51" s="29"/>
      <c r="AJ51" s="89"/>
    </row>
    <row r="52" spans="1:36" s="17" customFormat="1" ht="15.75" customHeight="1" x14ac:dyDescent="0.2">
      <c r="A52" s="450">
        <v>3</v>
      </c>
      <c r="B52" s="451"/>
      <c r="C52" s="476" t="s">
        <v>48</v>
      </c>
      <c r="D52" s="477"/>
      <c r="E52" s="477"/>
      <c r="F52" s="477"/>
      <c r="G52" s="477"/>
      <c r="H52" s="477"/>
      <c r="I52" s="477"/>
      <c r="J52" s="477"/>
      <c r="K52" s="477"/>
      <c r="L52" s="477"/>
      <c r="M52" s="477"/>
      <c r="N52" s="477"/>
      <c r="O52" s="477"/>
      <c r="P52" s="477"/>
      <c r="Q52" s="477"/>
      <c r="R52" s="18"/>
      <c r="S52" s="454"/>
      <c r="T52" s="454"/>
      <c r="U52" s="454"/>
      <c r="V52" s="454"/>
      <c r="W52" s="454"/>
      <c r="X52" s="454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88"/>
    </row>
    <row r="53" spans="1:36" s="17" customFormat="1" ht="15.75" customHeight="1" x14ac:dyDescent="0.2">
      <c r="A53" s="304"/>
      <c r="B53" s="305"/>
      <c r="C53" s="491" t="s">
        <v>47</v>
      </c>
      <c r="D53" s="492"/>
      <c r="E53" s="492"/>
      <c r="F53" s="492"/>
      <c r="G53" s="492"/>
      <c r="H53" s="492"/>
      <c r="I53" s="492"/>
      <c r="J53" s="492"/>
      <c r="K53" s="492"/>
      <c r="L53" s="492"/>
      <c r="M53" s="492"/>
      <c r="N53" s="492"/>
      <c r="O53" s="492"/>
      <c r="P53" s="492"/>
      <c r="Q53" s="492"/>
      <c r="R53" s="42"/>
      <c r="S53" s="317"/>
      <c r="T53" s="317"/>
      <c r="U53" s="317"/>
      <c r="V53" s="317"/>
      <c r="W53" s="317"/>
      <c r="X53" s="43"/>
      <c r="Y53" s="18"/>
      <c r="Z53" s="481" t="s">
        <v>193</v>
      </c>
      <c r="AA53" s="481"/>
      <c r="AB53" s="481"/>
      <c r="AC53" s="481"/>
      <c r="AD53" s="481"/>
      <c r="AE53" s="481"/>
      <c r="AF53" s="481"/>
      <c r="AG53" s="481"/>
      <c r="AH53" s="481"/>
      <c r="AI53" s="481"/>
      <c r="AJ53" s="88"/>
    </row>
    <row r="54" spans="1:36" s="17" customFormat="1" ht="15.75" customHeight="1" x14ac:dyDescent="0.2">
      <c r="A54" s="453"/>
      <c r="B54" s="454"/>
      <c r="C54" s="493"/>
      <c r="D54" s="494"/>
      <c r="E54" s="494"/>
      <c r="F54" s="494"/>
      <c r="G54" s="494"/>
      <c r="H54" s="494"/>
      <c r="I54" s="494"/>
      <c r="J54" s="494"/>
      <c r="K54" s="494"/>
      <c r="L54" s="494"/>
      <c r="M54" s="494"/>
      <c r="N54" s="494"/>
      <c r="O54" s="494"/>
      <c r="P54" s="494"/>
      <c r="Q54" s="494"/>
      <c r="R54" s="44"/>
      <c r="S54" s="479"/>
      <c r="T54" s="479"/>
      <c r="U54" s="479"/>
      <c r="V54" s="479"/>
      <c r="W54" s="479"/>
      <c r="X54" s="485"/>
      <c r="Y54" s="18"/>
      <c r="Z54" s="481"/>
      <c r="AA54" s="481"/>
      <c r="AB54" s="481"/>
      <c r="AC54" s="481"/>
      <c r="AD54" s="481"/>
      <c r="AE54" s="481"/>
      <c r="AF54" s="481"/>
      <c r="AG54" s="481"/>
      <c r="AH54" s="481"/>
      <c r="AI54" s="481"/>
      <c r="AJ54" s="88"/>
    </row>
    <row r="55" spans="1:36" s="17" customFormat="1" ht="15.75" customHeight="1" x14ac:dyDescent="0.2">
      <c r="A55" s="308"/>
      <c r="B55" s="307"/>
      <c r="C55" s="309"/>
      <c r="D55" s="302"/>
      <c r="E55" s="302"/>
      <c r="F55" s="302"/>
      <c r="G55" s="302"/>
      <c r="H55" s="302"/>
      <c r="I55" s="302"/>
      <c r="J55" s="302"/>
      <c r="K55" s="302"/>
      <c r="L55" s="302"/>
      <c r="M55" s="302"/>
      <c r="N55" s="302"/>
      <c r="O55" s="302"/>
      <c r="P55" s="302"/>
      <c r="Q55" s="302"/>
      <c r="R55" s="18"/>
      <c r="S55" s="307"/>
      <c r="T55" s="307"/>
      <c r="U55" s="307"/>
      <c r="V55" s="307"/>
      <c r="W55" s="307"/>
      <c r="X55" s="307"/>
      <c r="Y55" s="18"/>
      <c r="Z55" s="18"/>
      <c r="AA55" s="307"/>
      <c r="AB55" s="307"/>
      <c r="AC55" s="307"/>
      <c r="AD55" s="307"/>
      <c r="AE55" s="307"/>
      <c r="AF55" s="307"/>
      <c r="AG55" s="307"/>
      <c r="AH55" s="307"/>
      <c r="AI55" s="18"/>
      <c r="AJ55" s="88"/>
    </row>
    <row r="56" spans="1:36" s="17" customFormat="1" ht="15.75" customHeight="1" x14ac:dyDescent="0.2">
      <c r="A56" s="453"/>
      <c r="B56" s="454"/>
      <c r="C56" s="472"/>
      <c r="D56" s="473"/>
      <c r="E56" s="473"/>
      <c r="F56" s="473"/>
      <c r="G56" s="473"/>
      <c r="H56" s="473"/>
      <c r="I56" s="473"/>
      <c r="J56" s="473"/>
      <c r="K56" s="473"/>
      <c r="L56" s="473"/>
      <c r="M56" s="473"/>
      <c r="N56" s="473"/>
      <c r="O56" s="473"/>
      <c r="P56" s="473"/>
      <c r="Q56" s="473"/>
      <c r="R56" s="18"/>
      <c r="S56" s="454" t="s">
        <v>165</v>
      </c>
      <c r="T56" s="454"/>
      <c r="U56" s="454"/>
      <c r="V56" s="454"/>
      <c r="W56" s="454"/>
      <c r="X56" s="454"/>
      <c r="Y56" s="18" t="s">
        <v>50</v>
      </c>
      <c r="Z56" s="18"/>
      <c r="AA56" s="19"/>
      <c r="AB56" s="19"/>
      <c r="AC56" s="19"/>
      <c r="AD56" s="19"/>
      <c r="AE56" s="19"/>
      <c r="AF56" s="19"/>
      <c r="AG56" s="19"/>
      <c r="AH56" s="19"/>
      <c r="AI56" s="19"/>
      <c r="AJ56" s="108"/>
    </row>
    <row r="57" spans="1:36" s="17" customFormat="1" ht="10.5" customHeight="1" x14ac:dyDescent="0.2">
      <c r="A57" s="308"/>
      <c r="B57" s="307"/>
      <c r="C57" s="311"/>
      <c r="D57" s="312"/>
      <c r="E57" s="312"/>
      <c r="F57" s="312"/>
      <c r="G57" s="312"/>
      <c r="H57" s="312"/>
      <c r="I57" s="312"/>
      <c r="J57" s="312"/>
      <c r="K57" s="312"/>
      <c r="L57" s="312"/>
      <c r="M57" s="312"/>
      <c r="N57" s="312"/>
      <c r="O57" s="312"/>
      <c r="P57" s="312"/>
      <c r="Q57" s="312"/>
      <c r="R57" s="18"/>
      <c r="S57" s="307"/>
      <c r="T57" s="307"/>
      <c r="U57" s="307"/>
      <c r="V57" s="307"/>
      <c r="W57" s="307"/>
      <c r="X57" s="307"/>
      <c r="Y57" s="18"/>
      <c r="Z57" s="18"/>
      <c r="AA57" s="19"/>
      <c r="AB57" s="19"/>
      <c r="AC57" s="19"/>
      <c r="AD57" s="19"/>
      <c r="AE57" s="19"/>
      <c r="AF57" s="19"/>
      <c r="AG57" s="19"/>
      <c r="AH57" s="19"/>
      <c r="AI57" s="19"/>
      <c r="AJ57" s="108"/>
    </row>
    <row r="58" spans="1:36" s="17" customFormat="1" ht="15.75" customHeight="1" x14ac:dyDescent="0.2">
      <c r="A58" s="450">
        <v>4</v>
      </c>
      <c r="B58" s="451"/>
      <c r="C58" s="21" t="s">
        <v>184</v>
      </c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8"/>
      <c r="AJ58" s="88"/>
    </row>
    <row r="59" spans="1:36" s="17" customFormat="1" ht="12" customHeight="1" x14ac:dyDescent="0.2">
      <c r="A59" s="304"/>
      <c r="B59" s="305"/>
      <c r="C59" s="21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8"/>
      <c r="AJ59" s="88"/>
    </row>
    <row r="60" spans="1:36" s="31" customFormat="1" ht="15.75" customHeight="1" x14ac:dyDescent="0.2">
      <c r="A60" s="109"/>
      <c r="B60" s="18"/>
      <c r="C60" s="46"/>
      <c r="D60" s="482" t="s">
        <v>51</v>
      </c>
      <c r="E60" s="482"/>
      <c r="F60" s="482"/>
      <c r="G60" s="482"/>
      <c r="H60" s="482"/>
      <c r="I60" s="482"/>
      <c r="J60" s="482"/>
      <c r="K60" s="482"/>
      <c r="L60" s="482"/>
      <c r="M60" s="482"/>
      <c r="N60" s="482"/>
      <c r="O60" s="482"/>
      <c r="P60" s="482"/>
      <c r="Q60" s="482"/>
      <c r="R60" s="47"/>
      <c r="S60" s="47"/>
      <c r="T60" s="47"/>
      <c r="U60" s="42"/>
      <c r="V60" s="42"/>
      <c r="W60" s="42"/>
      <c r="X60" s="4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8"/>
      <c r="AJ60" s="88"/>
    </row>
    <row r="61" spans="1:36" s="31" customFormat="1" ht="18" customHeight="1" x14ac:dyDescent="0.2">
      <c r="A61" s="109"/>
      <c r="B61" s="18"/>
      <c r="C61" s="49"/>
      <c r="D61" s="490"/>
      <c r="E61" s="490"/>
      <c r="F61" s="490"/>
      <c r="G61" s="490"/>
      <c r="H61" s="490"/>
      <c r="I61" s="490"/>
      <c r="J61" s="490"/>
      <c r="K61" s="490"/>
      <c r="L61" s="490"/>
      <c r="M61" s="490"/>
      <c r="N61" s="490"/>
      <c r="O61" s="490"/>
      <c r="P61" s="490"/>
      <c r="Q61" s="490"/>
      <c r="R61" s="50"/>
      <c r="S61" s="50"/>
      <c r="T61" s="50"/>
      <c r="U61" s="44"/>
      <c r="V61" s="44"/>
      <c r="W61" s="44"/>
      <c r="X61" s="51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88"/>
    </row>
    <row r="62" spans="1:36" s="17" customFormat="1" ht="17.25" customHeight="1" x14ac:dyDescent="0.2">
      <c r="A62" s="453"/>
      <c r="B62" s="454"/>
      <c r="C62" s="472"/>
      <c r="D62" s="473"/>
      <c r="E62" s="473"/>
      <c r="F62" s="473"/>
      <c r="G62" s="473"/>
      <c r="H62" s="473"/>
      <c r="I62" s="473"/>
      <c r="J62" s="473"/>
      <c r="K62" s="473"/>
      <c r="L62" s="473"/>
      <c r="M62" s="473"/>
      <c r="N62" s="473"/>
      <c r="O62" s="473"/>
      <c r="P62" s="473"/>
      <c r="Q62" s="473"/>
      <c r="R62" s="18"/>
      <c r="S62" s="454" t="s">
        <v>165</v>
      </c>
      <c r="T62" s="454"/>
      <c r="U62" s="454"/>
      <c r="V62" s="454"/>
      <c r="W62" s="454"/>
      <c r="X62" s="454"/>
      <c r="Y62" s="18" t="s">
        <v>50</v>
      </c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88"/>
    </row>
    <row r="63" spans="1:36" s="17" customFormat="1" ht="8.25" customHeight="1" x14ac:dyDescent="0.2">
      <c r="A63" s="308"/>
      <c r="B63" s="307"/>
      <c r="C63" s="311"/>
      <c r="D63" s="312"/>
      <c r="E63" s="312"/>
      <c r="F63" s="312"/>
      <c r="G63" s="312"/>
      <c r="H63" s="312"/>
      <c r="I63" s="312"/>
      <c r="J63" s="312"/>
      <c r="K63" s="312"/>
      <c r="L63" s="312"/>
      <c r="M63" s="312"/>
      <c r="N63" s="312"/>
      <c r="O63" s="312"/>
      <c r="P63" s="312"/>
      <c r="Q63" s="312"/>
      <c r="R63" s="18"/>
      <c r="S63" s="307"/>
      <c r="T63" s="307"/>
      <c r="U63" s="307"/>
      <c r="V63" s="307"/>
      <c r="W63" s="307"/>
      <c r="X63" s="307"/>
      <c r="Y63" s="18"/>
      <c r="Z63" s="18"/>
      <c r="AA63" s="307"/>
      <c r="AB63" s="307"/>
      <c r="AC63" s="307"/>
      <c r="AD63" s="307"/>
      <c r="AE63" s="307"/>
      <c r="AF63" s="307"/>
      <c r="AG63" s="307"/>
      <c r="AH63" s="307"/>
      <c r="AI63" s="18"/>
      <c r="AJ63" s="88"/>
    </row>
    <row r="64" spans="1:36" s="17" customFormat="1" ht="15.75" customHeight="1" x14ac:dyDescent="0.2">
      <c r="A64" s="450">
        <v>5</v>
      </c>
      <c r="B64" s="451"/>
      <c r="C64" s="21" t="s">
        <v>183</v>
      </c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88"/>
    </row>
    <row r="65" spans="1:36" s="17" customFormat="1" ht="15.75" customHeight="1" x14ac:dyDescent="0.2">
      <c r="A65" s="453"/>
      <c r="B65" s="454"/>
      <c r="C65" s="20" t="s">
        <v>52</v>
      </c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454"/>
      <c r="T65" s="454"/>
      <c r="U65" s="454"/>
      <c r="V65" s="454"/>
      <c r="W65" s="454"/>
      <c r="X65" s="454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88"/>
    </row>
    <row r="66" spans="1:36" s="17" customFormat="1" ht="15.75" customHeight="1" x14ac:dyDescent="0.2">
      <c r="A66" s="453"/>
      <c r="B66" s="454"/>
      <c r="C66" s="457" t="s">
        <v>134</v>
      </c>
      <c r="D66" s="458"/>
      <c r="E66" s="458"/>
      <c r="F66" s="458"/>
      <c r="G66" s="458"/>
      <c r="H66" s="458"/>
      <c r="I66" s="458"/>
      <c r="J66" s="458"/>
      <c r="K66" s="458"/>
      <c r="L66" s="458"/>
      <c r="M66" s="458"/>
      <c r="N66" s="458"/>
      <c r="O66" s="458"/>
      <c r="P66" s="458"/>
      <c r="Q66" s="458"/>
      <c r="R66" s="18"/>
      <c r="S66" s="454" t="s">
        <v>165</v>
      </c>
      <c r="T66" s="454"/>
      <c r="U66" s="454"/>
      <c r="V66" s="454" t="s">
        <v>135</v>
      </c>
      <c r="W66" s="454"/>
      <c r="X66" s="454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88"/>
    </row>
    <row r="67" spans="1:36" s="17" customFormat="1" ht="21" customHeight="1" x14ac:dyDescent="0.2">
      <c r="A67" s="453"/>
      <c r="B67" s="454"/>
      <c r="C67" s="457" t="s">
        <v>136</v>
      </c>
      <c r="D67" s="458"/>
      <c r="E67" s="458"/>
      <c r="F67" s="458"/>
      <c r="G67" s="458"/>
      <c r="H67" s="458"/>
      <c r="I67" s="458"/>
      <c r="J67" s="458"/>
      <c r="K67" s="458"/>
      <c r="L67" s="458"/>
      <c r="M67" s="458"/>
      <c r="N67" s="458"/>
      <c r="O67" s="458"/>
      <c r="P67" s="458"/>
      <c r="Q67" s="458"/>
      <c r="R67" s="18"/>
      <c r="S67" s="454" t="s">
        <v>165</v>
      </c>
      <c r="T67" s="454"/>
      <c r="U67" s="454"/>
      <c r="V67" s="454"/>
      <c r="W67" s="454"/>
      <c r="X67" s="454"/>
      <c r="Y67" s="18" t="s">
        <v>50</v>
      </c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88"/>
    </row>
    <row r="68" spans="1:36" s="17" customFormat="1" ht="15.75" customHeight="1" x14ac:dyDescent="0.2">
      <c r="A68" s="450">
        <v>6</v>
      </c>
      <c r="B68" s="451"/>
      <c r="C68" s="21" t="s">
        <v>53</v>
      </c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18"/>
      <c r="S68" s="454"/>
      <c r="T68" s="454"/>
      <c r="U68" s="454"/>
      <c r="V68" s="454"/>
      <c r="W68" s="454"/>
      <c r="X68" s="454"/>
      <c r="Y68" s="18"/>
      <c r="Z68" s="488" t="s">
        <v>193</v>
      </c>
      <c r="AA68" s="488"/>
      <c r="AB68" s="488"/>
      <c r="AC68" s="488"/>
      <c r="AD68" s="488"/>
      <c r="AE68" s="488"/>
      <c r="AF68" s="488"/>
      <c r="AG68" s="488"/>
      <c r="AH68" s="488"/>
      <c r="AI68" s="488"/>
      <c r="AJ68" s="88"/>
    </row>
    <row r="69" spans="1:36" s="17" customFormat="1" ht="15.75" customHeight="1" x14ac:dyDescent="0.2">
      <c r="A69" s="304"/>
      <c r="B69" s="305"/>
      <c r="C69" s="52"/>
      <c r="D69" s="486" t="s">
        <v>49</v>
      </c>
      <c r="E69" s="489"/>
      <c r="F69" s="489"/>
      <c r="G69" s="489"/>
      <c r="H69" s="489"/>
      <c r="I69" s="489"/>
      <c r="J69" s="489"/>
      <c r="K69" s="489"/>
      <c r="L69" s="489"/>
      <c r="M69" s="489"/>
      <c r="N69" s="489"/>
      <c r="O69" s="489"/>
      <c r="P69" s="489"/>
      <c r="Q69" s="53"/>
      <c r="R69" s="42"/>
      <c r="S69" s="317"/>
      <c r="T69" s="317"/>
      <c r="U69" s="317"/>
      <c r="V69" s="317"/>
      <c r="W69" s="317"/>
      <c r="X69" s="43"/>
      <c r="Y69" s="18"/>
      <c r="Z69" s="488"/>
      <c r="AA69" s="488"/>
      <c r="AB69" s="488"/>
      <c r="AC69" s="488"/>
      <c r="AD69" s="488"/>
      <c r="AE69" s="488"/>
      <c r="AF69" s="488"/>
      <c r="AG69" s="488"/>
      <c r="AH69" s="488"/>
      <c r="AI69" s="488"/>
      <c r="AJ69" s="88"/>
    </row>
    <row r="70" spans="1:36" s="17" customFormat="1" ht="15.75" customHeight="1" x14ac:dyDescent="0.2">
      <c r="A70" s="453"/>
      <c r="B70" s="454"/>
      <c r="C70" s="54"/>
      <c r="D70" s="479"/>
      <c r="E70" s="479"/>
      <c r="F70" s="479"/>
      <c r="G70" s="479"/>
      <c r="H70" s="479"/>
      <c r="I70" s="479"/>
      <c r="J70" s="479"/>
      <c r="K70" s="479"/>
      <c r="L70" s="479"/>
      <c r="M70" s="479"/>
      <c r="N70" s="479"/>
      <c r="O70" s="479"/>
      <c r="P70" s="479"/>
      <c r="Q70" s="44"/>
      <c r="R70" s="44"/>
      <c r="S70" s="479"/>
      <c r="T70" s="479"/>
      <c r="U70" s="479"/>
      <c r="V70" s="479"/>
      <c r="W70" s="479"/>
      <c r="X70" s="485"/>
      <c r="Y70" s="18"/>
      <c r="Z70" s="488"/>
      <c r="AA70" s="488"/>
      <c r="AB70" s="488"/>
      <c r="AC70" s="488"/>
      <c r="AD70" s="488"/>
      <c r="AE70" s="488"/>
      <c r="AF70" s="488"/>
      <c r="AG70" s="488"/>
      <c r="AH70" s="488"/>
      <c r="AI70" s="488"/>
      <c r="AJ70" s="88"/>
    </row>
    <row r="71" spans="1:36" s="17" customFormat="1" ht="6" customHeight="1" x14ac:dyDescent="0.2">
      <c r="A71" s="453"/>
      <c r="B71" s="454"/>
      <c r="C71" s="472"/>
      <c r="D71" s="473"/>
      <c r="E71" s="473"/>
      <c r="F71" s="473"/>
      <c r="G71" s="473"/>
      <c r="H71" s="473"/>
      <c r="I71" s="473"/>
      <c r="J71" s="473"/>
      <c r="K71" s="473"/>
      <c r="L71" s="473"/>
      <c r="M71" s="473"/>
      <c r="N71" s="473"/>
      <c r="O71" s="473"/>
      <c r="P71" s="473"/>
      <c r="Q71" s="473"/>
      <c r="R71" s="18"/>
      <c r="S71" s="454"/>
      <c r="T71" s="454"/>
      <c r="U71" s="454"/>
      <c r="V71" s="454"/>
      <c r="W71" s="454"/>
      <c r="X71" s="454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88"/>
    </row>
    <row r="72" spans="1:36" s="17" customFormat="1" ht="15.75" customHeight="1" x14ac:dyDescent="0.2">
      <c r="A72" s="453"/>
      <c r="B72" s="454"/>
      <c r="C72" s="20" t="s">
        <v>54</v>
      </c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454"/>
      <c r="T72" s="454"/>
      <c r="U72" s="454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88"/>
    </row>
    <row r="73" spans="1:36" s="17" customFormat="1" ht="15.75" customHeight="1" x14ac:dyDescent="0.2">
      <c r="A73" s="453"/>
      <c r="B73" s="454"/>
      <c r="C73" s="19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20" t="s">
        <v>55</v>
      </c>
      <c r="S73" s="454" t="s">
        <v>165</v>
      </c>
      <c r="T73" s="454"/>
      <c r="U73" s="454"/>
      <c r="V73" s="18" t="s">
        <v>181</v>
      </c>
      <c r="W73" s="18"/>
      <c r="X73" s="18"/>
      <c r="Y73" s="18"/>
      <c r="Z73" s="18"/>
      <c r="AA73" s="19"/>
      <c r="AB73" s="19"/>
      <c r="AC73" s="19"/>
      <c r="AD73" s="19"/>
      <c r="AE73" s="19"/>
      <c r="AF73" s="19"/>
      <c r="AG73" s="19"/>
      <c r="AH73" s="19"/>
      <c r="AI73" s="19"/>
      <c r="AJ73" s="108"/>
    </row>
    <row r="74" spans="1:36" s="17" customFormat="1" ht="15.75" customHeight="1" x14ac:dyDescent="0.2">
      <c r="A74" s="453"/>
      <c r="B74" s="454"/>
      <c r="C74" s="19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20" t="s">
        <v>137</v>
      </c>
      <c r="S74" s="454" t="s">
        <v>165</v>
      </c>
      <c r="T74" s="454"/>
      <c r="U74" s="454"/>
      <c r="V74" s="474"/>
      <c r="W74" s="474"/>
      <c r="X74" s="474"/>
      <c r="Y74" s="18" t="s">
        <v>50</v>
      </c>
      <c r="Z74" s="18"/>
      <c r="AA74" s="19"/>
      <c r="AB74" s="19"/>
      <c r="AC74" s="19"/>
      <c r="AD74" s="19"/>
      <c r="AE74" s="19"/>
      <c r="AF74" s="19"/>
      <c r="AG74" s="19"/>
      <c r="AH74" s="19"/>
      <c r="AI74" s="19"/>
      <c r="AJ74" s="108"/>
    </row>
    <row r="75" spans="1:36" s="17" customFormat="1" ht="15.75" customHeight="1" x14ac:dyDescent="0.2">
      <c r="A75" s="450">
        <v>7</v>
      </c>
      <c r="B75" s="451"/>
      <c r="C75" s="476" t="s">
        <v>56</v>
      </c>
      <c r="D75" s="477"/>
      <c r="E75" s="477"/>
      <c r="F75" s="477"/>
      <c r="G75" s="477"/>
      <c r="H75" s="477"/>
      <c r="I75" s="477"/>
      <c r="J75" s="477"/>
      <c r="K75" s="477"/>
      <c r="L75" s="477"/>
      <c r="M75" s="477"/>
      <c r="N75" s="477"/>
      <c r="O75" s="477"/>
      <c r="P75" s="477"/>
      <c r="Q75" s="477"/>
      <c r="R75" s="18"/>
      <c r="S75" s="454"/>
      <c r="T75" s="454"/>
      <c r="U75" s="454"/>
      <c r="V75" s="454"/>
      <c r="W75" s="454"/>
      <c r="X75" s="454"/>
      <c r="Y75" s="18"/>
      <c r="Z75" s="18"/>
      <c r="AA75" s="18"/>
      <c r="AB75" s="18"/>
      <c r="AC75" s="18"/>
      <c r="AD75" s="18"/>
      <c r="AE75" s="18"/>
      <c r="AF75" s="18"/>
      <c r="AG75" s="18"/>
      <c r="AH75" s="18"/>
      <c r="AI75" s="18"/>
      <c r="AJ75" s="88"/>
    </row>
    <row r="76" spans="1:36" s="17" customFormat="1" ht="19.5" customHeight="1" x14ac:dyDescent="0.2">
      <c r="A76" s="304"/>
      <c r="B76" s="305"/>
      <c r="C76" s="60"/>
      <c r="D76" s="486" t="s">
        <v>57</v>
      </c>
      <c r="E76" s="486"/>
      <c r="F76" s="486"/>
      <c r="G76" s="486"/>
      <c r="H76" s="486"/>
      <c r="I76" s="486"/>
      <c r="J76" s="486"/>
      <c r="K76" s="486"/>
      <c r="L76" s="486"/>
      <c r="M76" s="486"/>
      <c r="N76" s="486"/>
      <c r="O76" s="486"/>
      <c r="P76" s="42"/>
      <c r="Q76" s="322"/>
      <c r="R76" s="42"/>
      <c r="S76" s="317"/>
      <c r="T76" s="317"/>
      <c r="U76" s="317"/>
      <c r="V76" s="317"/>
      <c r="W76" s="317"/>
      <c r="X76" s="43"/>
      <c r="Y76" s="18"/>
      <c r="Z76" s="18"/>
      <c r="AA76" s="18"/>
      <c r="AB76" s="18"/>
      <c r="AC76" s="18"/>
      <c r="AD76" s="18"/>
      <c r="AE76" s="18"/>
      <c r="AF76" s="18"/>
      <c r="AG76" s="18"/>
      <c r="AH76" s="18"/>
      <c r="AI76" s="18"/>
      <c r="AJ76" s="88"/>
    </row>
    <row r="77" spans="1:36" s="17" customFormat="1" ht="15.75" customHeight="1" x14ac:dyDescent="0.2">
      <c r="A77" s="453"/>
      <c r="B77" s="454"/>
      <c r="C77" s="54"/>
      <c r="D77" s="487"/>
      <c r="E77" s="487"/>
      <c r="F77" s="487"/>
      <c r="G77" s="487"/>
      <c r="H77" s="487"/>
      <c r="I77" s="487"/>
      <c r="J77" s="487"/>
      <c r="K77" s="487"/>
      <c r="L77" s="487"/>
      <c r="M77" s="487"/>
      <c r="N77" s="487"/>
      <c r="O77" s="487"/>
      <c r="P77" s="44"/>
      <c r="Q77" s="44"/>
      <c r="R77" s="44"/>
      <c r="S77" s="44"/>
      <c r="T77" s="44"/>
      <c r="U77" s="44"/>
      <c r="V77" s="44"/>
      <c r="W77" s="44"/>
      <c r="X77" s="51"/>
      <c r="Y77" s="18"/>
      <c r="Z77" s="18"/>
      <c r="AA77" s="18"/>
      <c r="AB77" s="18"/>
      <c r="AC77" s="18"/>
      <c r="AD77" s="18"/>
      <c r="AE77" s="18"/>
      <c r="AF77" s="18"/>
      <c r="AG77" s="18"/>
      <c r="AH77" s="18"/>
      <c r="AI77" s="18"/>
      <c r="AJ77" s="88"/>
    </row>
    <row r="78" spans="1:36" s="17" customFormat="1" ht="15.75" customHeight="1" x14ac:dyDescent="0.2">
      <c r="A78" s="453"/>
      <c r="B78" s="454"/>
      <c r="C78" s="472"/>
      <c r="D78" s="473"/>
      <c r="E78" s="473"/>
      <c r="F78" s="473"/>
      <c r="G78" s="473"/>
      <c r="H78" s="473"/>
      <c r="I78" s="473"/>
      <c r="J78" s="473"/>
      <c r="K78" s="473"/>
      <c r="L78" s="473"/>
      <c r="M78" s="473"/>
      <c r="N78" s="473"/>
      <c r="O78" s="473"/>
      <c r="P78" s="473"/>
      <c r="Q78" s="473"/>
      <c r="R78" s="18"/>
      <c r="S78" s="454"/>
      <c r="T78" s="454"/>
      <c r="U78" s="454"/>
      <c r="V78" s="454"/>
      <c r="W78" s="454"/>
      <c r="X78" s="454"/>
      <c r="Y78" s="18"/>
      <c r="Z78" s="18"/>
      <c r="AA78" s="18"/>
      <c r="AB78" s="18"/>
      <c r="AC78" s="18"/>
      <c r="AD78" s="18"/>
      <c r="AE78" s="18"/>
      <c r="AF78" s="18"/>
      <c r="AG78" s="18"/>
      <c r="AH78" s="18"/>
      <c r="AI78" s="18"/>
      <c r="AJ78" s="88"/>
    </row>
    <row r="79" spans="1:36" s="17" customFormat="1" ht="15.75" customHeight="1" x14ac:dyDescent="0.2">
      <c r="A79" s="308"/>
      <c r="B79" s="307"/>
      <c r="C79" s="311"/>
      <c r="D79" s="312"/>
      <c r="E79" s="312"/>
      <c r="F79" s="312"/>
      <c r="G79" s="312"/>
      <c r="H79" s="312"/>
      <c r="I79" s="312"/>
      <c r="J79" s="312"/>
      <c r="K79" s="312"/>
      <c r="L79" s="312"/>
      <c r="M79" s="312"/>
      <c r="N79" s="312"/>
      <c r="O79" s="312"/>
      <c r="P79" s="312"/>
      <c r="Q79" s="312"/>
      <c r="R79" s="18"/>
      <c r="S79" s="454" t="s">
        <v>165</v>
      </c>
      <c r="T79" s="454"/>
      <c r="U79" s="454"/>
      <c r="V79" s="480"/>
      <c r="W79" s="480"/>
      <c r="X79" s="480"/>
      <c r="Y79" s="18" t="s">
        <v>50</v>
      </c>
      <c r="Z79" s="19"/>
      <c r="AA79" s="307"/>
      <c r="AB79" s="19"/>
      <c r="AC79" s="307"/>
      <c r="AD79" s="307"/>
      <c r="AE79" s="307"/>
      <c r="AF79" s="307"/>
      <c r="AG79" s="307"/>
      <c r="AH79" s="307"/>
      <c r="AI79" s="18"/>
      <c r="AJ79" s="88"/>
    </row>
    <row r="80" spans="1:36" s="17" customFormat="1" ht="9" customHeight="1" x14ac:dyDescent="0.2">
      <c r="A80" s="308"/>
      <c r="B80" s="307"/>
      <c r="C80" s="311"/>
      <c r="D80" s="312"/>
      <c r="E80" s="312"/>
      <c r="F80" s="312"/>
      <c r="G80" s="312"/>
      <c r="H80" s="312"/>
      <c r="I80" s="312"/>
      <c r="J80" s="312"/>
      <c r="K80" s="312"/>
      <c r="L80" s="312"/>
      <c r="M80" s="312"/>
      <c r="N80" s="312"/>
      <c r="O80" s="312"/>
      <c r="P80" s="312"/>
      <c r="Q80" s="312"/>
      <c r="R80" s="18"/>
      <c r="S80" s="307"/>
      <c r="T80" s="307"/>
      <c r="U80" s="307"/>
      <c r="V80" s="319"/>
      <c r="W80" s="319"/>
      <c r="X80" s="319"/>
      <c r="Y80" s="18"/>
      <c r="Z80" s="19"/>
      <c r="AA80" s="307"/>
      <c r="AB80" s="19"/>
      <c r="AC80" s="307"/>
      <c r="AD80" s="307"/>
      <c r="AE80" s="307"/>
      <c r="AF80" s="307"/>
      <c r="AG80" s="307"/>
      <c r="AH80" s="307"/>
      <c r="AI80" s="18"/>
      <c r="AJ80" s="88"/>
    </row>
    <row r="81" spans="1:37" s="17" customFormat="1" ht="9" customHeight="1" x14ac:dyDescent="0.2">
      <c r="A81" s="450">
        <v>8</v>
      </c>
      <c r="B81" s="451" t="s">
        <v>58</v>
      </c>
      <c r="C81" s="21" t="s">
        <v>58</v>
      </c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18"/>
      <c r="S81" s="18"/>
      <c r="T81" s="18"/>
      <c r="U81" s="18"/>
      <c r="V81" s="18"/>
      <c r="W81" s="18"/>
      <c r="X81" s="18"/>
      <c r="Y81" s="18"/>
      <c r="Z81" s="18"/>
      <c r="AA81" s="481" t="s">
        <v>196</v>
      </c>
      <c r="AB81" s="481"/>
      <c r="AC81" s="481"/>
      <c r="AD81" s="481"/>
      <c r="AE81" s="481"/>
      <c r="AF81" s="481"/>
      <c r="AG81" s="481"/>
      <c r="AH81" s="481"/>
      <c r="AI81" s="481"/>
      <c r="AJ81" s="88"/>
    </row>
    <row r="82" spans="1:37" s="17" customFormat="1" ht="7.5" customHeight="1" x14ac:dyDescent="0.2">
      <c r="A82" s="304"/>
      <c r="B82" s="305"/>
      <c r="C82" s="21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18"/>
      <c r="S82" s="18"/>
      <c r="T82" s="18"/>
      <c r="U82" s="18"/>
      <c r="V82" s="18"/>
      <c r="W82" s="18"/>
      <c r="X82" s="18"/>
      <c r="Y82" s="18"/>
      <c r="Z82" s="18"/>
      <c r="AA82" s="481"/>
      <c r="AB82" s="481"/>
      <c r="AC82" s="481"/>
      <c r="AD82" s="481"/>
      <c r="AE82" s="481"/>
      <c r="AF82" s="481"/>
      <c r="AG82" s="481"/>
      <c r="AH82" s="481"/>
      <c r="AI82" s="481"/>
      <c r="AJ82" s="88"/>
    </row>
    <row r="83" spans="1:37" s="17" customFormat="1" ht="17.25" customHeight="1" x14ac:dyDescent="0.2">
      <c r="A83" s="304"/>
      <c r="B83" s="305"/>
      <c r="C83" s="52"/>
      <c r="D83" s="482" t="s">
        <v>59</v>
      </c>
      <c r="E83" s="483"/>
      <c r="F83" s="483"/>
      <c r="G83" s="483"/>
      <c r="H83" s="483"/>
      <c r="I83" s="483"/>
      <c r="J83" s="483"/>
      <c r="K83" s="483"/>
      <c r="L83" s="483"/>
      <c r="M83" s="483"/>
      <c r="N83" s="483"/>
      <c r="O83" s="483"/>
      <c r="P83" s="483"/>
      <c r="Q83" s="53"/>
      <c r="R83" s="42"/>
      <c r="S83" s="42"/>
      <c r="T83" s="42"/>
      <c r="U83" s="42"/>
      <c r="V83" s="42"/>
      <c r="W83" s="42"/>
      <c r="X83" s="48"/>
      <c r="Y83" s="18"/>
      <c r="Z83" s="18"/>
      <c r="AA83" s="481"/>
      <c r="AB83" s="481"/>
      <c r="AC83" s="481"/>
      <c r="AD83" s="481"/>
      <c r="AE83" s="481"/>
      <c r="AF83" s="481"/>
      <c r="AG83" s="481"/>
      <c r="AH83" s="481"/>
      <c r="AI83" s="481"/>
      <c r="AJ83" s="88"/>
    </row>
    <row r="84" spans="1:37" s="17" customFormat="1" ht="15.75" customHeight="1" x14ac:dyDescent="0.2">
      <c r="A84" s="453"/>
      <c r="B84" s="454"/>
      <c r="C84" s="54"/>
      <c r="D84" s="484"/>
      <c r="E84" s="484"/>
      <c r="F84" s="484"/>
      <c r="G84" s="484"/>
      <c r="H84" s="484"/>
      <c r="I84" s="484"/>
      <c r="J84" s="484"/>
      <c r="K84" s="484"/>
      <c r="L84" s="484"/>
      <c r="M84" s="484"/>
      <c r="N84" s="484"/>
      <c r="O84" s="484"/>
      <c r="P84" s="484"/>
      <c r="Q84" s="44"/>
      <c r="R84" s="44"/>
      <c r="S84" s="479"/>
      <c r="T84" s="479"/>
      <c r="U84" s="479"/>
      <c r="V84" s="479"/>
      <c r="W84" s="479"/>
      <c r="X84" s="485"/>
      <c r="Y84" s="18" t="s">
        <v>138</v>
      </c>
      <c r="Z84" s="18"/>
      <c r="AA84" s="481"/>
      <c r="AB84" s="481"/>
      <c r="AC84" s="481"/>
      <c r="AD84" s="481"/>
      <c r="AE84" s="481"/>
      <c r="AF84" s="481"/>
      <c r="AG84" s="481"/>
      <c r="AH84" s="481"/>
      <c r="AI84" s="481"/>
      <c r="AJ84" s="89"/>
    </row>
    <row r="85" spans="1:37" s="17" customFormat="1" ht="17.45" customHeight="1" x14ac:dyDescent="0.2">
      <c r="A85" s="478"/>
      <c r="B85" s="479"/>
      <c r="C85" s="110"/>
      <c r="D85" s="44"/>
      <c r="E85" s="44"/>
      <c r="F85" s="44"/>
      <c r="G85" s="44"/>
      <c r="H85" s="44"/>
      <c r="I85" s="44"/>
      <c r="J85" s="44"/>
      <c r="K85" s="44"/>
      <c r="L85" s="44"/>
      <c r="M85" s="44"/>
      <c r="N85" s="44"/>
      <c r="O85" s="44"/>
      <c r="P85" s="44"/>
      <c r="Q85" s="44"/>
      <c r="R85" s="44"/>
      <c r="S85" s="111"/>
      <c r="T85" s="44"/>
      <c r="U85" s="44"/>
      <c r="V85" s="44"/>
      <c r="W85" s="44"/>
      <c r="X85" s="44"/>
      <c r="Y85" s="44"/>
      <c r="Z85" s="44"/>
      <c r="AA85" s="111"/>
      <c r="AB85" s="111"/>
      <c r="AC85" s="111"/>
      <c r="AD85" s="111"/>
      <c r="AE85" s="111"/>
      <c r="AF85" s="111"/>
      <c r="AG85" s="111"/>
      <c r="AH85" s="111"/>
      <c r="AI85" s="111"/>
      <c r="AJ85" s="112"/>
      <c r="AK85" s="19"/>
    </row>
    <row r="86" spans="1:37" s="17" customFormat="1" ht="9.75" customHeight="1" x14ac:dyDescent="0.2">
      <c r="A86" s="343"/>
      <c r="B86" s="334"/>
      <c r="C86" s="113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114"/>
      <c r="T86" s="42"/>
      <c r="U86" s="42"/>
      <c r="V86" s="42"/>
      <c r="W86" s="42"/>
      <c r="X86" s="42"/>
      <c r="Y86" s="42"/>
      <c r="Z86" s="42"/>
      <c r="AA86" s="114"/>
      <c r="AB86" s="114"/>
      <c r="AC86" s="114"/>
      <c r="AD86" s="114"/>
      <c r="AE86" s="114"/>
      <c r="AF86" s="114"/>
      <c r="AG86" s="114"/>
      <c r="AH86" s="114"/>
      <c r="AI86" s="114"/>
      <c r="AJ86" s="115"/>
      <c r="AK86" s="19"/>
    </row>
    <row r="87" spans="1:37" s="17" customFormat="1" ht="11.25" customHeight="1" x14ac:dyDescent="0.2">
      <c r="A87" s="453"/>
      <c r="B87" s="454"/>
      <c r="C87" s="472" t="s">
        <v>54</v>
      </c>
      <c r="D87" s="473"/>
      <c r="E87" s="473"/>
      <c r="F87" s="473"/>
      <c r="G87" s="473"/>
      <c r="H87" s="473"/>
      <c r="I87" s="473"/>
      <c r="J87" s="473"/>
      <c r="K87" s="473"/>
      <c r="L87" s="473"/>
      <c r="M87" s="473"/>
      <c r="N87" s="473"/>
      <c r="O87" s="473"/>
      <c r="P87" s="473"/>
      <c r="Q87" s="473"/>
      <c r="R87" s="18"/>
      <c r="S87" s="454"/>
      <c r="T87" s="454"/>
      <c r="U87" s="454"/>
      <c r="V87" s="454"/>
      <c r="W87" s="454"/>
      <c r="X87" s="454"/>
      <c r="Y87" s="18"/>
      <c r="Z87" s="18"/>
      <c r="AA87" s="19"/>
      <c r="AB87" s="19"/>
      <c r="AC87" s="19"/>
      <c r="AD87" s="19"/>
      <c r="AE87" s="19"/>
      <c r="AF87" s="19"/>
      <c r="AG87" s="19"/>
      <c r="AH87" s="19"/>
      <c r="AI87" s="19"/>
      <c r="AJ87" s="88"/>
    </row>
    <row r="88" spans="1:37" s="17" customFormat="1" ht="15.75" customHeight="1" x14ac:dyDescent="0.2">
      <c r="A88" s="453"/>
      <c r="B88" s="454"/>
      <c r="C88" s="457" t="s">
        <v>55</v>
      </c>
      <c r="D88" s="458"/>
      <c r="E88" s="458"/>
      <c r="F88" s="458"/>
      <c r="G88" s="458"/>
      <c r="H88" s="458"/>
      <c r="I88" s="458"/>
      <c r="J88" s="458"/>
      <c r="K88" s="458"/>
      <c r="L88" s="458"/>
      <c r="M88" s="458"/>
      <c r="N88" s="458"/>
      <c r="O88" s="458"/>
      <c r="P88" s="458"/>
      <c r="Q88" s="458"/>
      <c r="R88" s="18"/>
      <c r="S88" s="454" t="s">
        <v>165</v>
      </c>
      <c r="T88" s="454"/>
      <c r="U88" s="454"/>
      <c r="V88" s="18" t="s">
        <v>62</v>
      </c>
      <c r="W88" s="18"/>
      <c r="X88" s="18"/>
      <c r="Y88" s="18"/>
      <c r="Z88" s="18"/>
      <c r="AA88" s="18"/>
      <c r="AB88" s="18"/>
      <c r="AC88" s="18"/>
      <c r="AD88" s="18"/>
      <c r="AE88" s="18"/>
      <c r="AF88" s="18"/>
      <c r="AG88" s="18"/>
      <c r="AH88" s="18"/>
      <c r="AI88" s="18"/>
      <c r="AJ88" s="88"/>
    </row>
    <row r="89" spans="1:37" s="17" customFormat="1" ht="15.75" customHeight="1" x14ac:dyDescent="0.2">
      <c r="A89" s="453"/>
      <c r="B89" s="454"/>
      <c r="C89" s="457" t="s">
        <v>60</v>
      </c>
      <c r="D89" s="458"/>
      <c r="E89" s="458"/>
      <c r="F89" s="458"/>
      <c r="G89" s="458"/>
      <c r="H89" s="458"/>
      <c r="I89" s="458"/>
      <c r="J89" s="458"/>
      <c r="K89" s="458"/>
      <c r="L89" s="458"/>
      <c r="M89" s="458"/>
      <c r="N89" s="458"/>
      <c r="O89" s="458"/>
      <c r="P89" s="458"/>
      <c r="Q89" s="458"/>
      <c r="R89" s="18"/>
      <c r="S89" s="454" t="s">
        <v>165</v>
      </c>
      <c r="T89" s="454"/>
      <c r="U89" s="454"/>
      <c r="V89" s="18" t="s">
        <v>63</v>
      </c>
      <c r="W89" s="18"/>
      <c r="X89" s="18"/>
      <c r="Y89" s="18"/>
      <c r="Z89" s="18"/>
      <c r="AA89" s="18"/>
      <c r="AB89" s="18"/>
      <c r="AC89" s="18"/>
      <c r="AD89" s="18"/>
      <c r="AE89" s="18"/>
      <c r="AF89" s="18"/>
      <c r="AG89" s="18"/>
      <c r="AH89" s="18"/>
      <c r="AI89" s="18"/>
      <c r="AJ89" s="88"/>
    </row>
    <row r="90" spans="1:37" s="17" customFormat="1" ht="15.75" customHeight="1" x14ac:dyDescent="0.2">
      <c r="A90" s="453"/>
      <c r="B90" s="454"/>
      <c r="C90" s="457" t="s">
        <v>61</v>
      </c>
      <c r="D90" s="458"/>
      <c r="E90" s="458"/>
      <c r="F90" s="458"/>
      <c r="G90" s="458"/>
      <c r="H90" s="458"/>
      <c r="I90" s="458"/>
      <c r="J90" s="458"/>
      <c r="K90" s="458"/>
      <c r="L90" s="458"/>
      <c r="M90" s="458"/>
      <c r="N90" s="458"/>
      <c r="O90" s="458"/>
      <c r="P90" s="458"/>
      <c r="Q90" s="458"/>
      <c r="R90" s="18"/>
      <c r="S90" s="454" t="s">
        <v>165</v>
      </c>
      <c r="T90" s="454"/>
      <c r="U90" s="454"/>
      <c r="V90" s="459"/>
      <c r="W90" s="459"/>
      <c r="X90" s="459"/>
      <c r="Y90" s="18" t="s">
        <v>138</v>
      </c>
      <c r="Z90" s="19"/>
      <c r="AA90" s="18"/>
      <c r="AB90" s="18"/>
      <c r="AC90" s="18" t="s">
        <v>75</v>
      </c>
      <c r="AD90" s="18"/>
      <c r="AE90" s="18"/>
      <c r="AF90" s="18"/>
      <c r="AG90" s="18"/>
      <c r="AH90" s="18"/>
      <c r="AI90" s="18"/>
      <c r="AJ90" s="88"/>
    </row>
    <row r="91" spans="1:37" s="17" customFormat="1" ht="9.9499999999999993" customHeight="1" x14ac:dyDescent="0.2">
      <c r="A91" s="330"/>
      <c r="B91" s="329"/>
      <c r="C91" s="335"/>
      <c r="D91" s="336"/>
      <c r="E91" s="336"/>
      <c r="F91" s="336"/>
      <c r="G91" s="336"/>
      <c r="H91" s="336"/>
      <c r="I91" s="336"/>
      <c r="J91" s="336"/>
      <c r="K91" s="336"/>
      <c r="L91" s="336"/>
      <c r="M91" s="336"/>
      <c r="N91" s="336"/>
      <c r="O91" s="336"/>
      <c r="P91" s="336"/>
      <c r="Q91" s="336"/>
      <c r="R91" s="18"/>
      <c r="S91" s="329"/>
      <c r="T91" s="329"/>
      <c r="U91" s="329"/>
      <c r="V91" s="331"/>
      <c r="W91" s="331"/>
      <c r="X91" s="331"/>
      <c r="Y91" s="18"/>
      <c r="Z91" s="19"/>
      <c r="AA91" s="18"/>
      <c r="AB91" s="18"/>
      <c r="AC91" s="18"/>
      <c r="AD91" s="18"/>
      <c r="AE91" s="18"/>
      <c r="AF91" s="18"/>
      <c r="AG91" s="18"/>
      <c r="AH91" s="18"/>
      <c r="AI91" s="18"/>
      <c r="AJ91" s="88"/>
    </row>
    <row r="92" spans="1:37" s="17" customFormat="1" ht="15.75" customHeight="1" x14ac:dyDescent="0.2">
      <c r="A92" s="450">
        <v>9</v>
      </c>
      <c r="B92" s="451"/>
      <c r="C92" s="21" t="s">
        <v>64</v>
      </c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18"/>
      <c r="AA92" s="18"/>
      <c r="AB92" s="18"/>
      <c r="AC92" s="18"/>
      <c r="AD92" s="18"/>
      <c r="AE92" s="18"/>
      <c r="AF92" s="18"/>
      <c r="AG92" s="18"/>
      <c r="AH92" s="18"/>
      <c r="AI92" s="18"/>
      <c r="AJ92" s="88"/>
    </row>
    <row r="93" spans="1:37" s="17" customFormat="1" ht="15.75" customHeight="1" x14ac:dyDescent="0.2">
      <c r="A93" s="453"/>
      <c r="B93" s="454"/>
      <c r="C93" s="476" t="s">
        <v>171</v>
      </c>
      <c r="D93" s="477"/>
      <c r="E93" s="477"/>
      <c r="F93" s="477"/>
      <c r="G93" s="477"/>
      <c r="H93" s="477"/>
      <c r="I93" s="477"/>
      <c r="J93" s="477"/>
      <c r="K93" s="477"/>
      <c r="L93" s="477"/>
      <c r="M93" s="477"/>
      <c r="N93" s="477"/>
      <c r="O93" s="477"/>
      <c r="P93" s="477"/>
      <c r="Q93" s="477"/>
      <c r="R93" s="18"/>
      <c r="S93" s="454"/>
      <c r="T93" s="454"/>
      <c r="U93" s="454"/>
      <c r="V93" s="18"/>
      <c r="W93" s="18"/>
      <c r="X93" s="18"/>
      <c r="Y93" s="18"/>
      <c r="Z93" s="18"/>
      <c r="AA93" s="18"/>
      <c r="AB93" s="18"/>
      <c r="AC93" s="18"/>
      <c r="AD93" s="18"/>
      <c r="AE93" s="18"/>
      <c r="AF93" s="18"/>
      <c r="AG93" s="18"/>
      <c r="AH93" s="18"/>
      <c r="AI93" s="18"/>
      <c r="AJ93" s="88"/>
    </row>
    <row r="94" spans="1:37" s="17" customFormat="1" ht="15.75" customHeight="1" x14ac:dyDescent="0.2">
      <c r="A94" s="453"/>
      <c r="B94" s="454"/>
      <c r="C94" s="472" t="s">
        <v>65</v>
      </c>
      <c r="D94" s="473"/>
      <c r="E94" s="473"/>
      <c r="F94" s="473"/>
      <c r="G94" s="473"/>
      <c r="H94" s="473"/>
      <c r="I94" s="473"/>
      <c r="J94" s="473"/>
      <c r="K94" s="473"/>
      <c r="L94" s="473"/>
      <c r="M94" s="473"/>
      <c r="N94" s="473"/>
      <c r="O94" s="473"/>
      <c r="P94" s="473"/>
      <c r="Q94" s="473"/>
      <c r="R94" s="18"/>
      <c r="S94" s="454" t="s">
        <v>165</v>
      </c>
      <c r="T94" s="454"/>
      <c r="U94" s="454"/>
      <c r="V94" s="454">
        <f>2*V14*V15</f>
        <v>0.72</v>
      </c>
      <c r="W94" s="454"/>
      <c r="X94" s="454"/>
      <c r="Y94" s="18" t="s">
        <v>129</v>
      </c>
      <c r="Z94" s="18"/>
      <c r="AA94" s="18"/>
      <c r="AB94" s="18"/>
      <c r="AC94" s="18"/>
      <c r="AD94" s="18"/>
      <c r="AE94" s="18"/>
      <c r="AF94" s="18"/>
      <c r="AG94" s="18"/>
      <c r="AH94" s="18"/>
      <c r="AI94" s="18"/>
      <c r="AJ94" s="88"/>
    </row>
    <row r="95" spans="1:37" s="17" customFormat="1" ht="15.75" customHeight="1" x14ac:dyDescent="0.2">
      <c r="A95" s="453"/>
      <c r="B95" s="454"/>
      <c r="C95" s="472" t="s">
        <v>66</v>
      </c>
      <c r="D95" s="473"/>
      <c r="E95" s="473"/>
      <c r="F95" s="473"/>
      <c r="G95" s="473"/>
      <c r="H95" s="473"/>
      <c r="I95" s="473"/>
      <c r="J95" s="473"/>
      <c r="K95" s="473"/>
      <c r="L95" s="473"/>
      <c r="M95" s="473"/>
      <c r="N95" s="473"/>
      <c r="O95" s="473"/>
      <c r="P95" s="473"/>
      <c r="Q95" s="473"/>
      <c r="R95" s="18"/>
      <c r="S95" s="454" t="s">
        <v>165</v>
      </c>
      <c r="T95" s="454"/>
      <c r="U95" s="454"/>
      <c r="V95" s="474">
        <f>V94*V19</f>
        <v>0</v>
      </c>
      <c r="W95" s="474"/>
      <c r="X95" s="474"/>
      <c r="Y95" s="18" t="s">
        <v>129</v>
      </c>
      <c r="Z95" s="18"/>
      <c r="AA95" s="18"/>
      <c r="AB95" s="18"/>
      <c r="AC95" s="18"/>
      <c r="AD95" s="18"/>
      <c r="AE95" s="18"/>
      <c r="AF95" s="18"/>
      <c r="AG95" s="18"/>
      <c r="AH95" s="18"/>
      <c r="AI95" s="18"/>
      <c r="AJ95" s="88"/>
    </row>
    <row r="96" spans="1:37" s="17" customFormat="1" ht="15.75" customHeight="1" x14ac:dyDescent="0.2">
      <c r="A96" s="453"/>
      <c r="B96" s="454"/>
      <c r="C96" s="476" t="s">
        <v>172</v>
      </c>
      <c r="D96" s="477"/>
      <c r="E96" s="477"/>
      <c r="F96" s="477"/>
      <c r="G96" s="477"/>
      <c r="H96" s="477"/>
      <c r="I96" s="477"/>
      <c r="J96" s="477"/>
      <c r="K96" s="477"/>
      <c r="L96" s="477"/>
      <c r="M96" s="477"/>
      <c r="N96" s="477"/>
      <c r="O96" s="477"/>
      <c r="P96" s="477"/>
      <c r="Q96" s="477"/>
      <c r="R96" s="18"/>
      <c r="S96" s="454"/>
      <c r="T96" s="454"/>
      <c r="U96" s="454"/>
      <c r="V96" s="454"/>
      <c r="W96" s="454"/>
      <c r="X96" s="454"/>
      <c r="Y96" s="18"/>
      <c r="Z96" s="18"/>
      <c r="AA96" s="18"/>
      <c r="AB96" s="18"/>
      <c r="AC96" s="18"/>
      <c r="AD96" s="18"/>
      <c r="AE96" s="18"/>
      <c r="AF96" s="18"/>
      <c r="AG96" s="18"/>
      <c r="AH96" s="18"/>
      <c r="AI96" s="18"/>
      <c r="AJ96" s="88"/>
    </row>
    <row r="97" spans="1:36" s="17" customFormat="1" ht="15.75" customHeight="1" x14ac:dyDescent="0.2">
      <c r="A97" s="453"/>
      <c r="B97" s="454"/>
      <c r="C97" s="472" t="s">
        <v>97</v>
      </c>
      <c r="D97" s="473"/>
      <c r="E97" s="473"/>
      <c r="F97" s="473"/>
      <c r="G97" s="473"/>
      <c r="H97" s="473"/>
      <c r="I97" s="473"/>
      <c r="J97" s="473"/>
      <c r="K97" s="473"/>
      <c r="L97" s="473"/>
      <c r="M97" s="473"/>
      <c r="N97" s="473"/>
      <c r="O97" s="473"/>
      <c r="P97" s="473"/>
      <c r="Q97" s="473"/>
      <c r="R97" s="18"/>
      <c r="S97" s="454" t="s">
        <v>165</v>
      </c>
      <c r="T97" s="454"/>
      <c r="U97" s="454"/>
      <c r="V97" s="474">
        <f>PI()*(V18/1000)*(V17)</f>
        <v>0.37699111843077521</v>
      </c>
      <c r="W97" s="474"/>
      <c r="X97" s="474"/>
      <c r="Y97" s="18" t="s">
        <v>129</v>
      </c>
      <c r="Z97" s="18"/>
      <c r="AA97" s="18"/>
      <c r="AB97" s="18"/>
      <c r="AC97" s="18"/>
      <c r="AD97" s="18"/>
      <c r="AE97" s="18"/>
      <c r="AF97" s="18"/>
      <c r="AG97" s="18"/>
      <c r="AH97" s="18"/>
      <c r="AI97" s="18"/>
      <c r="AJ97" s="88"/>
    </row>
    <row r="98" spans="1:36" s="17" customFormat="1" ht="15.75" customHeight="1" x14ac:dyDescent="0.2">
      <c r="A98" s="453"/>
      <c r="B98" s="454"/>
      <c r="C98" s="472" t="s">
        <v>67</v>
      </c>
      <c r="D98" s="473"/>
      <c r="E98" s="473"/>
      <c r="F98" s="473"/>
      <c r="G98" s="473"/>
      <c r="H98" s="473"/>
      <c r="I98" s="473"/>
      <c r="J98" s="473"/>
      <c r="K98" s="473"/>
      <c r="L98" s="473"/>
      <c r="M98" s="473"/>
      <c r="N98" s="473"/>
      <c r="O98" s="473"/>
      <c r="P98" s="473"/>
      <c r="Q98" s="473"/>
      <c r="R98" s="18"/>
      <c r="S98" s="454" t="s">
        <v>165</v>
      </c>
      <c r="T98" s="454"/>
      <c r="U98" s="454"/>
      <c r="V98" s="474">
        <f>V97*V19</f>
        <v>0</v>
      </c>
      <c r="W98" s="474"/>
      <c r="X98" s="474"/>
      <c r="Y98" s="18" t="s">
        <v>129</v>
      </c>
      <c r="Z98" s="18"/>
      <c r="AA98" s="18"/>
      <c r="AB98" s="18"/>
      <c r="AC98" s="18"/>
      <c r="AD98" s="18"/>
      <c r="AE98" s="18"/>
      <c r="AF98" s="18"/>
      <c r="AG98" s="18"/>
      <c r="AH98" s="18"/>
      <c r="AI98" s="18"/>
      <c r="AJ98" s="88"/>
    </row>
    <row r="99" spans="1:36" s="17" customFormat="1" ht="15.75" customHeight="1" x14ac:dyDescent="0.2">
      <c r="A99" s="453"/>
      <c r="B99" s="454"/>
      <c r="C99" s="476" t="s">
        <v>173</v>
      </c>
      <c r="D99" s="477"/>
      <c r="E99" s="477"/>
      <c r="F99" s="477"/>
      <c r="G99" s="477"/>
      <c r="H99" s="477"/>
      <c r="I99" s="477"/>
      <c r="J99" s="477"/>
      <c r="K99" s="477"/>
      <c r="L99" s="477"/>
      <c r="M99" s="477"/>
      <c r="N99" s="477"/>
      <c r="O99" s="477"/>
      <c r="P99" s="477"/>
      <c r="Q99" s="477"/>
      <c r="R99" s="18"/>
      <c r="S99" s="454"/>
      <c r="T99" s="454"/>
      <c r="U99" s="454"/>
      <c r="V99" s="454"/>
      <c r="W99" s="454"/>
      <c r="X99" s="454"/>
      <c r="Y99" s="18"/>
      <c r="Z99" s="18"/>
      <c r="AA99" s="18"/>
      <c r="AB99" s="18"/>
      <c r="AC99" s="18"/>
      <c r="AD99" s="18"/>
      <c r="AE99" s="18"/>
      <c r="AF99" s="18"/>
      <c r="AG99" s="18"/>
      <c r="AH99" s="18"/>
      <c r="AI99" s="18"/>
      <c r="AJ99" s="88"/>
    </row>
    <row r="100" spans="1:36" s="17" customFormat="1" ht="15.75" customHeight="1" x14ac:dyDescent="0.2">
      <c r="A100" s="453"/>
      <c r="B100" s="454"/>
      <c r="C100" s="472" t="s">
        <v>68</v>
      </c>
      <c r="D100" s="473"/>
      <c r="E100" s="473"/>
      <c r="F100" s="473"/>
      <c r="G100" s="473"/>
      <c r="H100" s="473"/>
      <c r="I100" s="473"/>
      <c r="J100" s="473"/>
      <c r="K100" s="473"/>
      <c r="L100" s="473"/>
      <c r="M100" s="473"/>
      <c r="N100" s="473"/>
      <c r="O100" s="473"/>
      <c r="P100" s="473"/>
      <c r="Q100" s="473"/>
      <c r="R100" s="18"/>
      <c r="S100" s="454" t="s">
        <v>165</v>
      </c>
      <c r="T100" s="454"/>
      <c r="U100" s="454"/>
      <c r="V100" s="454">
        <f>V20</f>
        <v>0</v>
      </c>
      <c r="W100" s="454"/>
      <c r="X100" s="454"/>
      <c r="Y100" s="18" t="s">
        <v>36</v>
      </c>
      <c r="Z100" s="18"/>
      <c r="AA100" s="18"/>
      <c r="AB100" s="18"/>
      <c r="AC100" s="18"/>
      <c r="AD100" s="18"/>
      <c r="AE100" s="18"/>
      <c r="AF100" s="18"/>
      <c r="AG100" s="18"/>
      <c r="AH100" s="18"/>
      <c r="AI100" s="18"/>
      <c r="AJ100" s="88"/>
    </row>
    <row r="101" spans="1:36" s="17" customFormat="1" ht="15.75" customHeight="1" x14ac:dyDescent="0.2">
      <c r="A101" s="453"/>
      <c r="B101" s="454"/>
      <c r="C101" s="472" t="s">
        <v>69</v>
      </c>
      <c r="D101" s="473"/>
      <c r="E101" s="473"/>
      <c r="F101" s="473"/>
      <c r="G101" s="473"/>
      <c r="H101" s="473"/>
      <c r="I101" s="473"/>
      <c r="J101" s="473"/>
      <c r="K101" s="473"/>
      <c r="L101" s="473"/>
      <c r="M101" s="473"/>
      <c r="N101" s="473"/>
      <c r="O101" s="473"/>
      <c r="P101" s="473"/>
      <c r="Q101" s="473"/>
      <c r="R101" s="18"/>
      <c r="S101" s="454" t="s">
        <v>165</v>
      </c>
      <c r="T101" s="454"/>
      <c r="U101" s="454"/>
      <c r="V101" s="454">
        <v>0.05</v>
      </c>
      <c r="W101" s="454"/>
      <c r="X101" s="454"/>
      <c r="Y101" s="18" t="s">
        <v>36</v>
      </c>
      <c r="Z101" s="18"/>
      <c r="AA101" s="18"/>
      <c r="AB101" s="18"/>
      <c r="AC101" s="18"/>
      <c r="AD101" s="18"/>
      <c r="AE101" s="18"/>
      <c r="AF101" s="18"/>
      <c r="AG101" s="18"/>
      <c r="AH101" s="18"/>
      <c r="AI101" s="18"/>
      <c r="AJ101" s="88"/>
    </row>
    <row r="102" spans="1:36" s="17" customFormat="1" ht="15.75" customHeight="1" x14ac:dyDescent="0.2">
      <c r="A102" s="453"/>
      <c r="B102" s="454"/>
      <c r="C102" s="472" t="s">
        <v>70</v>
      </c>
      <c r="D102" s="473"/>
      <c r="E102" s="473"/>
      <c r="F102" s="473"/>
      <c r="G102" s="473"/>
      <c r="H102" s="473"/>
      <c r="I102" s="473"/>
      <c r="J102" s="473"/>
      <c r="K102" s="473"/>
      <c r="L102" s="473"/>
      <c r="M102" s="473"/>
      <c r="N102" s="473"/>
      <c r="O102" s="473"/>
      <c r="P102" s="473"/>
      <c r="Q102" s="473"/>
      <c r="R102" s="18"/>
      <c r="S102" s="454" t="s">
        <v>165</v>
      </c>
      <c r="T102" s="454"/>
      <c r="U102" s="454"/>
      <c r="V102" s="474">
        <v>8.0000000000000002E-3</v>
      </c>
      <c r="W102" s="474"/>
      <c r="X102" s="474"/>
      <c r="Y102" s="18" t="s">
        <v>36</v>
      </c>
      <c r="Z102" s="18"/>
      <c r="AA102" s="18"/>
      <c r="AB102" s="18"/>
      <c r="AC102" s="18"/>
      <c r="AD102" s="18"/>
      <c r="AE102" s="18"/>
      <c r="AF102" s="18"/>
      <c r="AG102" s="18"/>
      <c r="AH102" s="18"/>
      <c r="AI102" s="18"/>
      <c r="AJ102" s="88"/>
    </row>
    <row r="103" spans="1:36" s="17" customFormat="1" ht="15.75" customHeight="1" x14ac:dyDescent="0.2">
      <c r="A103" s="453"/>
      <c r="B103" s="454"/>
      <c r="C103" s="472" t="s">
        <v>71</v>
      </c>
      <c r="D103" s="473"/>
      <c r="E103" s="473"/>
      <c r="F103" s="473"/>
      <c r="G103" s="473"/>
      <c r="H103" s="473"/>
      <c r="I103" s="473"/>
      <c r="J103" s="473"/>
      <c r="K103" s="473"/>
      <c r="L103" s="473"/>
      <c r="M103" s="473"/>
      <c r="N103" s="473"/>
      <c r="O103" s="473"/>
      <c r="P103" s="473"/>
      <c r="Q103" s="473"/>
      <c r="R103" s="18"/>
      <c r="S103" s="454" t="s">
        <v>165</v>
      </c>
      <c r="T103" s="454"/>
      <c r="U103" s="454"/>
      <c r="V103" s="474">
        <f>((V100*V101)+(V101*V102)+(V100*V102))*2</f>
        <v>8.0000000000000004E-4</v>
      </c>
      <c r="W103" s="474"/>
      <c r="X103" s="474"/>
      <c r="Y103" s="18" t="s">
        <v>129</v>
      </c>
      <c r="Z103" s="18"/>
      <c r="AA103" s="18"/>
      <c r="AB103" s="18"/>
      <c r="AC103" s="18"/>
      <c r="AD103" s="18"/>
      <c r="AE103" s="18"/>
      <c r="AF103" s="18"/>
      <c r="AG103" s="18"/>
      <c r="AH103" s="18"/>
      <c r="AI103" s="18"/>
      <c r="AJ103" s="88"/>
    </row>
    <row r="104" spans="1:36" s="17" customFormat="1" ht="15.75" customHeight="1" x14ac:dyDescent="0.2">
      <c r="A104" s="330"/>
      <c r="B104" s="329"/>
      <c r="C104" s="332"/>
      <c r="D104" s="333"/>
      <c r="E104" s="333"/>
      <c r="F104" s="333"/>
      <c r="G104" s="333"/>
      <c r="H104" s="333"/>
      <c r="I104" s="333"/>
      <c r="J104" s="333"/>
      <c r="K104" s="333"/>
      <c r="L104" s="333"/>
      <c r="M104" s="333"/>
      <c r="N104" s="333"/>
      <c r="O104" s="333"/>
      <c r="P104" s="333"/>
      <c r="Q104" s="333"/>
      <c r="R104" s="18"/>
      <c r="S104" s="329"/>
      <c r="T104" s="329"/>
      <c r="U104" s="329"/>
      <c r="V104" s="337"/>
      <c r="W104" s="337"/>
      <c r="X104" s="337"/>
      <c r="Y104" s="18"/>
      <c r="Z104" s="18"/>
      <c r="AA104" s="329"/>
      <c r="AB104" s="329"/>
      <c r="AC104" s="329"/>
      <c r="AD104" s="329"/>
      <c r="AE104" s="329"/>
      <c r="AF104" s="329"/>
      <c r="AG104" s="329"/>
      <c r="AH104" s="329"/>
      <c r="AI104" s="18"/>
      <c r="AJ104" s="88"/>
    </row>
    <row r="105" spans="1:36" s="17" customFormat="1" ht="15.75" customHeight="1" x14ac:dyDescent="0.2">
      <c r="A105" s="453"/>
      <c r="B105" s="454"/>
      <c r="C105" s="21" t="s">
        <v>72</v>
      </c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18"/>
      <c r="S105" s="454" t="s">
        <v>165</v>
      </c>
      <c r="T105" s="454"/>
      <c r="U105" s="454"/>
      <c r="V105" s="475"/>
      <c r="W105" s="451"/>
      <c r="X105" s="451"/>
      <c r="Y105" s="22" t="s">
        <v>174</v>
      </c>
      <c r="Z105" s="19"/>
      <c r="AA105" s="18"/>
      <c r="AB105" s="18"/>
      <c r="AC105" s="18" t="s">
        <v>74</v>
      </c>
      <c r="AD105" s="18"/>
      <c r="AE105" s="18"/>
      <c r="AF105" s="18"/>
      <c r="AG105" s="18"/>
      <c r="AH105" s="18"/>
      <c r="AI105" s="18"/>
      <c r="AJ105" s="88"/>
    </row>
    <row r="106" spans="1:36" s="17" customFormat="1" ht="15.75" customHeight="1" x14ac:dyDescent="0.2">
      <c r="A106" s="330"/>
      <c r="B106" s="329"/>
      <c r="C106" s="21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18"/>
      <c r="S106" s="329"/>
      <c r="T106" s="329"/>
      <c r="U106" s="329"/>
      <c r="V106" s="338"/>
      <c r="W106" s="328"/>
      <c r="X106" s="328"/>
      <c r="Y106" s="22"/>
      <c r="Z106" s="19"/>
      <c r="AA106" s="18"/>
      <c r="AB106" s="18"/>
      <c r="AC106" s="18"/>
      <c r="AD106" s="18"/>
      <c r="AE106" s="18"/>
      <c r="AF106" s="18"/>
      <c r="AG106" s="18"/>
      <c r="AH106" s="18"/>
      <c r="AI106" s="18"/>
      <c r="AJ106" s="88"/>
    </row>
    <row r="107" spans="1:36" s="17" customFormat="1" ht="15.75" customHeight="1" x14ac:dyDescent="0.2">
      <c r="A107" s="450">
        <v>10</v>
      </c>
      <c r="B107" s="451"/>
      <c r="C107" s="21" t="s">
        <v>76</v>
      </c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C107" s="21"/>
      <c r="AD107" s="21"/>
      <c r="AE107" s="21"/>
      <c r="AF107" s="21"/>
      <c r="AG107" s="21"/>
      <c r="AH107" s="21"/>
      <c r="AI107" s="18"/>
      <c r="AJ107" s="88"/>
    </row>
    <row r="108" spans="1:36" s="17" customFormat="1" ht="15.75" customHeight="1" x14ac:dyDescent="0.2">
      <c r="A108" s="453"/>
      <c r="B108" s="454"/>
      <c r="C108" s="20"/>
      <c r="D108" s="20"/>
      <c r="E108" s="20"/>
      <c r="F108" s="20"/>
      <c r="G108" s="20"/>
      <c r="H108" s="20"/>
      <c r="I108" s="20"/>
      <c r="J108" s="469" t="s">
        <v>77</v>
      </c>
      <c r="K108" s="470"/>
      <c r="L108" s="470"/>
      <c r="M108" s="470"/>
      <c r="N108" s="470"/>
      <c r="O108" s="470"/>
      <c r="P108" s="470"/>
      <c r="Q108" s="470"/>
      <c r="R108" s="470"/>
      <c r="S108" s="471" t="s">
        <v>165</v>
      </c>
      <c r="T108" s="471"/>
      <c r="U108" s="471"/>
      <c r="V108" s="55" t="s">
        <v>170</v>
      </c>
      <c r="W108" s="55"/>
      <c r="X108" s="55"/>
      <c r="Y108" s="55"/>
      <c r="Z108" s="55"/>
      <c r="AA108" s="55"/>
      <c r="AB108" s="55"/>
      <c r="AC108" s="55"/>
      <c r="AD108" s="55"/>
      <c r="AE108" s="55"/>
      <c r="AF108" s="55"/>
      <c r="AG108" s="41"/>
      <c r="AH108" s="18"/>
      <c r="AI108" s="18"/>
      <c r="AJ108" s="88"/>
    </row>
    <row r="109" spans="1:36" s="17" customFormat="1" ht="15.75" customHeight="1" x14ac:dyDescent="0.2">
      <c r="A109" s="453"/>
      <c r="B109" s="454"/>
      <c r="C109" s="457" t="s">
        <v>8</v>
      </c>
      <c r="D109" s="458"/>
      <c r="E109" s="458"/>
      <c r="F109" s="458"/>
      <c r="G109" s="458"/>
      <c r="H109" s="458"/>
      <c r="I109" s="458"/>
      <c r="J109" s="458"/>
      <c r="K109" s="458"/>
      <c r="L109" s="458"/>
      <c r="M109" s="458"/>
      <c r="N109" s="458"/>
      <c r="O109" s="458"/>
      <c r="P109" s="458"/>
      <c r="Q109" s="458"/>
      <c r="R109" s="18"/>
      <c r="S109" s="454" t="s">
        <v>165</v>
      </c>
      <c r="T109" s="454"/>
      <c r="U109" s="454"/>
      <c r="V109" s="447" t="s">
        <v>78</v>
      </c>
      <c r="W109" s="447"/>
      <c r="X109" s="447"/>
      <c r="Y109" s="18"/>
      <c r="Z109" s="18"/>
      <c r="AA109" s="18"/>
      <c r="AB109" s="18"/>
      <c r="AC109" s="18"/>
      <c r="AD109" s="18"/>
      <c r="AE109" s="18"/>
      <c r="AF109" s="18"/>
      <c r="AG109" s="18"/>
      <c r="AH109" s="18"/>
      <c r="AI109" s="18"/>
      <c r="AJ109" s="88"/>
    </row>
    <row r="110" spans="1:36" s="17" customFormat="1" ht="15.75" customHeight="1" x14ac:dyDescent="0.2">
      <c r="A110" s="453"/>
      <c r="B110" s="454"/>
      <c r="C110" s="457" t="s">
        <v>8</v>
      </c>
      <c r="D110" s="458"/>
      <c r="E110" s="458"/>
      <c r="F110" s="458"/>
      <c r="G110" s="458"/>
      <c r="H110" s="458"/>
      <c r="I110" s="458"/>
      <c r="J110" s="458"/>
      <c r="K110" s="458"/>
      <c r="L110" s="458"/>
      <c r="M110" s="458"/>
      <c r="N110" s="458"/>
      <c r="O110" s="458"/>
      <c r="P110" s="458"/>
      <c r="Q110" s="458"/>
      <c r="R110" s="18"/>
      <c r="S110" s="454" t="s">
        <v>165</v>
      </c>
      <c r="T110" s="454"/>
      <c r="U110" s="454"/>
      <c r="V110" s="459"/>
      <c r="W110" s="459"/>
      <c r="X110" s="459"/>
      <c r="Y110" s="18" t="s">
        <v>38</v>
      </c>
      <c r="Z110" s="18"/>
      <c r="AA110" s="18"/>
      <c r="AB110" s="18"/>
      <c r="AC110" s="18"/>
      <c r="AD110" s="18"/>
      <c r="AE110" s="18"/>
      <c r="AF110" s="18"/>
      <c r="AG110" s="18"/>
      <c r="AH110" s="18"/>
      <c r="AI110" s="18"/>
      <c r="AJ110" s="88"/>
    </row>
    <row r="111" spans="1:36" s="17" customFormat="1" ht="3" customHeight="1" thickBot="1" x14ac:dyDescent="0.25">
      <c r="A111" s="330"/>
      <c r="B111" s="329"/>
      <c r="C111" s="335"/>
      <c r="D111" s="336"/>
      <c r="E111" s="336"/>
      <c r="F111" s="336"/>
      <c r="G111" s="336"/>
      <c r="H111" s="336"/>
      <c r="I111" s="336"/>
      <c r="J111" s="336"/>
      <c r="K111" s="336"/>
      <c r="L111" s="336"/>
      <c r="M111" s="336"/>
      <c r="N111" s="336"/>
      <c r="O111" s="336"/>
      <c r="P111" s="336"/>
      <c r="Q111" s="336"/>
      <c r="R111" s="18"/>
      <c r="S111" s="329"/>
      <c r="T111" s="329"/>
      <c r="U111" s="329"/>
      <c r="V111" s="331"/>
      <c r="W111" s="331"/>
      <c r="X111" s="331"/>
      <c r="Y111" s="18"/>
      <c r="Z111" s="18"/>
      <c r="AA111" s="18"/>
      <c r="AB111" s="18"/>
      <c r="AC111" s="18"/>
      <c r="AD111" s="18"/>
      <c r="AE111" s="18"/>
      <c r="AF111" s="18"/>
      <c r="AG111" s="18"/>
      <c r="AH111" s="18"/>
      <c r="AI111" s="18"/>
      <c r="AJ111" s="88"/>
    </row>
    <row r="112" spans="1:36" s="17" customFormat="1" ht="15.75" customHeight="1" x14ac:dyDescent="0.2">
      <c r="A112" s="453"/>
      <c r="B112" s="454"/>
      <c r="C112" s="460" t="s">
        <v>285</v>
      </c>
      <c r="D112" s="461"/>
      <c r="E112" s="461"/>
      <c r="F112" s="461"/>
      <c r="G112" s="461"/>
      <c r="H112" s="461"/>
      <c r="I112" s="461"/>
      <c r="J112" s="461"/>
      <c r="K112" s="461"/>
      <c r="L112" s="461"/>
      <c r="M112" s="461"/>
      <c r="N112" s="461"/>
      <c r="O112" s="461"/>
      <c r="P112" s="461"/>
      <c r="Q112" s="461"/>
      <c r="R112" s="461"/>
      <c r="S112" s="461"/>
      <c r="T112" s="461"/>
      <c r="U112" s="461"/>
      <c r="V112" s="461"/>
      <c r="W112" s="461"/>
      <c r="X112" s="461"/>
      <c r="Y112" s="461"/>
      <c r="Z112" s="461"/>
      <c r="AA112" s="461"/>
      <c r="AB112" s="461"/>
      <c r="AC112" s="461"/>
      <c r="AD112" s="461"/>
      <c r="AE112" s="461"/>
      <c r="AF112" s="461"/>
      <c r="AG112" s="461"/>
      <c r="AH112" s="461"/>
      <c r="AI112" s="462"/>
      <c r="AJ112" s="88"/>
    </row>
    <row r="113" spans="1:48" s="17" customFormat="1" ht="15.75" customHeight="1" x14ac:dyDescent="0.2">
      <c r="A113" s="330"/>
      <c r="B113" s="329"/>
      <c r="C113" s="463"/>
      <c r="D113" s="464"/>
      <c r="E113" s="464"/>
      <c r="F113" s="464"/>
      <c r="G113" s="464"/>
      <c r="H113" s="464"/>
      <c r="I113" s="464"/>
      <c r="J113" s="464"/>
      <c r="K113" s="464"/>
      <c r="L113" s="464"/>
      <c r="M113" s="464"/>
      <c r="N113" s="464"/>
      <c r="O113" s="464"/>
      <c r="P113" s="464"/>
      <c r="Q113" s="464"/>
      <c r="R113" s="464"/>
      <c r="S113" s="464"/>
      <c r="T113" s="464"/>
      <c r="U113" s="464"/>
      <c r="V113" s="464"/>
      <c r="W113" s="464"/>
      <c r="X113" s="464"/>
      <c r="Y113" s="464"/>
      <c r="Z113" s="464"/>
      <c r="AA113" s="464"/>
      <c r="AB113" s="464"/>
      <c r="AC113" s="464"/>
      <c r="AD113" s="464"/>
      <c r="AE113" s="464"/>
      <c r="AF113" s="464"/>
      <c r="AG113" s="464"/>
      <c r="AH113" s="464"/>
      <c r="AI113" s="465"/>
      <c r="AJ113" s="88"/>
    </row>
    <row r="114" spans="1:48" s="17" customFormat="1" ht="15.75" customHeight="1" thickBot="1" x14ac:dyDescent="0.25">
      <c r="A114" s="453"/>
      <c r="B114" s="454"/>
      <c r="C114" s="466"/>
      <c r="D114" s="467"/>
      <c r="E114" s="467"/>
      <c r="F114" s="467"/>
      <c r="G114" s="467"/>
      <c r="H114" s="467"/>
      <c r="I114" s="467"/>
      <c r="J114" s="467"/>
      <c r="K114" s="467"/>
      <c r="L114" s="467"/>
      <c r="M114" s="467"/>
      <c r="N114" s="467"/>
      <c r="O114" s="467"/>
      <c r="P114" s="467"/>
      <c r="Q114" s="467"/>
      <c r="R114" s="467"/>
      <c r="S114" s="467"/>
      <c r="T114" s="467"/>
      <c r="U114" s="467"/>
      <c r="V114" s="467"/>
      <c r="W114" s="467"/>
      <c r="X114" s="467"/>
      <c r="Y114" s="467"/>
      <c r="Z114" s="467"/>
      <c r="AA114" s="467"/>
      <c r="AB114" s="467"/>
      <c r="AC114" s="467"/>
      <c r="AD114" s="467"/>
      <c r="AE114" s="467"/>
      <c r="AF114" s="467"/>
      <c r="AG114" s="467"/>
      <c r="AH114" s="467"/>
      <c r="AI114" s="468"/>
      <c r="AJ114" s="88"/>
    </row>
    <row r="115" spans="1:48" s="17" customFormat="1" ht="3.75" customHeight="1" x14ac:dyDescent="0.2">
      <c r="A115" s="330"/>
      <c r="B115" s="329"/>
      <c r="C115" s="79"/>
      <c r="D115" s="79"/>
      <c r="E115" s="79"/>
      <c r="F115" s="79"/>
      <c r="G115" s="79"/>
      <c r="H115" s="79"/>
      <c r="I115" s="79"/>
      <c r="J115" s="79"/>
      <c r="K115" s="79"/>
      <c r="L115" s="79"/>
      <c r="M115" s="79"/>
      <c r="N115" s="79"/>
      <c r="O115" s="79"/>
      <c r="P115" s="79"/>
      <c r="Q115" s="79"/>
      <c r="R115" s="79"/>
      <c r="S115" s="79"/>
      <c r="T115" s="79"/>
      <c r="U115" s="79"/>
      <c r="V115" s="79"/>
      <c r="W115" s="79"/>
      <c r="X115" s="79"/>
      <c r="Y115" s="79"/>
      <c r="Z115" s="79"/>
      <c r="AA115" s="79"/>
      <c r="AB115" s="79"/>
      <c r="AC115" s="79"/>
      <c r="AD115" s="79"/>
      <c r="AE115" s="79"/>
      <c r="AF115" s="79"/>
      <c r="AG115" s="79"/>
      <c r="AH115" s="79"/>
      <c r="AI115" s="79"/>
      <c r="AJ115" s="88"/>
    </row>
    <row r="116" spans="1:48" s="23" customFormat="1" ht="15.75" customHeight="1" x14ac:dyDescent="0.2">
      <c r="A116" s="450" t="s">
        <v>80</v>
      </c>
      <c r="B116" s="451"/>
      <c r="C116" s="21" t="s">
        <v>79</v>
      </c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451"/>
      <c r="T116" s="451"/>
      <c r="U116" s="451"/>
      <c r="V116" s="452"/>
      <c r="W116" s="452"/>
      <c r="X116" s="45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116"/>
    </row>
    <row r="117" spans="1:48" s="19" customFormat="1" ht="21" customHeight="1" x14ac:dyDescent="0.2">
      <c r="A117" s="453"/>
      <c r="B117" s="454"/>
      <c r="C117" s="20" t="s">
        <v>277</v>
      </c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  <c r="AA117" s="18"/>
      <c r="AB117" s="18"/>
      <c r="AC117" s="18"/>
      <c r="AD117" s="18"/>
      <c r="AE117" s="18"/>
      <c r="AF117" s="18"/>
      <c r="AG117" s="18"/>
      <c r="AH117" s="18"/>
      <c r="AI117" s="18"/>
      <c r="AJ117" s="88"/>
    </row>
    <row r="118" spans="1:48" s="38" customFormat="1" ht="21.95" customHeight="1" x14ac:dyDescent="0.2">
      <c r="A118" s="455"/>
      <c r="B118" s="456"/>
      <c r="C118" s="33" t="s">
        <v>289</v>
      </c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445">
        <f>V79</f>
        <v>0</v>
      </c>
      <c r="Q118" s="445"/>
      <c r="R118" s="445"/>
      <c r="S118" s="35"/>
      <c r="T118" s="35" t="s">
        <v>50</v>
      </c>
      <c r="U118" s="33" t="s">
        <v>93</v>
      </c>
      <c r="V118" s="33"/>
      <c r="W118" s="33"/>
      <c r="X118" s="33"/>
      <c r="Y118" s="33"/>
      <c r="Z118" s="33"/>
      <c r="AA118" s="37"/>
      <c r="AB118" s="37"/>
      <c r="AC118" s="37"/>
      <c r="AD118" s="37"/>
      <c r="AE118" s="37"/>
      <c r="AF118" s="37"/>
      <c r="AG118" s="37"/>
      <c r="AH118" s="37"/>
      <c r="AI118" s="37"/>
      <c r="AJ118" s="117"/>
    </row>
    <row r="119" spans="1:48" s="19" customFormat="1" ht="15.75" customHeight="1" x14ac:dyDescent="0.2">
      <c r="A119" s="453"/>
      <c r="B119" s="454"/>
      <c r="C119" s="20" t="s">
        <v>292</v>
      </c>
      <c r="D119" s="20"/>
      <c r="E119" s="20"/>
      <c r="F119" s="20"/>
      <c r="G119" s="20"/>
      <c r="H119" s="20"/>
      <c r="I119" s="20"/>
      <c r="J119" s="20"/>
      <c r="K119" s="20"/>
      <c r="L119" s="19" t="s">
        <v>291</v>
      </c>
      <c r="M119" s="19" t="s">
        <v>293</v>
      </c>
      <c r="AD119" s="20"/>
      <c r="AE119" s="20"/>
      <c r="AF119" s="20"/>
      <c r="AG119" s="20"/>
      <c r="AH119" s="20"/>
      <c r="AI119" s="18"/>
      <c r="AJ119" s="88"/>
    </row>
    <row r="120" spans="1:48" s="19" customFormat="1" ht="3" customHeight="1" x14ac:dyDescent="0.2">
      <c r="A120" s="330"/>
      <c r="B120" s="329"/>
      <c r="C120" s="20"/>
      <c r="D120" s="20"/>
      <c r="E120" s="20"/>
      <c r="F120" s="20"/>
      <c r="G120" s="20"/>
      <c r="H120" s="20"/>
      <c r="I120" s="20"/>
      <c r="J120" s="20"/>
      <c r="K120" s="20"/>
      <c r="AD120" s="20"/>
      <c r="AE120" s="20"/>
      <c r="AF120" s="20"/>
      <c r="AG120" s="20"/>
      <c r="AH120" s="20"/>
      <c r="AI120" s="18"/>
      <c r="AJ120" s="88"/>
    </row>
    <row r="121" spans="1:48" s="19" customFormat="1" ht="15.75" customHeight="1" x14ac:dyDescent="0.2">
      <c r="A121" s="118"/>
      <c r="C121" s="35"/>
      <c r="D121" s="35"/>
      <c r="E121" s="35"/>
      <c r="F121" s="35"/>
      <c r="G121" s="35"/>
      <c r="H121" s="35"/>
      <c r="I121" s="35"/>
      <c r="J121" s="35"/>
      <c r="K121" s="35"/>
      <c r="L121" s="35" t="s">
        <v>290</v>
      </c>
      <c r="M121" s="446" t="s">
        <v>294</v>
      </c>
      <c r="N121" s="446"/>
      <c r="O121" s="446"/>
      <c r="P121" s="446"/>
      <c r="Q121" s="446"/>
      <c r="R121" s="446"/>
      <c r="S121" s="446"/>
      <c r="T121" s="446"/>
      <c r="U121" s="446"/>
      <c r="V121" s="446"/>
      <c r="W121" s="446"/>
      <c r="X121" s="446"/>
      <c r="Y121" s="446"/>
      <c r="Z121" s="446"/>
      <c r="AA121" s="446"/>
      <c r="AB121" s="446"/>
      <c r="AC121" s="446"/>
      <c r="AD121" s="446"/>
      <c r="AE121" s="446"/>
      <c r="AF121" s="446"/>
      <c r="AG121" s="446"/>
      <c r="AH121" s="446"/>
      <c r="AI121" s="446"/>
      <c r="AJ121" s="449"/>
      <c r="AL121" s="20"/>
      <c r="AM121" s="20"/>
      <c r="AN121" s="20"/>
      <c r="AO121" s="20"/>
      <c r="AP121" s="20"/>
      <c r="AQ121" s="20"/>
      <c r="AR121" s="20"/>
      <c r="AS121" s="20"/>
      <c r="AT121" s="20"/>
      <c r="AU121" s="20"/>
      <c r="AV121" s="20"/>
    </row>
    <row r="122" spans="1:48" s="19" customFormat="1" ht="8.4499999999999993" customHeight="1" x14ac:dyDescent="0.2">
      <c r="A122" s="118"/>
      <c r="C122" s="35"/>
      <c r="D122" s="35"/>
      <c r="E122" s="35"/>
      <c r="F122" s="35"/>
      <c r="G122" s="35"/>
      <c r="H122" s="35"/>
      <c r="I122" s="35"/>
      <c r="J122" s="35"/>
      <c r="K122" s="35"/>
      <c r="L122" s="35"/>
      <c r="M122" s="340"/>
      <c r="N122" s="340"/>
      <c r="O122" s="340"/>
      <c r="P122" s="340"/>
      <c r="Q122" s="340"/>
      <c r="R122" s="340"/>
      <c r="S122" s="340"/>
      <c r="T122" s="340"/>
      <c r="U122" s="340"/>
      <c r="V122" s="340"/>
      <c r="W122" s="340"/>
      <c r="X122" s="340"/>
      <c r="Y122" s="340"/>
      <c r="Z122" s="340"/>
      <c r="AA122" s="340"/>
      <c r="AB122" s="340"/>
      <c r="AC122" s="340"/>
      <c r="AD122" s="340"/>
      <c r="AE122" s="340"/>
      <c r="AF122" s="340"/>
      <c r="AG122" s="340"/>
      <c r="AH122" s="340"/>
      <c r="AI122" s="340"/>
      <c r="AJ122" s="341"/>
      <c r="AL122" s="20"/>
      <c r="AM122" s="20"/>
      <c r="AN122" s="20"/>
      <c r="AO122" s="20"/>
      <c r="AP122" s="20"/>
      <c r="AQ122" s="20"/>
      <c r="AR122" s="20"/>
      <c r="AS122" s="20"/>
      <c r="AT122" s="20"/>
      <c r="AU122" s="20"/>
      <c r="AV122" s="20"/>
    </row>
    <row r="123" spans="1:48" s="19" customFormat="1" ht="15.75" customHeight="1" x14ac:dyDescent="0.2">
      <c r="A123" s="118"/>
      <c r="C123" s="35"/>
      <c r="D123" s="35"/>
      <c r="E123" s="35"/>
      <c r="F123" s="35"/>
      <c r="G123" s="35"/>
      <c r="H123" s="35"/>
      <c r="I123" s="35"/>
      <c r="J123" s="35"/>
      <c r="K123" s="35"/>
      <c r="L123" s="35"/>
      <c r="M123" s="340"/>
      <c r="N123" s="446" t="s">
        <v>314</v>
      </c>
      <c r="O123" s="446"/>
      <c r="P123" s="446"/>
      <c r="Q123" s="446"/>
      <c r="R123" s="446"/>
      <c r="S123" s="446"/>
      <c r="T123" s="446"/>
      <c r="U123" s="446"/>
      <c r="V123" s="446"/>
      <c r="W123" s="446"/>
      <c r="X123" s="446"/>
      <c r="Y123" s="446"/>
      <c r="Z123" s="446"/>
      <c r="AA123" s="446"/>
      <c r="AB123" s="446"/>
      <c r="AC123" s="446"/>
      <c r="AD123" s="446"/>
      <c r="AE123" s="446"/>
      <c r="AF123" s="446"/>
      <c r="AG123" s="446"/>
      <c r="AH123" s="340"/>
      <c r="AI123" s="340"/>
      <c r="AJ123" s="341"/>
      <c r="AL123" s="20"/>
      <c r="AM123" s="20"/>
      <c r="AN123" s="20"/>
      <c r="AO123" s="20"/>
      <c r="AP123" s="20"/>
      <c r="AQ123" s="20"/>
      <c r="AR123" s="20"/>
      <c r="AS123" s="20"/>
      <c r="AT123" s="20"/>
      <c r="AU123" s="20"/>
      <c r="AV123" s="20"/>
    </row>
    <row r="124" spans="1:48" s="19" customFormat="1" ht="15.75" customHeight="1" x14ac:dyDescent="0.2">
      <c r="A124" s="118"/>
      <c r="C124" s="35"/>
      <c r="D124" s="35"/>
      <c r="E124" s="35"/>
      <c r="F124" s="35"/>
      <c r="G124" s="35"/>
      <c r="H124" s="35"/>
      <c r="I124" s="35"/>
      <c r="J124" s="35"/>
      <c r="K124" s="35"/>
      <c r="L124" s="35"/>
      <c r="M124" s="340"/>
      <c r="N124" s="446"/>
      <c r="O124" s="446"/>
      <c r="P124" s="446"/>
      <c r="Q124" s="446"/>
      <c r="R124" s="446"/>
      <c r="S124" s="446"/>
      <c r="T124" s="446"/>
      <c r="U124" s="446"/>
      <c r="V124" s="446"/>
      <c r="W124" s="446"/>
      <c r="X124" s="446"/>
      <c r="Y124" s="446"/>
      <c r="Z124" s="446"/>
      <c r="AA124" s="446"/>
      <c r="AB124" s="446"/>
      <c r="AC124" s="446"/>
      <c r="AD124" s="446"/>
      <c r="AE124" s="446"/>
      <c r="AF124" s="446"/>
      <c r="AG124" s="446"/>
      <c r="AH124" s="340"/>
      <c r="AI124" s="340"/>
      <c r="AJ124" s="341"/>
      <c r="AL124" s="20"/>
      <c r="AM124" s="20"/>
      <c r="AN124" s="20"/>
      <c r="AO124" s="20"/>
      <c r="AP124" s="20"/>
      <c r="AQ124" s="20"/>
      <c r="AR124" s="20"/>
      <c r="AS124" s="20"/>
      <c r="AT124" s="20"/>
      <c r="AU124" s="20"/>
      <c r="AV124" s="20"/>
    </row>
    <row r="125" spans="1:48" s="19" customFormat="1" ht="15.75" customHeight="1" x14ac:dyDescent="0.2">
      <c r="A125" s="118"/>
      <c r="C125" s="35"/>
      <c r="D125" s="35"/>
      <c r="E125" s="35"/>
      <c r="F125" s="35"/>
      <c r="G125" s="35"/>
      <c r="H125" s="35"/>
      <c r="I125" s="35"/>
      <c r="J125" s="35"/>
      <c r="K125" s="35"/>
      <c r="L125" s="35"/>
      <c r="M125" s="340"/>
      <c r="N125" s="446"/>
      <c r="O125" s="446"/>
      <c r="P125" s="446"/>
      <c r="Q125" s="446"/>
      <c r="R125" s="446"/>
      <c r="S125" s="446"/>
      <c r="T125" s="446"/>
      <c r="U125" s="446"/>
      <c r="V125" s="446"/>
      <c r="W125" s="446"/>
      <c r="X125" s="446"/>
      <c r="Y125" s="446"/>
      <c r="Z125" s="446"/>
      <c r="AA125" s="446"/>
      <c r="AB125" s="446"/>
      <c r="AC125" s="446"/>
      <c r="AD125" s="446"/>
      <c r="AE125" s="446"/>
      <c r="AF125" s="446"/>
      <c r="AG125" s="446"/>
      <c r="AH125" s="340"/>
      <c r="AI125" s="340"/>
      <c r="AJ125" s="341"/>
      <c r="AL125" s="20"/>
      <c r="AM125" s="20"/>
      <c r="AN125" s="20"/>
      <c r="AO125" s="20"/>
      <c r="AP125" s="20"/>
      <c r="AQ125" s="20"/>
      <c r="AR125" s="20"/>
      <c r="AS125" s="20"/>
      <c r="AT125" s="20"/>
      <c r="AU125" s="20"/>
      <c r="AV125" s="20"/>
    </row>
    <row r="126" spans="1:48" s="19" customFormat="1" ht="23.1" customHeight="1" x14ac:dyDescent="0.2">
      <c r="A126" s="118"/>
      <c r="C126" s="35"/>
      <c r="D126" s="35"/>
      <c r="E126" s="35"/>
      <c r="F126" s="35"/>
      <c r="G126" s="35"/>
      <c r="H126" s="35"/>
      <c r="I126" s="35"/>
      <c r="J126" s="35"/>
      <c r="K126" s="35"/>
      <c r="L126" s="35"/>
      <c r="M126" s="340"/>
      <c r="N126" s="340"/>
      <c r="O126" s="340"/>
      <c r="P126" s="340"/>
      <c r="Q126" s="340"/>
      <c r="R126" s="340"/>
      <c r="S126" s="340"/>
      <c r="T126" s="340"/>
      <c r="U126" s="340"/>
      <c r="V126" s="340"/>
      <c r="W126" s="340"/>
      <c r="X126" s="340"/>
      <c r="Y126" s="340"/>
      <c r="Z126" s="340"/>
      <c r="AA126" s="340"/>
      <c r="AB126" s="340"/>
      <c r="AC126" s="340"/>
      <c r="AD126" s="340"/>
      <c r="AE126" s="340"/>
      <c r="AF126" s="340"/>
      <c r="AG126" s="340"/>
      <c r="AH126" s="340"/>
      <c r="AI126" s="340"/>
      <c r="AJ126" s="341"/>
      <c r="AL126" s="20"/>
      <c r="AM126" s="20"/>
      <c r="AN126" s="20"/>
      <c r="AO126" s="20"/>
      <c r="AP126" s="20"/>
      <c r="AQ126" s="20"/>
      <c r="AR126" s="20"/>
      <c r="AS126" s="20"/>
      <c r="AT126" s="20"/>
      <c r="AU126" s="20"/>
      <c r="AV126" s="20"/>
    </row>
    <row r="127" spans="1:48" s="19" customFormat="1" ht="7.5" customHeight="1" x14ac:dyDescent="0.2">
      <c r="A127" s="119"/>
      <c r="B127" s="111"/>
      <c r="C127" s="379"/>
      <c r="D127" s="379"/>
      <c r="E127" s="379"/>
      <c r="F127" s="379"/>
      <c r="G127" s="379"/>
      <c r="H127" s="379"/>
      <c r="I127" s="379"/>
      <c r="J127" s="379"/>
      <c r="K127" s="379"/>
      <c r="L127" s="379"/>
      <c r="M127" s="344"/>
      <c r="N127" s="344"/>
      <c r="O127" s="344"/>
      <c r="P127" s="344"/>
      <c r="Q127" s="344"/>
      <c r="R127" s="344"/>
      <c r="S127" s="344"/>
      <c r="T127" s="344"/>
      <c r="U127" s="344"/>
      <c r="V127" s="344"/>
      <c r="W127" s="344"/>
      <c r="X127" s="344"/>
      <c r="Y127" s="344"/>
      <c r="Z127" s="344"/>
      <c r="AA127" s="344"/>
      <c r="AB127" s="344"/>
      <c r="AC127" s="344"/>
      <c r="AD127" s="344"/>
      <c r="AE127" s="344"/>
      <c r="AF127" s="344"/>
      <c r="AG127" s="344"/>
      <c r="AH127" s="344"/>
      <c r="AI127" s="344"/>
      <c r="AJ127" s="380"/>
      <c r="AL127" s="20"/>
      <c r="AM127" s="20"/>
      <c r="AN127" s="20"/>
      <c r="AO127" s="20"/>
      <c r="AP127" s="20"/>
      <c r="AQ127" s="20"/>
      <c r="AR127" s="20"/>
      <c r="AS127" s="20"/>
      <c r="AT127" s="20"/>
      <c r="AU127" s="20"/>
      <c r="AV127" s="20"/>
    </row>
    <row r="128" spans="1:48" s="19" customFormat="1" ht="7.5" customHeight="1" x14ac:dyDescent="0.2">
      <c r="A128" s="325"/>
      <c r="B128" s="114"/>
      <c r="C128" s="381"/>
      <c r="D128" s="381"/>
      <c r="E128" s="381"/>
      <c r="F128" s="381"/>
      <c r="G128" s="381"/>
      <c r="H128" s="381"/>
      <c r="I128" s="381"/>
      <c r="J128" s="381"/>
      <c r="K128" s="381"/>
      <c r="L128" s="381"/>
      <c r="M128" s="382"/>
      <c r="N128" s="382"/>
      <c r="O128" s="382"/>
      <c r="P128" s="382"/>
      <c r="Q128" s="382"/>
      <c r="R128" s="382"/>
      <c r="S128" s="382"/>
      <c r="T128" s="382"/>
      <c r="U128" s="382"/>
      <c r="V128" s="382"/>
      <c r="W128" s="382"/>
      <c r="X128" s="382"/>
      <c r="Y128" s="382"/>
      <c r="Z128" s="382"/>
      <c r="AA128" s="382"/>
      <c r="AB128" s="382"/>
      <c r="AC128" s="382"/>
      <c r="AD128" s="382"/>
      <c r="AE128" s="382"/>
      <c r="AF128" s="382"/>
      <c r="AG128" s="382"/>
      <c r="AH128" s="382"/>
      <c r="AI128" s="382"/>
      <c r="AJ128" s="383"/>
      <c r="AL128" s="20"/>
      <c r="AM128" s="20"/>
      <c r="AN128" s="20"/>
      <c r="AO128" s="20"/>
      <c r="AP128" s="20"/>
      <c r="AQ128" s="20"/>
      <c r="AR128" s="20"/>
      <c r="AS128" s="20"/>
      <c r="AT128" s="20"/>
      <c r="AU128" s="20"/>
      <c r="AV128" s="20"/>
    </row>
    <row r="129" spans="1:39" s="19" customFormat="1" ht="18.600000000000001" customHeight="1" x14ac:dyDescent="0.2">
      <c r="A129" s="118"/>
      <c r="C129" s="444" t="s">
        <v>177</v>
      </c>
      <c r="D129" s="444"/>
      <c r="E129" s="444"/>
      <c r="F129" s="444"/>
      <c r="G129" s="444"/>
      <c r="H129" s="444"/>
      <c r="I129" s="444"/>
      <c r="J129" s="444"/>
      <c r="K129" s="444"/>
      <c r="L129" s="444"/>
      <c r="M129" s="444"/>
      <c r="N129" s="444"/>
      <c r="O129" s="444"/>
      <c r="P129" s="445"/>
      <c r="Q129" s="445"/>
      <c r="R129" s="445"/>
      <c r="S129" s="35" t="s">
        <v>214</v>
      </c>
      <c r="T129" s="35"/>
      <c r="U129" s="446"/>
      <c r="V129" s="446"/>
      <c r="W129" s="446"/>
      <c r="X129" s="446"/>
      <c r="Y129" s="446"/>
      <c r="Z129" s="446"/>
      <c r="AA129" s="342"/>
      <c r="AB129" s="342"/>
      <c r="AC129" s="342"/>
      <c r="AD129" s="342"/>
      <c r="AE129" s="342"/>
      <c r="AF129" s="342"/>
      <c r="AJ129" s="108"/>
    </row>
    <row r="130" spans="1:39" s="19" customFormat="1" ht="15.75" customHeight="1" x14ac:dyDescent="0.2">
      <c r="A130" s="118"/>
      <c r="C130" s="36"/>
      <c r="D130" s="522" t="s">
        <v>96</v>
      </c>
      <c r="E130" s="523"/>
      <c r="F130" s="526" t="s">
        <v>301</v>
      </c>
      <c r="G130" s="527"/>
      <c r="H130" s="527"/>
      <c r="I130" s="527"/>
      <c r="J130" s="527"/>
      <c r="K130" s="527"/>
      <c r="L130" s="527"/>
      <c r="M130" s="527"/>
      <c r="N130" s="527"/>
      <c r="O130" s="528"/>
      <c r="P130" s="526" t="s">
        <v>302</v>
      </c>
      <c r="Q130" s="527"/>
      <c r="R130" s="527"/>
      <c r="S130" s="527"/>
      <c r="T130" s="527"/>
      <c r="U130" s="527"/>
      <c r="V130" s="527"/>
      <c r="W130" s="527"/>
      <c r="X130" s="527"/>
      <c r="Y130" s="527"/>
      <c r="Z130" s="527"/>
      <c r="AA130" s="527"/>
      <c r="AB130" s="528"/>
      <c r="AC130" s="526" t="s">
        <v>303</v>
      </c>
      <c r="AD130" s="527"/>
      <c r="AE130" s="527"/>
      <c r="AF130" s="527"/>
      <c r="AG130" s="528"/>
      <c r="AJ130" s="108"/>
    </row>
    <row r="131" spans="1:39" s="19" customFormat="1" ht="15.75" customHeight="1" x14ac:dyDescent="0.2">
      <c r="A131" s="118"/>
      <c r="C131" s="36"/>
      <c r="D131" s="553" t="s">
        <v>94</v>
      </c>
      <c r="E131" s="554"/>
      <c r="F131" s="551" t="s">
        <v>316</v>
      </c>
      <c r="G131" s="552"/>
      <c r="H131" s="552"/>
      <c r="I131" s="552"/>
      <c r="J131" s="552"/>
      <c r="K131" s="552"/>
      <c r="L131" s="552"/>
      <c r="M131" s="552"/>
      <c r="N131" s="552"/>
      <c r="O131" s="552"/>
      <c r="P131" s="552"/>
      <c r="Q131" s="552"/>
      <c r="R131" s="552"/>
      <c r="S131" s="552"/>
      <c r="T131" s="552"/>
      <c r="U131" s="552"/>
      <c r="V131" s="552"/>
      <c r="W131" s="552"/>
      <c r="X131" s="552"/>
      <c r="Y131" s="552"/>
      <c r="Z131" s="552"/>
      <c r="AA131" s="552"/>
      <c r="AB131" s="552"/>
      <c r="AC131" s="552"/>
      <c r="AD131" s="552"/>
      <c r="AE131" s="552"/>
      <c r="AF131" s="552"/>
      <c r="AG131" s="384"/>
      <c r="AJ131" s="108"/>
    </row>
    <row r="132" spans="1:39" s="19" customFormat="1" ht="15.75" customHeight="1" x14ac:dyDescent="0.2">
      <c r="A132" s="118"/>
      <c r="C132" s="36"/>
      <c r="D132" s="524">
        <v>1</v>
      </c>
      <c r="E132" s="525"/>
      <c r="F132" s="529" t="s">
        <v>304</v>
      </c>
      <c r="G132" s="530"/>
      <c r="H132" s="530"/>
      <c r="I132" s="530"/>
      <c r="J132" s="530"/>
      <c r="K132" s="530"/>
      <c r="L132" s="530"/>
      <c r="M132" s="530"/>
      <c r="N132" s="530"/>
      <c r="O132" s="531"/>
      <c r="P132" s="434" t="s">
        <v>306</v>
      </c>
      <c r="Q132" s="550"/>
      <c r="R132" s="550"/>
      <c r="S132" s="550"/>
      <c r="T132" s="550"/>
      <c r="U132" s="550"/>
      <c r="V132" s="550"/>
      <c r="W132" s="550"/>
      <c r="X132" s="550"/>
      <c r="Y132" s="550"/>
      <c r="Z132" s="550"/>
      <c r="AA132" s="550"/>
      <c r="AB132" s="435"/>
      <c r="AC132" s="434" t="s">
        <v>305</v>
      </c>
      <c r="AD132" s="550"/>
      <c r="AE132" s="550"/>
      <c r="AF132" s="550"/>
      <c r="AG132" s="435"/>
      <c r="AJ132" s="108"/>
    </row>
    <row r="133" spans="1:39" s="19" customFormat="1" ht="15.75" customHeight="1" x14ac:dyDescent="0.2">
      <c r="A133" s="118"/>
      <c r="C133" s="36"/>
      <c r="D133" s="524">
        <v>2</v>
      </c>
      <c r="E133" s="525"/>
      <c r="F133" s="529" t="s">
        <v>307</v>
      </c>
      <c r="G133" s="530"/>
      <c r="H133" s="530"/>
      <c r="I133" s="530"/>
      <c r="J133" s="530"/>
      <c r="K133" s="530"/>
      <c r="L133" s="530"/>
      <c r="M133" s="530"/>
      <c r="N133" s="530"/>
      <c r="O133" s="531"/>
      <c r="P133" s="434" t="s">
        <v>308</v>
      </c>
      <c r="Q133" s="550"/>
      <c r="R133" s="550"/>
      <c r="S133" s="550"/>
      <c r="T133" s="550"/>
      <c r="U133" s="550"/>
      <c r="V133" s="550"/>
      <c r="W133" s="550"/>
      <c r="X133" s="550"/>
      <c r="Y133" s="550"/>
      <c r="Z133" s="550"/>
      <c r="AA133" s="550"/>
      <c r="AB133" s="435"/>
      <c r="AC133" s="434" t="s">
        <v>305</v>
      </c>
      <c r="AD133" s="550"/>
      <c r="AE133" s="550"/>
      <c r="AF133" s="550"/>
      <c r="AG133" s="435"/>
      <c r="AJ133" s="108"/>
      <c r="AM133" s="385"/>
    </row>
    <row r="134" spans="1:39" s="19" customFormat="1" ht="15.75" customHeight="1" x14ac:dyDescent="0.2">
      <c r="A134" s="118"/>
      <c r="C134" s="36"/>
      <c r="D134" s="553" t="s">
        <v>299</v>
      </c>
      <c r="E134" s="554"/>
      <c r="F134" s="551" t="s">
        <v>317</v>
      </c>
      <c r="G134" s="552"/>
      <c r="H134" s="552"/>
      <c r="I134" s="552"/>
      <c r="J134" s="552"/>
      <c r="K134" s="552"/>
      <c r="L134" s="552"/>
      <c r="M134" s="552"/>
      <c r="N134" s="552"/>
      <c r="O134" s="552"/>
      <c r="P134" s="552"/>
      <c r="Q134" s="552"/>
      <c r="R134" s="552"/>
      <c r="S134" s="552"/>
      <c r="T134" s="552"/>
      <c r="U134" s="552"/>
      <c r="V134" s="552"/>
      <c r="W134" s="552"/>
      <c r="X134" s="552"/>
      <c r="Y134" s="552"/>
      <c r="Z134" s="552"/>
      <c r="AA134" s="552"/>
      <c r="AB134" s="552"/>
      <c r="AC134" s="552"/>
      <c r="AD134" s="552"/>
      <c r="AE134" s="552"/>
      <c r="AF134" s="552"/>
      <c r="AG134" s="555"/>
      <c r="AJ134" s="108"/>
    </row>
    <row r="135" spans="1:39" s="19" customFormat="1" ht="15.75" customHeight="1" x14ac:dyDescent="0.2">
      <c r="A135" s="118"/>
      <c r="C135" s="36"/>
      <c r="D135" s="524">
        <v>3</v>
      </c>
      <c r="E135" s="525"/>
      <c r="F135" s="529" t="s">
        <v>304</v>
      </c>
      <c r="G135" s="530"/>
      <c r="H135" s="530"/>
      <c r="I135" s="530"/>
      <c r="J135" s="530"/>
      <c r="K135" s="530"/>
      <c r="L135" s="530"/>
      <c r="M135" s="530"/>
      <c r="N135" s="530"/>
      <c r="O135" s="531"/>
      <c r="P135" s="434" t="s">
        <v>306</v>
      </c>
      <c r="Q135" s="550"/>
      <c r="R135" s="550"/>
      <c r="S135" s="550"/>
      <c r="T135" s="550"/>
      <c r="U135" s="550"/>
      <c r="V135" s="550"/>
      <c r="W135" s="550"/>
      <c r="X135" s="550"/>
      <c r="Y135" s="550"/>
      <c r="Z135" s="550"/>
      <c r="AA135" s="550"/>
      <c r="AB135" s="435"/>
      <c r="AC135" s="434" t="s">
        <v>305</v>
      </c>
      <c r="AD135" s="550"/>
      <c r="AE135" s="550"/>
      <c r="AF135" s="550"/>
      <c r="AG135" s="435"/>
      <c r="AJ135" s="108"/>
    </row>
    <row r="136" spans="1:39" s="19" customFormat="1" ht="15.75" customHeight="1" x14ac:dyDescent="0.2">
      <c r="A136" s="118"/>
      <c r="C136" s="36"/>
      <c r="D136" s="524">
        <v>4</v>
      </c>
      <c r="E136" s="525"/>
      <c r="F136" s="529" t="s">
        <v>307</v>
      </c>
      <c r="G136" s="530"/>
      <c r="H136" s="530"/>
      <c r="I136" s="530"/>
      <c r="J136" s="530"/>
      <c r="K136" s="530"/>
      <c r="L136" s="530"/>
      <c r="M136" s="530"/>
      <c r="N136" s="530"/>
      <c r="O136" s="531"/>
      <c r="P136" s="434" t="s">
        <v>308</v>
      </c>
      <c r="Q136" s="550"/>
      <c r="R136" s="550"/>
      <c r="S136" s="550"/>
      <c r="T136" s="550"/>
      <c r="U136" s="550"/>
      <c r="V136" s="550"/>
      <c r="W136" s="550"/>
      <c r="X136" s="550"/>
      <c r="Y136" s="550"/>
      <c r="Z136" s="550"/>
      <c r="AA136" s="550"/>
      <c r="AB136" s="435"/>
      <c r="AC136" s="434" t="s">
        <v>305</v>
      </c>
      <c r="AD136" s="550"/>
      <c r="AE136" s="550"/>
      <c r="AF136" s="550"/>
      <c r="AG136" s="435"/>
      <c r="AJ136" s="108"/>
    </row>
    <row r="137" spans="1:39" s="19" customFormat="1" ht="16.5" customHeight="1" x14ac:dyDescent="0.2">
      <c r="A137" s="118"/>
      <c r="C137" s="36"/>
      <c r="D137" s="524">
        <v>5</v>
      </c>
      <c r="E137" s="525"/>
      <c r="F137" s="529" t="s">
        <v>310</v>
      </c>
      <c r="G137" s="530"/>
      <c r="H137" s="530"/>
      <c r="I137" s="530"/>
      <c r="J137" s="530"/>
      <c r="K137" s="530"/>
      <c r="L137" s="530"/>
      <c r="M137" s="530"/>
      <c r="N137" s="530"/>
      <c r="O137" s="531"/>
      <c r="P137" s="434" t="s">
        <v>306</v>
      </c>
      <c r="Q137" s="550"/>
      <c r="R137" s="550"/>
      <c r="S137" s="550"/>
      <c r="T137" s="550"/>
      <c r="U137" s="550"/>
      <c r="V137" s="550"/>
      <c r="W137" s="550"/>
      <c r="X137" s="550"/>
      <c r="Y137" s="550"/>
      <c r="Z137" s="550"/>
      <c r="AA137" s="550"/>
      <c r="AB137" s="435"/>
      <c r="AC137" s="434" t="s">
        <v>309</v>
      </c>
      <c r="AD137" s="550"/>
      <c r="AE137" s="550"/>
      <c r="AF137" s="550"/>
      <c r="AG137" s="435"/>
      <c r="AJ137" s="108"/>
    </row>
    <row r="138" spans="1:39" s="19" customFormat="1" ht="15.75" customHeight="1" x14ac:dyDescent="0.2">
      <c r="A138" s="118"/>
      <c r="C138" s="36"/>
      <c r="D138" s="36"/>
      <c r="E138" s="339"/>
      <c r="F138" s="339"/>
      <c r="G138" s="339"/>
      <c r="H138" s="339"/>
      <c r="I138" s="339"/>
      <c r="J138" s="339"/>
      <c r="K138" s="339"/>
      <c r="L138" s="339"/>
      <c r="M138" s="339"/>
      <c r="N138" s="339"/>
      <c r="O138" s="339"/>
      <c r="P138" s="339"/>
      <c r="Q138" s="339"/>
      <c r="R138" s="339"/>
      <c r="S138" s="339"/>
      <c r="T138" s="339"/>
      <c r="U138" s="339"/>
      <c r="V138" s="339"/>
      <c r="W138" s="339"/>
      <c r="X138" s="339"/>
      <c r="Y138" s="339"/>
      <c r="Z138" s="339"/>
      <c r="AA138" s="339"/>
      <c r="AB138" s="339"/>
      <c r="AC138" s="339"/>
      <c r="AD138" s="339"/>
      <c r="AE138" s="339"/>
      <c r="AF138" s="339"/>
      <c r="AJ138" s="108"/>
    </row>
    <row r="139" spans="1:39" s="19" customFormat="1" ht="15.75" customHeight="1" x14ac:dyDescent="0.2">
      <c r="A139" s="118"/>
      <c r="C139" s="36"/>
      <c r="D139" s="36"/>
      <c r="E139" s="339"/>
      <c r="F139" s="339"/>
      <c r="G139" s="339"/>
      <c r="H139" s="339"/>
      <c r="I139" s="339"/>
      <c r="J139" s="339"/>
      <c r="K139" s="339"/>
      <c r="L139" s="339"/>
      <c r="M139" s="339"/>
      <c r="N139" s="339"/>
      <c r="O139" s="339"/>
      <c r="P139" s="339"/>
      <c r="Q139" s="339"/>
      <c r="R139" s="339"/>
      <c r="S139" s="339"/>
      <c r="T139" s="339"/>
      <c r="U139" s="339"/>
      <c r="V139" s="339"/>
      <c r="W139" s="339"/>
      <c r="X139" s="339"/>
      <c r="Y139" s="339"/>
      <c r="Z139" s="339"/>
      <c r="AA139" s="339"/>
      <c r="AB139" s="339"/>
      <c r="AC139" s="339"/>
      <c r="AD139" s="339"/>
      <c r="AE139" s="339"/>
      <c r="AF139" s="339"/>
      <c r="AJ139" s="108"/>
    </row>
    <row r="140" spans="1:39" s="19" customFormat="1" ht="15.75" customHeight="1" x14ac:dyDescent="0.2">
      <c r="A140" s="118"/>
      <c r="C140" s="36"/>
      <c r="D140" s="326"/>
      <c r="E140" s="326"/>
      <c r="F140" s="543" t="s">
        <v>315</v>
      </c>
      <c r="G140" s="543"/>
      <c r="H140" s="543"/>
      <c r="I140" s="543"/>
      <c r="J140" s="543"/>
      <c r="K140" s="543"/>
      <c r="L140" s="543"/>
      <c r="M140" s="543"/>
      <c r="N140" s="543"/>
      <c r="O140" s="543"/>
      <c r="P140" s="543"/>
      <c r="Q140" s="543"/>
      <c r="R140" s="543"/>
      <c r="S140" s="543"/>
      <c r="T140" s="543"/>
      <c r="U140" s="543"/>
      <c r="V140" s="543"/>
      <c r="W140" s="543"/>
      <c r="X140" s="543"/>
      <c r="Y140" s="543"/>
      <c r="Z140" s="543"/>
      <c r="AA140" s="326"/>
      <c r="AB140" s="326"/>
      <c r="AC140" s="326"/>
      <c r="AD140" s="326"/>
      <c r="AE140" s="326"/>
      <c r="AF140" s="339"/>
      <c r="AG140" s="385"/>
      <c r="AJ140" s="108"/>
    </row>
    <row r="141" spans="1:39" s="19" customFormat="1" ht="15.75" customHeight="1" x14ac:dyDescent="0.2">
      <c r="A141" s="118"/>
      <c r="C141" s="36"/>
      <c r="D141" s="326"/>
      <c r="E141" s="326"/>
      <c r="F141" s="327">
        <v>1</v>
      </c>
      <c r="G141" s="538" t="s">
        <v>295</v>
      </c>
      <c r="H141" s="439"/>
      <c r="I141" s="439"/>
      <c r="J141" s="439"/>
      <c r="K141" s="439"/>
      <c r="L141" s="439"/>
      <c r="M141" s="439"/>
      <c r="N141" s="439"/>
      <c r="O141" s="439"/>
      <c r="P141" s="439"/>
      <c r="Q141" s="439"/>
      <c r="R141" s="439"/>
      <c r="S141" s="439"/>
      <c r="T141" s="539"/>
      <c r="U141" s="544" t="s">
        <v>313</v>
      </c>
      <c r="V141" s="545"/>
      <c r="W141" s="545"/>
      <c r="X141" s="545"/>
      <c r="Y141" s="545"/>
      <c r="Z141" s="546"/>
      <c r="AA141" s="326"/>
      <c r="AB141" s="326"/>
      <c r="AC141" s="326"/>
      <c r="AD141" s="326"/>
      <c r="AE141" s="326"/>
      <c r="AF141" s="339"/>
      <c r="AJ141" s="108"/>
    </row>
    <row r="142" spans="1:39" s="19" customFormat="1" ht="15.75" customHeight="1" x14ac:dyDescent="0.2">
      <c r="A142" s="118"/>
      <c r="C142" s="36"/>
      <c r="D142" s="33"/>
      <c r="E142" s="33"/>
      <c r="F142" s="324">
        <v>2</v>
      </c>
      <c r="G142" s="540" t="s">
        <v>296</v>
      </c>
      <c r="H142" s="541"/>
      <c r="I142" s="541"/>
      <c r="J142" s="541"/>
      <c r="K142" s="541"/>
      <c r="L142" s="541"/>
      <c r="M142" s="541"/>
      <c r="N142" s="541"/>
      <c r="O142" s="541"/>
      <c r="P142" s="541"/>
      <c r="Q142" s="541"/>
      <c r="R142" s="541"/>
      <c r="S142" s="541"/>
      <c r="T142" s="542"/>
      <c r="U142" s="535" t="s">
        <v>311</v>
      </c>
      <c r="V142" s="536"/>
      <c r="W142" s="536"/>
      <c r="X142" s="536"/>
      <c r="Y142" s="536"/>
      <c r="Z142" s="537"/>
      <c r="AA142" s="33"/>
      <c r="AB142" s="33"/>
      <c r="AC142" s="33"/>
      <c r="AD142" s="33"/>
      <c r="AE142" s="33"/>
      <c r="AF142" s="385"/>
      <c r="AJ142" s="108"/>
    </row>
    <row r="143" spans="1:39" x14ac:dyDescent="0.25">
      <c r="A143" s="84"/>
      <c r="B143" s="1"/>
      <c r="C143" s="1"/>
      <c r="D143" s="1"/>
      <c r="E143" s="1"/>
      <c r="F143" s="547" t="s">
        <v>298</v>
      </c>
      <c r="G143" s="548"/>
      <c r="H143" s="548"/>
      <c r="I143" s="548"/>
      <c r="J143" s="548"/>
      <c r="K143" s="548"/>
      <c r="L143" s="548"/>
      <c r="M143" s="548"/>
      <c r="N143" s="548"/>
      <c r="O143" s="548"/>
      <c r="P143" s="548"/>
      <c r="Q143" s="548"/>
      <c r="R143" s="548"/>
      <c r="S143" s="548"/>
      <c r="T143" s="548"/>
      <c r="U143" s="548"/>
      <c r="V143" s="548"/>
      <c r="W143" s="548"/>
      <c r="X143" s="548"/>
      <c r="Y143" s="548"/>
      <c r="Z143" s="549"/>
      <c r="AA143" s="1"/>
      <c r="AB143" s="1"/>
      <c r="AC143" s="1"/>
      <c r="AD143" s="1"/>
      <c r="AE143" s="1"/>
      <c r="AF143" s="1"/>
      <c r="AG143" s="1"/>
      <c r="AH143" s="1"/>
      <c r="AI143" s="1"/>
      <c r="AJ143" s="225"/>
    </row>
    <row r="144" spans="1:39" x14ac:dyDescent="0.25">
      <c r="A144" s="84"/>
      <c r="B144" s="1"/>
      <c r="C144" s="1"/>
      <c r="D144" s="1"/>
      <c r="E144" s="1"/>
      <c r="F144" s="327">
        <v>1</v>
      </c>
      <c r="G144" s="538" t="s">
        <v>295</v>
      </c>
      <c r="H144" s="439"/>
      <c r="I144" s="439"/>
      <c r="J144" s="439"/>
      <c r="K144" s="439"/>
      <c r="L144" s="439"/>
      <c r="M144" s="439"/>
      <c r="N144" s="439"/>
      <c r="O144" s="439"/>
      <c r="P144" s="439"/>
      <c r="Q144" s="439"/>
      <c r="R144" s="439"/>
      <c r="S144" s="439"/>
      <c r="T144" s="539"/>
      <c r="U144" s="544" t="s">
        <v>313</v>
      </c>
      <c r="V144" s="545"/>
      <c r="W144" s="545"/>
      <c r="X144" s="545"/>
      <c r="Y144" s="545"/>
      <c r="Z144" s="546"/>
      <c r="AA144" s="1"/>
      <c r="AB144" s="1"/>
      <c r="AC144" s="1"/>
      <c r="AD144" s="1"/>
      <c r="AE144" s="1"/>
      <c r="AF144" s="1"/>
      <c r="AG144" s="1"/>
      <c r="AH144" s="1"/>
      <c r="AI144" s="1"/>
      <c r="AJ144" s="225"/>
    </row>
    <row r="145" spans="1:36" x14ac:dyDescent="0.25">
      <c r="A145" s="84"/>
      <c r="B145" s="1"/>
      <c r="C145" s="1"/>
      <c r="D145" s="1"/>
      <c r="E145" s="1"/>
      <c r="F145" s="324">
        <v>2</v>
      </c>
      <c r="G145" s="540" t="s">
        <v>296</v>
      </c>
      <c r="H145" s="541"/>
      <c r="I145" s="541"/>
      <c r="J145" s="541"/>
      <c r="K145" s="541"/>
      <c r="L145" s="541"/>
      <c r="M145" s="541"/>
      <c r="N145" s="541"/>
      <c r="O145" s="541"/>
      <c r="P145" s="541"/>
      <c r="Q145" s="541"/>
      <c r="R145" s="541"/>
      <c r="S145" s="541"/>
      <c r="T145" s="542"/>
      <c r="U145" s="535" t="s">
        <v>312</v>
      </c>
      <c r="V145" s="536"/>
      <c r="W145" s="536"/>
      <c r="X145" s="536"/>
      <c r="Y145" s="536"/>
      <c r="Z145" s="537"/>
      <c r="AA145" s="1"/>
      <c r="AB145" s="1"/>
      <c r="AC145" s="1"/>
      <c r="AD145" s="1"/>
      <c r="AE145" s="1"/>
      <c r="AF145" s="1"/>
      <c r="AG145" s="1"/>
      <c r="AH145" s="1"/>
      <c r="AI145" s="1"/>
      <c r="AJ145" s="225"/>
    </row>
    <row r="146" spans="1:36" x14ac:dyDescent="0.25">
      <c r="A146" s="84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225"/>
    </row>
    <row r="147" spans="1:36" x14ac:dyDescent="0.25">
      <c r="A147" s="84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225"/>
    </row>
    <row r="148" spans="1:36" s="19" customFormat="1" ht="15.75" customHeight="1" x14ac:dyDescent="0.2">
      <c r="A148" s="440" t="s">
        <v>233</v>
      </c>
      <c r="B148" s="441"/>
      <c r="C148" s="441"/>
      <c r="D148" s="442" t="s">
        <v>286</v>
      </c>
      <c r="E148" s="443"/>
      <c r="F148" s="443"/>
      <c r="G148" s="443"/>
      <c r="H148" s="443"/>
      <c r="I148" s="443"/>
      <c r="J148" s="443"/>
      <c r="K148" s="443"/>
      <c r="L148" s="443"/>
      <c r="M148" s="443"/>
      <c r="N148" s="443"/>
      <c r="O148" s="443"/>
      <c r="P148" s="443"/>
      <c r="Q148" s="443"/>
      <c r="R148" s="443"/>
      <c r="S148" s="443"/>
      <c r="T148" s="443"/>
      <c r="U148" s="443"/>
      <c r="V148" s="443"/>
      <c r="W148" s="443"/>
      <c r="X148" s="443"/>
      <c r="Y148" s="443"/>
      <c r="Z148" s="443"/>
      <c r="AA148" s="443"/>
      <c r="AB148" s="443"/>
      <c r="AC148" s="443"/>
      <c r="AD148" s="443"/>
      <c r="AE148" s="443"/>
      <c r="AF148" s="443"/>
      <c r="AG148" s="443"/>
      <c r="AH148" s="443"/>
      <c r="AI148" s="443"/>
      <c r="AJ148" s="108"/>
    </row>
    <row r="149" spans="1:36" s="187" customFormat="1" ht="17.25" customHeight="1" x14ac:dyDescent="0.2">
      <c r="A149" s="230"/>
      <c r="B149" s="189"/>
      <c r="C149" s="189"/>
      <c r="D149" s="443"/>
      <c r="E149" s="443"/>
      <c r="F149" s="443"/>
      <c r="G149" s="443"/>
      <c r="H149" s="443"/>
      <c r="I149" s="443"/>
      <c r="J149" s="443"/>
      <c r="K149" s="443"/>
      <c r="L149" s="443"/>
      <c r="M149" s="443"/>
      <c r="N149" s="443"/>
      <c r="O149" s="443"/>
      <c r="P149" s="443"/>
      <c r="Q149" s="443"/>
      <c r="R149" s="443"/>
      <c r="S149" s="443"/>
      <c r="T149" s="443"/>
      <c r="U149" s="443"/>
      <c r="V149" s="443"/>
      <c r="W149" s="443"/>
      <c r="X149" s="443"/>
      <c r="Y149" s="443"/>
      <c r="Z149" s="443"/>
      <c r="AA149" s="443"/>
      <c r="AB149" s="443"/>
      <c r="AC149" s="443"/>
      <c r="AD149" s="443"/>
      <c r="AE149" s="443"/>
      <c r="AF149" s="443"/>
      <c r="AG149" s="443"/>
      <c r="AH149" s="443"/>
      <c r="AI149" s="443"/>
      <c r="AJ149" s="231"/>
    </row>
    <row r="150" spans="1:36" s="19" customFormat="1" ht="15.75" customHeight="1" x14ac:dyDescent="0.2">
      <c r="A150" s="118"/>
      <c r="C150" s="36"/>
      <c r="D150" s="36"/>
      <c r="E150" s="339"/>
      <c r="F150" s="339"/>
      <c r="G150" s="339"/>
      <c r="H150" s="339"/>
      <c r="I150" s="339"/>
      <c r="J150" s="339"/>
      <c r="K150" s="339"/>
      <c r="L150" s="339"/>
      <c r="M150" s="339"/>
      <c r="N150" s="339"/>
      <c r="O150" s="339"/>
      <c r="P150" s="339"/>
      <c r="Q150" s="339"/>
      <c r="R150" s="339"/>
      <c r="S150" s="339"/>
      <c r="T150" s="339"/>
      <c r="U150" s="339"/>
      <c r="V150" s="339"/>
      <c r="W150" s="339"/>
      <c r="X150" s="339"/>
      <c r="Y150" s="339"/>
      <c r="Z150" s="339"/>
      <c r="AA150" s="339"/>
      <c r="AB150" s="339"/>
      <c r="AC150" s="339"/>
      <c r="AD150" s="339"/>
      <c r="AE150" s="339"/>
      <c r="AF150" s="339"/>
      <c r="AJ150" s="108"/>
    </row>
    <row r="151" spans="1:36" x14ac:dyDescent="0.25">
      <c r="A151" s="84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225"/>
    </row>
    <row r="152" spans="1:36" x14ac:dyDescent="0.25">
      <c r="A152" s="84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225"/>
    </row>
    <row r="153" spans="1:36" x14ac:dyDescent="0.25">
      <c r="A153" s="84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225"/>
    </row>
    <row r="154" spans="1:36" x14ac:dyDescent="0.25">
      <c r="A154" s="84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225"/>
    </row>
    <row r="155" spans="1:36" x14ac:dyDescent="0.25">
      <c r="A155" s="84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225"/>
    </row>
    <row r="156" spans="1:36" x14ac:dyDescent="0.25">
      <c r="A156" s="84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225"/>
    </row>
    <row r="157" spans="1:36" x14ac:dyDescent="0.25">
      <c r="A157" s="84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225"/>
    </row>
    <row r="158" spans="1:36" x14ac:dyDescent="0.25">
      <c r="A158" s="84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225"/>
    </row>
    <row r="159" spans="1:36" x14ac:dyDescent="0.25">
      <c r="A159" s="84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225"/>
    </row>
    <row r="160" spans="1:36" x14ac:dyDescent="0.25">
      <c r="A160" s="84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225"/>
    </row>
    <row r="161" spans="1:36" x14ac:dyDescent="0.25">
      <c r="A161" s="84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225"/>
    </row>
    <row r="162" spans="1:36" x14ac:dyDescent="0.25">
      <c r="A162" s="84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225"/>
    </row>
    <row r="163" spans="1:36" x14ac:dyDescent="0.25">
      <c r="A163" s="84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225"/>
    </row>
    <row r="164" spans="1:36" ht="9.6" customHeight="1" x14ac:dyDescent="0.25">
      <c r="A164" s="84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225"/>
    </row>
    <row r="165" spans="1:36" x14ac:dyDescent="0.25">
      <c r="A165" s="84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225"/>
    </row>
    <row r="166" spans="1:36" x14ac:dyDescent="0.25">
      <c r="A166" s="84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225"/>
    </row>
    <row r="167" spans="1:36" x14ac:dyDescent="0.25">
      <c r="A167" s="84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225"/>
    </row>
    <row r="168" spans="1:36" x14ac:dyDescent="0.25">
      <c r="A168" s="84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225"/>
    </row>
    <row r="169" spans="1:36" x14ac:dyDescent="0.25">
      <c r="A169" s="226"/>
      <c r="B169" s="227"/>
      <c r="C169" s="227"/>
      <c r="D169" s="227"/>
      <c r="E169" s="227"/>
      <c r="F169" s="227"/>
      <c r="G169" s="227"/>
      <c r="H169" s="227"/>
      <c r="I169" s="227"/>
      <c r="J169" s="227"/>
      <c r="K169" s="227"/>
      <c r="L169" s="227"/>
      <c r="M169" s="227"/>
      <c r="N169" s="227"/>
      <c r="O169" s="227"/>
      <c r="P169" s="227"/>
      <c r="Q169" s="227"/>
      <c r="R169" s="227"/>
      <c r="S169" s="227"/>
      <c r="T169" s="227"/>
      <c r="U169" s="227"/>
      <c r="V169" s="227"/>
      <c r="W169" s="227"/>
      <c r="X169" s="227"/>
      <c r="Y169" s="227"/>
      <c r="Z169" s="227"/>
      <c r="AA169" s="227"/>
      <c r="AB169" s="227"/>
      <c r="AC169" s="227"/>
      <c r="AD169" s="227"/>
      <c r="AE169" s="227"/>
      <c r="AF169" s="227"/>
      <c r="AG169" s="227"/>
      <c r="AH169" s="227"/>
      <c r="AI169" s="227"/>
      <c r="AJ169" s="228"/>
    </row>
  </sheetData>
  <mergeCells count="325">
    <mergeCell ref="D135:E135"/>
    <mergeCell ref="F135:O135"/>
    <mergeCell ref="P135:AB135"/>
    <mergeCell ref="AC135:AG135"/>
    <mergeCell ref="D136:E136"/>
    <mergeCell ref="F136:O136"/>
    <mergeCell ref="P136:AB136"/>
    <mergeCell ref="AC136:AG136"/>
    <mergeCell ref="D131:E131"/>
    <mergeCell ref="F134:AG134"/>
    <mergeCell ref="D134:E134"/>
    <mergeCell ref="N123:AG125"/>
    <mergeCell ref="U145:Z145"/>
    <mergeCell ref="G144:T144"/>
    <mergeCell ref="G145:T145"/>
    <mergeCell ref="F140:Z140"/>
    <mergeCell ref="U141:Z141"/>
    <mergeCell ref="U142:Z142"/>
    <mergeCell ref="G141:T141"/>
    <mergeCell ref="G142:T142"/>
    <mergeCell ref="F143:Z143"/>
    <mergeCell ref="U144:Z144"/>
    <mergeCell ref="P130:AB130"/>
    <mergeCell ref="P132:AB132"/>
    <mergeCell ref="P133:AB133"/>
    <mergeCell ref="P137:AB137"/>
    <mergeCell ref="AC130:AG130"/>
    <mergeCell ref="AC132:AG132"/>
    <mergeCell ref="AC133:AG133"/>
    <mergeCell ref="AC137:AG137"/>
    <mergeCell ref="F131:AF131"/>
    <mergeCell ref="D130:E130"/>
    <mergeCell ref="D132:E132"/>
    <mergeCell ref="D133:E133"/>
    <mergeCell ref="D137:E137"/>
    <mergeCell ref="F130:O130"/>
    <mergeCell ref="F132:O132"/>
    <mergeCell ref="F133:O133"/>
    <mergeCell ref="F137:O137"/>
    <mergeCell ref="A9:AJ9"/>
    <mergeCell ref="A10:B10"/>
    <mergeCell ref="C10:Q10"/>
    <mergeCell ref="S10:U10"/>
    <mergeCell ref="V10:X10"/>
    <mergeCell ref="A11:B11"/>
    <mergeCell ref="S11:U11"/>
    <mergeCell ref="V11:X11"/>
    <mergeCell ref="AC11:AI11"/>
    <mergeCell ref="A12:B12"/>
    <mergeCell ref="S12:U12"/>
    <mergeCell ref="V12:X12"/>
    <mergeCell ref="A13:B13"/>
    <mergeCell ref="S13:U13"/>
    <mergeCell ref="A14:B14"/>
    <mergeCell ref="S14:U14"/>
    <mergeCell ref="Y1:AJ4"/>
    <mergeCell ref="A5:C6"/>
    <mergeCell ref="D5:U6"/>
    <mergeCell ref="V5:AE5"/>
    <mergeCell ref="AF5:AJ5"/>
    <mergeCell ref="V6:AE6"/>
    <mergeCell ref="AF6:AJ6"/>
    <mergeCell ref="A7:C8"/>
    <mergeCell ref="D7:U8"/>
    <mergeCell ref="V7:Y7"/>
    <mergeCell ref="Z7:AE7"/>
    <mergeCell ref="AF7:AJ7"/>
    <mergeCell ref="V8:Y8"/>
    <mergeCell ref="Z8:AE8"/>
    <mergeCell ref="AF8:AG8"/>
    <mergeCell ref="AI8:AJ8"/>
    <mergeCell ref="V14:X14"/>
    <mergeCell ref="A15:B15"/>
    <mergeCell ref="AE13:AJ18"/>
    <mergeCell ref="A18:B18"/>
    <mergeCell ref="S18:U18"/>
    <mergeCell ref="V18:X18"/>
    <mergeCell ref="A19:B19"/>
    <mergeCell ref="S19:U19"/>
    <mergeCell ref="V19:X19"/>
    <mergeCell ref="S15:U15"/>
    <mergeCell ref="V15:X15"/>
    <mergeCell ref="A16:B16"/>
    <mergeCell ref="S16:U16"/>
    <mergeCell ref="V16:X16"/>
    <mergeCell ref="A17:B17"/>
    <mergeCell ref="S17:U17"/>
    <mergeCell ref="V17:X17"/>
    <mergeCell ref="A23:B23"/>
    <mergeCell ref="S23:U23"/>
    <mergeCell ref="V23:X23"/>
    <mergeCell ref="A24:B24"/>
    <mergeCell ref="C24:R24"/>
    <mergeCell ref="S24:U24"/>
    <mergeCell ref="V24:X24"/>
    <mergeCell ref="A20:B20"/>
    <mergeCell ref="S20:U20"/>
    <mergeCell ref="V20:X20"/>
    <mergeCell ref="A22:B22"/>
    <mergeCell ref="S22:U22"/>
    <mergeCell ref="V22:X22"/>
    <mergeCell ref="AE24:AI25"/>
    <mergeCell ref="A25:B25"/>
    <mergeCell ref="C25:R25"/>
    <mergeCell ref="S25:U25"/>
    <mergeCell ref="V25:X25"/>
    <mergeCell ref="A26:B26"/>
    <mergeCell ref="C26:R26"/>
    <mergeCell ref="S26:U26"/>
    <mergeCell ref="V26:Z26"/>
    <mergeCell ref="A30:B30"/>
    <mergeCell ref="C30:Q30"/>
    <mergeCell ref="S30:U30"/>
    <mergeCell ref="V30:X30"/>
    <mergeCell ref="A32:B32"/>
    <mergeCell ref="C32:Q32"/>
    <mergeCell ref="S32:U32"/>
    <mergeCell ref="V32:X32"/>
    <mergeCell ref="A27:B27"/>
    <mergeCell ref="S27:U27"/>
    <mergeCell ref="V27:X27"/>
    <mergeCell ref="A28:B28"/>
    <mergeCell ref="S28:U28"/>
    <mergeCell ref="V28:X28"/>
    <mergeCell ref="AA36:AJ37"/>
    <mergeCell ref="A37:B37"/>
    <mergeCell ref="C37:Q37"/>
    <mergeCell ref="S37:U37"/>
    <mergeCell ref="V37:X37"/>
    <mergeCell ref="C33:R34"/>
    <mergeCell ref="AA33:AJ34"/>
    <mergeCell ref="A34:B34"/>
    <mergeCell ref="S34:U34"/>
    <mergeCell ref="V34:X34"/>
    <mergeCell ref="A35:B35"/>
    <mergeCell ref="C35:Q35"/>
    <mergeCell ref="S35:U35"/>
    <mergeCell ref="V35:X35"/>
    <mergeCell ref="A39:I39"/>
    <mergeCell ref="V39:Y39"/>
    <mergeCell ref="A40:B40"/>
    <mergeCell ref="C40:Q40"/>
    <mergeCell ref="S40:U40"/>
    <mergeCell ref="V40:Y40"/>
    <mergeCell ref="A36:B36"/>
    <mergeCell ref="C36:Q36"/>
    <mergeCell ref="S36:U36"/>
    <mergeCell ref="V36:X36"/>
    <mergeCell ref="C41:R41"/>
    <mergeCell ref="V42:Y42"/>
    <mergeCell ref="A45:B45"/>
    <mergeCell ref="C45:O45"/>
    <mergeCell ref="V45:Y45"/>
    <mergeCell ref="A47:B47"/>
    <mergeCell ref="C47:Q47"/>
    <mergeCell ref="S47:U47"/>
    <mergeCell ref="V47:X47"/>
    <mergeCell ref="C48:Q49"/>
    <mergeCell ref="Z48:AJ49"/>
    <mergeCell ref="A49:B49"/>
    <mergeCell ref="S49:U49"/>
    <mergeCell ref="V49:X49"/>
    <mergeCell ref="A51:B51"/>
    <mergeCell ref="C51:Q51"/>
    <mergeCell ref="S51:U51"/>
    <mergeCell ref="V51:X51"/>
    <mergeCell ref="A52:B52"/>
    <mergeCell ref="C52:Q52"/>
    <mergeCell ref="S52:U52"/>
    <mergeCell ref="V52:X52"/>
    <mergeCell ref="C53:Q54"/>
    <mergeCell ref="Z53:AI54"/>
    <mergeCell ref="A54:B54"/>
    <mergeCell ref="S54:U54"/>
    <mergeCell ref="V54:X54"/>
    <mergeCell ref="A62:B62"/>
    <mergeCell ref="C62:Q62"/>
    <mergeCell ref="S62:U62"/>
    <mergeCell ref="V62:X62"/>
    <mergeCell ref="A64:B64"/>
    <mergeCell ref="A65:B65"/>
    <mergeCell ref="S65:U65"/>
    <mergeCell ref="V65:X65"/>
    <mergeCell ref="A56:B56"/>
    <mergeCell ref="C56:Q56"/>
    <mergeCell ref="S56:U56"/>
    <mergeCell ref="V56:X56"/>
    <mergeCell ref="A58:B58"/>
    <mergeCell ref="D60:Q61"/>
    <mergeCell ref="Z68:AI70"/>
    <mergeCell ref="D69:P70"/>
    <mergeCell ref="A70:B70"/>
    <mergeCell ref="S70:U70"/>
    <mergeCell ref="V70:X70"/>
    <mergeCell ref="A66:B66"/>
    <mergeCell ref="C66:Q66"/>
    <mergeCell ref="S66:U66"/>
    <mergeCell ref="V66:X66"/>
    <mergeCell ref="A67:B67"/>
    <mergeCell ref="C67:Q67"/>
    <mergeCell ref="S67:U67"/>
    <mergeCell ref="V67:X67"/>
    <mergeCell ref="A71:B71"/>
    <mergeCell ref="C71:Q71"/>
    <mergeCell ref="S71:U71"/>
    <mergeCell ref="V71:X71"/>
    <mergeCell ref="A72:B72"/>
    <mergeCell ref="S72:U72"/>
    <mergeCell ref="A68:B68"/>
    <mergeCell ref="S68:U68"/>
    <mergeCell ref="V68:X68"/>
    <mergeCell ref="D76:O77"/>
    <mergeCell ref="A77:B77"/>
    <mergeCell ref="A78:B78"/>
    <mergeCell ref="C78:Q78"/>
    <mergeCell ref="S78:U78"/>
    <mergeCell ref="V78:X78"/>
    <mergeCell ref="A73:B73"/>
    <mergeCell ref="S73:U73"/>
    <mergeCell ref="A74:B74"/>
    <mergeCell ref="S74:U74"/>
    <mergeCell ref="V74:X74"/>
    <mergeCell ref="A75:B75"/>
    <mergeCell ref="C75:Q75"/>
    <mergeCell ref="S75:U75"/>
    <mergeCell ref="V75:X75"/>
    <mergeCell ref="V87:X87"/>
    <mergeCell ref="A88:B88"/>
    <mergeCell ref="C88:Q88"/>
    <mergeCell ref="S88:U88"/>
    <mergeCell ref="S79:U79"/>
    <mergeCell ref="V79:X79"/>
    <mergeCell ref="A81:B81"/>
    <mergeCell ref="AA81:AI84"/>
    <mergeCell ref="D83:P84"/>
    <mergeCell ref="A84:B84"/>
    <mergeCell ref="S84:U84"/>
    <mergeCell ref="V84:X84"/>
    <mergeCell ref="A89:B89"/>
    <mergeCell ref="C89:Q89"/>
    <mergeCell ref="S89:U89"/>
    <mergeCell ref="A90:B90"/>
    <mergeCell ref="C90:Q90"/>
    <mergeCell ref="S90:U90"/>
    <mergeCell ref="A85:B85"/>
    <mergeCell ref="A87:B87"/>
    <mergeCell ref="C87:Q87"/>
    <mergeCell ref="S87:U87"/>
    <mergeCell ref="V90:X90"/>
    <mergeCell ref="A92:B92"/>
    <mergeCell ref="A93:B93"/>
    <mergeCell ref="C93:Q93"/>
    <mergeCell ref="S93:U93"/>
    <mergeCell ref="A94:B94"/>
    <mergeCell ref="C94:Q94"/>
    <mergeCell ref="S94:U94"/>
    <mergeCell ref="V94:X94"/>
    <mergeCell ref="A97:B97"/>
    <mergeCell ref="C97:Q97"/>
    <mergeCell ref="S97:U97"/>
    <mergeCell ref="V97:X97"/>
    <mergeCell ref="A98:B98"/>
    <mergeCell ref="C98:Q98"/>
    <mergeCell ref="S98:U98"/>
    <mergeCell ref="V98:X98"/>
    <mergeCell ref="A95:B95"/>
    <mergeCell ref="C95:Q95"/>
    <mergeCell ref="S95:U95"/>
    <mergeCell ref="V95:X95"/>
    <mergeCell ref="A96:B96"/>
    <mergeCell ref="C96:Q96"/>
    <mergeCell ref="S96:U96"/>
    <mergeCell ref="V96:X96"/>
    <mergeCell ref="A101:B101"/>
    <mergeCell ref="C101:Q101"/>
    <mergeCell ref="S101:U101"/>
    <mergeCell ref="V101:X101"/>
    <mergeCell ref="A102:B102"/>
    <mergeCell ref="C102:Q102"/>
    <mergeCell ref="S102:U102"/>
    <mergeCell ref="V102:X102"/>
    <mergeCell ref="A99:B99"/>
    <mergeCell ref="C99:Q99"/>
    <mergeCell ref="S99:U99"/>
    <mergeCell ref="V99:X99"/>
    <mergeCell ref="A100:B100"/>
    <mergeCell ref="C100:Q100"/>
    <mergeCell ref="S100:U100"/>
    <mergeCell ref="V100:X100"/>
    <mergeCell ref="J108:R108"/>
    <mergeCell ref="S108:U108"/>
    <mergeCell ref="A109:B109"/>
    <mergeCell ref="C109:Q109"/>
    <mergeCell ref="S109:U109"/>
    <mergeCell ref="A103:B103"/>
    <mergeCell ref="C103:Q103"/>
    <mergeCell ref="S103:U103"/>
    <mergeCell ref="V103:X103"/>
    <mergeCell ref="A105:B105"/>
    <mergeCell ref="S105:U105"/>
    <mergeCell ref="V105:X105"/>
    <mergeCell ref="A148:C148"/>
    <mergeCell ref="D148:AI149"/>
    <mergeCell ref="C129:O129"/>
    <mergeCell ref="P129:R129"/>
    <mergeCell ref="U129:Z129"/>
    <mergeCell ref="AE22:AJ23"/>
    <mergeCell ref="M121:AJ121"/>
    <mergeCell ref="A116:B116"/>
    <mergeCell ref="S116:U116"/>
    <mergeCell ref="V116:X116"/>
    <mergeCell ref="A117:B117"/>
    <mergeCell ref="A119:B119"/>
    <mergeCell ref="A118:B118"/>
    <mergeCell ref="P118:R118"/>
    <mergeCell ref="V109:X109"/>
    <mergeCell ref="A110:B110"/>
    <mergeCell ref="C110:Q110"/>
    <mergeCell ref="S110:U110"/>
    <mergeCell ref="V110:X110"/>
    <mergeCell ref="A112:B112"/>
    <mergeCell ref="C112:AI114"/>
    <mergeCell ref="A114:B114"/>
    <mergeCell ref="A107:B107"/>
    <mergeCell ref="A108:B108"/>
  </mergeCells>
  <printOptions horizontalCentered="1" verticalCentered="1"/>
  <pageMargins left="0.23622047244094491" right="0.23622047244094491" top="0.23622047244094491" bottom="0.23622047244094491" header="7.874015748031496E-2" footer="7.874015748031496E-2"/>
  <pageSetup paperSize="9" fitToHeight="0" orientation="portrait" r:id="rId1"/>
  <headerFooter>
    <oddFooter>&amp;C&amp;P of &amp;N&amp;L&amp;1#&amp;"Calibri"&amp;8&amp;K000000Sensitivity: LNT Construction Internal Use</oddFooter>
  </headerFooter>
  <rowBreaks count="3" manualBreakCount="3">
    <brk id="43" max="35" man="1"/>
    <brk id="85" max="35" man="1"/>
    <brk id="127" max="35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71"/>
  <sheetViews>
    <sheetView showGridLines="0" view="pageBreakPreview" zoomScaleNormal="100" zoomScaleSheetLayoutView="100" workbookViewId="0">
      <selection activeCell="AM25" sqref="AM25"/>
    </sheetView>
  </sheetViews>
  <sheetFormatPr defaultColWidth="9.140625" defaultRowHeight="15" x14ac:dyDescent="0.25"/>
  <cols>
    <col min="1" max="36" width="2.7109375" style="2" customWidth="1"/>
    <col min="37" max="16384" width="9.140625" style="2"/>
  </cols>
  <sheetData>
    <row r="1" spans="1:36" x14ac:dyDescent="0.25">
      <c r="A1" s="122"/>
      <c r="B1" s="123"/>
      <c r="C1" s="123"/>
      <c r="D1" s="123"/>
      <c r="E1" s="123"/>
      <c r="F1" s="123"/>
      <c r="G1" s="123"/>
      <c r="H1" s="123"/>
      <c r="I1" s="123"/>
      <c r="J1" s="123"/>
      <c r="K1" s="123"/>
      <c r="L1" s="123"/>
      <c r="M1" s="123"/>
      <c r="N1" s="123"/>
      <c r="O1" s="123"/>
      <c r="P1" s="123"/>
      <c r="Q1" s="123"/>
      <c r="R1" s="123"/>
      <c r="S1" s="123"/>
      <c r="T1" s="123"/>
      <c r="U1" s="123"/>
      <c r="V1" s="123"/>
      <c r="W1" s="123"/>
      <c r="X1" s="123"/>
      <c r="Y1" s="123"/>
      <c r="Z1" s="123"/>
      <c r="AA1" s="123"/>
      <c r="AB1" s="123"/>
      <c r="AC1" s="123"/>
      <c r="AD1" s="123"/>
      <c r="AE1" s="123"/>
      <c r="AF1" s="123"/>
      <c r="AG1" s="123"/>
      <c r="AH1" s="123"/>
      <c r="AI1" s="123"/>
      <c r="AJ1" s="124"/>
    </row>
    <row r="2" spans="1:36" ht="20.25" x14ac:dyDescent="0.25">
      <c r="A2" s="125"/>
      <c r="B2" s="158"/>
      <c r="C2" s="158"/>
      <c r="D2" s="158"/>
      <c r="E2" s="158"/>
      <c r="F2" s="438" t="s">
        <v>0</v>
      </c>
      <c r="G2" s="438"/>
      <c r="H2" s="438"/>
      <c r="I2" s="438"/>
      <c r="J2" s="438"/>
      <c r="K2" s="438"/>
      <c r="L2" s="438"/>
      <c r="M2" s="438"/>
      <c r="N2" s="438"/>
      <c r="O2" s="438"/>
      <c r="P2" s="438"/>
      <c r="Q2" s="438"/>
      <c r="R2" s="438"/>
      <c r="S2" s="438"/>
      <c r="T2" s="438"/>
      <c r="U2" s="438"/>
      <c r="V2" s="438"/>
      <c r="W2" s="158"/>
      <c r="X2" s="158"/>
      <c r="Y2" s="158"/>
      <c r="Z2" s="158"/>
      <c r="AA2" s="158"/>
      <c r="AB2" s="158"/>
      <c r="AC2" s="158"/>
      <c r="AD2" s="158"/>
      <c r="AE2" s="158"/>
      <c r="AF2" s="158"/>
      <c r="AG2" s="158"/>
      <c r="AH2" s="158"/>
      <c r="AI2" s="158"/>
      <c r="AJ2" s="126"/>
    </row>
    <row r="3" spans="1:36" ht="20.25" x14ac:dyDescent="0.25">
      <c r="A3" s="127"/>
      <c r="B3" s="158"/>
      <c r="C3" s="158"/>
      <c r="D3" s="158"/>
      <c r="E3" s="158"/>
      <c r="F3" s="128" t="s">
        <v>1</v>
      </c>
      <c r="G3" s="158"/>
      <c r="H3" s="158"/>
      <c r="I3" s="158"/>
      <c r="J3" s="158"/>
      <c r="K3" s="158"/>
      <c r="L3" s="158"/>
      <c r="M3" s="158"/>
      <c r="N3" s="158"/>
      <c r="O3" s="158"/>
      <c r="P3" s="158"/>
      <c r="Q3" s="158"/>
      <c r="R3" s="158"/>
      <c r="S3" s="129"/>
      <c r="T3" s="130"/>
      <c r="U3" s="130"/>
      <c r="V3" s="131"/>
      <c r="W3" s="158"/>
      <c r="X3" s="158"/>
      <c r="Y3" s="158"/>
      <c r="Z3" s="158"/>
      <c r="AA3" s="158"/>
      <c r="AB3" s="158"/>
      <c r="AC3" s="158"/>
      <c r="AD3" s="158"/>
      <c r="AE3" s="158"/>
      <c r="AF3" s="158"/>
      <c r="AG3" s="158"/>
      <c r="AH3" s="158"/>
      <c r="AI3" s="158"/>
      <c r="AJ3" s="126"/>
    </row>
    <row r="4" spans="1:36" x14ac:dyDescent="0.25">
      <c r="A4" s="137"/>
      <c r="B4" s="138"/>
      <c r="C4" s="138"/>
      <c r="D4" s="138"/>
      <c r="E4" s="138"/>
      <c r="F4" s="138"/>
      <c r="G4" s="138"/>
      <c r="H4" s="138"/>
      <c r="I4" s="138"/>
      <c r="J4" s="138"/>
      <c r="K4" s="138"/>
      <c r="L4" s="138"/>
      <c r="M4" s="138"/>
      <c r="N4" s="138"/>
      <c r="O4" s="138"/>
      <c r="P4" s="138"/>
      <c r="Q4" s="138"/>
      <c r="R4" s="138"/>
      <c r="S4" s="138"/>
      <c r="T4" s="138"/>
      <c r="U4" s="138"/>
      <c r="V4" s="138"/>
      <c r="W4" s="138"/>
      <c r="X4" s="138"/>
      <c r="Y4" s="138"/>
      <c r="Z4" s="138"/>
      <c r="AA4" s="138"/>
      <c r="AB4" s="138"/>
      <c r="AC4" s="138"/>
      <c r="AD4" s="138"/>
      <c r="AE4" s="138"/>
      <c r="AF4" s="138"/>
      <c r="AG4" s="138"/>
      <c r="AH4" s="138"/>
      <c r="AI4" s="138"/>
      <c r="AJ4" s="139"/>
    </row>
    <row r="5" spans="1:36" ht="23.25" customHeight="1" x14ac:dyDescent="0.25">
      <c r="A5" s="390" t="s">
        <v>139</v>
      </c>
      <c r="B5" s="391"/>
      <c r="C5" s="391"/>
      <c r="D5" s="396" t="e">
        <f>#REF!</f>
        <v>#REF!</v>
      </c>
      <c r="E5" s="396"/>
      <c r="F5" s="396"/>
      <c r="G5" s="396"/>
      <c r="H5" s="396"/>
      <c r="I5" s="396"/>
      <c r="J5" s="396"/>
      <c r="K5" s="396"/>
      <c r="L5" s="396"/>
      <c r="M5" s="396"/>
      <c r="N5" s="396"/>
      <c r="O5" s="396"/>
      <c r="P5" s="396"/>
      <c r="Q5" s="396"/>
      <c r="R5" s="396"/>
      <c r="S5" s="396"/>
      <c r="T5" s="396"/>
      <c r="U5" s="397"/>
      <c r="V5" s="513" t="s">
        <v>2</v>
      </c>
      <c r="W5" s="514"/>
      <c r="X5" s="514"/>
      <c r="Y5" s="514"/>
      <c r="Z5" s="514"/>
      <c r="AA5" s="514"/>
      <c r="AB5" s="514"/>
      <c r="AC5" s="514"/>
      <c r="AD5" s="514"/>
      <c r="AE5" s="514"/>
      <c r="AF5" s="390" t="s">
        <v>3</v>
      </c>
      <c r="AG5" s="515"/>
      <c r="AH5" s="515"/>
      <c r="AI5" s="515"/>
      <c r="AJ5" s="516"/>
    </row>
    <row r="6" spans="1:36" ht="26.25" customHeight="1" x14ac:dyDescent="0.25">
      <c r="A6" s="509"/>
      <c r="B6" s="510"/>
      <c r="C6" s="510"/>
      <c r="D6" s="511"/>
      <c r="E6" s="511"/>
      <c r="F6" s="511"/>
      <c r="G6" s="511"/>
      <c r="H6" s="511"/>
      <c r="I6" s="511"/>
      <c r="J6" s="511"/>
      <c r="K6" s="511"/>
      <c r="L6" s="511"/>
      <c r="M6" s="511"/>
      <c r="N6" s="511"/>
      <c r="O6" s="511"/>
      <c r="P6" s="511"/>
      <c r="Q6" s="511"/>
      <c r="R6" s="511"/>
      <c r="S6" s="511"/>
      <c r="T6" s="511"/>
      <c r="U6" s="512"/>
      <c r="V6" s="605" t="e">
        <f>#REF!</f>
        <v>#REF!</v>
      </c>
      <c r="W6" s="606"/>
      <c r="X6" s="606"/>
      <c r="Y6" s="606"/>
      <c r="Z6" s="606"/>
      <c r="AA6" s="606"/>
      <c r="AB6" s="606"/>
      <c r="AC6" s="606"/>
      <c r="AD6" s="606"/>
      <c r="AE6" s="606"/>
      <c r="AF6" s="518" t="e">
        <f>#REF!</f>
        <v>#REF!</v>
      </c>
      <c r="AG6" s="517"/>
      <c r="AH6" s="517"/>
      <c r="AI6" s="517"/>
      <c r="AJ6" s="519"/>
    </row>
    <row r="7" spans="1:36" ht="15.75" customHeight="1" x14ac:dyDescent="0.25">
      <c r="A7" s="412" t="s">
        <v>7</v>
      </c>
      <c r="B7" s="413"/>
      <c r="C7" s="413"/>
      <c r="D7" s="418" t="s">
        <v>237</v>
      </c>
      <c r="E7" s="418"/>
      <c r="F7" s="418"/>
      <c r="G7" s="418"/>
      <c r="H7" s="418"/>
      <c r="I7" s="418"/>
      <c r="J7" s="418"/>
      <c r="K7" s="418"/>
      <c r="L7" s="418"/>
      <c r="M7" s="418"/>
      <c r="N7" s="418"/>
      <c r="O7" s="418"/>
      <c r="P7" s="418"/>
      <c r="Q7" s="418"/>
      <c r="R7" s="418"/>
      <c r="S7" s="418"/>
      <c r="T7" s="418"/>
      <c r="U7" s="419"/>
      <c r="V7" s="520" t="s">
        <v>4</v>
      </c>
      <c r="W7" s="520"/>
      <c r="X7" s="520"/>
      <c r="Y7" s="521"/>
      <c r="Z7" s="391" t="s">
        <v>5</v>
      </c>
      <c r="AA7" s="391"/>
      <c r="AB7" s="391"/>
      <c r="AC7" s="391"/>
      <c r="AD7" s="391"/>
      <c r="AE7" s="392"/>
      <c r="AF7" s="391" t="s">
        <v>6</v>
      </c>
      <c r="AG7" s="515"/>
      <c r="AH7" s="515"/>
      <c r="AI7" s="515"/>
      <c r="AJ7" s="516"/>
    </row>
    <row r="8" spans="1:36" x14ac:dyDescent="0.25">
      <c r="A8" s="415" t="s">
        <v>7</v>
      </c>
      <c r="B8" s="416"/>
      <c r="C8" s="416"/>
      <c r="D8" s="420"/>
      <c r="E8" s="420"/>
      <c r="F8" s="420"/>
      <c r="G8" s="420"/>
      <c r="H8" s="420"/>
      <c r="I8" s="420"/>
      <c r="J8" s="420"/>
      <c r="K8" s="420"/>
      <c r="L8" s="420"/>
      <c r="M8" s="420"/>
      <c r="N8" s="420"/>
      <c r="O8" s="420"/>
      <c r="P8" s="420"/>
      <c r="Q8" s="420"/>
      <c r="R8" s="420"/>
      <c r="S8" s="420"/>
      <c r="T8" s="420"/>
      <c r="U8" s="421"/>
      <c r="V8" s="430" t="e">
        <f>#REF!</f>
        <v>#REF!</v>
      </c>
      <c r="W8" s="430"/>
      <c r="X8" s="430"/>
      <c r="Y8" s="431"/>
      <c r="Z8" s="394" t="e">
        <f>#REF!</f>
        <v>#REF!</v>
      </c>
      <c r="AA8" s="394"/>
      <c r="AB8" s="394"/>
      <c r="AC8" s="394"/>
      <c r="AD8" s="394"/>
      <c r="AE8" s="395"/>
      <c r="AF8" s="430"/>
      <c r="AG8" s="430"/>
      <c r="AH8" s="155"/>
      <c r="AI8" s="430"/>
      <c r="AJ8" s="431"/>
    </row>
    <row r="9" spans="1:36" s="61" customFormat="1" ht="15.75" customHeight="1" x14ac:dyDescent="0.25">
      <c r="A9" s="411" t="s">
        <v>219</v>
      </c>
      <c r="B9" s="588"/>
      <c r="C9" s="588"/>
      <c r="D9" s="588"/>
      <c r="E9" s="588"/>
      <c r="F9" s="588"/>
      <c r="G9" s="588"/>
      <c r="H9" s="588"/>
      <c r="I9" s="588"/>
      <c r="J9" s="588"/>
      <c r="K9" s="588"/>
      <c r="L9" s="588"/>
      <c r="M9" s="588"/>
      <c r="N9" s="588"/>
      <c r="O9" s="588"/>
      <c r="P9" s="588"/>
      <c r="Q9" s="588"/>
      <c r="R9" s="588"/>
      <c r="S9" s="588"/>
      <c r="T9" s="588"/>
      <c r="U9" s="588"/>
      <c r="V9" s="588"/>
      <c r="W9" s="588"/>
      <c r="X9" s="588"/>
      <c r="Y9" s="588"/>
      <c r="Z9" s="588"/>
      <c r="AA9" s="588"/>
      <c r="AB9" s="588"/>
      <c r="AC9" s="588"/>
      <c r="AD9" s="588"/>
      <c r="AE9" s="588"/>
      <c r="AF9" s="588"/>
      <c r="AG9" s="588"/>
      <c r="AH9" s="588"/>
      <c r="AI9" s="588"/>
      <c r="AJ9" s="589"/>
    </row>
    <row r="10" spans="1:36" s="61" customFormat="1" ht="18.600000000000001" customHeight="1" x14ac:dyDescent="0.25">
      <c r="A10" s="450" t="s">
        <v>8</v>
      </c>
      <c r="B10" s="451"/>
      <c r="C10" s="477" t="s">
        <v>9</v>
      </c>
      <c r="D10" s="477"/>
      <c r="E10" s="477"/>
      <c r="F10" s="477"/>
      <c r="G10" s="477"/>
      <c r="H10" s="477"/>
      <c r="I10" s="477"/>
      <c r="J10" s="477"/>
      <c r="K10" s="477"/>
      <c r="L10" s="477"/>
      <c r="M10" s="477"/>
      <c r="N10" s="477"/>
      <c r="O10" s="477"/>
      <c r="P10" s="477"/>
      <c r="Q10" s="477"/>
      <c r="R10" s="162"/>
      <c r="S10" s="473"/>
      <c r="T10" s="473"/>
      <c r="U10" s="473"/>
      <c r="V10" s="473"/>
      <c r="W10" s="473"/>
      <c r="X10" s="473"/>
      <c r="Y10" s="473"/>
      <c r="Z10" s="473"/>
      <c r="AA10" s="473"/>
      <c r="AB10" s="473"/>
      <c r="AC10" s="473"/>
      <c r="AD10" s="473"/>
      <c r="AE10" s="473"/>
      <c r="AF10" s="473"/>
      <c r="AG10" s="473"/>
      <c r="AH10" s="473"/>
      <c r="AI10" s="473"/>
      <c r="AJ10" s="590"/>
    </row>
    <row r="11" spans="1:36" s="61" customFormat="1" ht="18.600000000000001" customHeight="1" x14ac:dyDescent="0.25">
      <c r="A11" s="453" t="s">
        <v>126</v>
      </c>
      <c r="B11" s="454"/>
      <c r="C11" s="20" t="s">
        <v>81</v>
      </c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162"/>
      <c r="S11" s="454" t="s">
        <v>10</v>
      </c>
      <c r="T11" s="454"/>
      <c r="U11" s="454"/>
      <c r="V11" s="454">
        <v>39.299999999999997</v>
      </c>
      <c r="W11" s="454"/>
      <c r="X11" s="454"/>
      <c r="Y11" s="162" t="s">
        <v>36</v>
      </c>
      <c r="Z11" s="162"/>
      <c r="AA11" s="433"/>
      <c r="AB11" s="433"/>
      <c r="AC11" s="433"/>
      <c r="AD11" s="433"/>
      <c r="AE11" s="433"/>
      <c r="AF11" s="433"/>
      <c r="AG11" s="433"/>
      <c r="AH11" s="433"/>
      <c r="AI11" s="162"/>
      <c r="AJ11" s="171"/>
    </row>
    <row r="12" spans="1:36" s="61" customFormat="1" ht="18.600000000000001" customHeight="1" x14ac:dyDescent="0.25">
      <c r="A12" s="453" t="s">
        <v>125</v>
      </c>
      <c r="B12" s="454"/>
      <c r="C12" s="20" t="s">
        <v>82</v>
      </c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162"/>
      <c r="S12" s="454" t="s">
        <v>10</v>
      </c>
      <c r="T12" s="454"/>
      <c r="U12" s="454"/>
      <c r="V12" s="454">
        <v>4.5</v>
      </c>
      <c r="W12" s="454"/>
      <c r="X12" s="454"/>
      <c r="Y12" s="162" t="s">
        <v>36</v>
      </c>
      <c r="Z12" s="162"/>
      <c r="AA12" s="433"/>
      <c r="AB12" s="433"/>
      <c r="AC12" s="433"/>
      <c r="AD12" s="433"/>
      <c r="AE12" s="433"/>
      <c r="AF12" s="433"/>
      <c r="AG12" s="433"/>
      <c r="AH12" s="433"/>
      <c r="AI12" s="162"/>
      <c r="AJ12" s="171"/>
    </row>
    <row r="13" spans="1:36" s="61" customFormat="1" ht="18.600000000000001" customHeight="1" x14ac:dyDescent="0.25">
      <c r="A13" s="453" t="s">
        <v>124</v>
      </c>
      <c r="B13" s="454"/>
      <c r="C13" s="20" t="s">
        <v>83</v>
      </c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162"/>
      <c r="S13" s="454" t="s">
        <v>10</v>
      </c>
      <c r="T13" s="454"/>
      <c r="U13" s="454"/>
      <c r="V13" s="454">
        <v>9</v>
      </c>
      <c r="W13" s="454"/>
      <c r="X13" s="454"/>
      <c r="Y13" s="162" t="s">
        <v>36</v>
      </c>
      <c r="Z13" s="162"/>
      <c r="AA13" s="156"/>
      <c r="AB13" s="29"/>
      <c r="AC13" s="481" t="s">
        <v>185</v>
      </c>
      <c r="AD13" s="481"/>
      <c r="AE13" s="481"/>
      <c r="AF13" s="481"/>
      <c r="AG13" s="481"/>
      <c r="AH13" s="481"/>
      <c r="AI13" s="481"/>
      <c r="AJ13" s="89"/>
    </row>
    <row r="14" spans="1:36" s="61" customFormat="1" ht="18.600000000000001" customHeight="1" x14ac:dyDescent="0.25">
      <c r="A14" s="453" t="s">
        <v>123</v>
      </c>
      <c r="B14" s="454"/>
      <c r="C14" s="20" t="s">
        <v>84</v>
      </c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162"/>
      <c r="S14" s="454" t="s">
        <v>10</v>
      </c>
      <c r="T14" s="454"/>
      <c r="U14" s="454"/>
      <c r="V14" s="456">
        <v>50</v>
      </c>
      <c r="W14" s="456"/>
      <c r="X14" s="456"/>
      <c r="Y14" s="162"/>
      <c r="Z14" s="29"/>
      <c r="AA14" s="29"/>
      <c r="AB14" s="29"/>
      <c r="AC14" s="481"/>
      <c r="AD14" s="481"/>
      <c r="AE14" s="481"/>
      <c r="AF14" s="481"/>
      <c r="AG14" s="481"/>
      <c r="AH14" s="481"/>
      <c r="AI14" s="481"/>
      <c r="AJ14" s="89"/>
    </row>
    <row r="15" spans="1:36" s="61" customFormat="1" ht="18.600000000000001" customHeight="1" x14ac:dyDescent="0.25">
      <c r="A15" s="453" t="s">
        <v>122</v>
      </c>
      <c r="B15" s="454"/>
      <c r="C15" s="20" t="s">
        <v>143</v>
      </c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454" t="s">
        <v>10</v>
      </c>
      <c r="T15" s="454"/>
      <c r="U15" s="454"/>
      <c r="V15" s="456">
        <v>2.8</v>
      </c>
      <c r="W15" s="456"/>
      <c r="X15" s="456"/>
      <c r="Y15" s="162" t="s">
        <v>144</v>
      </c>
      <c r="Z15" s="162"/>
      <c r="AA15" s="29"/>
      <c r="AB15" s="29"/>
      <c r="AC15" s="481"/>
      <c r="AD15" s="481"/>
      <c r="AE15" s="481"/>
      <c r="AF15" s="481"/>
      <c r="AG15" s="481"/>
      <c r="AH15" s="481"/>
      <c r="AI15" s="481"/>
      <c r="AJ15" s="89"/>
    </row>
    <row r="16" spans="1:36" s="61" customFormat="1" ht="18.600000000000001" customHeight="1" x14ac:dyDescent="0.25">
      <c r="A16" s="453" t="s">
        <v>11</v>
      </c>
      <c r="B16" s="454"/>
      <c r="C16" s="20" t="s">
        <v>145</v>
      </c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162"/>
      <c r="S16" s="454" t="s">
        <v>10</v>
      </c>
      <c r="T16" s="454"/>
      <c r="U16" s="454"/>
      <c r="V16" s="456">
        <v>1</v>
      </c>
      <c r="W16" s="456"/>
      <c r="X16" s="456"/>
      <c r="Y16" s="162"/>
      <c r="Z16" s="162"/>
      <c r="AA16" s="433"/>
      <c r="AB16" s="433"/>
      <c r="AC16" s="433"/>
      <c r="AD16" s="433"/>
      <c r="AE16" s="433"/>
      <c r="AF16" s="433"/>
      <c r="AG16" s="433"/>
      <c r="AH16" s="433"/>
      <c r="AI16" s="162"/>
      <c r="AJ16" s="171"/>
    </row>
    <row r="17" spans="1:36" s="61" customFormat="1" ht="18.600000000000001" customHeight="1" x14ac:dyDescent="0.25">
      <c r="A17" s="453" t="s">
        <v>121</v>
      </c>
      <c r="B17" s="454"/>
      <c r="C17" s="20" t="s">
        <v>147</v>
      </c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454" t="s">
        <v>10</v>
      </c>
      <c r="T17" s="454"/>
      <c r="U17" s="454"/>
      <c r="V17" s="456">
        <v>1</v>
      </c>
      <c r="W17" s="456"/>
      <c r="X17" s="456"/>
      <c r="Y17" s="162"/>
      <c r="Z17" s="162"/>
      <c r="AA17" s="29"/>
      <c r="AB17" s="29"/>
      <c r="AC17" s="29"/>
      <c r="AD17" s="29"/>
      <c r="AE17" s="29"/>
      <c r="AF17" s="29"/>
      <c r="AG17" s="29"/>
      <c r="AH17" s="29"/>
      <c r="AI17" s="162"/>
      <c r="AJ17" s="171"/>
    </row>
    <row r="18" spans="1:36" s="61" customFormat="1" ht="18.600000000000001" customHeight="1" x14ac:dyDescent="0.25">
      <c r="A18" s="453" t="s">
        <v>120</v>
      </c>
      <c r="B18" s="454"/>
      <c r="C18" s="20" t="s">
        <v>180</v>
      </c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454" t="s">
        <v>10</v>
      </c>
      <c r="T18" s="454"/>
      <c r="U18" s="454"/>
      <c r="V18" s="456">
        <v>1</v>
      </c>
      <c r="W18" s="456"/>
      <c r="X18" s="456"/>
      <c r="Y18" s="162"/>
      <c r="Z18" s="162"/>
      <c r="AA18" s="481" t="s">
        <v>189</v>
      </c>
      <c r="AB18" s="481"/>
      <c r="AC18" s="481"/>
      <c r="AD18" s="481"/>
      <c r="AE18" s="481"/>
      <c r="AF18" s="481"/>
      <c r="AG18" s="481"/>
      <c r="AH18" s="481"/>
      <c r="AI18" s="481"/>
      <c r="AJ18" s="505"/>
    </row>
    <row r="19" spans="1:36" s="61" customFormat="1" ht="18.600000000000001" customHeight="1" x14ac:dyDescent="0.25">
      <c r="A19" s="453" t="s">
        <v>36</v>
      </c>
      <c r="B19" s="454"/>
      <c r="C19" s="20" t="s">
        <v>148</v>
      </c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162"/>
      <c r="S19" s="454" t="s">
        <v>10</v>
      </c>
      <c r="T19" s="454"/>
      <c r="U19" s="454"/>
      <c r="V19" s="456">
        <v>2</v>
      </c>
      <c r="W19" s="456"/>
      <c r="X19" s="456"/>
      <c r="Y19" s="162"/>
      <c r="Z19" s="162"/>
      <c r="AA19" s="481"/>
      <c r="AB19" s="481"/>
      <c r="AC19" s="481"/>
      <c r="AD19" s="481"/>
      <c r="AE19" s="481"/>
      <c r="AF19" s="481"/>
      <c r="AG19" s="481"/>
      <c r="AH19" s="481"/>
      <c r="AI19" s="481"/>
      <c r="AJ19" s="505"/>
    </row>
    <row r="20" spans="1:36" s="61" customFormat="1" ht="18.600000000000001" customHeight="1" x14ac:dyDescent="0.25">
      <c r="A20" s="453" t="s">
        <v>119</v>
      </c>
      <c r="B20" s="454"/>
      <c r="C20" s="20" t="s">
        <v>149</v>
      </c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162"/>
      <c r="S20" s="454" t="s">
        <v>10</v>
      </c>
      <c r="T20" s="454"/>
      <c r="U20" s="454"/>
      <c r="V20" s="601" t="s">
        <v>188</v>
      </c>
      <c r="W20" s="601"/>
      <c r="X20" s="601"/>
      <c r="Y20" s="162"/>
      <c r="Z20" s="162"/>
      <c r="AA20" s="29"/>
      <c r="AB20" s="29"/>
      <c r="AC20" s="29"/>
      <c r="AD20" s="29"/>
      <c r="AE20" s="29"/>
      <c r="AF20" s="29"/>
      <c r="AG20" s="29"/>
      <c r="AH20" s="29"/>
      <c r="AI20" s="162"/>
      <c r="AJ20" s="171"/>
    </row>
    <row r="21" spans="1:36" s="61" customFormat="1" ht="18.600000000000001" customHeight="1" x14ac:dyDescent="0.25">
      <c r="A21" s="453" t="s">
        <v>118</v>
      </c>
      <c r="B21" s="454"/>
      <c r="C21" s="20" t="s">
        <v>150</v>
      </c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454" t="s">
        <v>10</v>
      </c>
      <c r="T21" s="454"/>
      <c r="U21" s="454"/>
      <c r="V21" s="456">
        <v>1</v>
      </c>
      <c r="W21" s="456"/>
      <c r="X21" s="456"/>
      <c r="Y21" s="162"/>
      <c r="Z21" s="162"/>
      <c r="AA21" s="481" t="s">
        <v>186</v>
      </c>
      <c r="AB21" s="481"/>
      <c r="AC21" s="481"/>
      <c r="AD21" s="481"/>
      <c r="AE21" s="481"/>
      <c r="AF21" s="481"/>
      <c r="AG21" s="481"/>
      <c r="AH21" s="481"/>
      <c r="AI21" s="481"/>
      <c r="AJ21" s="505"/>
    </row>
    <row r="22" spans="1:36" s="61" customFormat="1" ht="18.600000000000001" customHeight="1" x14ac:dyDescent="0.25">
      <c r="A22" s="453" t="s">
        <v>117</v>
      </c>
      <c r="B22" s="454"/>
      <c r="C22" s="20" t="s">
        <v>102</v>
      </c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454"/>
      <c r="T22" s="454"/>
      <c r="U22" s="454"/>
      <c r="V22" s="167"/>
      <c r="W22" s="167"/>
      <c r="X22" s="167"/>
      <c r="Y22" s="162"/>
      <c r="Z22" s="162"/>
      <c r="AA22" s="481"/>
      <c r="AB22" s="481"/>
      <c r="AC22" s="481"/>
      <c r="AD22" s="481"/>
      <c r="AE22" s="481"/>
      <c r="AF22" s="481"/>
      <c r="AG22" s="481"/>
      <c r="AH22" s="481"/>
      <c r="AI22" s="481"/>
      <c r="AJ22" s="505"/>
    </row>
    <row r="23" spans="1:36" s="61" customFormat="1" ht="18.600000000000001" customHeight="1" x14ac:dyDescent="0.25">
      <c r="A23" s="453" t="s">
        <v>116</v>
      </c>
      <c r="B23" s="454"/>
      <c r="C23" s="20" t="s">
        <v>151</v>
      </c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454" t="s">
        <v>10</v>
      </c>
      <c r="T23" s="454"/>
      <c r="U23" s="454"/>
      <c r="V23" s="167"/>
      <c r="W23" s="456">
        <v>0.08</v>
      </c>
      <c r="X23" s="456"/>
      <c r="Y23" s="162"/>
      <c r="Z23" s="162"/>
      <c r="AA23" s="29"/>
      <c r="AB23" s="29"/>
      <c r="AC23" s="29"/>
      <c r="AD23" s="29"/>
      <c r="AE23" s="29"/>
      <c r="AF23" s="29"/>
      <c r="AG23" s="29"/>
      <c r="AH23" s="29"/>
      <c r="AI23" s="162"/>
      <c r="AJ23" s="171"/>
    </row>
    <row r="24" spans="1:36" s="61" customFormat="1" ht="18.600000000000001" customHeight="1" x14ac:dyDescent="0.25">
      <c r="A24" s="160"/>
      <c r="B24" s="159"/>
      <c r="C24" s="20" t="s">
        <v>152</v>
      </c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454" t="s">
        <v>10</v>
      </c>
      <c r="T24" s="454"/>
      <c r="U24" s="454"/>
      <c r="V24" s="167"/>
      <c r="W24" s="167"/>
      <c r="X24" s="167">
        <v>1</v>
      </c>
      <c r="Y24" s="162"/>
      <c r="Z24" s="162"/>
      <c r="AA24" s="481" t="s">
        <v>103</v>
      </c>
      <c r="AB24" s="481"/>
      <c r="AC24" s="481"/>
      <c r="AD24" s="481"/>
      <c r="AE24" s="481"/>
      <c r="AF24" s="481"/>
      <c r="AG24" s="481"/>
      <c r="AH24" s="481"/>
      <c r="AI24" s="481"/>
      <c r="AJ24" s="505"/>
    </row>
    <row r="25" spans="1:36" s="61" customFormat="1" ht="18.600000000000001" customHeight="1" x14ac:dyDescent="0.25">
      <c r="A25" s="453"/>
      <c r="B25" s="454"/>
      <c r="C25" s="20" t="s">
        <v>153</v>
      </c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162"/>
      <c r="S25" s="454" t="s">
        <v>10</v>
      </c>
      <c r="T25" s="454"/>
      <c r="U25" s="454"/>
      <c r="V25" s="37"/>
      <c r="W25" s="37"/>
      <c r="X25" s="167">
        <v>1</v>
      </c>
      <c r="Y25" s="162"/>
      <c r="Z25" s="162"/>
      <c r="AA25" s="481"/>
      <c r="AB25" s="481"/>
      <c r="AC25" s="481"/>
      <c r="AD25" s="481"/>
      <c r="AE25" s="481"/>
      <c r="AF25" s="481"/>
      <c r="AG25" s="481"/>
      <c r="AH25" s="481"/>
      <c r="AI25" s="481"/>
      <c r="AJ25" s="505"/>
    </row>
    <row r="26" spans="1:36" s="61" customFormat="1" ht="18.600000000000001" customHeight="1" x14ac:dyDescent="0.25">
      <c r="A26" s="453" t="s">
        <v>115</v>
      </c>
      <c r="B26" s="454"/>
      <c r="C26" s="18" t="s">
        <v>154</v>
      </c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59"/>
      <c r="T26" s="159"/>
      <c r="U26" s="159"/>
      <c r="V26" s="37"/>
      <c r="W26" s="37"/>
      <c r="X26" s="37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88"/>
    </row>
    <row r="27" spans="1:36" s="61" customFormat="1" ht="18.600000000000001" customHeight="1" x14ac:dyDescent="0.25">
      <c r="A27" s="453" t="s">
        <v>114</v>
      </c>
      <c r="B27" s="454"/>
      <c r="C27" s="18" t="s">
        <v>155</v>
      </c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59"/>
      <c r="T27" s="159"/>
      <c r="U27" s="159"/>
      <c r="V27" s="37"/>
      <c r="W27" s="37"/>
      <c r="X27" s="37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88"/>
    </row>
    <row r="28" spans="1:36" s="61" customFormat="1" ht="18.600000000000001" customHeight="1" x14ac:dyDescent="0.25">
      <c r="A28" s="453" t="s">
        <v>55</v>
      </c>
      <c r="B28" s="454"/>
      <c r="C28" s="18" t="s">
        <v>156</v>
      </c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59"/>
      <c r="T28" s="159"/>
      <c r="U28" s="159"/>
      <c r="V28" s="37"/>
      <c r="W28" s="37"/>
      <c r="X28" s="37"/>
      <c r="Y28" s="18"/>
      <c r="Z28" s="141"/>
      <c r="AA28" s="481" t="s">
        <v>111</v>
      </c>
      <c r="AB28" s="481"/>
      <c r="AC28" s="481"/>
      <c r="AD28" s="481"/>
      <c r="AE28" s="481"/>
      <c r="AF28" s="481"/>
      <c r="AG28" s="481"/>
      <c r="AH28" s="481"/>
      <c r="AI28" s="481"/>
      <c r="AJ28" s="505"/>
    </row>
    <row r="29" spans="1:36" s="61" customFormat="1" ht="18.600000000000001" customHeight="1" x14ac:dyDescent="0.25">
      <c r="A29" s="453" t="s">
        <v>113</v>
      </c>
      <c r="B29" s="454"/>
      <c r="C29" s="18" t="s">
        <v>112</v>
      </c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59"/>
      <c r="T29" s="159"/>
      <c r="U29" s="159"/>
      <c r="V29" s="37"/>
      <c r="W29" s="37"/>
      <c r="X29" s="37"/>
      <c r="Y29" s="29"/>
      <c r="Z29" s="141"/>
      <c r="AA29" s="481"/>
      <c r="AB29" s="481"/>
      <c r="AC29" s="481"/>
      <c r="AD29" s="481"/>
      <c r="AE29" s="481"/>
      <c r="AF29" s="481"/>
      <c r="AG29" s="481"/>
      <c r="AH29" s="481"/>
      <c r="AI29" s="481"/>
      <c r="AJ29" s="505"/>
    </row>
    <row r="30" spans="1:36" s="61" customFormat="1" ht="18.600000000000001" customHeight="1" x14ac:dyDescent="0.25">
      <c r="A30" s="453" t="s">
        <v>14</v>
      </c>
      <c r="B30" s="454"/>
      <c r="C30" s="506" t="s">
        <v>157</v>
      </c>
      <c r="D30" s="506"/>
      <c r="E30" s="506"/>
      <c r="F30" s="506"/>
      <c r="G30" s="506"/>
      <c r="H30" s="506"/>
      <c r="I30" s="506"/>
      <c r="J30" s="506"/>
      <c r="K30" s="506"/>
      <c r="L30" s="506"/>
      <c r="M30" s="506"/>
      <c r="N30" s="506"/>
      <c r="O30" s="506"/>
      <c r="P30" s="506"/>
      <c r="Q30" s="506"/>
      <c r="R30" s="506"/>
      <c r="S30" s="454" t="s">
        <v>10</v>
      </c>
      <c r="T30" s="454"/>
      <c r="U30" s="454"/>
      <c r="V30" s="37"/>
      <c r="W30" s="37"/>
      <c r="X30" s="40" t="s">
        <v>158</v>
      </c>
      <c r="Y30" s="162"/>
      <c r="Z30" s="162"/>
      <c r="AA30" s="481" t="s">
        <v>187</v>
      </c>
      <c r="AB30" s="481"/>
      <c r="AC30" s="481"/>
      <c r="AD30" s="481"/>
      <c r="AE30" s="481"/>
      <c r="AF30" s="481"/>
      <c r="AG30" s="481"/>
      <c r="AH30" s="481"/>
      <c r="AI30" s="481"/>
      <c r="AJ30" s="505"/>
    </row>
    <row r="31" spans="1:36" s="62" customFormat="1" ht="18.600000000000001" customHeight="1" x14ac:dyDescent="0.25">
      <c r="A31" s="450" t="s">
        <v>40</v>
      </c>
      <c r="B31" s="451"/>
      <c r="C31" s="476" t="s">
        <v>127</v>
      </c>
      <c r="D31" s="476"/>
      <c r="E31" s="476"/>
      <c r="F31" s="476"/>
      <c r="G31" s="476"/>
      <c r="H31" s="476"/>
      <c r="I31" s="476"/>
      <c r="J31" s="476"/>
      <c r="K31" s="476"/>
      <c r="L31" s="476"/>
      <c r="M31" s="476"/>
      <c r="N31" s="476"/>
      <c r="O31" s="476"/>
      <c r="P31" s="476"/>
      <c r="Q31" s="476"/>
      <c r="R31" s="164"/>
      <c r="S31" s="451"/>
      <c r="T31" s="451"/>
      <c r="U31" s="451"/>
      <c r="V31" s="477"/>
      <c r="W31" s="477"/>
      <c r="X31" s="477"/>
      <c r="Y31" s="164"/>
      <c r="Z31" s="164"/>
      <c r="AA31" s="481"/>
      <c r="AB31" s="481"/>
      <c r="AC31" s="481"/>
      <c r="AD31" s="481"/>
      <c r="AE31" s="481"/>
      <c r="AF31" s="481"/>
      <c r="AG31" s="481"/>
      <c r="AH31" s="481"/>
      <c r="AI31" s="481"/>
      <c r="AJ31" s="505"/>
    </row>
    <row r="32" spans="1:36" s="61" customFormat="1" ht="20.100000000000001" customHeight="1" x14ac:dyDescent="0.25">
      <c r="A32" s="453">
        <v>1</v>
      </c>
      <c r="B32" s="454"/>
      <c r="C32" s="472" t="s">
        <v>85</v>
      </c>
      <c r="D32" s="472"/>
      <c r="E32" s="472"/>
      <c r="F32" s="472"/>
      <c r="G32" s="472"/>
      <c r="H32" s="472"/>
      <c r="I32" s="472"/>
      <c r="J32" s="472"/>
      <c r="K32" s="472"/>
      <c r="L32" s="472"/>
      <c r="M32" s="472"/>
      <c r="N32" s="472"/>
      <c r="O32" s="472"/>
      <c r="P32" s="472"/>
      <c r="Q32" s="472"/>
      <c r="R32" s="162"/>
      <c r="S32" s="454"/>
      <c r="T32" s="454"/>
      <c r="U32" s="454"/>
      <c r="V32" s="473"/>
      <c r="W32" s="473"/>
      <c r="X32" s="473"/>
      <c r="Y32" s="162"/>
      <c r="Z32" s="162"/>
      <c r="AA32" s="433"/>
      <c r="AB32" s="433"/>
      <c r="AC32" s="433"/>
      <c r="AD32" s="433"/>
      <c r="AE32" s="433"/>
      <c r="AF32" s="433"/>
      <c r="AG32" s="433"/>
      <c r="AH32" s="433"/>
      <c r="AI32" s="433"/>
      <c r="AJ32" s="171"/>
    </row>
    <row r="33" spans="1:36" s="61" customFormat="1" ht="30" customHeight="1" x14ac:dyDescent="0.25">
      <c r="A33" s="453" t="s">
        <v>11</v>
      </c>
      <c r="B33" s="454"/>
      <c r="C33" s="591" t="s">
        <v>141</v>
      </c>
      <c r="D33" s="592"/>
      <c r="E33" s="592"/>
      <c r="F33" s="592"/>
      <c r="G33" s="592"/>
      <c r="H33" s="592"/>
      <c r="I33" s="592"/>
      <c r="J33" s="592"/>
      <c r="K33" s="592"/>
      <c r="L33" s="592"/>
      <c r="M33" s="592"/>
      <c r="N33" s="592"/>
      <c r="O33" s="592"/>
      <c r="P33" s="592"/>
      <c r="Q33" s="592"/>
      <c r="R33" s="592"/>
      <c r="S33" s="471" t="s">
        <v>10</v>
      </c>
      <c r="T33" s="471"/>
      <c r="U33" s="471"/>
      <c r="V33" s="55" t="s">
        <v>142</v>
      </c>
      <c r="W33" s="55"/>
      <c r="X33" s="55"/>
      <c r="Y33" s="55"/>
      <c r="Z33" s="144"/>
      <c r="AA33" s="145"/>
      <c r="AB33" s="145"/>
      <c r="AC33" s="145"/>
      <c r="AD33" s="145"/>
      <c r="AE33" s="145"/>
      <c r="AF33" s="146"/>
      <c r="AG33" s="29"/>
      <c r="AH33" s="29"/>
      <c r="AI33" s="29"/>
      <c r="AJ33" s="89"/>
    </row>
    <row r="34" spans="1:36" s="61" customFormat="1" ht="20.100000000000001" customHeight="1" x14ac:dyDescent="0.25">
      <c r="A34" s="453"/>
      <c r="B34" s="454"/>
      <c r="C34" s="457" t="s">
        <v>159</v>
      </c>
      <c r="D34" s="457"/>
      <c r="E34" s="457"/>
      <c r="F34" s="457"/>
      <c r="G34" s="457"/>
      <c r="H34" s="457"/>
      <c r="I34" s="457"/>
      <c r="J34" s="457"/>
      <c r="K34" s="457"/>
      <c r="L34" s="457"/>
      <c r="M34" s="457"/>
      <c r="N34" s="457"/>
      <c r="O34" s="457"/>
      <c r="P34" s="457"/>
      <c r="Q34" s="457"/>
      <c r="R34" s="162"/>
      <c r="S34" s="454" t="s">
        <v>10</v>
      </c>
      <c r="T34" s="454"/>
      <c r="U34" s="454"/>
      <c r="V34" s="473">
        <f>(V11*V12)+(2*(3*V13)*(V11+V12))+PI()*(3*3*V13*V13)</f>
        <v>4832.2710444669592</v>
      </c>
      <c r="W34" s="473"/>
      <c r="X34" s="473"/>
      <c r="Y34" s="162" t="s">
        <v>86</v>
      </c>
      <c r="Z34" s="162"/>
      <c r="AA34" s="433"/>
      <c r="AB34" s="433"/>
      <c r="AC34" s="433"/>
      <c r="AD34" s="433"/>
      <c r="AE34" s="433"/>
      <c r="AF34" s="433"/>
      <c r="AG34" s="433"/>
      <c r="AH34" s="433"/>
      <c r="AI34" s="433"/>
      <c r="AJ34" s="594"/>
    </row>
    <row r="35" spans="1:36" s="61" customFormat="1" ht="9" customHeight="1" x14ac:dyDescent="0.25">
      <c r="A35" s="160"/>
      <c r="B35" s="159"/>
      <c r="C35" s="161"/>
      <c r="D35" s="161"/>
      <c r="E35" s="161"/>
      <c r="F35" s="161"/>
      <c r="G35" s="161"/>
      <c r="H35" s="161"/>
      <c r="I35" s="161"/>
      <c r="J35" s="161"/>
      <c r="K35" s="161"/>
      <c r="L35" s="161"/>
      <c r="M35" s="161"/>
      <c r="N35" s="161"/>
      <c r="O35" s="161"/>
      <c r="P35" s="161"/>
      <c r="Q35" s="161"/>
      <c r="R35" s="162"/>
      <c r="S35" s="159"/>
      <c r="T35" s="159"/>
      <c r="U35" s="159"/>
      <c r="V35" s="162"/>
      <c r="W35" s="162"/>
      <c r="X35" s="162"/>
      <c r="Y35" s="162"/>
      <c r="Z35" s="162"/>
      <c r="AA35" s="157"/>
      <c r="AB35" s="157"/>
      <c r="AC35" s="157"/>
      <c r="AD35" s="157"/>
      <c r="AE35" s="157"/>
      <c r="AF35" s="157"/>
      <c r="AG35" s="157"/>
      <c r="AH35" s="157"/>
      <c r="AI35" s="157"/>
      <c r="AJ35" s="172"/>
    </row>
    <row r="36" spans="1:36" s="61" customFormat="1" ht="31.5" customHeight="1" x14ac:dyDescent="0.25">
      <c r="A36" s="453" t="s">
        <v>12</v>
      </c>
      <c r="B36" s="454"/>
      <c r="C36" s="591" t="s">
        <v>168</v>
      </c>
      <c r="D36" s="592"/>
      <c r="E36" s="592"/>
      <c r="F36" s="592"/>
      <c r="G36" s="592"/>
      <c r="H36" s="592"/>
      <c r="I36" s="592"/>
      <c r="J36" s="592"/>
      <c r="K36" s="592"/>
      <c r="L36" s="592"/>
      <c r="M36" s="592"/>
      <c r="N36" s="592"/>
      <c r="O36" s="592"/>
      <c r="P36" s="592"/>
      <c r="Q36" s="592"/>
      <c r="R36" s="592"/>
      <c r="S36" s="471" t="s">
        <v>10</v>
      </c>
      <c r="T36" s="471"/>
      <c r="U36" s="471"/>
      <c r="V36" s="55" t="s">
        <v>140</v>
      </c>
      <c r="W36" s="55"/>
      <c r="X36" s="55"/>
      <c r="Y36" s="144"/>
      <c r="Z36" s="144"/>
      <c r="AA36" s="145"/>
      <c r="AB36" s="145"/>
      <c r="AC36" s="145"/>
      <c r="AD36" s="145"/>
      <c r="AE36" s="145"/>
      <c r="AF36" s="146"/>
      <c r="AG36" s="29"/>
      <c r="AH36" s="29"/>
      <c r="AI36" s="29"/>
      <c r="AJ36" s="89"/>
    </row>
    <row r="37" spans="1:36" s="61" customFormat="1" ht="27" customHeight="1" x14ac:dyDescent="0.25">
      <c r="A37" s="453"/>
      <c r="B37" s="454"/>
      <c r="C37" s="457" t="s">
        <v>160</v>
      </c>
      <c r="D37" s="457"/>
      <c r="E37" s="457"/>
      <c r="F37" s="457"/>
      <c r="G37" s="457"/>
      <c r="H37" s="457"/>
      <c r="I37" s="457"/>
      <c r="J37" s="457"/>
      <c r="K37" s="457"/>
      <c r="L37" s="457"/>
      <c r="M37" s="457"/>
      <c r="N37" s="457"/>
      <c r="O37" s="457"/>
      <c r="P37" s="457"/>
      <c r="Q37" s="457"/>
      <c r="R37" s="162"/>
      <c r="S37" s="454" t="s">
        <v>10</v>
      </c>
      <c r="T37" s="454"/>
      <c r="U37" s="454"/>
      <c r="V37" s="593">
        <f>V34*V15*1*10^-6</f>
        <v>1.3530358924507485E-2</v>
      </c>
      <c r="W37" s="593"/>
      <c r="X37" s="593"/>
      <c r="Y37" s="162" t="s">
        <v>86</v>
      </c>
      <c r="Z37" s="162"/>
      <c r="AA37" s="29"/>
      <c r="AB37" s="29"/>
      <c r="AC37" s="29"/>
      <c r="AD37" s="29"/>
      <c r="AE37" s="29"/>
      <c r="AF37" s="29"/>
      <c r="AG37" s="29"/>
      <c r="AH37" s="29"/>
      <c r="AI37" s="29"/>
      <c r="AJ37" s="89"/>
    </row>
    <row r="38" spans="1:36" s="61" customFormat="1" ht="30" customHeight="1" x14ac:dyDescent="0.25">
      <c r="A38" s="453" t="s">
        <v>13</v>
      </c>
      <c r="B38" s="454"/>
      <c r="C38" s="582" t="s">
        <v>146</v>
      </c>
      <c r="D38" s="583"/>
      <c r="E38" s="583"/>
      <c r="F38" s="583"/>
      <c r="G38" s="583"/>
      <c r="H38" s="583"/>
      <c r="I38" s="583"/>
      <c r="J38" s="583"/>
      <c r="K38" s="583"/>
      <c r="L38" s="583"/>
      <c r="M38" s="583"/>
      <c r="N38" s="583"/>
      <c r="O38" s="583"/>
      <c r="P38" s="583"/>
      <c r="Q38" s="583"/>
      <c r="R38" s="144"/>
      <c r="S38" s="471" t="s">
        <v>10</v>
      </c>
      <c r="T38" s="471"/>
      <c r="U38" s="471"/>
      <c r="V38" s="580" t="s">
        <v>197</v>
      </c>
      <c r="W38" s="580"/>
      <c r="X38" s="580"/>
      <c r="Y38" s="580"/>
      <c r="Z38" s="580"/>
      <c r="AA38" s="580"/>
      <c r="AB38" s="580"/>
      <c r="AC38" s="580"/>
      <c r="AD38" s="580"/>
      <c r="AE38" s="580"/>
      <c r="AF38" s="581"/>
      <c r="AG38" s="29"/>
      <c r="AH38" s="29"/>
      <c r="AI38" s="29"/>
      <c r="AJ38" s="89"/>
    </row>
    <row r="39" spans="1:36" s="61" customFormat="1" ht="27" customHeight="1" x14ac:dyDescent="0.25">
      <c r="A39" s="478"/>
      <c r="B39" s="479"/>
      <c r="C39" s="610"/>
      <c r="D39" s="610"/>
      <c r="E39" s="610"/>
      <c r="F39" s="610"/>
      <c r="G39" s="610"/>
      <c r="H39" s="610"/>
      <c r="I39" s="610"/>
      <c r="J39" s="610"/>
      <c r="K39" s="610"/>
      <c r="L39" s="610"/>
      <c r="M39" s="610"/>
      <c r="N39" s="610"/>
      <c r="O39" s="610"/>
      <c r="P39" s="610"/>
      <c r="Q39" s="610"/>
      <c r="R39" s="132"/>
      <c r="S39" s="471" t="s">
        <v>10</v>
      </c>
      <c r="T39" s="471"/>
      <c r="U39" s="471"/>
      <c r="V39" s="615">
        <f>V17*V18*V19*0.02</f>
        <v>0.04</v>
      </c>
      <c r="W39" s="615"/>
      <c r="X39" s="615"/>
      <c r="Y39" s="132"/>
      <c r="Z39" s="132"/>
      <c r="AA39" s="484"/>
      <c r="AB39" s="484"/>
      <c r="AC39" s="484"/>
      <c r="AD39" s="484"/>
      <c r="AE39" s="484"/>
      <c r="AF39" s="484"/>
      <c r="AG39" s="484"/>
      <c r="AH39" s="484"/>
      <c r="AI39" s="484"/>
      <c r="AJ39" s="133"/>
    </row>
    <row r="40" spans="1:36" s="61" customFormat="1" ht="27.75" customHeight="1" x14ac:dyDescent="0.25">
      <c r="A40" s="613" t="s">
        <v>104</v>
      </c>
      <c r="B40" s="614"/>
      <c r="C40" s="614"/>
      <c r="D40" s="42"/>
      <c r="E40" s="42"/>
      <c r="F40" s="42"/>
      <c r="G40" s="42"/>
      <c r="H40" s="42"/>
      <c r="I40" s="42"/>
      <c r="J40" s="42"/>
      <c r="K40" s="42"/>
      <c r="L40" s="169"/>
      <c r="M40" s="42"/>
      <c r="N40" s="42"/>
      <c r="O40" s="42"/>
      <c r="P40" s="42"/>
      <c r="Q40" s="42"/>
      <c r="R40" s="42"/>
      <c r="S40" s="169"/>
      <c r="T40" s="169"/>
      <c r="U40" s="169"/>
      <c r="V40" s="42"/>
      <c r="W40" s="42"/>
      <c r="X40" s="42"/>
      <c r="Y40" s="42"/>
      <c r="Z40" s="42"/>
      <c r="AA40" s="42"/>
      <c r="AB40" s="42"/>
      <c r="AC40" s="42"/>
      <c r="AD40" s="42"/>
      <c r="AE40" s="42"/>
      <c r="AF40" s="42"/>
      <c r="AG40" s="42"/>
      <c r="AH40" s="42"/>
      <c r="AI40" s="42"/>
      <c r="AJ40" s="48"/>
    </row>
    <row r="41" spans="1:36" s="61" customFormat="1" ht="20.100000000000001" customHeight="1" x14ac:dyDescent="0.25">
      <c r="A41" s="109"/>
      <c r="B41" s="18"/>
      <c r="C41" s="22" t="s">
        <v>161</v>
      </c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163"/>
      <c r="T41" s="163"/>
      <c r="U41" s="163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18"/>
      <c r="AG41" s="18"/>
      <c r="AH41" s="18"/>
      <c r="AI41" s="18"/>
      <c r="AJ41" s="88"/>
    </row>
    <row r="42" spans="1:36" s="61" customFormat="1" ht="20.100000000000001" customHeight="1" x14ac:dyDescent="0.25">
      <c r="A42" s="109"/>
      <c r="B42" s="18"/>
      <c r="C42" s="22" t="s">
        <v>162</v>
      </c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163"/>
      <c r="T42" s="163"/>
      <c r="U42" s="163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18"/>
      <c r="AG42" s="18"/>
      <c r="AH42" s="18"/>
      <c r="AI42" s="18"/>
      <c r="AJ42" s="88"/>
    </row>
    <row r="43" spans="1:36" s="61" customFormat="1" ht="20.100000000000001" customHeight="1" x14ac:dyDescent="0.25">
      <c r="A43" s="109"/>
      <c r="B43" s="18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163"/>
      <c r="T43" s="163"/>
      <c r="U43" s="163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18"/>
      <c r="AG43" s="18"/>
      <c r="AH43" s="18"/>
      <c r="AI43" s="18"/>
      <c r="AJ43" s="88"/>
    </row>
    <row r="44" spans="1:36" s="61" customFormat="1" ht="15.75" customHeight="1" x14ac:dyDescent="0.25">
      <c r="A44" s="453" t="s">
        <v>15</v>
      </c>
      <c r="B44" s="454"/>
      <c r="C44" s="472" t="s">
        <v>101</v>
      </c>
      <c r="D44" s="472"/>
      <c r="E44" s="472"/>
      <c r="F44" s="472"/>
      <c r="G44" s="472"/>
      <c r="H44" s="472"/>
      <c r="I44" s="472"/>
      <c r="J44" s="472"/>
      <c r="K44" s="472"/>
      <c r="L44" s="472"/>
      <c r="M44" s="472"/>
      <c r="N44" s="472"/>
      <c r="O44" s="472"/>
      <c r="P44" s="472"/>
      <c r="Q44" s="472"/>
      <c r="R44" s="162"/>
      <c r="S44" s="454"/>
      <c r="T44" s="454"/>
      <c r="U44" s="454"/>
      <c r="V44" s="473"/>
      <c r="W44" s="473"/>
      <c r="X44" s="473"/>
      <c r="Y44" s="162"/>
      <c r="Z44" s="162"/>
      <c r="AA44" s="433"/>
      <c r="AB44" s="433"/>
      <c r="AC44" s="433"/>
      <c r="AD44" s="433"/>
      <c r="AE44" s="433"/>
      <c r="AF44" s="433"/>
      <c r="AG44" s="433"/>
      <c r="AH44" s="433"/>
      <c r="AI44" s="433"/>
      <c r="AJ44" s="171"/>
    </row>
    <row r="45" spans="1:36" s="61" customFormat="1" ht="32.25" customHeight="1" x14ac:dyDescent="0.25">
      <c r="A45" s="453"/>
      <c r="B45" s="454"/>
      <c r="C45" s="582" t="s">
        <v>105</v>
      </c>
      <c r="D45" s="583"/>
      <c r="E45" s="583"/>
      <c r="F45" s="583"/>
      <c r="G45" s="583"/>
      <c r="H45" s="583"/>
      <c r="I45" s="583"/>
      <c r="J45" s="583"/>
      <c r="K45" s="583"/>
      <c r="L45" s="583"/>
      <c r="M45" s="583"/>
      <c r="N45" s="583"/>
      <c r="O45" s="583"/>
      <c r="P45" s="583"/>
      <c r="Q45" s="583"/>
      <c r="R45" s="583"/>
      <c r="S45" s="471" t="s">
        <v>10</v>
      </c>
      <c r="T45" s="471"/>
      <c r="U45" s="471"/>
      <c r="V45" s="55" t="s">
        <v>163</v>
      </c>
      <c r="W45" s="55"/>
      <c r="X45" s="55"/>
      <c r="Y45" s="144"/>
      <c r="Z45" s="144"/>
      <c r="AA45" s="145"/>
      <c r="AB45" s="145"/>
      <c r="AC45" s="145"/>
      <c r="AD45" s="145"/>
      <c r="AE45" s="145"/>
      <c r="AF45" s="146"/>
      <c r="AG45" s="29"/>
      <c r="AH45" s="29"/>
      <c r="AI45" s="29"/>
      <c r="AJ45" s="89"/>
    </row>
    <row r="46" spans="1:36" s="61" customFormat="1" ht="24.75" customHeight="1" x14ac:dyDescent="0.25">
      <c r="A46" s="453"/>
      <c r="B46" s="454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454"/>
      <c r="R46" s="454"/>
      <c r="S46" s="454" t="s">
        <v>10</v>
      </c>
      <c r="T46" s="454"/>
      <c r="U46" s="454"/>
      <c r="V46" s="599">
        <f>V37*V39*V21</f>
        <v>5.4121435698029942E-4</v>
      </c>
      <c r="W46" s="599"/>
      <c r="X46" s="599"/>
      <c r="Y46" s="162"/>
      <c r="Z46" s="162"/>
      <c r="AA46" s="433"/>
      <c r="AB46" s="433"/>
      <c r="AC46" s="433"/>
      <c r="AD46" s="433"/>
      <c r="AE46" s="433"/>
      <c r="AF46" s="433"/>
      <c r="AG46" s="433"/>
      <c r="AH46" s="433"/>
      <c r="AI46" s="433"/>
      <c r="AJ46" s="171"/>
    </row>
    <row r="47" spans="1:36" s="61" customFormat="1" ht="32.25" customHeight="1" thickBot="1" x14ac:dyDescent="0.3">
      <c r="A47" s="453"/>
      <c r="B47" s="454"/>
      <c r="C47" s="472" t="s">
        <v>107</v>
      </c>
      <c r="D47" s="472"/>
      <c r="E47" s="472"/>
      <c r="F47" s="472"/>
      <c r="G47" s="472"/>
      <c r="H47" s="472"/>
      <c r="I47" s="472"/>
      <c r="J47" s="472"/>
      <c r="K47" s="472"/>
      <c r="L47" s="472"/>
      <c r="M47" s="472"/>
      <c r="N47" s="472"/>
      <c r="O47" s="472"/>
      <c r="P47" s="472"/>
      <c r="Q47" s="472"/>
      <c r="R47" s="162"/>
      <c r="S47" s="473"/>
      <c r="T47" s="473"/>
      <c r="U47" s="473"/>
      <c r="V47" s="473"/>
      <c r="W47" s="473"/>
      <c r="X47" s="473"/>
      <c r="Y47" s="162"/>
      <c r="Z47" s="162"/>
      <c r="AA47" s="433"/>
      <c r="AB47" s="433"/>
      <c r="AC47" s="433"/>
      <c r="AD47" s="433"/>
      <c r="AE47" s="433"/>
      <c r="AF47" s="433"/>
      <c r="AG47" s="433"/>
      <c r="AH47" s="433"/>
      <c r="AI47" s="433"/>
      <c r="AJ47" s="171"/>
    </row>
    <row r="48" spans="1:36" s="61" customFormat="1" ht="23.25" customHeight="1" x14ac:dyDescent="0.25">
      <c r="A48" s="453"/>
      <c r="B48" s="454"/>
      <c r="C48" s="636" t="s">
        <v>164</v>
      </c>
      <c r="D48" s="637"/>
      <c r="E48" s="637"/>
      <c r="F48" s="637"/>
      <c r="G48" s="637"/>
      <c r="H48" s="637"/>
      <c r="I48" s="637"/>
      <c r="J48" s="637"/>
      <c r="K48" s="637"/>
      <c r="L48" s="637"/>
      <c r="M48" s="637"/>
      <c r="N48" s="637"/>
      <c r="O48" s="637"/>
      <c r="P48" s="637"/>
      <c r="Q48" s="637"/>
      <c r="R48" s="637"/>
      <c r="S48" s="637"/>
      <c r="T48" s="637"/>
      <c r="U48" s="637"/>
      <c r="V48" s="637"/>
      <c r="W48" s="637"/>
      <c r="X48" s="637"/>
      <c r="Y48" s="638"/>
      <c r="Z48" s="162"/>
      <c r="AA48" s="29"/>
      <c r="AB48" s="481" t="s">
        <v>108</v>
      </c>
      <c r="AC48" s="481"/>
      <c r="AD48" s="481"/>
      <c r="AE48" s="481"/>
      <c r="AF48" s="481"/>
      <c r="AG48" s="481"/>
      <c r="AH48" s="481"/>
      <c r="AI48" s="481"/>
      <c r="AJ48" s="505"/>
    </row>
    <row r="49" spans="1:36" s="61" customFormat="1" ht="15.75" customHeight="1" thickBot="1" x14ac:dyDescent="0.3">
      <c r="A49" s="453"/>
      <c r="B49" s="454"/>
      <c r="C49" s="585"/>
      <c r="D49" s="586"/>
      <c r="E49" s="586"/>
      <c r="F49" s="586"/>
      <c r="G49" s="586"/>
      <c r="H49" s="586"/>
      <c r="I49" s="586"/>
      <c r="J49" s="586"/>
      <c r="K49" s="586"/>
      <c r="L49" s="586"/>
      <c r="M49" s="586"/>
      <c r="N49" s="586"/>
      <c r="O49" s="586"/>
      <c r="P49" s="586"/>
      <c r="Q49" s="586"/>
      <c r="R49" s="586"/>
      <c r="S49" s="586"/>
      <c r="T49" s="586"/>
      <c r="U49" s="586"/>
      <c r="V49" s="586"/>
      <c r="W49" s="586"/>
      <c r="X49" s="586"/>
      <c r="Y49" s="587"/>
      <c r="Z49" s="162"/>
      <c r="AA49" s="29"/>
      <c r="AB49" s="481"/>
      <c r="AC49" s="481"/>
      <c r="AD49" s="481"/>
      <c r="AE49" s="481"/>
      <c r="AF49" s="481"/>
      <c r="AG49" s="481"/>
      <c r="AH49" s="481"/>
      <c r="AI49" s="481"/>
      <c r="AJ49" s="505"/>
    </row>
    <row r="50" spans="1:36" s="61" customFormat="1" ht="15.75" customHeight="1" x14ac:dyDescent="0.25">
      <c r="A50" s="160"/>
      <c r="B50" s="159"/>
      <c r="C50" s="174"/>
      <c r="D50" s="174"/>
      <c r="E50" s="174"/>
      <c r="F50" s="174"/>
      <c r="G50" s="174"/>
      <c r="H50" s="174"/>
      <c r="I50" s="174"/>
      <c r="J50" s="174"/>
      <c r="K50" s="174"/>
      <c r="L50" s="174"/>
      <c r="M50" s="174"/>
      <c r="N50" s="174"/>
      <c r="O50" s="174"/>
      <c r="P50" s="174"/>
      <c r="Q50" s="174"/>
      <c r="R50" s="174"/>
      <c r="S50" s="174"/>
      <c r="T50" s="174"/>
      <c r="U50" s="174"/>
      <c r="V50" s="174"/>
      <c r="W50" s="174"/>
      <c r="X50" s="174"/>
      <c r="Y50" s="174"/>
      <c r="Z50" s="162"/>
      <c r="AA50" s="157"/>
      <c r="AB50" s="157"/>
      <c r="AC50" s="157"/>
      <c r="AD50" s="157"/>
      <c r="AE50" s="157"/>
      <c r="AF50" s="157"/>
      <c r="AG50" s="157"/>
      <c r="AH50" s="157"/>
      <c r="AI50" s="157"/>
      <c r="AJ50" s="172"/>
    </row>
    <row r="51" spans="1:36" s="25" customFormat="1" ht="35.25" customHeight="1" x14ac:dyDescent="0.25">
      <c r="A51" s="455">
        <v>2</v>
      </c>
      <c r="B51" s="456"/>
      <c r="C51" s="597" t="s">
        <v>110</v>
      </c>
      <c r="D51" s="598"/>
      <c r="E51" s="598"/>
      <c r="F51" s="598"/>
      <c r="G51" s="598"/>
      <c r="H51" s="598"/>
      <c r="I51" s="598"/>
      <c r="J51" s="598"/>
      <c r="K51" s="598"/>
      <c r="L51" s="598"/>
      <c r="M51" s="598"/>
      <c r="N51" s="598"/>
      <c r="O51" s="598"/>
      <c r="P51" s="598"/>
      <c r="Q51" s="598"/>
      <c r="R51" s="598"/>
      <c r="S51" s="600" t="s">
        <v>10</v>
      </c>
      <c r="T51" s="600"/>
      <c r="U51" s="600"/>
      <c r="V51" s="600"/>
      <c r="W51" s="600"/>
      <c r="X51" s="600"/>
      <c r="Y51" s="147"/>
      <c r="Z51" s="173"/>
      <c r="AA51" s="142"/>
      <c r="AB51" s="142"/>
      <c r="AC51" s="578" t="s">
        <v>109</v>
      </c>
      <c r="AD51" s="578"/>
      <c r="AE51" s="578"/>
      <c r="AF51" s="578"/>
      <c r="AG51" s="578"/>
      <c r="AH51" s="578"/>
      <c r="AI51" s="578"/>
      <c r="AJ51" s="579"/>
    </row>
    <row r="52" spans="1:36" s="25" customFormat="1" ht="20.25" customHeight="1" x14ac:dyDescent="0.25">
      <c r="A52" s="455"/>
      <c r="B52" s="456"/>
      <c r="C52" s="444"/>
      <c r="D52" s="444"/>
      <c r="E52" s="444"/>
      <c r="F52" s="444"/>
      <c r="G52" s="444"/>
      <c r="H52" s="444"/>
      <c r="I52" s="444"/>
      <c r="J52" s="444"/>
      <c r="K52" s="444"/>
      <c r="L52" s="444"/>
      <c r="M52" s="444"/>
      <c r="N52" s="444"/>
      <c r="O52" s="444"/>
      <c r="P52" s="444"/>
      <c r="Q52" s="444"/>
      <c r="R52" s="173"/>
      <c r="S52" s="596" t="s">
        <v>10</v>
      </c>
      <c r="T52" s="596"/>
      <c r="U52" s="596"/>
      <c r="V52" s="596">
        <f>W23*X25*V13/X24</f>
        <v>0.72</v>
      </c>
      <c r="W52" s="596"/>
      <c r="X52" s="596"/>
      <c r="Y52" s="173" t="s">
        <v>36</v>
      </c>
      <c r="Z52" s="173"/>
      <c r="AA52" s="142"/>
      <c r="AB52" s="142"/>
      <c r="AC52" s="142"/>
      <c r="AD52" s="142"/>
      <c r="AE52" s="142"/>
      <c r="AF52" s="142"/>
      <c r="AG52" s="142"/>
      <c r="AH52" s="142"/>
      <c r="AI52" s="142"/>
      <c r="AJ52" s="143"/>
    </row>
    <row r="53" spans="1:36" s="25" customFormat="1" ht="15.75" customHeight="1" x14ac:dyDescent="0.25">
      <c r="A53" s="455"/>
      <c r="B53" s="45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173"/>
      <c r="AA53" s="595"/>
      <c r="AB53" s="595"/>
      <c r="AC53" s="595"/>
      <c r="AD53" s="595"/>
      <c r="AE53" s="595"/>
      <c r="AF53" s="595"/>
      <c r="AG53" s="595"/>
      <c r="AH53" s="595"/>
      <c r="AI53" s="595"/>
      <c r="AJ53" s="135"/>
    </row>
    <row r="54" spans="1:36" s="61" customFormat="1" ht="15.75" customHeight="1" x14ac:dyDescent="0.25">
      <c r="A54" s="453">
        <v>3</v>
      </c>
      <c r="B54" s="454"/>
      <c r="C54" s="472" t="s">
        <v>92</v>
      </c>
      <c r="D54" s="472"/>
      <c r="E54" s="472"/>
      <c r="F54" s="472"/>
      <c r="G54" s="472"/>
      <c r="H54" s="472"/>
      <c r="I54" s="472"/>
      <c r="J54" s="472"/>
      <c r="K54" s="472"/>
      <c r="L54" s="472"/>
      <c r="M54" s="472"/>
      <c r="N54" s="472"/>
      <c r="O54" s="472"/>
      <c r="P54" s="472"/>
      <c r="Q54" s="472"/>
      <c r="R54" s="162"/>
      <c r="S54" s="162"/>
      <c r="T54" s="162"/>
      <c r="U54" s="162" t="s">
        <v>10</v>
      </c>
      <c r="V54" s="473" t="s">
        <v>91</v>
      </c>
      <c r="W54" s="473"/>
      <c r="X54" s="473"/>
      <c r="Y54" s="162" t="s">
        <v>88</v>
      </c>
      <c r="Z54" s="162"/>
      <c r="AA54" s="29"/>
      <c r="AB54" s="29"/>
      <c r="AC54" s="29"/>
      <c r="AD54" s="29"/>
      <c r="AE54" s="29"/>
      <c r="AF54" s="29"/>
      <c r="AG54" s="29"/>
      <c r="AH54" s="29"/>
      <c r="AI54" s="29"/>
      <c r="AJ54" s="171"/>
    </row>
    <row r="55" spans="1:36" s="61" customFormat="1" ht="15.75" customHeight="1" x14ac:dyDescent="0.25">
      <c r="A55" s="160"/>
      <c r="B55" s="159"/>
      <c r="C55" s="161"/>
      <c r="D55" s="161"/>
      <c r="E55" s="161"/>
      <c r="F55" s="161"/>
      <c r="G55" s="161"/>
      <c r="H55" s="161"/>
      <c r="I55" s="161"/>
      <c r="J55" s="161"/>
      <c r="K55" s="161"/>
      <c r="L55" s="161"/>
      <c r="M55" s="161"/>
      <c r="N55" s="161"/>
      <c r="O55" s="161"/>
      <c r="P55" s="161"/>
      <c r="Q55" s="161"/>
      <c r="R55" s="162"/>
      <c r="S55" s="162"/>
      <c r="T55" s="162"/>
      <c r="U55" s="162"/>
      <c r="V55" s="162"/>
      <c r="W55" s="162"/>
      <c r="X55" s="162"/>
      <c r="Y55" s="162"/>
      <c r="Z55" s="162"/>
      <c r="AA55" s="29"/>
      <c r="AB55" s="29"/>
      <c r="AC55" s="29"/>
      <c r="AD55" s="29"/>
      <c r="AE55" s="29"/>
      <c r="AF55" s="29"/>
      <c r="AG55" s="29"/>
      <c r="AH55" s="29"/>
      <c r="AI55" s="29"/>
      <c r="AJ55" s="171"/>
    </row>
    <row r="56" spans="1:36" s="62" customFormat="1" ht="15.75" customHeight="1" x14ac:dyDescent="0.25">
      <c r="A56" s="450" t="s">
        <v>80</v>
      </c>
      <c r="B56" s="451"/>
      <c r="C56" s="476" t="s">
        <v>79</v>
      </c>
      <c r="D56" s="476"/>
      <c r="E56" s="476"/>
      <c r="F56" s="476"/>
      <c r="G56" s="476"/>
      <c r="H56" s="476"/>
      <c r="I56" s="476"/>
      <c r="J56" s="476"/>
      <c r="K56" s="476"/>
      <c r="L56" s="476"/>
      <c r="M56" s="476"/>
      <c r="N56" s="476"/>
      <c r="O56" s="476"/>
      <c r="P56" s="476"/>
      <c r="Q56" s="476"/>
      <c r="R56" s="164"/>
      <c r="S56" s="477"/>
      <c r="T56" s="477"/>
      <c r="U56" s="477"/>
      <c r="V56" s="477"/>
      <c r="W56" s="477"/>
      <c r="X56" s="477"/>
      <c r="Y56" s="164"/>
      <c r="Z56" s="164"/>
      <c r="AA56" s="32"/>
      <c r="AB56" s="32"/>
      <c r="AC56" s="32"/>
      <c r="AD56" s="32"/>
      <c r="AE56" s="32"/>
      <c r="AF56" s="32"/>
      <c r="AG56" s="32"/>
      <c r="AH56" s="32"/>
      <c r="AI56" s="32"/>
      <c r="AJ56" s="136"/>
    </row>
    <row r="57" spans="1:36" s="61" customFormat="1" ht="18" customHeight="1" x14ac:dyDescent="0.25">
      <c r="A57" s="160"/>
      <c r="B57" s="159"/>
      <c r="C57" s="161" t="s">
        <v>106</v>
      </c>
      <c r="D57" s="161"/>
      <c r="E57" s="161"/>
      <c r="F57" s="161"/>
      <c r="G57" s="161"/>
      <c r="H57" s="161"/>
      <c r="I57" s="161"/>
      <c r="J57" s="161"/>
      <c r="K57" s="161"/>
      <c r="L57" s="161"/>
      <c r="M57" s="161"/>
      <c r="N57" s="161"/>
      <c r="O57" s="161"/>
      <c r="P57" s="161"/>
      <c r="Q57" s="161"/>
      <c r="R57" s="162"/>
      <c r="S57" s="162"/>
      <c r="T57" s="162"/>
      <c r="U57" s="162"/>
      <c r="V57" s="162"/>
      <c r="W57" s="162"/>
      <c r="X57" s="162"/>
      <c r="Y57" s="162"/>
      <c r="Z57" s="162"/>
      <c r="AA57" s="157"/>
      <c r="AB57" s="157"/>
      <c r="AC57" s="157"/>
      <c r="AD57" s="157"/>
      <c r="AE57" s="157"/>
      <c r="AF57" s="157"/>
      <c r="AG57" s="157"/>
      <c r="AH57" s="157"/>
      <c r="AI57" s="157"/>
      <c r="AJ57" s="171"/>
    </row>
    <row r="58" spans="1:36" s="17" customFormat="1" ht="18" customHeight="1" x14ac:dyDescent="0.2">
      <c r="A58" s="453"/>
      <c r="B58" s="454"/>
      <c r="C58" s="506" t="s">
        <v>222</v>
      </c>
      <c r="D58" s="506"/>
      <c r="E58" s="506"/>
      <c r="F58" s="506"/>
      <c r="G58" s="506"/>
      <c r="H58" s="506"/>
      <c r="I58" s="506"/>
      <c r="J58" s="506"/>
      <c r="K58" s="506"/>
      <c r="L58" s="506"/>
      <c r="M58" s="506"/>
      <c r="N58" s="506"/>
      <c r="O58" s="506"/>
      <c r="P58" s="506"/>
      <c r="Q58" s="506"/>
      <c r="R58" s="506"/>
      <c r="S58" s="506"/>
      <c r="T58" s="506"/>
      <c r="U58" s="506"/>
      <c r="V58" s="506"/>
      <c r="W58" s="506"/>
      <c r="X58" s="506"/>
      <c r="Y58" s="506"/>
      <c r="Z58" s="506"/>
      <c r="AA58" s="506"/>
      <c r="AB58" s="506"/>
      <c r="AC58" s="506"/>
      <c r="AD58" s="506"/>
      <c r="AE58" s="506"/>
      <c r="AF58" s="506"/>
      <c r="AG58" s="506"/>
      <c r="AH58" s="506"/>
      <c r="AI58" s="18"/>
      <c r="AJ58" s="88"/>
    </row>
    <row r="59" spans="1:36" s="17" customFormat="1" ht="18" customHeight="1" x14ac:dyDescent="0.2">
      <c r="A59" s="160"/>
      <c r="B59" s="159"/>
      <c r="C59" s="506" t="s">
        <v>221</v>
      </c>
      <c r="D59" s="506"/>
      <c r="E59" s="506"/>
      <c r="F59" s="506"/>
      <c r="G59" s="506"/>
      <c r="H59" s="506"/>
      <c r="I59" s="506"/>
      <c r="J59" s="506"/>
      <c r="K59" s="506"/>
      <c r="L59" s="506"/>
      <c r="M59" s="506"/>
      <c r="N59" s="506"/>
      <c r="O59" s="506"/>
      <c r="P59" s="506"/>
      <c r="Q59" s="506"/>
      <c r="R59" s="506"/>
      <c r="S59" s="506"/>
      <c r="T59" s="506"/>
      <c r="U59" s="506"/>
      <c r="V59" s="506"/>
      <c r="W59" s="506"/>
      <c r="X59" s="506"/>
      <c r="Y59" s="506"/>
      <c r="Z59" s="506"/>
      <c r="AA59" s="159"/>
      <c r="AB59" s="159"/>
      <c r="AC59" s="159"/>
      <c r="AD59" s="159"/>
      <c r="AE59" s="159"/>
      <c r="AF59" s="159"/>
      <c r="AG59" s="159"/>
      <c r="AH59" s="159"/>
      <c r="AI59" s="18"/>
      <c r="AJ59" s="88"/>
    </row>
    <row r="60" spans="1:36" s="17" customFormat="1" ht="15.75" customHeight="1" x14ac:dyDescent="0.2">
      <c r="A60" s="160"/>
      <c r="B60" s="159"/>
      <c r="C60" s="506" t="s">
        <v>223</v>
      </c>
      <c r="D60" s="506"/>
      <c r="E60" s="506"/>
      <c r="F60" s="506"/>
      <c r="G60" s="506"/>
      <c r="H60" s="506"/>
      <c r="I60" s="506"/>
      <c r="J60" s="506"/>
      <c r="K60" s="506"/>
      <c r="L60" s="506"/>
      <c r="M60" s="506"/>
      <c r="N60" s="506"/>
      <c r="O60" s="506"/>
      <c r="P60" s="506"/>
      <c r="Q60" s="506"/>
      <c r="R60" s="506"/>
      <c r="S60" s="506"/>
      <c r="T60" s="506"/>
      <c r="U60" s="506"/>
      <c r="V60" s="506"/>
      <c r="W60" s="506"/>
      <c r="X60" s="506"/>
      <c r="Y60" s="506"/>
      <c r="Z60" s="506"/>
      <c r="AA60" s="506"/>
      <c r="AB60" s="506"/>
      <c r="AC60" s="506"/>
      <c r="AD60" s="506"/>
      <c r="AE60" s="506"/>
      <c r="AF60" s="159"/>
      <c r="AG60" s="159"/>
      <c r="AH60" s="159"/>
      <c r="AI60" s="18"/>
      <c r="AJ60" s="88"/>
    </row>
    <row r="61" spans="1:36" s="17" customFormat="1" ht="15.75" customHeight="1" x14ac:dyDescent="0.2">
      <c r="A61" s="160"/>
      <c r="B61" s="159"/>
      <c r="C61" s="506" t="s">
        <v>224</v>
      </c>
      <c r="D61" s="506"/>
      <c r="E61" s="506"/>
      <c r="F61" s="506"/>
      <c r="G61" s="506"/>
      <c r="H61" s="506"/>
      <c r="I61" s="506"/>
      <c r="J61" s="506"/>
      <c r="K61" s="506"/>
      <c r="L61" s="506"/>
      <c r="M61" s="506"/>
      <c r="N61" s="506"/>
      <c r="O61" s="506"/>
      <c r="P61" s="506"/>
      <c r="Q61" s="506"/>
      <c r="R61" s="506"/>
      <c r="S61" s="506"/>
      <c r="T61" s="506"/>
      <c r="U61" s="506"/>
      <c r="V61" s="506"/>
      <c r="W61" s="506"/>
      <c r="X61" s="506"/>
      <c r="Y61" s="506"/>
      <c r="Z61" s="506"/>
      <c r="AA61" s="506"/>
      <c r="AB61" s="506"/>
      <c r="AC61" s="506"/>
      <c r="AD61" s="506"/>
      <c r="AE61" s="506"/>
      <c r="AF61" s="506"/>
      <c r="AG61" s="506"/>
      <c r="AH61" s="159"/>
      <c r="AI61" s="18"/>
      <c r="AJ61" s="88"/>
    </row>
    <row r="62" spans="1:36" s="17" customFormat="1" ht="15.75" customHeight="1" x14ac:dyDescent="0.2">
      <c r="A62" s="160"/>
      <c r="B62" s="159"/>
      <c r="C62" s="170"/>
      <c r="D62" s="170"/>
      <c r="E62" s="506" t="s">
        <v>225</v>
      </c>
      <c r="F62" s="506"/>
      <c r="G62" s="506"/>
      <c r="H62" s="506"/>
      <c r="I62" s="506"/>
      <c r="J62" s="506"/>
      <c r="K62" s="506"/>
      <c r="L62" s="506"/>
      <c r="M62" s="506"/>
      <c r="N62" s="506"/>
      <c r="O62" s="506"/>
      <c r="P62" s="506"/>
      <c r="Q62" s="506"/>
      <c r="R62" s="506"/>
      <c r="S62" s="506"/>
      <c r="T62" s="506"/>
      <c r="U62" s="170"/>
      <c r="V62" s="170"/>
      <c r="W62" s="170"/>
      <c r="X62" s="170"/>
      <c r="Y62" s="170"/>
      <c r="Z62" s="170"/>
      <c r="AA62" s="159"/>
      <c r="AB62" s="159"/>
      <c r="AC62" s="159"/>
      <c r="AD62" s="159"/>
      <c r="AE62" s="159"/>
      <c r="AF62" s="159"/>
      <c r="AG62" s="159"/>
      <c r="AH62" s="159"/>
      <c r="AI62" s="18"/>
      <c r="AJ62" s="88"/>
    </row>
    <row r="63" spans="1:36" s="17" customFormat="1" ht="15.75" customHeight="1" x14ac:dyDescent="0.2">
      <c r="A63" s="160"/>
      <c r="B63" s="159"/>
      <c r="C63" s="170"/>
      <c r="D63" s="170"/>
      <c r="E63" s="506" t="s">
        <v>227</v>
      </c>
      <c r="F63" s="506"/>
      <c r="G63" s="506"/>
      <c r="H63" s="506"/>
      <c r="I63" s="506"/>
      <c r="J63" s="506"/>
      <c r="K63" s="506"/>
      <c r="L63" s="506"/>
      <c r="M63" s="506"/>
      <c r="N63" s="506"/>
      <c r="O63" s="506"/>
      <c r="P63" s="506"/>
      <c r="Q63" s="506"/>
      <c r="R63" s="506"/>
      <c r="S63" s="506"/>
      <c r="T63" s="506"/>
      <c r="U63" s="506"/>
      <c r="V63" s="170"/>
      <c r="W63" s="170"/>
      <c r="X63" s="170"/>
      <c r="Y63" s="170"/>
      <c r="Z63" s="170"/>
      <c r="AA63" s="159"/>
      <c r="AB63" s="159"/>
      <c r="AC63" s="159"/>
      <c r="AD63" s="159"/>
      <c r="AE63" s="159"/>
      <c r="AF63" s="159"/>
      <c r="AG63" s="159"/>
      <c r="AH63" s="159"/>
      <c r="AI63" s="18"/>
      <c r="AJ63" s="88"/>
    </row>
    <row r="64" spans="1:36" s="17" customFormat="1" ht="17.25" customHeight="1" x14ac:dyDescent="0.2">
      <c r="A64" s="160"/>
      <c r="B64" s="159"/>
      <c r="C64" s="170"/>
      <c r="D64" s="170"/>
      <c r="E64" s="506" t="s">
        <v>226</v>
      </c>
      <c r="F64" s="506"/>
      <c r="G64" s="506"/>
      <c r="H64" s="506"/>
      <c r="I64" s="506"/>
      <c r="J64" s="506"/>
      <c r="K64" s="506"/>
      <c r="L64" s="506"/>
      <c r="M64" s="506"/>
      <c r="N64" s="506"/>
      <c r="O64" s="506"/>
      <c r="P64" s="506"/>
      <c r="Q64" s="506"/>
      <c r="R64" s="506"/>
      <c r="S64" s="506"/>
      <c r="T64" s="506"/>
      <c r="U64" s="506"/>
      <c r="V64" s="170"/>
      <c r="W64" s="170"/>
      <c r="X64" s="170"/>
      <c r="Y64" s="170"/>
      <c r="Z64" s="170"/>
      <c r="AA64" s="159"/>
      <c r="AB64" s="159"/>
      <c r="AC64" s="159"/>
      <c r="AD64" s="159"/>
      <c r="AE64" s="159"/>
      <c r="AF64" s="159"/>
      <c r="AG64" s="159"/>
      <c r="AH64" s="159"/>
      <c r="AI64" s="18"/>
      <c r="AJ64" s="88"/>
    </row>
    <row r="65" spans="1:36" s="17" customFormat="1" ht="15.75" customHeight="1" x14ac:dyDescent="0.2">
      <c r="A65" s="160"/>
      <c r="B65" s="159"/>
      <c r="C65" s="170"/>
      <c r="D65" s="170"/>
      <c r="E65" s="170"/>
      <c r="F65" s="170"/>
      <c r="G65" s="170"/>
      <c r="H65" s="170"/>
      <c r="I65" s="170"/>
      <c r="J65" s="170"/>
      <c r="K65" s="170"/>
      <c r="L65" s="170"/>
      <c r="M65" s="170"/>
      <c r="N65" s="170"/>
      <c r="O65" s="170"/>
      <c r="P65" s="170"/>
      <c r="Q65" s="170"/>
      <c r="R65" s="170"/>
      <c r="S65" s="170"/>
      <c r="T65" s="170"/>
      <c r="U65" s="170"/>
      <c r="V65" s="170"/>
      <c r="W65" s="170"/>
      <c r="X65" s="170"/>
      <c r="Y65" s="170"/>
      <c r="Z65" s="170"/>
      <c r="AA65" s="159"/>
      <c r="AB65" s="159"/>
      <c r="AC65" s="159"/>
      <c r="AD65" s="159"/>
      <c r="AE65" s="159"/>
      <c r="AF65" s="159"/>
      <c r="AG65" s="159"/>
      <c r="AH65" s="159"/>
      <c r="AI65" s="18"/>
      <c r="AJ65" s="88"/>
    </row>
    <row r="66" spans="1:36" s="17" customFormat="1" ht="15.75" customHeight="1" x14ac:dyDescent="0.2">
      <c r="A66" s="450" t="s">
        <v>234</v>
      </c>
      <c r="B66" s="454"/>
      <c r="C66" s="454"/>
      <c r="D66" s="602" t="s">
        <v>241</v>
      </c>
      <c r="E66" s="602"/>
      <c r="F66" s="602"/>
      <c r="G66" s="602"/>
      <c r="H66" s="602"/>
      <c r="I66" s="602"/>
      <c r="J66" s="602"/>
      <c r="K66" s="602"/>
      <c r="L66" s="602"/>
      <c r="M66" s="602"/>
      <c r="N66" s="602"/>
      <c r="O66" s="602"/>
      <c r="P66" s="602"/>
      <c r="Q66" s="602"/>
      <c r="R66" s="602"/>
      <c r="S66" s="602"/>
      <c r="T66" s="602"/>
      <c r="U66" s="602"/>
      <c r="V66" s="602"/>
      <c r="W66" s="602"/>
      <c r="X66" s="602"/>
      <c r="Y66" s="602"/>
      <c r="Z66" s="602"/>
      <c r="AA66" s="602"/>
      <c r="AB66" s="602"/>
      <c r="AC66" s="602"/>
      <c r="AD66" s="602"/>
      <c r="AE66" s="602"/>
      <c r="AF66" s="602"/>
      <c r="AG66" s="602"/>
      <c r="AH66" s="602"/>
      <c r="AI66" s="602"/>
      <c r="AJ66" s="88"/>
    </row>
    <row r="67" spans="1:36" s="17" customFormat="1" ht="15.75" customHeight="1" x14ac:dyDescent="0.2">
      <c r="A67" s="180"/>
      <c r="B67" s="178"/>
      <c r="C67" s="177"/>
      <c r="D67" s="602"/>
      <c r="E67" s="602"/>
      <c r="F67" s="602"/>
      <c r="G67" s="602"/>
      <c r="H67" s="602"/>
      <c r="I67" s="602"/>
      <c r="J67" s="602"/>
      <c r="K67" s="602"/>
      <c r="L67" s="602"/>
      <c r="M67" s="602"/>
      <c r="N67" s="602"/>
      <c r="O67" s="602"/>
      <c r="P67" s="602"/>
      <c r="Q67" s="602"/>
      <c r="R67" s="602"/>
      <c r="S67" s="602"/>
      <c r="T67" s="602"/>
      <c r="U67" s="602"/>
      <c r="V67" s="602"/>
      <c r="W67" s="602"/>
      <c r="X67" s="602"/>
      <c r="Y67" s="602"/>
      <c r="Z67" s="602"/>
      <c r="AA67" s="602"/>
      <c r="AB67" s="602"/>
      <c r="AC67" s="602"/>
      <c r="AD67" s="602"/>
      <c r="AE67" s="602"/>
      <c r="AF67" s="602"/>
      <c r="AG67" s="602"/>
      <c r="AH67" s="602"/>
      <c r="AI67" s="602"/>
      <c r="AJ67" s="88"/>
    </row>
    <row r="68" spans="1:36" s="17" customFormat="1" ht="15.75" customHeight="1" x14ac:dyDescent="0.2">
      <c r="A68" s="160"/>
      <c r="B68" s="159"/>
      <c r="C68" s="170"/>
      <c r="D68" s="170"/>
      <c r="E68" s="170"/>
      <c r="F68" s="170"/>
      <c r="G68" s="170"/>
      <c r="H68" s="170"/>
      <c r="I68" s="170"/>
      <c r="J68" s="170"/>
      <c r="K68" s="170"/>
      <c r="L68" s="170"/>
      <c r="M68" s="170"/>
      <c r="N68" s="170"/>
      <c r="O68" s="170"/>
      <c r="P68" s="170"/>
      <c r="Q68" s="170"/>
      <c r="R68" s="170"/>
      <c r="S68" s="170"/>
      <c r="T68" s="170"/>
      <c r="U68" s="170"/>
      <c r="V68" s="170"/>
      <c r="W68" s="170"/>
      <c r="X68" s="170"/>
      <c r="Y68" s="170"/>
      <c r="Z68" s="170"/>
      <c r="AA68" s="159"/>
      <c r="AB68" s="159"/>
      <c r="AC68" s="159"/>
      <c r="AD68" s="159"/>
      <c r="AE68" s="159"/>
      <c r="AF68" s="159"/>
      <c r="AG68" s="159"/>
      <c r="AH68" s="159"/>
      <c r="AI68" s="18"/>
      <c r="AJ68" s="88"/>
    </row>
    <row r="69" spans="1:36" s="17" customFormat="1" ht="18.75" customHeight="1" x14ac:dyDescent="0.2">
      <c r="A69" s="160"/>
      <c r="B69" s="159"/>
      <c r="C69" s="170"/>
      <c r="D69" s="170"/>
      <c r="E69" s="170"/>
      <c r="F69" s="170"/>
      <c r="G69" s="170"/>
      <c r="H69" s="170"/>
      <c r="I69" s="170"/>
      <c r="J69" s="170"/>
      <c r="K69" s="170"/>
      <c r="L69" s="170"/>
      <c r="M69" s="170"/>
      <c r="N69" s="170"/>
      <c r="O69" s="170"/>
      <c r="P69" s="170"/>
      <c r="Q69" s="170"/>
      <c r="R69" s="170"/>
      <c r="S69" s="170"/>
      <c r="T69" s="170"/>
      <c r="U69" s="170"/>
      <c r="V69" s="170"/>
      <c r="W69" s="170"/>
      <c r="X69" s="170"/>
      <c r="Y69" s="170"/>
      <c r="Z69" s="170"/>
      <c r="AA69" s="159"/>
      <c r="AB69" s="159"/>
      <c r="AC69" s="159"/>
      <c r="AD69" s="159"/>
      <c r="AE69" s="159"/>
      <c r="AF69" s="159"/>
      <c r="AG69" s="159"/>
      <c r="AH69" s="159"/>
      <c r="AI69" s="18"/>
      <c r="AJ69" s="88"/>
    </row>
    <row r="70" spans="1:36" s="17" customFormat="1" ht="15.75" customHeight="1" x14ac:dyDescent="0.2">
      <c r="A70" s="160"/>
      <c r="B70" s="159"/>
      <c r="C70" s="170"/>
      <c r="D70" s="170"/>
      <c r="E70" s="170"/>
      <c r="F70" s="170"/>
      <c r="G70" s="170"/>
      <c r="H70" s="170"/>
      <c r="I70" s="170"/>
      <c r="J70" s="170"/>
      <c r="K70" s="170"/>
      <c r="L70" s="170"/>
      <c r="M70" s="170"/>
      <c r="N70" s="170"/>
      <c r="O70" s="170"/>
      <c r="P70" s="170"/>
      <c r="Q70" s="170"/>
      <c r="R70" s="170"/>
      <c r="S70" s="170"/>
      <c r="T70" s="170"/>
      <c r="U70" s="170"/>
      <c r="V70" s="170"/>
      <c r="W70" s="170"/>
      <c r="X70" s="170"/>
      <c r="Y70" s="170"/>
      <c r="Z70" s="170"/>
      <c r="AA70" s="159"/>
      <c r="AB70" s="159"/>
      <c r="AC70" s="159"/>
      <c r="AD70" s="159"/>
      <c r="AE70" s="159"/>
      <c r="AF70" s="159"/>
      <c r="AG70" s="159"/>
      <c r="AH70" s="159"/>
      <c r="AI70" s="18"/>
      <c r="AJ70" s="88"/>
    </row>
    <row r="71" spans="1:36" s="17" customFormat="1" ht="15.75" customHeight="1" x14ac:dyDescent="0.2">
      <c r="A71" s="166"/>
      <c r="B71" s="165"/>
      <c r="C71" s="168"/>
      <c r="D71" s="168"/>
      <c r="E71" s="168"/>
      <c r="F71" s="168"/>
      <c r="G71" s="168"/>
      <c r="H71" s="168"/>
      <c r="I71" s="168"/>
      <c r="J71" s="168"/>
      <c r="K71" s="168"/>
      <c r="L71" s="168"/>
      <c r="M71" s="168"/>
      <c r="N71" s="168"/>
      <c r="O71" s="168"/>
      <c r="P71" s="168"/>
      <c r="Q71" s="168"/>
      <c r="R71" s="168"/>
      <c r="S71" s="168"/>
      <c r="T71" s="168"/>
      <c r="U71" s="168"/>
      <c r="V71" s="168"/>
      <c r="W71" s="168"/>
      <c r="X71" s="168"/>
      <c r="Y71" s="168"/>
      <c r="Z71" s="168"/>
      <c r="AA71" s="165"/>
      <c r="AB71" s="165"/>
      <c r="AC71" s="165"/>
      <c r="AD71" s="165"/>
      <c r="AE71" s="165"/>
      <c r="AF71" s="165"/>
      <c r="AG71" s="165"/>
      <c r="AH71" s="165"/>
      <c r="AI71" s="44"/>
      <c r="AJ71" s="51"/>
    </row>
  </sheetData>
  <mergeCells count="163">
    <mergeCell ref="A66:C66"/>
    <mergeCell ref="D66:AI67"/>
    <mergeCell ref="C60:AE60"/>
    <mergeCell ref="C61:AG61"/>
    <mergeCell ref="E62:T62"/>
    <mergeCell ref="E63:U63"/>
    <mergeCell ref="E64:U64"/>
    <mergeCell ref="F2:V2"/>
    <mergeCell ref="A5:C6"/>
    <mergeCell ref="D5:U6"/>
    <mergeCell ref="V5:AE5"/>
    <mergeCell ref="AF5:AJ5"/>
    <mergeCell ref="V6:AE6"/>
    <mergeCell ref="AF6:AJ6"/>
    <mergeCell ref="A7:C8"/>
    <mergeCell ref="D7:U8"/>
    <mergeCell ref="V7:Y7"/>
    <mergeCell ref="Z7:AE7"/>
    <mergeCell ref="AF7:AJ7"/>
    <mergeCell ref="V8:Y8"/>
    <mergeCell ref="Z8:AE8"/>
    <mergeCell ref="AF8:AG8"/>
    <mergeCell ref="AI8:AJ8"/>
    <mergeCell ref="A11:B11"/>
    <mergeCell ref="S11:U11"/>
    <mergeCell ref="V11:X11"/>
    <mergeCell ref="AA11:AH11"/>
    <mergeCell ref="A12:B12"/>
    <mergeCell ref="S12:U12"/>
    <mergeCell ref="V12:X12"/>
    <mergeCell ref="AA12:AH12"/>
    <mergeCell ref="A9:AJ9"/>
    <mergeCell ref="A10:B10"/>
    <mergeCell ref="C10:Q10"/>
    <mergeCell ref="S10:U10"/>
    <mergeCell ref="V10:X10"/>
    <mergeCell ref="Y10:AJ10"/>
    <mergeCell ref="A13:B13"/>
    <mergeCell ref="S13:U13"/>
    <mergeCell ref="V13:X13"/>
    <mergeCell ref="AC13:AI15"/>
    <mergeCell ref="A14:B14"/>
    <mergeCell ref="S14:U14"/>
    <mergeCell ref="V14:X14"/>
    <mergeCell ref="A15:B15"/>
    <mergeCell ref="S15:U15"/>
    <mergeCell ref="V15:X15"/>
    <mergeCell ref="AA18:AJ19"/>
    <mergeCell ref="A19:B19"/>
    <mergeCell ref="S19:U19"/>
    <mergeCell ref="V19:X19"/>
    <mergeCell ref="A16:B16"/>
    <mergeCell ref="S16:U16"/>
    <mergeCell ref="V16:X16"/>
    <mergeCell ref="AA16:AH16"/>
    <mergeCell ref="A17:B17"/>
    <mergeCell ref="S17:U17"/>
    <mergeCell ref="V17:X17"/>
    <mergeCell ref="A20:B20"/>
    <mergeCell ref="S20:U20"/>
    <mergeCell ref="V20:X20"/>
    <mergeCell ref="A21:B21"/>
    <mergeCell ref="S21:U21"/>
    <mergeCell ref="V21:X21"/>
    <mergeCell ref="A18:B18"/>
    <mergeCell ref="S18:U18"/>
    <mergeCell ref="V18:X18"/>
    <mergeCell ref="S24:U24"/>
    <mergeCell ref="AA24:AJ25"/>
    <mergeCell ref="A25:B25"/>
    <mergeCell ref="S25:U25"/>
    <mergeCell ref="A26:B26"/>
    <mergeCell ref="A27:B27"/>
    <mergeCell ref="AA21:AJ22"/>
    <mergeCell ref="A22:B22"/>
    <mergeCell ref="S22:U22"/>
    <mergeCell ref="A23:B23"/>
    <mergeCell ref="S23:U23"/>
    <mergeCell ref="W23:X23"/>
    <mergeCell ref="AA32:AI32"/>
    <mergeCell ref="A28:B28"/>
    <mergeCell ref="AA28:AJ29"/>
    <mergeCell ref="A29:B29"/>
    <mergeCell ref="A30:B30"/>
    <mergeCell ref="C30:R30"/>
    <mergeCell ref="S30:U30"/>
    <mergeCell ref="AA30:AJ31"/>
    <mergeCell ref="A31:B31"/>
    <mergeCell ref="C31:Q31"/>
    <mergeCell ref="S31:U31"/>
    <mergeCell ref="A33:B33"/>
    <mergeCell ref="C33:R33"/>
    <mergeCell ref="S33:U33"/>
    <mergeCell ref="A34:B34"/>
    <mergeCell ref="C34:Q34"/>
    <mergeCell ref="S34:U34"/>
    <mergeCell ref="V31:X31"/>
    <mergeCell ref="A32:B32"/>
    <mergeCell ref="C32:Q32"/>
    <mergeCell ref="S32:U32"/>
    <mergeCell ref="V32:X32"/>
    <mergeCell ref="V34:X34"/>
    <mergeCell ref="AA34:AJ34"/>
    <mergeCell ref="A36:B36"/>
    <mergeCell ref="C36:R36"/>
    <mergeCell ref="S36:U36"/>
    <mergeCell ref="A37:B37"/>
    <mergeCell ref="C37:Q37"/>
    <mergeCell ref="S37:U37"/>
    <mergeCell ref="V37:X37"/>
    <mergeCell ref="A40:C40"/>
    <mergeCell ref="A44:B44"/>
    <mergeCell ref="C44:Q44"/>
    <mergeCell ref="S44:U44"/>
    <mergeCell ref="V44:X44"/>
    <mergeCell ref="AA44:AI44"/>
    <mergeCell ref="A38:B38"/>
    <mergeCell ref="C38:Q38"/>
    <mergeCell ref="S38:U38"/>
    <mergeCell ref="V38:AF38"/>
    <mergeCell ref="A39:B39"/>
    <mergeCell ref="C39:Q39"/>
    <mergeCell ref="S39:U39"/>
    <mergeCell ref="V39:X39"/>
    <mergeCell ref="AA39:AI39"/>
    <mergeCell ref="V46:X46"/>
    <mergeCell ref="AA46:AI46"/>
    <mergeCell ref="A47:B47"/>
    <mergeCell ref="C47:Q47"/>
    <mergeCell ref="S47:U47"/>
    <mergeCell ref="V47:X47"/>
    <mergeCell ref="AA47:AI47"/>
    <mergeCell ref="A45:B45"/>
    <mergeCell ref="C45:R45"/>
    <mergeCell ref="S45:U45"/>
    <mergeCell ref="A46:B46"/>
    <mergeCell ref="Q46:R46"/>
    <mergeCell ref="S46:U46"/>
    <mergeCell ref="A52:B52"/>
    <mergeCell ref="C52:Q52"/>
    <mergeCell ref="S52:U52"/>
    <mergeCell ref="V52:X52"/>
    <mergeCell ref="A53:B53"/>
    <mergeCell ref="AA53:AI53"/>
    <mergeCell ref="A48:B48"/>
    <mergeCell ref="C48:Y49"/>
    <mergeCell ref="AB48:AJ49"/>
    <mergeCell ref="A49:B49"/>
    <mergeCell ref="A51:B51"/>
    <mergeCell ref="C51:R51"/>
    <mergeCell ref="S51:U51"/>
    <mergeCell ref="V51:X51"/>
    <mergeCell ref="AC51:AJ51"/>
    <mergeCell ref="A58:B58"/>
    <mergeCell ref="C59:Z59"/>
    <mergeCell ref="A54:B54"/>
    <mergeCell ref="C54:Q54"/>
    <mergeCell ref="V54:X54"/>
    <mergeCell ref="A56:B56"/>
    <mergeCell ref="C56:Q56"/>
    <mergeCell ref="S56:U56"/>
    <mergeCell ref="V56:X56"/>
    <mergeCell ref="C58:AH58"/>
  </mergeCells>
  <printOptions horizontalCentered="1"/>
  <pageMargins left="0.23622047244094491" right="0.23622047244094491" top="0.51181102362204722" bottom="0.51181102362204722" header="0.31496062992125984" footer="0.31496062992125984"/>
  <pageSetup paperSize="9" fitToHeight="9" orientation="portrait" r:id="rId1"/>
  <headerFooter>
    <oddFooter>&amp;L&amp;1#&amp;"Calibri"&amp;8&amp;K000000Sensitivity: LNT Construction Internal Use</oddFooter>
  </headerFooter>
  <rowBreaks count="1" manualBreakCount="1">
    <brk id="39" max="35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AO128"/>
  <sheetViews>
    <sheetView showGridLines="0" view="pageBreakPreview" topLeftCell="A31" zoomScaleNormal="100" zoomScaleSheetLayoutView="100" workbookViewId="0">
      <selection activeCell="A10" sqref="A10:B10"/>
    </sheetView>
  </sheetViews>
  <sheetFormatPr defaultRowHeight="15" x14ac:dyDescent="0.25"/>
  <cols>
    <col min="1" max="17" width="2.7109375" customWidth="1"/>
    <col min="18" max="18" width="3.28515625" customWidth="1"/>
    <col min="19" max="36" width="2.7109375" customWidth="1"/>
  </cols>
  <sheetData>
    <row r="1" spans="1:41" ht="15.75" customHeight="1" x14ac:dyDescent="0.25">
      <c r="A1" s="82"/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  <c r="U1" s="83"/>
      <c r="V1" s="83"/>
      <c r="W1" s="83"/>
      <c r="X1" s="83"/>
      <c r="Y1" s="386"/>
      <c r="Z1" s="386"/>
      <c r="AA1" s="386"/>
      <c r="AB1" s="386"/>
      <c r="AC1" s="386"/>
      <c r="AD1" s="386"/>
      <c r="AE1" s="386"/>
      <c r="AF1" s="386"/>
      <c r="AG1" s="386"/>
      <c r="AH1" s="386"/>
      <c r="AI1" s="386"/>
      <c r="AJ1" s="387"/>
    </row>
    <row r="2" spans="1:41" ht="15.75" customHeight="1" x14ac:dyDescent="0.25">
      <c r="A2" s="84"/>
      <c r="B2" s="1"/>
      <c r="C2" s="1"/>
      <c r="D2" s="1"/>
      <c r="E2" s="15" t="s">
        <v>0</v>
      </c>
      <c r="F2" s="87"/>
      <c r="G2" s="194"/>
      <c r="H2" s="194"/>
      <c r="I2" s="194"/>
      <c r="J2" s="194"/>
      <c r="K2" s="194"/>
      <c r="L2" s="194"/>
      <c r="M2" s="194"/>
      <c r="N2" s="194"/>
      <c r="O2" s="194"/>
      <c r="P2" s="194"/>
      <c r="Q2" s="194"/>
      <c r="R2" s="194"/>
      <c r="S2" s="194"/>
      <c r="T2" s="194"/>
      <c r="U2" s="194"/>
      <c r="V2" s="1"/>
      <c r="W2" s="194"/>
      <c r="X2" s="194"/>
      <c r="Y2" s="388"/>
      <c r="Z2" s="388"/>
      <c r="AA2" s="388"/>
      <c r="AB2" s="388"/>
      <c r="AC2" s="388"/>
      <c r="AD2" s="388"/>
      <c r="AE2" s="388"/>
      <c r="AF2" s="388"/>
      <c r="AG2" s="388"/>
      <c r="AH2" s="388"/>
      <c r="AI2" s="388"/>
      <c r="AJ2" s="389"/>
    </row>
    <row r="3" spans="1:41" ht="15.75" customHeight="1" x14ac:dyDescent="0.3">
      <c r="A3" s="85"/>
      <c r="B3" s="1"/>
      <c r="C3" s="1"/>
      <c r="D3" s="1"/>
      <c r="E3" s="16" t="s">
        <v>1</v>
      </c>
      <c r="F3" s="1"/>
      <c r="G3" s="6"/>
      <c r="H3" s="6"/>
      <c r="I3" s="6"/>
      <c r="J3" s="6"/>
      <c r="K3" s="6"/>
      <c r="L3" s="6"/>
      <c r="M3" s="6"/>
      <c r="N3" s="193"/>
      <c r="O3" s="193"/>
      <c r="P3" s="193"/>
      <c r="Q3" s="193"/>
      <c r="R3" s="8"/>
      <c r="S3" s="9"/>
      <c r="T3" s="9"/>
      <c r="U3" s="10"/>
      <c r="V3" s="1"/>
      <c r="W3" s="1"/>
      <c r="X3" s="1"/>
      <c r="Y3" s="388"/>
      <c r="Z3" s="388"/>
      <c r="AA3" s="388"/>
      <c r="AB3" s="388"/>
      <c r="AC3" s="388"/>
      <c r="AD3" s="388"/>
      <c r="AE3" s="388"/>
      <c r="AF3" s="388"/>
      <c r="AG3" s="388"/>
      <c r="AH3" s="388"/>
      <c r="AI3" s="388"/>
      <c r="AJ3" s="389"/>
    </row>
    <row r="4" spans="1:41" ht="15.75" customHeight="1" x14ac:dyDescent="0.25">
      <c r="A4" s="86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388"/>
      <c r="Z4" s="388"/>
      <c r="AA4" s="388"/>
      <c r="AB4" s="388"/>
      <c r="AC4" s="388"/>
      <c r="AD4" s="388"/>
      <c r="AE4" s="388"/>
      <c r="AF4" s="388"/>
      <c r="AG4" s="388"/>
      <c r="AH4" s="388"/>
      <c r="AI4" s="388"/>
      <c r="AJ4" s="389"/>
    </row>
    <row r="5" spans="1:41" s="3" customFormat="1" ht="32.1" customHeight="1" x14ac:dyDescent="0.25">
      <c r="A5" s="557" t="s">
        <v>139</v>
      </c>
      <c r="B5" s="557"/>
      <c r="C5" s="557"/>
      <c r="D5" s="558" t="e">
        <f>#REF!</f>
        <v>#REF!</v>
      </c>
      <c r="E5" s="558"/>
      <c r="F5" s="558"/>
      <c r="G5" s="558"/>
      <c r="H5" s="558"/>
      <c r="I5" s="558"/>
      <c r="J5" s="558"/>
      <c r="K5" s="558"/>
      <c r="L5" s="558"/>
      <c r="M5" s="558"/>
      <c r="N5" s="558"/>
      <c r="O5" s="558"/>
      <c r="P5" s="558"/>
      <c r="Q5" s="558"/>
      <c r="R5" s="558"/>
      <c r="S5" s="558"/>
      <c r="T5" s="558"/>
      <c r="U5" s="558"/>
      <c r="V5" s="559" t="s">
        <v>2</v>
      </c>
      <c r="W5" s="560"/>
      <c r="X5" s="560"/>
      <c r="Y5" s="560"/>
      <c r="Z5" s="560"/>
      <c r="AA5" s="560"/>
      <c r="AB5" s="560"/>
      <c r="AC5" s="560"/>
      <c r="AD5" s="560"/>
      <c r="AE5" s="560"/>
      <c r="AF5" s="557" t="s">
        <v>3</v>
      </c>
      <c r="AG5" s="561"/>
      <c r="AH5" s="561"/>
      <c r="AI5" s="561"/>
      <c r="AJ5" s="561"/>
    </row>
    <row r="6" spans="1:41" s="3" customFormat="1" ht="32.1" customHeight="1" x14ac:dyDescent="0.25">
      <c r="A6" s="557"/>
      <c r="B6" s="557"/>
      <c r="C6" s="557"/>
      <c r="D6" s="558"/>
      <c r="E6" s="558"/>
      <c r="F6" s="558"/>
      <c r="G6" s="558"/>
      <c r="H6" s="558"/>
      <c r="I6" s="558"/>
      <c r="J6" s="558"/>
      <c r="K6" s="558"/>
      <c r="L6" s="558"/>
      <c r="M6" s="558"/>
      <c r="N6" s="558"/>
      <c r="O6" s="558"/>
      <c r="P6" s="558"/>
      <c r="Q6" s="558"/>
      <c r="R6" s="558"/>
      <c r="S6" s="558"/>
      <c r="T6" s="558"/>
      <c r="U6" s="558"/>
      <c r="V6" s="562" t="e">
        <f>#REF!</f>
        <v>#REF!</v>
      </c>
      <c r="W6" s="563"/>
      <c r="X6" s="563"/>
      <c r="Y6" s="563"/>
      <c r="Z6" s="563"/>
      <c r="AA6" s="563"/>
      <c r="AB6" s="563"/>
      <c r="AC6" s="563"/>
      <c r="AD6" s="563"/>
      <c r="AE6" s="563"/>
      <c r="AF6" s="564" t="e">
        <f>#REF!</f>
        <v>#REF!</v>
      </c>
      <c r="AG6" s="565"/>
      <c r="AH6" s="565"/>
      <c r="AI6" s="565"/>
      <c r="AJ6" s="565"/>
    </row>
    <row r="7" spans="1:41" s="3" customFormat="1" ht="20.100000000000001" customHeight="1" x14ac:dyDescent="0.25">
      <c r="A7" s="569" t="s">
        <v>7</v>
      </c>
      <c r="B7" s="569"/>
      <c r="C7" s="569"/>
      <c r="D7" s="570" t="e">
        <f>#REF!</f>
        <v>#REF!</v>
      </c>
      <c r="E7" s="570"/>
      <c r="F7" s="570"/>
      <c r="G7" s="570"/>
      <c r="H7" s="570"/>
      <c r="I7" s="570"/>
      <c r="J7" s="570"/>
      <c r="K7" s="570"/>
      <c r="L7" s="570"/>
      <c r="M7" s="570"/>
      <c r="N7" s="570"/>
      <c r="O7" s="570"/>
      <c r="P7" s="570"/>
      <c r="Q7" s="570"/>
      <c r="R7" s="570"/>
      <c r="S7" s="570"/>
      <c r="T7" s="570"/>
      <c r="U7" s="570"/>
      <c r="V7" s="571" t="s">
        <v>4</v>
      </c>
      <c r="W7" s="571"/>
      <c r="X7" s="571"/>
      <c r="Y7" s="571"/>
      <c r="Z7" s="559" t="s">
        <v>5</v>
      </c>
      <c r="AA7" s="559"/>
      <c r="AB7" s="559"/>
      <c r="AC7" s="559"/>
      <c r="AD7" s="559"/>
      <c r="AE7" s="559"/>
      <c r="AF7" s="557" t="s">
        <v>6</v>
      </c>
      <c r="AG7" s="561"/>
      <c r="AH7" s="561"/>
      <c r="AI7" s="561"/>
      <c r="AJ7" s="561"/>
    </row>
    <row r="8" spans="1:41" s="3" customFormat="1" ht="20.100000000000001" customHeight="1" x14ac:dyDescent="0.25">
      <c r="A8" s="569" t="s">
        <v>7</v>
      </c>
      <c r="B8" s="569"/>
      <c r="C8" s="569"/>
      <c r="D8" s="570"/>
      <c r="E8" s="570"/>
      <c r="F8" s="570"/>
      <c r="G8" s="570"/>
      <c r="H8" s="570"/>
      <c r="I8" s="570"/>
      <c r="J8" s="570"/>
      <c r="K8" s="570"/>
      <c r="L8" s="570"/>
      <c r="M8" s="570"/>
      <c r="N8" s="570"/>
      <c r="O8" s="570"/>
      <c r="P8" s="570"/>
      <c r="Q8" s="570"/>
      <c r="R8" s="570"/>
      <c r="S8" s="570"/>
      <c r="T8" s="570"/>
      <c r="U8" s="570"/>
      <c r="V8" s="562" t="e">
        <f>#REF!</f>
        <v>#REF!</v>
      </c>
      <c r="W8" s="562"/>
      <c r="X8" s="562"/>
      <c r="Y8" s="562"/>
      <c r="Z8" s="559" t="e">
        <f>#REF!</f>
        <v>#REF!</v>
      </c>
      <c r="AA8" s="559"/>
      <c r="AB8" s="559"/>
      <c r="AC8" s="559"/>
      <c r="AD8" s="559"/>
      <c r="AE8" s="559"/>
      <c r="AF8" s="572"/>
      <c r="AG8" s="572"/>
      <c r="AH8" s="572"/>
      <c r="AI8" s="572"/>
      <c r="AJ8" s="572"/>
    </row>
    <row r="9" spans="1:41" s="17" customFormat="1" ht="15.75" customHeight="1" x14ac:dyDescent="0.2">
      <c r="A9" s="566" t="s">
        <v>278</v>
      </c>
      <c r="B9" s="567"/>
      <c r="C9" s="567"/>
      <c r="D9" s="567"/>
      <c r="E9" s="567"/>
      <c r="F9" s="567"/>
      <c r="G9" s="567"/>
      <c r="H9" s="567"/>
      <c r="I9" s="567"/>
      <c r="J9" s="567"/>
      <c r="K9" s="567"/>
      <c r="L9" s="567"/>
      <c r="M9" s="567"/>
      <c r="N9" s="567"/>
      <c r="O9" s="567"/>
      <c r="P9" s="567"/>
      <c r="Q9" s="567"/>
      <c r="R9" s="567"/>
      <c r="S9" s="567"/>
      <c r="T9" s="567"/>
      <c r="U9" s="567"/>
      <c r="V9" s="567"/>
      <c r="W9" s="567"/>
      <c r="X9" s="567"/>
      <c r="Y9" s="567"/>
      <c r="Z9" s="567"/>
      <c r="AA9" s="567"/>
      <c r="AB9" s="567"/>
      <c r="AC9" s="567"/>
      <c r="AD9" s="567"/>
      <c r="AE9" s="567"/>
      <c r="AF9" s="567"/>
      <c r="AG9" s="567"/>
      <c r="AH9" s="567"/>
      <c r="AI9" s="567"/>
      <c r="AJ9" s="568"/>
    </row>
    <row r="10" spans="1:41" s="17" customFormat="1" ht="15.75" customHeight="1" x14ac:dyDescent="0.2">
      <c r="A10" s="450" t="s">
        <v>8</v>
      </c>
      <c r="B10" s="451"/>
      <c r="C10" s="477" t="s">
        <v>9</v>
      </c>
      <c r="D10" s="477"/>
      <c r="E10" s="477"/>
      <c r="F10" s="477"/>
      <c r="G10" s="477"/>
      <c r="H10" s="477"/>
      <c r="I10" s="477"/>
      <c r="J10" s="477"/>
      <c r="K10" s="477"/>
      <c r="L10" s="477"/>
      <c r="M10" s="477"/>
      <c r="N10" s="477"/>
      <c r="O10" s="477"/>
      <c r="P10" s="477"/>
      <c r="Q10" s="477"/>
      <c r="R10" s="18"/>
      <c r="S10" s="454"/>
      <c r="T10" s="454"/>
      <c r="U10" s="454"/>
      <c r="V10" s="454"/>
      <c r="W10" s="454"/>
      <c r="X10" s="454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88"/>
    </row>
    <row r="11" spans="1:41" s="17" customFormat="1" ht="18.95" customHeight="1" x14ac:dyDescent="0.2">
      <c r="A11" s="453" t="s">
        <v>11</v>
      </c>
      <c r="B11" s="454"/>
      <c r="C11" s="20" t="s">
        <v>128</v>
      </c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454" t="s">
        <v>165</v>
      </c>
      <c r="T11" s="454"/>
      <c r="U11" s="454"/>
      <c r="V11" s="459">
        <v>100</v>
      </c>
      <c r="W11" s="454"/>
      <c r="X11" s="454"/>
      <c r="Y11" s="18" t="s">
        <v>166</v>
      </c>
      <c r="Z11" s="19"/>
      <c r="AA11" s="29"/>
      <c r="AB11" s="18"/>
      <c r="AC11" s="29"/>
      <c r="AD11" s="447" t="s">
        <v>217</v>
      </c>
      <c r="AE11" s="447"/>
      <c r="AF11" s="447"/>
      <c r="AG11" s="447"/>
      <c r="AH11" s="447"/>
      <c r="AI11" s="29"/>
      <c r="AJ11" s="89"/>
      <c r="AK11" s="432" t="s">
        <v>220</v>
      </c>
      <c r="AL11" s="575"/>
      <c r="AM11" s="575"/>
      <c r="AN11" s="575"/>
      <c r="AO11" s="575"/>
    </row>
    <row r="12" spans="1:41" s="17" customFormat="1" ht="18.95" customHeight="1" x14ac:dyDescent="0.2">
      <c r="A12" s="453" t="s">
        <v>12</v>
      </c>
      <c r="B12" s="454"/>
      <c r="C12" s="20" t="s">
        <v>16</v>
      </c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454" t="s">
        <v>165</v>
      </c>
      <c r="T12" s="454"/>
      <c r="U12" s="454"/>
      <c r="V12" s="454" t="s">
        <v>35</v>
      </c>
      <c r="W12" s="454"/>
      <c r="X12" s="454"/>
      <c r="Y12" s="18"/>
      <c r="Z12" s="18"/>
      <c r="AA12" s="29"/>
      <c r="AB12" s="29"/>
      <c r="AC12" s="29"/>
      <c r="AD12" s="29"/>
      <c r="AE12" s="29"/>
      <c r="AF12" s="29"/>
      <c r="AG12" s="29"/>
      <c r="AH12" s="29"/>
      <c r="AI12" s="18"/>
      <c r="AJ12" s="88"/>
    </row>
    <row r="13" spans="1:41" s="17" customFormat="1" ht="18.95" customHeight="1" x14ac:dyDescent="0.2">
      <c r="A13" s="453" t="s">
        <v>13</v>
      </c>
      <c r="B13" s="454"/>
      <c r="C13" s="20" t="s">
        <v>17</v>
      </c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454" t="s">
        <v>165</v>
      </c>
      <c r="T13" s="454"/>
      <c r="U13" s="454"/>
      <c r="V13" s="18" t="s">
        <v>258</v>
      </c>
      <c r="W13" s="18"/>
      <c r="X13" s="18"/>
      <c r="Y13" s="18"/>
      <c r="Z13" s="18"/>
      <c r="AA13" s="18"/>
      <c r="AB13" s="18"/>
      <c r="AC13" s="18"/>
      <c r="AD13" s="18"/>
      <c r="AE13" s="481" t="s">
        <v>179</v>
      </c>
      <c r="AF13" s="481"/>
      <c r="AG13" s="481"/>
      <c r="AH13" s="481"/>
      <c r="AI13" s="481"/>
      <c r="AJ13" s="88"/>
    </row>
    <row r="14" spans="1:41" s="17" customFormat="1" ht="18.95" customHeight="1" x14ac:dyDescent="0.2">
      <c r="A14" s="453" t="s">
        <v>15</v>
      </c>
      <c r="B14" s="454"/>
      <c r="C14" s="20" t="s">
        <v>89</v>
      </c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454" t="s">
        <v>165</v>
      </c>
      <c r="T14" s="454"/>
      <c r="U14" s="454"/>
      <c r="V14" s="454">
        <v>3</v>
      </c>
      <c r="W14" s="454"/>
      <c r="X14" s="454"/>
      <c r="Y14" s="18" t="s">
        <v>36</v>
      </c>
      <c r="Z14" s="18"/>
      <c r="AA14" s="18"/>
      <c r="AB14" s="18"/>
      <c r="AC14" s="18"/>
      <c r="AD14" s="18"/>
      <c r="AE14" s="481"/>
      <c r="AF14" s="481"/>
      <c r="AG14" s="481"/>
      <c r="AH14" s="481"/>
      <c r="AI14" s="481"/>
      <c r="AJ14" s="88"/>
    </row>
    <row r="15" spans="1:41" s="17" customFormat="1" ht="18.95" customHeight="1" x14ac:dyDescent="0.2">
      <c r="A15" s="453" t="s">
        <v>14</v>
      </c>
      <c r="B15" s="454"/>
      <c r="C15" s="20" t="s">
        <v>90</v>
      </c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454" t="s">
        <v>165</v>
      </c>
      <c r="T15" s="454"/>
      <c r="U15" s="454"/>
      <c r="V15" s="454">
        <v>40</v>
      </c>
      <c r="W15" s="454"/>
      <c r="X15" s="454"/>
      <c r="Y15" s="18" t="s">
        <v>73</v>
      </c>
      <c r="Z15" s="18"/>
      <c r="AA15" s="18"/>
      <c r="AB15" s="18"/>
      <c r="AC15" s="18"/>
      <c r="AD15" s="18"/>
      <c r="AE15" s="481"/>
      <c r="AF15" s="481"/>
      <c r="AG15" s="481"/>
      <c r="AH15" s="481"/>
      <c r="AI15" s="481"/>
      <c r="AJ15" s="88"/>
    </row>
    <row r="16" spans="1:41" s="17" customFormat="1" ht="18.95" customHeight="1" x14ac:dyDescent="0.2">
      <c r="A16" s="453" t="s">
        <v>19</v>
      </c>
      <c r="B16" s="454"/>
      <c r="C16" s="20" t="s">
        <v>182</v>
      </c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454" t="s">
        <v>165</v>
      </c>
      <c r="T16" s="454"/>
      <c r="U16" s="454"/>
      <c r="V16" s="454">
        <v>11</v>
      </c>
      <c r="W16" s="454"/>
      <c r="X16" s="454"/>
      <c r="Y16" s="18" t="s">
        <v>100</v>
      </c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88"/>
    </row>
    <row r="17" spans="1:36" s="17" customFormat="1" ht="18.95" customHeight="1" x14ac:dyDescent="0.2">
      <c r="A17" s="453" t="s">
        <v>20</v>
      </c>
      <c r="B17" s="454"/>
      <c r="C17" s="20" t="s">
        <v>27</v>
      </c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454" t="s">
        <v>165</v>
      </c>
      <c r="T17" s="454"/>
      <c r="U17" s="454"/>
      <c r="V17" s="454">
        <v>500</v>
      </c>
      <c r="W17" s="454"/>
      <c r="X17" s="454"/>
      <c r="Y17" s="18" t="s">
        <v>36</v>
      </c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88"/>
    </row>
    <row r="18" spans="1:36" s="17" customFormat="1" ht="15.75" customHeight="1" x14ac:dyDescent="0.2">
      <c r="A18" s="219"/>
      <c r="B18" s="196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196"/>
      <c r="T18" s="196"/>
      <c r="U18" s="196"/>
      <c r="V18" s="196"/>
      <c r="W18" s="196"/>
      <c r="X18" s="196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88"/>
    </row>
    <row r="19" spans="1:36" s="17" customFormat="1" ht="18.95" customHeight="1" x14ac:dyDescent="0.2">
      <c r="A19" s="453" t="s">
        <v>30</v>
      </c>
      <c r="B19" s="454"/>
      <c r="C19" s="20" t="s">
        <v>28</v>
      </c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454" t="s">
        <v>165</v>
      </c>
      <c r="T19" s="454"/>
      <c r="U19" s="454"/>
      <c r="V19" s="454">
        <v>50</v>
      </c>
      <c r="W19" s="454"/>
      <c r="X19" s="454"/>
      <c r="Y19" s="18" t="s">
        <v>38</v>
      </c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88"/>
    </row>
    <row r="20" spans="1:36" s="17" customFormat="1" ht="18.95" customHeight="1" x14ac:dyDescent="0.2">
      <c r="A20" s="453" t="s">
        <v>21</v>
      </c>
      <c r="B20" s="454"/>
      <c r="C20" s="20" t="s">
        <v>29</v>
      </c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454" t="s">
        <v>165</v>
      </c>
      <c r="T20" s="454"/>
      <c r="U20" s="454"/>
      <c r="V20" s="454">
        <v>1</v>
      </c>
      <c r="W20" s="454"/>
      <c r="X20" s="454"/>
      <c r="Y20" s="18" t="s">
        <v>37</v>
      </c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88"/>
    </row>
    <row r="21" spans="1:36" s="17" customFormat="1" ht="31.5" customHeight="1" x14ac:dyDescent="0.2">
      <c r="A21" s="453" t="s">
        <v>22</v>
      </c>
      <c r="B21" s="454"/>
      <c r="C21" s="506" t="s">
        <v>34</v>
      </c>
      <c r="D21" s="506"/>
      <c r="E21" s="506"/>
      <c r="F21" s="506"/>
      <c r="G21" s="506"/>
      <c r="H21" s="506"/>
      <c r="I21" s="506"/>
      <c r="J21" s="506"/>
      <c r="K21" s="506"/>
      <c r="L21" s="506"/>
      <c r="M21" s="506"/>
      <c r="N21" s="506"/>
      <c r="O21" s="506"/>
      <c r="P21" s="506"/>
      <c r="Q21" s="506"/>
      <c r="R21" s="506"/>
      <c r="S21" s="454" t="s">
        <v>165</v>
      </c>
      <c r="T21" s="454"/>
      <c r="U21" s="454"/>
      <c r="V21" s="454">
        <v>3.8E-3</v>
      </c>
      <c r="W21" s="454"/>
      <c r="X21" s="454"/>
      <c r="Y21" s="18" t="s">
        <v>130</v>
      </c>
      <c r="Z21" s="18"/>
      <c r="AA21" s="18"/>
      <c r="AB21" s="18"/>
      <c r="AC21" s="18"/>
      <c r="AD21" s="18"/>
      <c r="AE21" s="481" t="s">
        <v>248</v>
      </c>
      <c r="AF21" s="481"/>
      <c r="AG21" s="481"/>
      <c r="AH21" s="481"/>
      <c r="AI21" s="481"/>
      <c r="AJ21" s="88"/>
    </row>
    <row r="22" spans="1:36" s="17" customFormat="1" ht="31.5" customHeight="1" x14ac:dyDescent="0.2">
      <c r="A22" s="453" t="s">
        <v>23</v>
      </c>
      <c r="B22" s="454"/>
      <c r="C22" s="506" t="s">
        <v>175</v>
      </c>
      <c r="D22" s="506"/>
      <c r="E22" s="506"/>
      <c r="F22" s="506"/>
      <c r="G22" s="506"/>
      <c r="H22" s="506"/>
      <c r="I22" s="506"/>
      <c r="J22" s="506"/>
      <c r="K22" s="506"/>
      <c r="L22" s="506"/>
      <c r="M22" s="506"/>
      <c r="N22" s="506"/>
      <c r="O22" s="506"/>
      <c r="P22" s="506"/>
      <c r="Q22" s="506"/>
      <c r="R22" s="506"/>
      <c r="S22" s="454" t="s">
        <v>165</v>
      </c>
      <c r="T22" s="454"/>
      <c r="U22" s="454"/>
      <c r="V22" s="454">
        <v>202</v>
      </c>
      <c r="W22" s="454"/>
      <c r="X22" s="454"/>
      <c r="Y22" s="18" t="s">
        <v>131</v>
      </c>
      <c r="Z22" s="18"/>
      <c r="AA22" s="18"/>
      <c r="AB22" s="18"/>
      <c r="AC22" s="18"/>
      <c r="AD22" s="18"/>
      <c r="AE22" s="481"/>
      <c r="AF22" s="481"/>
      <c r="AG22" s="481"/>
      <c r="AH22" s="481"/>
      <c r="AI22" s="481"/>
      <c r="AJ22" s="88"/>
    </row>
    <row r="23" spans="1:36" s="17" customFormat="1" ht="30" customHeight="1" x14ac:dyDescent="0.2">
      <c r="A23" s="453" t="s">
        <v>24</v>
      </c>
      <c r="B23" s="454"/>
      <c r="C23" s="506" t="s">
        <v>176</v>
      </c>
      <c r="D23" s="506"/>
      <c r="E23" s="506"/>
      <c r="F23" s="506"/>
      <c r="G23" s="506"/>
      <c r="H23" s="506"/>
      <c r="I23" s="506"/>
      <c r="J23" s="506"/>
      <c r="K23" s="506"/>
      <c r="L23" s="506"/>
      <c r="M23" s="506"/>
      <c r="N23" s="506"/>
      <c r="O23" s="506"/>
      <c r="P23" s="506"/>
      <c r="Q23" s="506"/>
      <c r="R23" s="506"/>
      <c r="S23" s="454" t="s">
        <v>165</v>
      </c>
      <c r="T23" s="454"/>
      <c r="U23" s="454"/>
      <c r="V23" s="507">
        <v>1.3799999999999999E-4</v>
      </c>
      <c r="W23" s="507"/>
      <c r="X23" s="507"/>
      <c r="Y23" s="507"/>
      <c r="Z23" s="507"/>
      <c r="AA23" s="18" t="s">
        <v>167</v>
      </c>
      <c r="AB23" s="24"/>
      <c r="AC23" s="29"/>
      <c r="AD23" s="29"/>
      <c r="AE23" s="29"/>
      <c r="AF23" s="29"/>
      <c r="AG23" s="29"/>
      <c r="AH23" s="29"/>
      <c r="AI23" s="29"/>
      <c r="AJ23" s="89"/>
    </row>
    <row r="24" spans="1:36" s="17" customFormat="1" ht="18.95" customHeight="1" x14ac:dyDescent="0.2">
      <c r="A24" s="453" t="s">
        <v>25</v>
      </c>
      <c r="B24" s="454"/>
      <c r="C24" s="20" t="s">
        <v>132</v>
      </c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454" t="s">
        <v>165</v>
      </c>
      <c r="T24" s="454"/>
      <c r="U24" s="454"/>
      <c r="V24" s="454">
        <v>40</v>
      </c>
      <c r="W24" s="454"/>
      <c r="X24" s="454"/>
      <c r="Y24" s="18" t="s">
        <v>131</v>
      </c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88"/>
    </row>
    <row r="25" spans="1:36" s="17" customFormat="1" ht="18.95" customHeight="1" x14ac:dyDescent="0.2">
      <c r="A25" s="453" t="s">
        <v>26</v>
      </c>
      <c r="B25" s="454"/>
      <c r="C25" s="20" t="s">
        <v>133</v>
      </c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454" t="s">
        <v>165</v>
      </c>
      <c r="T25" s="454"/>
      <c r="U25" s="454"/>
      <c r="V25" s="454">
        <v>500</v>
      </c>
      <c r="W25" s="454"/>
      <c r="X25" s="454"/>
      <c r="Y25" s="18" t="s">
        <v>131</v>
      </c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88"/>
    </row>
    <row r="26" spans="1:36" s="17" customFormat="1" ht="15.75" customHeight="1" x14ac:dyDescent="0.2">
      <c r="A26" s="219"/>
      <c r="B26" s="196"/>
      <c r="C26" s="197"/>
      <c r="D26" s="198"/>
      <c r="E26" s="198"/>
      <c r="F26" s="198"/>
      <c r="G26" s="198"/>
      <c r="H26" s="198"/>
      <c r="I26" s="198"/>
      <c r="J26" s="198"/>
      <c r="K26" s="198"/>
      <c r="L26" s="198"/>
      <c r="M26" s="198"/>
      <c r="N26" s="198"/>
      <c r="O26" s="198"/>
      <c r="P26" s="198"/>
      <c r="Q26" s="198"/>
      <c r="R26" s="18"/>
      <c r="S26" s="196"/>
      <c r="T26" s="196"/>
      <c r="U26" s="196"/>
      <c r="V26" s="196"/>
      <c r="W26" s="196"/>
      <c r="X26" s="196"/>
      <c r="Y26" s="18"/>
      <c r="Z26" s="18"/>
      <c r="AA26" s="196"/>
      <c r="AB26" s="196"/>
      <c r="AC26" s="196"/>
      <c r="AD26" s="196"/>
      <c r="AE26" s="196"/>
      <c r="AF26" s="196"/>
      <c r="AG26" s="196"/>
      <c r="AH26" s="196"/>
      <c r="AI26" s="18"/>
      <c r="AJ26" s="88"/>
    </row>
    <row r="27" spans="1:36" s="17" customFormat="1" ht="15.75" customHeight="1" x14ac:dyDescent="0.2">
      <c r="A27" s="450" t="s">
        <v>40</v>
      </c>
      <c r="B27" s="451"/>
      <c r="C27" s="476" t="s">
        <v>41</v>
      </c>
      <c r="D27" s="477"/>
      <c r="E27" s="477"/>
      <c r="F27" s="477"/>
      <c r="G27" s="477"/>
      <c r="H27" s="477"/>
      <c r="I27" s="477"/>
      <c r="J27" s="477"/>
      <c r="K27" s="477"/>
      <c r="L27" s="477"/>
      <c r="M27" s="477"/>
      <c r="N27" s="477"/>
      <c r="O27" s="477"/>
      <c r="P27" s="477"/>
      <c r="Q27" s="477"/>
      <c r="R27" s="18"/>
      <c r="S27" s="454"/>
      <c r="T27" s="454"/>
      <c r="U27" s="454"/>
      <c r="V27" s="454"/>
      <c r="W27" s="454"/>
      <c r="X27" s="454"/>
      <c r="Y27" s="18"/>
      <c r="Z27" s="18"/>
      <c r="AA27" s="196"/>
      <c r="AB27" s="18"/>
      <c r="AC27" s="18"/>
      <c r="AD27" s="18"/>
      <c r="AE27" s="18"/>
      <c r="AF27" s="18"/>
      <c r="AG27" s="18"/>
      <c r="AH27" s="18"/>
      <c r="AI27" s="18"/>
      <c r="AJ27" s="88"/>
    </row>
    <row r="28" spans="1:36" s="17" customFormat="1" ht="5.25" customHeight="1" x14ac:dyDescent="0.2">
      <c r="A28" s="218"/>
      <c r="B28" s="201"/>
      <c r="C28" s="204"/>
      <c r="D28" s="202"/>
      <c r="E28" s="202"/>
      <c r="F28" s="202"/>
      <c r="G28" s="202"/>
      <c r="H28" s="202"/>
      <c r="I28" s="202"/>
      <c r="J28" s="202"/>
      <c r="K28" s="202"/>
      <c r="L28" s="202"/>
      <c r="M28" s="202"/>
      <c r="N28" s="202"/>
      <c r="O28" s="202"/>
      <c r="P28" s="202"/>
      <c r="Q28" s="202"/>
      <c r="R28" s="18"/>
      <c r="S28" s="196"/>
      <c r="T28" s="196"/>
      <c r="U28" s="196"/>
      <c r="V28" s="196"/>
      <c r="W28" s="196"/>
      <c r="X28" s="196"/>
      <c r="Y28" s="18"/>
      <c r="Z28" s="18"/>
      <c r="AA28" s="196"/>
      <c r="AB28" s="18"/>
      <c r="AC28" s="18"/>
      <c r="AD28" s="18"/>
      <c r="AE28" s="18"/>
      <c r="AF28" s="18"/>
      <c r="AG28" s="18"/>
      <c r="AH28" s="18"/>
      <c r="AI28" s="18"/>
      <c r="AJ28" s="88"/>
    </row>
    <row r="29" spans="1:36" s="17" customFormat="1" ht="15.75" customHeight="1" x14ac:dyDescent="0.2">
      <c r="A29" s="450">
        <v>1</v>
      </c>
      <c r="B29" s="451"/>
      <c r="C29" s="476" t="s">
        <v>42</v>
      </c>
      <c r="D29" s="477"/>
      <c r="E29" s="477"/>
      <c r="F29" s="477"/>
      <c r="G29" s="477"/>
      <c r="H29" s="477"/>
      <c r="I29" s="477"/>
      <c r="J29" s="477"/>
      <c r="K29" s="477"/>
      <c r="L29" s="477"/>
      <c r="M29" s="477"/>
      <c r="N29" s="477"/>
      <c r="O29" s="477"/>
      <c r="P29" s="477"/>
      <c r="Q29" s="477"/>
      <c r="R29" s="18"/>
      <c r="S29" s="454"/>
      <c r="T29" s="454"/>
      <c r="U29" s="454"/>
      <c r="V29" s="454"/>
      <c r="W29" s="454"/>
      <c r="X29" s="454"/>
      <c r="Y29" s="18"/>
      <c r="Z29" s="18"/>
      <c r="AA29" s="196"/>
      <c r="AB29" s="18"/>
      <c r="AC29" s="18"/>
      <c r="AD29" s="18"/>
      <c r="AE29" s="18"/>
      <c r="AF29" s="18"/>
      <c r="AG29" s="18"/>
      <c r="AH29" s="18"/>
      <c r="AI29" s="18"/>
      <c r="AJ29" s="88"/>
    </row>
    <row r="30" spans="1:36" s="17" customFormat="1" ht="15.75" customHeight="1" x14ac:dyDescent="0.2">
      <c r="A30" s="218"/>
      <c r="B30" s="201"/>
      <c r="C30" s="491" t="s">
        <v>43</v>
      </c>
      <c r="D30" s="492"/>
      <c r="E30" s="492"/>
      <c r="F30" s="492"/>
      <c r="G30" s="492"/>
      <c r="H30" s="492"/>
      <c r="I30" s="492"/>
      <c r="J30" s="492"/>
      <c r="K30" s="492"/>
      <c r="L30" s="492"/>
      <c r="M30" s="492"/>
      <c r="N30" s="492"/>
      <c r="O30" s="492"/>
      <c r="P30" s="492"/>
      <c r="Q30" s="492"/>
      <c r="R30" s="492"/>
      <c r="S30" s="212"/>
      <c r="T30" s="212"/>
      <c r="U30" s="212"/>
      <c r="V30" s="212"/>
      <c r="W30" s="212"/>
      <c r="X30" s="43"/>
      <c r="Y30" s="18"/>
      <c r="Z30" s="18"/>
      <c r="AA30" s="481" t="s">
        <v>249</v>
      </c>
      <c r="AB30" s="481"/>
      <c r="AC30" s="481"/>
      <c r="AD30" s="481"/>
      <c r="AE30" s="481"/>
      <c r="AF30" s="481"/>
      <c r="AG30" s="481"/>
      <c r="AH30" s="481"/>
      <c r="AI30" s="481"/>
      <c r="AJ30" s="505"/>
    </row>
    <row r="31" spans="1:36" s="17" customFormat="1" ht="15.75" customHeight="1" x14ac:dyDescent="0.2">
      <c r="A31" s="453"/>
      <c r="B31" s="454"/>
      <c r="C31" s="493"/>
      <c r="D31" s="494"/>
      <c r="E31" s="494"/>
      <c r="F31" s="494"/>
      <c r="G31" s="494"/>
      <c r="H31" s="494"/>
      <c r="I31" s="494"/>
      <c r="J31" s="494"/>
      <c r="K31" s="494"/>
      <c r="L31" s="494"/>
      <c r="M31" s="494"/>
      <c r="N31" s="494"/>
      <c r="O31" s="494"/>
      <c r="P31" s="494"/>
      <c r="Q31" s="494"/>
      <c r="R31" s="494"/>
      <c r="S31" s="479" t="s">
        <v>165</v>
      </c>
      <c r="T31" s="479"/>
      <c r="U31" s="479"/>
      <c r="V31" s="479"/>
      <c r="W31" s="479"/>
      <c r="X31" s="485"/>
      <c r="Y31" s="18"/>
      <c r="Z31" s="18"/>
      <c r="AA31" s="481"/>
      <c r="AB31" s="481"/>
      <c r="AC31" s="481"/>
      <c r="AD31" s="481"/>
      <c r="AE31" s="481"/>
      <c r="AF31" s="481"/>
      <c r="AG31" s="481"/>
      <c r="AH31" s="481"/>
      <c r="AI31" s="481"/>
      <c r="AJ31" s="505"/>
    </row>
    <row r="32" spans="1:36" s="17" customFormat="1" ht="15.75" customHeight="1" x14ac:dyDescent="0.2">
      <c r="A32" s="453"/>
      <c r="B32" s="454"/>
      <c r="C32" s="472" t="s">
        <v>44</v>
      </c>
      <c r="D32" s="473"/>
      <c r="E32" s="473"/>
      <c r="F32" s="473"/>
      <c r="G32" s="473"/>
      <c r="H32" s="473"/>
      <c r="I32" s="473"/>
      <c r="J32" s="473"/>
      <c r="K32" s="473"/>
      <c r="L32" s="473"/>
      <c r="M32" s="473"/>
      <c r="N32" s="473"/>
      <c r="O32" s="473"/>
      <c r="P32" s="473"/>
      <c r="Q32" s="473"/>
      <c r="R32" s="18"/>
      <c r="S32" s="454"/>
      <c r="T32" s="454"/>
      <c r="U32" s="454"/>
      <c r="V32" s="454"/>
      <c r="W32" s="454"/>
      <c r="X32" s="454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88"/>
    </row>
    <row r="33" spans="1:38" s="17" customFormat="1" ht="15.75" customHeight="1" x14ac:dyDescent="0.2">
      <c r="A33" s="453"/>
      <c r="B33" s="454"/>
      <c r="C33" s="472"/>
      <c r="D33" s="473"/>
      <c r="E33" s="473"/>
      <c r="F33" s="473"/>
      <c r="G33" s="473"/>
      <c r="H33" s="473"/>
      <c r="I33" s="473"/>
      <c r="J33" s="473"/>
      <c r="K33" s="473"/>
      <c r="L33" s="473"/>
      <c r="M33" s="473"/>
      <c r="N33" s="473"/>
      <c r="O33" s="473"/>
      <c r="P33" s="473"/>
      <c r="Q33" s="473"/>
      <c r="R33" s="18"/>
      <c r="S33" s="454"/>
      <c r="T33" s="454"/>
      <c r="U33" s="454"/>
      <c r="V33" s="454"/>
      <c r="W33" s="454"/>
      <c r="X33" s="454"/>
      <c r="Y33" s="18"/>
      <c r="Z33" s="18"/>
      <c r="AA33" s="503" t="s">
        <v>249</v>
      </c>
      <c r="AB33" s="503"/>
      <c r="AC33" s="503"/>
      <c r="AD33" s="503"/>
      <c r="AE33" s="503"/>
      <c r="AF33" s="503"/>
      <c r="AG33" s="503"/>
      <c r="AH33" s="503"/>
      <c r="AI33" s="503"/>
      <c r="AJ33" s="504"/>
    </row>
    <row r="34" spans="1:38" s="17" customFormat="1" ht="15.75" customHeight="1" x14ac:dyDescent="0.2">
      <c r="A34" s="453"/>
      <c r="B34" s="454"/>
      <c r="C34" s="472"/>
      <c r="D34" s="473"/>
      <c r="E34" s="473"/>
      <c r="F34" s="473"/>
      <c r="G34" s="473"/>
      <c r="H34" s="473"/>
      <c r="I34" s="473"/>
      <c r="J34" s="473"/>
      <c r="K34" s="473"/>
      <c r="L34" s="473"/>
      <c r="M34" s="473"/>
      <c r="N34" s="473"/>
      <c r="O34" s="473"/>
      <c r="P34" s="473"/>
      <c r="Q34" s="473"/>
      <c r="R34" s="18"/>
      <c r="S34" s="454"/>
      <c r="T34" s="454"/>
      <c r="U34" s="454"/>
      <c r="V34" s="454"/>
      <c r="W34" s="454"/>
      <c r="X34" s="454"/>
      <c r="Y34" s="18"/>
      <c r="Z34" s="18"/>
      <c r="AA34" s="503"/>
      <c r="AB34" s="503"/>
      <c r="AC34" s="503"/>
      <c r="AD34" s="503"/>
      <c r="AE34" s="503"/>
      <c r="AF34" s="503"/>
      <c r="AG34" s="503"/>
      <c r="AH34" s="503"/>
      <c r="AI34" s="503"/>
      <c r="AJ34" s="504"/>
    </row>
    <row r="35" spans="1:38" s="17" customFormat="1" ht="15.75" customHeight="1" x14ac:dyDescent="0.2">
      <c r="A35" s="219"/>
      <c r="B35" s="196"/>
      <c r="C35" s="197"/>
      <c r="D35" s="198"/>
      <c r="E35" s="198"/>
      <c r="F35" s="198"/>
      <c r="G35" s="198"/>
      <c r="H35" s="198"/>
      <c r="I35" s="198"/>
      <c r="J35" s="198"/>
      <c r="K35" s="198"/>
      <c r="L35" s="198"/>
      <c r="M35" s="198"/>
      <c r="N35" s="198"/>
      <c r="O35" s="198"/>
      <c r="P35" s="198"/>
      <c r="Q35" s="198"/>
      <c r="R35" s="18"/>
      <c r="S35" s="196"/>
      <c r="T35" s="196"/>
      <c r="U35" s="196"/>
      <c r="V35" s="196"/>
      <c r="W35" s="196"/>
      <c r="X35" s="196"/>
      <c r="Y35" s="18"/>
      <c r="Z35" s="18"/>
      <c r="AA35" s="214"/>
      <c r="AB35" s="214"/>
      <c r="AC35" s="214"/>
      <c r="AD35" s="214"/>
      <c r="AE35" s="214"/>
      <c r="AF35" s="214"/>
      <c r="AG35" s="214"/>
      <c r="AH35" s="214"/>
      <c r="AI35" s="214"/>
      <c r="AJ35" s="92"/>
    </row>
    <row r="36" spans="1:38" s="17" customFormat="1" ht="15.75" customHeight="1" x14ac:dyDescent="0.2">
      <c r="A36" s="453"/>
      <c r="B36" s="454"/>
      <c r="C36" s="454"/>
      <c r="D36" s="454"/>
      <c r="E36" s="454"/>
      <c r="F36" s="454"/>
      <c r="G36" s="454"/>
      <c r="H36" s="454"/>
      <c r="I36" s="454"/>
      <c r="J36" s="19"/>
      <c r="K36" s="18"/>
      <c r="L36" s="18"/>
      <c r="M36" s="18"/>
      <c r="N36" s="19"/>
      <c r="O36" s="19"/>
      <c r="P36" s="19"/>
      <c r="Q36" s="18"/>
      <c r="R36" s="18" t="s">
        <v>169</v>
      </c>
      <c r="S36" s="18"/>
      <c r="T36" s="196" t="s">
        <v>165</v>
      </c>
      <c r="U36" s="18"/>
      <c r="V36" s="454">
        <f>ROUNDUP(SQRT(((V21*(V22+20))/V23)*LN(1+((V25-V24)/(V22+V24)))),2)</f>
        <v>80.690000000000012</v>
      </c>
      <c r="W36" s="454"/>
      <c r="X36" s="454"/>
      <c r="Y36" s="454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88"/>
    </row>
    <row r="37" spans="1:38" s="17" customFormat="1" ht="19.5" customHeight="1" x14ac:dyDescent="0.2">
      <c r="A37" s="453"/>
      <c r="B37" s="454"/>
      <c r="C37" s="472" t="s">
        <v>45</v>
      </c>
      <c r="D37" s="473"/>
      <c r="E37" s="473"/>
      <c r="F37" s="473"/>
      <c r="G37" s="473"/>
      <c r="H37" s="473"/>
      <c r="I37" s="473"/>
      <c r="J37" s="473"/>
      <c r="K37" s="473"/>
      <c r="L37" s="473"/>
      <c r="M37" s="473"/>
      <c r="N37" s="473"/>
      <c r="O37" s="473"/>
      <c r="P37" s="473"/>
      <c r="Q37" s="473"/>
      <c r="R37" s="18"/>
      <c r="S37" s="454" t="s">
        <v>165</v>
      </c>
      <c r="T37" s="454"/>
      <c r="U37" s="454"/>
      <c r="V37" s="454">
        <f>ROUNDUP(V19*1000*SQRT(V20)/(V36),2)</f>
        <v>619.66</v>
      </c>
      <c r="W37" s="454"/>
      <c r="X37" s="454"/>
      <c r="Y37" s="454"/>
      <c r="Z37" s="20" t="s">
        <v>99</v>
      </c>
      <c r="AA37" s="19"/>
      <c r="AB37" s="19"/>
      <c r="AC37" s="19"/>
      <c r="AD37" s="19"/>
      <c r="AE37" s="20"/>
      <c r="AF37" s="20"/>
      <c r="AG37" s="20"/>
      <c r="AH37" s="20"/>
      <c r="AI37" s="18"/>
      <c r="AJ37" s="88"/>
    </row>
    <row r="38" spans="1:38" s="17" customFormat="1" ht="47.25" customHeight="1" x14ac:dyDescent="0.2">
      <c r="A38" s="219"/>
      <c r="B38" s="196"/>
      <c r="C38" s="497" t="s">
        <v>87</v>
      </c>
      <c r="D38" s="497"/>
      <c r="E38" s="497"/>
      <c r="F38" s="497"/>
      <c r="G38" s="497"/>
      <c r="H38" s="497"/>
      <c r="I38" s="497"/>
      <c r="J38" s="497"/>
      <c r="K38" s="497"/>
      <c r="L38" s="497"/>
      <c r="M38" s="497"/>
      <c r="N38" s="497"/>
      <c r="O38" s="497"/>
      <c r="P38" s="497"/>
      <c r="Q38" s="497"/>
      <c r="R38" s="497"/>
      <c r="S38" s="30"/>
      <c r="T38" s="196" t="s">
        <v>165</v>
      </c>
      <c r="U38" s="30"/>
      <c r="V38" s="18" t="str">
        <f>IF(V11&gt;=100,"No Allowance",IF(V11&lt;25,"30","15"))</f>
        <v>No Allowance</v>
      </c>
      <c r="W38" s="18"/>
      <c r="X38" s="30"/>
      <c r="Y38" s="18"/>
      <c r="Z38" s="19"/>
      <c r="AA38" s="18"/>
      <c r="AB38" s="18"/>
      <c r="AC38" s="18"/>
      <c r="AD38" s="196"/>
      <c r="AE38" s="196"/>
      <c r="AF38" s="196"/>
      <c r="AG38" s="196"/>
      <c r="AH38" s="196"/>
      <c r="AI38" s="18"/>
      <c r="AJ38" s="88"/>
      <c r="AL38" s="152" t="s">
        <v>202</v>
      </c>
    </row>
    <row r="39" spans="1:38" s="17" customFormat="1" ht="15.75" customHeight="1" x14ac:dyDescent="0.2">
      <c r="A39" s="219"/>
      <c r="B39" s="196"/>
      <c r="C39" s="20" t="s">
        <v>95</v>
      </c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59" t="s">
        <v>165</v>
      </c>
      <c r="U39" s="20"/>
      <c r="V39" s="454">
        <f>(IF(V38="15",V37*1.15,IF(V38="30",V37*1.3,V37)))</f>
        <v>619.66</v>
      </c>
      <c r="W39" s="454"/>
      <c r="X39" s="454"/>
      <c r="Y39" s="454"/>
      <c r="Z39" s="18" t="s">
        <v>98</v>
      </c>
      <c r="AA39" s="19"/>
      <c r="AB39" s="19"/>
      <c r="AC39" s="19"/>
      <c r="AD39" s="19"/>
      <c r="AE39" s="18"/>
      <c r="AF39" s="18"/>
      <c r="AG39" s="196"/>
      <c r="AH39" s="196"/>
      <c r="AI39" s="18"/>
      <c r="AJ39" s="88"/>
      <c r="AL39" s="153" t="s">
        <v>203</v>
      </c>
    </row>
    <row r="40" spans="1:38" s="17" customFormat="1" ht="15.75" customHeight="1" thickBot="1" x14ac:dyDescent="0.25">
      <c r="A40" s="219"/>
      <c r="B40" s="196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59"/>
      <c r="U40" s="20"/>
      <c r="V40" s="196"/>
      <c r="W40" s="196"/>
      <c r="X40" s="196"/>
      <c r="Y40" s="196"/>
      <c r="Z40" s="18"/>
      <c r="AA40" s="19"/>
      <c r="AB40" s="19"/>
      <c r="AC40" s="19"/>
      <c r="AD40" s="19"/>
      <c r="AE40" s="18"/>
      <c r="AF40" s="18"/>
      <c r="AG40" s="196"/>
      <c r="AH40" s="196"/>
      <c r="AI40" s="18"/>
      <c r="AJ40" s="88"/>
      <c r="AL40" s="153" t="s">
        <v>204</v>
      </c>
    </row>
    <row r="41" spans="1:38" s="23" customFormat="1" ht="15.75" customHeight="1" thickBot="1" x14ac:dyDescent="0.25">
      <c r="A41" s="450"/>
      <c r="B41" s="451"/>
      <c r="C41" s="498" t="s">
        <v>192</v>
      </c>
      <c r="D41" s="499"/>
      <c r="E41" s="499"/>
      <c r="F41" s="499"/>
      <c r="G41" s="499"/>
      <c r="H41" s="499"/>
      <c r="I41" s="499"/>
      <c r="J41" s="499"/>
      <c r="K41" s="499"/>
      <c r="L41" s="499"/>
      <c r="M41" s="499"/>
      <c r="N41" s="499"/>
      <c r="O41" s="499"/>
      <c r="P41" s="56"/>
      <c r="Q41" s="56"/>
      <c r="R41" s="56"/>
      <c r="S41" s="56"/>
      <c r="T41" s="220" t="s">
        <v>165</v>
      </c>
      <c r="U41" s="56"/>
      <c r="V41" s="56">
        <v>65</v>
      </c>
      <c r="W41" s="56" t="s">
        <v>247</v>
      </c>
      <c r="X41" s="56">
        <v>10</v>
      </c>
      <c r="Y41" s="56"/>
      <c r="Z41" s="56" t="s">
        <v>99</v>
      </c>
      <c r="AA41" s="57"/>
      <c r="AB41" s="57"/>
      <c r="AC41" s="58"/>
      <c r="AD41" s="32"/>
      <c r="AE41" s="32"/>
      <c r="AF41" s="32"/>
      <c r="AG41" s="32"/>
      <c r="AH41" s="32"/>
      <c r="AI41" s="32"/>
      <c r="AJ41" s="93"/>
      <c r="AL41" s="153" t="s">
        <v>207</v>
      </c>
    </row>
    <row r="42" spans="1:38" s="23" customFormat="1" ht="15.75" customHeight="1" x14ac:dyDescent="0.2">
      <c r="A42" s="94"/>
      <c r="B42" s="95"/>
      <c r="C42" s="96"/>
      <c r="D42" s="96"/>
      <c r="E42" s="96"/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7"/>
      <c r="Q42" s="97"/>
      <c r="R42" s="97"/>
      <c r="S42" s="97"/>
      <c r="T42" s="98"/>
      <c r="U42" s="97"/>
      <c r="V42" s="98"/>
      <c r="W42" s="98"/>
      <c r="X42" s="98"/>
      <c r="Y42" s="99"/>
      <c r="Z42" s="97"/>
      <c r="AA42" s="100"/>
      <c r="AB42" s="100"/>
      <c r="AC42" s="100"/>
      <c r="AD42" s="100"/>
      <c r="AE42" s="100"/>
      <c r="AF42" s="100"/>
      <c r="AG42" s="100"/>
      <c r="AH42" s="100"/>
      <c r="AI42" s="100"/>
      <c r="AJ42" s="101"/>
      <c r="AL42" s="154" t="s">
        <v>205</v>
      </c>
    </row>
    <row r="43" spans="1:38" s="23" customFormat="1" ht="15.75" customHeight="1" x14ac:dyDescent="0.2">
      <c r="A43" s="267"/>
      <c r="B43" s="268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3"/>
      <c r="Q43" s="103"/>
      <c r="R43" s="103"/>
      <c r="S43" s="103"/>
      <c r="T43" s="104"/>
      <c r="U43" s="103"/>
      <c r="V43" s="104"/>
      <c r="W43" s="104"/>
      <c r="X43" s="104"/>
      <c r="Y43" s="105"/>
      <c r="Z43" s="103"/>
      <c r="AA43" s="106"/>
      <c r="AB43" s="106"/>
      <c r="AC43" s="106"/>
      <c r="AD43" s="106"/>
      <c r="AE43" s="106"/>
      <c r="AF43" s="106"/>
      <c r="AG43" s="106"/>
      <c r="AH43" s="106"/>
      <c r="AI43" s="106"/>
      <c r="AJ43" s="107"/>
      <c r="AL43" s="154" t="s">
        <v>209</v>
      </c>
    </row>
    <row r="44" spans="1:38" s="17" customFormat="1" ht="15.75" customHeight="1" x14ac:dyDescent="0.2">
      <c r="A44" s="450">
        <v>3</v>
      </c>
      <c r="B44" s="451"/>
      <c r="C44" s="476" t="s">
        <v>48</v>
      </c>
      <c r="D44" s="477"/>
      <c r="E44" s="477"/>
      <c r="F44" s="477"/>
      <c r="G44" s="477"/>
      <c r="H44" s="477"/>
      <c r="I44" s="477"/>
      <c r="J44" s="477"/>
      <c r="K44" s="477"/>
      <c r="L44" s="477"/>
      <c r="M44" s="477"/>
      <c r="N44" s="477"/>
      <c r="O44" s="477"/>
      <c r="P44" s="477"/>
      <c r="Q44" s="477"/>
      <c r="R44" s="18"/>
      <c r="S44" s="454"/>
      <c r="T44" s="454"/>
      <c r="U44" s="454"/>
      <c r="V44" s="454"/>
      <c r="W44" s="454"/>
      <c r="X44" s="454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88"/>
      <c r="AL44" s="154" t="s">
        <v>201</v>
      </c>
    </row>
    <row r="45" spans="1:38" s="17" customFormat="1" ht="15.75" customHeight="1" x14ac:dyDescent="0.2">
      <c r="A45" s="246"/>
      <c r="B45" s="247"/>
      <c r="C45" s="491" t="s">
        <v>47</v>
      </c>
      <c r="D45" s="492"/>
      <c r="E45" s="492"/>
      <c r="F45" s="492"/>
      <c r="G45" s="492"/>
      <c r="H45" s="492"/>
      <c r="I45" s="492"/>
      <c r="J45" s="492"/>
      <c r="K45" s="492"/>
      <c r="L45" s="492"/>
      <c r="M45" s="492"/>
      <c r="N45" s="492"/>
      <c r="O45" s="492"/>
      <c r="P45" s="492"/>
      <c r="Q45" s="492"/>
      <c r="R45" s="42"/>
      <c r="S45" s="257"/>
      <c r="T45" s="257"/>
      <c r="U45" s="257"/>
      <c r="V45" s="257"/>
      <c r="W45" s="257"/>
      <c r="X45" s="43"/>
      <c r="Y45" s="18"/>
      <c r="Z45" s="481" t="s">
        <v>193</v>
      </c>
      <c r="AA45" s="481"/>
      <c r="AB45" s="481"/>
      <c r="AC45" s="481"/>
      <c r="AD45" s="481"/>
      <c r="AE45" s="481"/>
      <c r="AF45" s="481"/>
      <c r="AG45" s="481"/>
      <c r="AH45" s="481"/>
      <c r="AI45" s="481"/>
      <c r="AJ45" s="88"/>
      <c r="AL45" s="154" t="s">
        <v>212</v>
      </c>
    </row>
    <row r="46" spans="1:38" s="17" customFormat="1" ht="15.75" customHeight="1" x14ac:dyDescent="0.2">
      <c r="A46" s="453"/>
      <c r="B46" s="454"/>
      <c r="C46" s="493"/>
      <c r="D46" s="494"/>
      <c r="E46" s="494"/>
      <c r="F46" s="494"/>
      <c r="G46" s="494"/>
      <c r="H46" s="494"/>
      <c r="I46" s="494"/>
      <c r="J46" s="494"/>
      <c r="K46" s="494"/>
      <c r="L46" s="494"/>
      <c r="M46" s="494"/>
      <c r="N46" s="494"/>
      <c r="O46" s="494"/>
      <c r="P46" s="494"/>
      <c r="Q46" s="494"/>
      <c r="R46" s="44"/>
      <c r="S46" s="479"/>
      <c r="T46" s="479"/>
      <c r="U46" s="479"/>
      <c r="V46" s="479"/>
      <c r="W46" s="479"/>
      <c r="X46" s="485"/>
      <c r="Y46" s="18"/>
      <c r="Z46" s="481"/>
      <c r="AA46" s="481"/>
      <c r="AB46" s="481"/>
      <c r="AC46" s="481"/>
      <c r="AD46" s="481"/>
      <c r="AE46" s="481"/>
      <c r="AF46" s="481"/>
      <c r="AG46" s="481"/>
      <c r="AH46" s="481"/>
      <c r="AI46" s="481"/>
      <c r="AJ46" s="88"/>
      <c r="AL46" s="154" t="s">
        <v>213</v>
      </c>
    </row>
    <row r="47" spans="1:38" s="17" customFormat="1" ht="15.75" customHeight="1" x14ac:dyDescent="0.2">
      <c r="A47" s="240"/>
      <c r="B47" s="241"/>
      <c r="C47" s="258"/>
      <c r="D47" s="237"/>
      <c r="E47" s="237"/>
      <c r="F47" s="237"/>
      <c r="G47" s="237"/>
      <c r="H47" s="237"/>
      <c r="I47" s="237"/>
      <c r="J47" s="237"/>
      <c r="K47" s="237"/>
      <c r="L47" s="237"/>
      <c r="M47" s="237"/>
      <c r="N47" s="237"/>
      <c r="O47" s="237"/>
      <c r="P47" s="237"/>
      <c r="Q47" s="237"/>
      <c r="R47" s="18"/>
      <c r="S47" s="241"/>
      <c r="T47" s="241"/>
      <c r="U47" s="241"/>
      <c r="V47" s="241"/>
      <c r="W47" s="241"/>
      <c r="X47" s="241"/>
      <c r="Y47" s="18"/>
      <c r="Z47" s="18"/>
      <c r="AA47" s="241"/>
      <c r="AB47" s="241"/>
      <c r="AC47" s="241"/>
      <c r="AD47" s="241"/>
      <c r="AE47" s="241"/>
      <c r="AF47" s="241"/>
      <c r="AG47" s="241"/>
      <c r="AH47" s="241"/>
      <c r="AI47" s="18"/>
      <c r="AJ47" s="88"/>
    </row>
    <row r="48" spans="1:38" s="17" customFormat="1" ht="15.75" customHeight="1" x14ac:dyDescent="0.2">
      <c r="A48" s="453"/>
      <c r="B48" s="454"/>
      <c r="C48" s="472"/>
      <c r="D48" s="473"/>
      <c r="E48" s="473"/>
      <c r="F48" s="473"/>
      <c r="G48" s="473"/>
      <c r="H48" s="473"/>
      <c r="I48" s="473"/>
      <c r="J48" s="473"/>
      <c r="K48" s="473"/>
      <c r="L48" s="473"/>
      <c r="M48" s="473"/>
      <c r="N48" s="473"/>
      <c r="O48" s="473"/>
      <c r="P48" s="473"/>
      <c r="Q48" s="473"/>
      <c r="R48" s="18"/>
      <c r="S48" s="454" t="s">
        <v>10</v>
      </c>
      <c r="T48" s="454"/>
      <c r="U48" s="454"/>
      <c r="V48" s="454">
        <f>ROUNDUP(((100*V11)/(2*PI()*V14*100))*LN(2*V14*100/(V15/10)),2)</f>
        <v>26.59</v>
      </c>
      <c r="W48" s="454"/>
      <c r="X48" s="454"/>
      <c r="Y48" s="18" t="s">
        <v>50</v>
      </c>
      <c r="Z48" s="18"/>
      <c r="AA48" s="19"/>
      <c r="AB48" s="19"/>
      <c r="AC48" s="19"/>
      <c r="AD48" s="19"/>
      <c r="AE48" s="19"/>
      <c r="AF48" s="19"/>
      <c r="AG48" s="19"/>
      <c r="AH48" s="19"/>
      <c r="AI48" s="19"/>
      <c r="AJ48" s="108"/>
    </row>
    <row r="49" spans="1:36" s="17" customFormat="1" ht="10.5" customHeight="1" x14ac:dyDescent="0.2">
      <c r="A49" s="240"/>
      <c r="B49" s="241"/>
      <c r="C49" s="242"/>
      <c r="D49" s="243"/>
      <c r="E49" s="243"/>
      <c r="F49" s="243"/>
      <c r="G49" s="243"/>
      <c r="H49" s="243"/>
      <c r="I49" s="243"/>
      <c r="J49" s="243"/>
      <c r="K49" s="243"/>
      <c r="L49" s="243"/>
      <c r="M49" s="243"/>
      <c r="N49" s="243"/>
      <c r="O49" s="243"/>
      <c r="P49" s="243"/>
      <c r="Q49" s="243"/>
      <c r="R49" s="18"/>
      <c r="S49" s="241"/>
      <c r="T49" s="241"/>
      <c r="U49" s="241"/>
      <c r="V49" s="241"/>
      <c r="W49" s="241"/>
      <c r="X49" s="241"/>
      <c r="Y49" s="18"/>
      <c r="Z49" s="18"/>
      <c r="AA49" s="19"/>
      <c r="AB49" s="19"/>
      <c r="AC49" s="19"/>
      <c r="AD49" s="19"/>
      <c r="AE49" s="19"/>
      <c r="AF49" s="19"/>
      <c r="AG49" s="19"/>
      <c r="AH49" s="19"/>
      <c r="AI49" s="19"/>
      <c r="AJ49" s="108"/>
    </row>
    <row r="50" spans="1:36" s="17" customFormat="1" ht="8.25" customHeight="1" x14ac:dyDescent="0.2">
      <c r="A50" s="240"/>
      <c r="B50" s="241"/>
      <c r="C50" s="242"/>
      <c r="D50" s="243"/>
      <c r="E50" s="243"/>
      <c r="F50" s="243"/>
      <c r="G50" s="243"/>
      <c r="H50" s="243"/>
      <c r="I50" s="243"/>
      <c r="J50" s="243"/>
      <c r="K50" s="243"/>
      <c r="L50" s="243"/>
      <c r="M50" s="243"/>
      <c r="N50" s="243"/>
      <c r="O50" s="243"/>
      <c r="P50" s="243"/>
      <c r="Q50" s="243"/>
      <c r="R50" s="18"/>
      <c r="S50" s="241"/>
      <c r="T50" s="241"/>
      <c r="U50" s="241"/>
      <c r="V50" s="241"/>
      <c r="W50" s="241"/>
      <c r="X50" s="241"/>
      <c r="Y50" s="18"/>
      <c r="Z50" s="18"/>
      <c r="AA50" s="241"/>
      <c r="AB50" s="241"/>
      <c r="AC50" s="241"/>
      <c r="AD50" s="241"/>
      <c r="AE50" s="241"/>
      <c r="AF50" s="241"/>
      <c r="AG50" s="241"/>
      <c r="AH50" s="241"/>
      <c r="AI50" s="18"/>
      <c r="AJ50" s="88"/>
    </row>
    <row r="51" spans="1:36" s="17" customFormat="1" ht="15.75" customHeight="1" x14ac:dyDescent="0.2">
      <c r="A51" s="450">
        <v>5</v>
      </c>
      <c r="B51" s="451"/>
      <c r="C51" s="21" t="s">
        <v>183</v>
      </c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88"/>
    </row>
    <row r="52" spans="1:36" s="17" customFormat="1" ht="15.75" customHeight="1" x14ac:dyDescent="0.2">
      <c r="A52" s="453"/>
      <c r="B52" s="454"/>
      <c r="C52" s="20" t="s">
        <v>52</v>
      </c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454"/>
      <c r="T52" s="454"/>
      <c r="U52" s="454"/>
      <c r="V52" s="454"/>
      <c r="W52" s="454"/>
      <c r="X52" s="454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88"/>
    </row>
    <row r="53" spans="1:36" s="17" customFormat="1" ht="15.75" customHeight="1" x14ac:dyDescent="0.2">
      <c r="A53" s="453"/>
      <c r="B53" s="454"/>
      <c r="C53" s="457" t="s">
        <v>134</v>
      </c>
      <c r="D53" s="458"/>
      <c r="E53" s="458"/>
      <c r="F53" s="458"/>
      <c r="G53" s="458"/>
      <c r="H53" s="458"/>
      <c r="I53" s="458"/>
      <c r="J53" s="458"/>
      <c r="K53" s="458"/>
      <c r="L53" s="458"/>
      <c r="M53" s="458"/>
      <c r="N53" s="458"/>
      <c r="O53" s="458"/>
      <c r="P53" s="458"/>
      <c r="Q53" s="458"/>
      <c r="R53" s="18"/>
      <c r="S53" s="454" t="s">
        <v>10</v>
      </c>
      <c r="T53" s="454"/>
      <c r="U53" s="454"/>
      <c r="V53" s="454" t="s">
        <v>135</v>
      </c>
      <c r="W53" s="454"/>
      <c r="X53" s="454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88"/>
    </row>
    <row r="54" spans="1:36" s="17" customFormat="1" ht="21" customHeight="1" x14ac:dyDescent="0.2">
      <c r="A54" s="453"/>
      <c r="B54" s="454"/>
      <c r="C54" s="457" t="s">
        <v>136</v>
      </c>
      <c r="D54" s="458"/>
      <c r="E54" s="458"/>
      <c r="F54" s="458"/>
      <c r="G54" s="458"/>
      <c r="H54" s="458"/>
      <c r="I54" s="458"/>
      <c r="J54" s="458"/>
      <c r="K54" s="458"/>
      <c r="L54" s="458"/>
      <c r="M54" s="458"/>
      <c r="N54" s="458"/>
      <c r="O54" s="458"/>
      <c r="P54" s="458"/>
      <c r="Q54" s="458"/>
      <c r="R54" s="18"/>
      <c r="S54" s="454" t="s">
        <v>10</v>
      </c>
      <c r="T54" s="454"/>
      <c r="U54" s="454"/>
      <c r="V54" s="454">
        <f>ROUNDUP(V48/V16,2)</f>
        <v>2.42</v>
      </c>
      <c r="W54" s="454"/>
      <c r="X54" s="454"/>
      <c r="Y54" s="18" t="s">
        <v>50</v>
      </c>
      <c r="Z54" s="18"/>
      <c r="AA54" s="18"/>
      <c r="AB54" s="18"/>
      <c r="AC54" s="18"/>
      <c r="AD54" s="18"/>
      <c r="AE54" s="18"/>
      <c r="AF54" s="18"/>
      <c r="AG54" s="18"/>
      <c r="AH54" s="18"/>
      <c r="AI54" s="18"/>
      <c r="AJ54" s="88"/>
    </row>
    <row r="55" spans="1:36" s="17" customFormat="1" ht="21" customHeight="1" x14ac:dyDescent="0.2">
      <c r="A55" s="240"/>
      <c r="B55" s="241"/>
      <c r="C55" s="251"/>
      <c r="D55" s="252"/>
      <c r="E55" s="252"/>
      <c r="F55" s="252"/>
      <c r="G55" s="252"/>
      <c r="H55" s="252"/>
      <c r="I55" s="252"/>
      <c r="J55" s="252"/>
      <c r="K55" s="252"/>
      <c r="L55" s="252"/>
      <c r="M55" s="252"/>
      <c r="N55" s="252"/>
      <c r="O55" s="252"/>
      <c r="P55" s="252"/>
      <c r="Q55" s="252"/>
      <c r="R55" s="18"/>
      <c r="S55" s="241"/>
      <c r="T55" s="241"/>
      <c r="U55" s="241"/>
      <c r="V55" s="241"/>
      <c r="W55" s="241"/>
      <c r="X55" s="241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88"/>
    </row>
    <row r="56" spans="1:36" s="17" customFormat="1" ht="15.75" customHeight="1" x14ac:dyDescent="0.2">
      <c r="A56" s="450">
        <v>6</v>
      </c>
      <c r="B56" s="451"/>
      <c r="C56" s="21" t="s">
        <v>53</v>
      </c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18"/>
      <c r="S56" s="454"/>
      <c r="T56" s="454"/>
      <c r="U56" s="454"/>
      <c r="V56" s="454"/>
      <c r="W56" s="454"/>
      <c r="X56" s="454"/>
      <c r="Y56" s="18"/>
      <c r="Z56" s="488" t="s">
        <v>250</v>
      </c>
      <c r="AA56" s="488"/>
      <c r="AB56" s="488"/>
      <c r="AC56" s="488"/>
      <c r="AD56" s="488"/>
      <c r="AE56" s="488"/>
      <c r="AF56" s="488"/>
      <c r="AG56" s="488"/>
      <c r="AH56" s="488"/>
      <c r="AI56" s="488"/>
      <c r="AJ56" s="88"/>
    </row>
    <row r="57" spans="1:36" s="17" customFormat="1" ht="15.75" customHeight="1" x14ac:dyDescent="0.2">
      <c r="A57" s="246"/>
      <c r="B57" s="247"/>
      <c r="C57" s="52"/>
      <c r="D57" s="486" t="s">
        <v>49</v>
      </c>
      <c r="E57" s="489"/>
      <c r="F57" s="489"/>
      <c r="G57" s="489"/>
      <c r="H57" s="489"/>
      <c r="I57" s="489"/>
      <c r="J57" s="489"/>
      <c r="K57" s="489"/>
      <c r="L57" s="489"/>
      <c r="M57" s="489"/>
      <c r="N57" s="489"/>
      <c r="O57" s="489"/>
      <c r="P57" s="489"/>
      <c r="Q57" s="53"/>
      <c r="R57" s="42"/>
      <c r="S57" s="257"/>
      <c r="T57" s="257"/>
      <c r="U57" s="257"/>
      <c r="V57" s="257"/>
      <c r="W57" s="257"/>
      <c r="X57" s="43"/>
      <c r="Y57" s="18"/>
      <c r="Z57" s="488"/>
      <c r="AA57" s="488"/>
      <c r="AB57" s="488"/>
      <c r="AC57" s="488"/>
      <c r="AD57" s="488"/>
      <c r="AE57" s="488"/>
      <c r="AF57" s="488"/>
      <c r="AG57" s="488"/>
      <c r="AH57" s="488"/>
      <c r="AI57" s="488"/>
      <c r="AJ57" s="88"/>
    </row>
    <row r="58" spans="1:36" s="17" customFormat="1" ht="15.75" customHeight="1" x14ac:dyDescent="0.2">
      <c r="A58" s="453"/>
      <c r="B58" s="454"/>
      <c r="C58" s="54"/>
      <c r="D58" s="479"/>
      <c r="E58" s="479"/>
      <c r="F58" s="479"/>
      <c r="G58" s="479"/>
      <c r="H58" s="479"/>
      <c r="I58" s="479"/>
      <c r="J58" s="479"/>
      <c r="K58" s="479"/>
      <c r="L58" s="479"/>
      <c r="M58" s="479"/>
      <c r="N58" s="479"/>
      <c r="O58" s="479"/>
      <c r="P58" s="479"/>
      <c r="Q58" s="44"/>
      <c r="R58" s="44"/>
      <c r="S58" s="479"/>
      <c r="T58" s="479"/>
      <c r="U58" s="479"/>
      <c r="V58" s="479"/>
      <c r="W58" s="479"/>
      <c r="X58" s="485"/>
      <c r="Y58" s="18"/>
      <c r="Z58" s="488"/>
      <c r="AA58" s="488"/>
      <c r="AB58" s="488"/>
      <c r="AC58" s="488"/>
      <c r="AD58" s="488"/>
      <c r="AE58" s="488"/>
      <c r="AF58" s="488"/>
      <c r="AG58" s="488"/>
      <c r="AH58" s="488"/>
      <c r="AI58" s="488"/>
      <c r="AJ58" s="88"/>
    </row>
    <row r="59" spans="1:36" s="17" customFormat="1" ht="6" customHeight="1" x14ac:dyDescent="0.2">
      <c r="A59" s="453"/>
      <c r="B59" s="454"/>
      <c r="C59" s="472"/>
      <c r="D59" s="473"/>
      <c r="E59" s="473"/>
      <c r="F59" s="473"/>
      <c r="G59" s="473"/>
      <c r="H59" s="473"/>
      <c r="I59" s="473"/>
      <c r="J59" s="473"/>
      <c r="K59" s="473"/>
      <c r="L59" s="473"/>
      <c r="M59" s="473"/>
      <c r="N59" s="473"/>
      <c r="O59" s="473"/>
      <c r="P59" s="473"/>
      <c r="Q59" s="473"/>
      <c r="R59" s="18"/>
      <c r="S59" s="454"/>
      <c r="T59" s="454"/>
      <c r="U59" s="454"/>
      <c r="V59" s="454"/>
      <c r="W59" s="454"/>
      <c r="X59" s="454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8"/>
      <c r="AJ59" s="88"/>
    </row>
    <row r="60" spans="1:36" s="17" customFormat="1" ht="15.75" customHeight="1" x14ac:dyDescent="0.2">
      <c r="A60" s="453"/>
      <c r="B60" s="454"/>
      <c r="C60" s="20" t="s">
        <v>54</v>
      </c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454"/>
      <c r="T60" s="454"/>
      <c r="U60" s="454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8"/>
      <c r="AJ60" s="88"/>
    </row>
    <row r="61" spans="1:36" s="17" customFormat="1" ht="15.75" customHeight="1" x14ac:dyDescent="0.2">
      <c r="A61" s="453"/>
      <c r="B61" s="454"/>
      <c r="C61" s="19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20" t="s">
        <v>55</v>
      </c>
      <c r="S61" s="454" t="s">
        <v>165</v>
      </c>
      <c r="T61" s="454"/>
      <c r="U61" s="454"/>
      <c r="V61" s="18" t="s">
        <v>246</v>
      </c>
      <c r="W61" s="18"/>
      <c r="X61" s="18"/>
      <c r="Y61" s="18"/>
      <c r="Z61" s="18"/>
      <c r="AA61" s="19"/>
      <c r="AB61" s="19"/>
      <c r="AC61" s="19"/>
      <c r="AD61" s="19"/>
      <c r="AE61" s="19"/>
      <c r="AF61" s="19"/>
      <c r="AG61" s="19"/>
      <c r="AH61" s="19"/>
      <c r="AI61" s="19"/>
      <c r="AJ61" s="108"/>
    </row>
    <row r="62" spans="1:36" s="17" customFormat="1" ht="15.75" customHeight="1" x14ac:dyDescent="0.2">
      <c r="A62" s="453"/>
      <c r="B62" s="454"/>
      <c r="C62" s="19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20" t="s">
        <v>137</v>
      </c>
      <c r="S62" s="454" t="s">
        <v>10</v>
      </c>
      <c r="T62" s="454"/>
      <c r="U62" s="454"/>
      <c r="V62" s="474">
        <f>(100*V11/(2*PI()*V17*100))*(LN(4*V17*100/1))</f>
        <v>0.38853135945497902</v>
      </c>
      <c r="W62" s="474"/>
      <c r="X62" s="474"/>
      <c r="Y62" s="18" t="s">
        <v>50</v>
      </c>
      <c r="Z62" s="18"/>
      <c r="AA62" s="19"/>
      <c r="AB62" s="19"/>
      <c r="AC62" s="19"/>
      <c r="AD62" s="19"/>
      <c r="AE62" s="19"/>
      <c r="AF62" s="19"/>
      <c r="AG62" s="19"/>
      <c r="AH62" s="19"/>
      <c r="AI62" s="19"/>
      <c r="AJ62" s="108"/>
    </row>
    <row r="63" spans="1:36" s="17" customFormat="1" ht="15.75" customHeight="1" x14ac:dyDescent="0.2">
      <c r="A63" s="450">
        <v>7</v>
      </c>
      <c r="B63" s="451"/>
      <c r="C63" s="476" t="s">
        <v>56</v>
      </c>
      <c r="D63" s="477"/>
      <c r="E63" s="477"/>
      <c r="F63" s="477"/>
      <c r="G63" s="477"/>
      <c r="H63" s="477"/>
      <c r="I63" s="477"/>
      <c r="J63" s="477"/>
      <c r="K63" s="477"/>
      <c r="L63" s="477"/>
      <c r="M63" s="477"/>
      <c r="N63" s="477"/>
      <c r="O63" s="477"/>
      <c r="P63" s="477"/>
      <c r="Q63" s="477"/>
      <c r="R63" s="18"/>
      <c r="S63" s="454"/>
      <c r="T63" s="454"/>
      <c r="U63" s="454"/>
      <c r="V63" s="454"/>
      <c r="W63" s="454"/>
      <c r="X63" s="454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88"/>
    </row>
    <row r="64" spans="1:36" s="17" customFormat="1" ht="19.5" customHeight="1" x14ac:dyDescent="0.2">
      <c r="A64" s="246"/>
      <c r="B64" s="247"/>
      <c r="C64" s="60"/>
      <c r="D64" s="486" t="s">
        <v>57</v>
      </c>
      <c r="E64" s="486"/>
      <c r="F64" s="486"/>
      <c r="G64" s="486"/>
      <c r="H64" s="486"/>
      <c r="I64" s="486"/>
      <c r="J64" s="486"/>
      <c r="K64" s="486"/>
      <c r="L64" s="486"/>
      <c r="M64" s="486"/>
      <c r="N64" s="486"/>
      <c r="O64" s="486"/>
      <c r="P64" s="42"/>
      <c r="Q64" s="262"/>
      <c r="R64" s="42"/>
      <c r="S64" s="257"/>
      <c r="T64" s="257"/>
      <c r="U64" s="257"/>
      <c r="V64" s="257"/>
      <c r="W64" s="257"/>
      <c r="X64" s="43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88"/>
    </row>
    <row r="65" spans="1:37" s="17" customFormat="1" ht="15.75" customHeight="1" x14ac:dyDescent="0.2">
      <c r="A65" s="453"/>
      <c r="B65" s="454"/>
      <c r="C65" s="54"/>
      <c r="D65" s="487"/>
      <c r="E65" s="487"/>
      <c r="F65" s="487"/>
      <c r="G65" s="487"/>
      <c r="H65" s="487"/>
      <c r="I65" s="487"/>
      <c r="J65" s="487"/>
      <c r="K65" s="487"/>
      <c r="L65" s="487"/>
      <c r="M65" s="487"/>
      <c r="N65" s="487"/>
      <c r="O65" s="487"/>
      <c r="P65" s="44"/>
      <c r="Q65" s="44"/>
      <c r="R65" s="44"/>
      <c r="S65" s="44"/>
      <c r="T65" s="44"/>
      <c r="U65" s="44"/>
      <c r="V65" s="44"/>
      <c r="W65" s="44"/>
      <c r="X65" s="51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88"/>
    </row>
    <row r="66" spans="1:37" s="17" customFormat="1" ht="15.75" customHeight="1" x14ac:dyDescent="0.2">
      <c r="A66" s="453"/>
      <c r="B66" s="454"/>
      <c r="C66" s="472"/>
      <c r="D66" s="473"/>
      <c r="E66" s="473"/>
      <c r="F66" s="473"/>
      <c r="G66" s="473"/>
      <c r="H66" s="473"/>
      <c r="I66" s="473"/>
      <c r="J66" s="473"/>
      <c r="K66" s="473"/>
      <c r="L66" s="473"/>
      <c r="M66" s="473"/>
      <c r="N66" s="473"/>
      <c r="O66" s="473"/>
      <c r="P66" s="473"/>
      <c r="Q66" s="473"/>
      <c r="R66" s="18"/>
      <c r="S66" s="454"/>
      <c r="T66" s="454"/>
      <c r="U66" s="454"/>
      <c r="V66" s="454"/>
      <c r="W66" s="454"/>
      <c r="X66" s="454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88"/>
    </row>
    <row r="67" spans="1:37" s="17" customFormat="1" ht="15.75" customHeight="1" x14ac:dyDescent="0.2">
      <c r="A67" s="240"/>
      <c r="B67" s="241"/>
      <c r="C67" s="242"/>
      <c r="D67" s="243"/>
      <c r="E67" s="243"/>
      <c r="F67" s="243"/>
      <c r="G67" s="243"/>
      <c r="H67" s="243"/>
      <c r="I67" s="243"/>
      <c r="J67" s="243"/>
      <c r="K67" s="243"/>
      <c r="L67" s="243"/>
      <c r="M67" s="243"/>
      <c r="N67" s="243"/>
      <c r="O67" s="243"/>
      <c r="P67" s="243"/>
      <c r="Q67" s="243"/>
      <c r="R67" s="18" t="s">
        <v>242</v>
      </c>
      <c r="S67" s="454" t="s">
        <v>10</v>
      </c>
      <c r="T67" s="454"/>
      <c r="U67" s="454"/>
      <c r="V67" s="480">
        <f>+V62*V54/(V54+V62)</f>
        <v>0.33478205137916367</v>
      </c>
      <c r="W67" s="480"/>
      <c r="X67" s="480"/>
      <c r="Y67" s="18" t="s">
        <v>50</v>
      </c>
      <c r="Z67" s="19"/>
      <c r="AA67" s="241"/>
      <c r="AB67" s="19"/>
      <c r="AC67" s="241"/>
      <c r="AD67" s="241"/>
      <c r="AE67" s="241"/>
      <c r="AF67" s="241"/>
      <c r="AG67" s="241"/>
      <c r="AH67" s="241"/>
      <c r="AI67" s="18"/>
      <c r="AJ67" s="88"/>
    </row>
    <row r="68" spans="1:37" s="17" customFormat="1" ht="9" customHeight="1" x14ac:dyDescent="0.2">
      <c r="A68" s="240"/>
      <c r="B68" s="241"/>
      <c r="C68" s="242"/>
      <c r="D68" s="243"/>
      <c r="E68" s="243"/>
      <c r="F68" s="243"/>
      <c r="G68" s="243"/>
      <c r="H68" s="243"/>
      <c r="I68" s="243"/>
      <c r="J68" s="243"/>
      <c r="K68" s="243"/>
      <c r="L68" s="243"/>
      <c r="M68" s="243"/>
      <c r="N68" s="243"/>
      <c r="O68" s="243"/>
      <c r="P68" s="243"/>
      <c r="Q68" s="243"/>
      <c r="R68" s="18"/>
      <c r="S68" s="241"/>
      <c r="T68" s="241"/>
      <c r="U68" s="241"/>
      <c r="V68" s="253"/>
      <c r="W68" s="253"/>
      <c r="X68" s="253"/>
      <c r="Y68" s="18"/>
      <c r="Z68" s="19"/>
      <c r="AA68" s="241"/>
      <c r="AB68" s="19"/>
      <c r="AC68" s="241"/>
      <c r="AD68" s="241"/>
      <c r="AE68" s="241"/>
      <c r="AF68" s="241"/>
      <c r="AG68" s="241"/>
      <c r="AH68" s="241"/>
      <c r="AI68" s="18"/>
      <c r="AJ68" s="88"/>
    </row>
    <row r="69" spans="1:37" s="17" customFormat="1" ht="9" customHeight="1" x14ac:dyDescent="0.2">
      <c r="A69" s="450">
        <v>8</v>
      </c>
      <c r="B69" s="451" t="s">
        <v>58</v>
      </c>
      <c r="C69" s="21" t="s">
        <v>58</v>
      </c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18"/>
      <c r="S69" s="18"/>
      <c r="T69" s="18"/>
      <c r="U69" s="18"/>
      <c r="V69" s="18"/>
      <c r="W69" s="18"/>
      <c r="X69" s="18"/>
      <c r="Y69" s="18"/>
      <c r="Z69" s="18"/>
      <c r="AA69" s="481" t="s">
        <v>250</v>
      </c>
      <c r="AB69" s="481"/>
      <c r="AC69" s="481"/>
      <c r="AD69" s="481"/>
      <c r="AE69" s="481"/>
      <c r="AF69" s="481"/>
      <c r="AG69" s="481"/>
      <c r="AH69" s="481"/>
      <c r="AI69" s="481"/>
      <c r="AJ69" s="88"/>
    </row>
    <row r="70" spans="1:37" s="17" customFormat="1" ht="7.5" customHeight="1" x14ac:dyDescent="0.2">
      <c r="A70" s="246"/>
      <c r="B70" s="247"/>
      <c r="C70" s="21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18"/>
      <c r="S70" s="18"/>
      <c r="T70" s="18"/>
      <c r="U70" s="18"/>
      <c r="V70" s="18"/>
      <c r="W70" s="18"/>
      <c r="X70" s="18"/>
      <c r="Y70" s="18"/>
      <c r="Z70" s="18"/>
      <c r="AA70" s="481"/>
      <c r="AB70" s="481"/>
      <c r="AC70" s="481"/>
      <c r="AD70" s="481"/>
      <c r="AE70" s="481"/>
      <c r="AF70" s="481"/>
      <c r="AG70" s="481"/>
      <c r="AH70" s="481"/>
      <c r="AI70" s="481"/>
      <c r="AJ70" s="88"/>
    </row>
    <row r="71" spans="1:37" s="17" customFormat="1" ht="17.25" customHeight="1" x14ac:dyDescent="0.2">
      <c r="A71" s="246"/>
      <c r="B71" s="247"/>
      <c r="C71" s="52"/>
      <c r="D71" s="482" t="s">
        <v>59</v>
      </c>
      <c r="E71" s="483"/>
      <c r="F71" s="483"/>
      <c r="G71" s="483"/>
      <c r="H71" s="483"/>
      <c r="I71" s="483"/>
      <c r="J71" s="483"/>
      <c r="K71" s="483"/>
      <c r="L71" s="483"/>
      <c r="M71" s="483"/>
      <c r="N71" s="483"/>
      <c r="O71" s="483"/>
      <c r="P71" s="483"/>
      <c r="Q71" s="53"/>
      <c r="R71" s="42"/>
      <c r="S71" s="42"/>
      <c r="T71" s="42"/>
      <c r="U71" s="42"/>
      <c r="V71" s="42"/>
      <c r="W71" s="42"/>
      <c r="X71" s="48"/>
      <c r="Y71" s="18"/>
      <c r="Z71" s="18"/>
      <c r="AA71" s="481"/>
      <c r="AB71" s="481"/>
      <c r="AC71" s="481"/>
      <c r="AD71" s="481"/>
      <c r="AE71" s="481"/>
      <c r="AF71" s="481"/>
      <c r="AG71" s="481"/>
      <c r="AH71" s="481"/>
      <c r="AI71" s="481"/>
      <c r="AJ71" s="88"/>
    </row>
    <row r="72" spans="1:37" s="17" customFormat="1" ht="15.75" customHeight="1" x14ac:dyDescent="0.2">
      <c r="A72" s="453"/>
      <c r="B72" s="454"/>
      <c r="C72" s="54"/>
      <c r="D72" s="484"/>
      <c r="E72" s="484"/>
      <c r="F72" s="484"/>
      <c r="G72" s="484"/>
      <c r="H72" s="484"/>
      <c r="I72" s="484"/>
      <c r="J72" s="484"/>
      <c r="K72" s="484"/>
      <c r="L72" s="484"/>
      <c r="M72" s="484"/>
      <c r="N72" s="484"/>
      <c r="O72" s="484"/>
      <c r="P72" s="484"/>
      <c r="Q72" s="44"/>
      <c r="R72" s="44"/>
      <c r="S72" s="479"/>
      <c r="T72" s="479"/>
      <c r="U72" s="479"/>
      <c r="V72" s="479"/>
      <c r="W72" s="479"/>
      <c r="X72" s="485"/>
      <c r="Y72" s="18" t="s">
        <v>138</v>
      </c>
      <c r="Z72" s="18"/>
      <c r="AA72" s="481"/>
      <c r="AB72" s="481"/>
      <c r="AC72" s="481"/>
      <c r="AD72" s="481"/>
      <c r="AE72" s="481"/>
      <c r="AF72" s="481"/>
      <c r="AG72" s="481"/>
      <c r="AH72" s="481"/>
      <c r="AI72" s="481"/>
      <c r="AJ72" s="89"/>
    </row>
    <row r="73" spans="1:37" s="17" customFormat="1" ht="27.75" customHeight="1" x14ac:dyDescent="0.2">
      <c r="A73" s="453"/>
      <c r="B73" s="454"/>
      <c r="C73" s="472" t="s">
        <v>54</v>
      </c>
      <c r="D73" s="473"/>
      <c r="E73" s="473"/>
      <c r="F73" s="473"/>
      <c r="G73" s="473"/>
      <c r="H73" s="473"/>
      <c r="I73" s="473"/>
      <c r="J73" s="473"/>
      <c r="K73" s="473"/>
      <c r="L73" s="473"/>
      <c r="M73" s="473"/>
      <c r="N73" s="473"/>
      <c r="O73" s="473"/>
      <c r="P73" s="473"/>
      <c r="Q73" s="473"/>
      <c r="R73" s="18"/>
      <c r="S73" s="454"/>
      <c r="T73" s="454"/>
      <c r="U73" s="454"/>
      <c r="V73" s="454"/>
      <c r="W73" s="454"/>
      <c r="X73" s="454"/>
      <c r="Y73" s="18"/>
      <c r="Z73" s="18"/>
      <c r="AA73" s="19"/>
      <c r="AB73" s="19"/>
      <c r="AC73" s="19"/>
      <c r="AD73" s="19"/>
      <c r="AE73" s="19"/>
      <c r="AF73" s="19"/>
      <c r="AG73" s="19"/>
      <c r="AH73" s="19"/>
      <c r="AI73" s="19"/>
      <c r="AJ73" s="88"/>
    </row>
    <row r="74" spans="1:37" s="17" customFormat="1" ht="18.95" customHeight="1" x14ac:dyDescent="0.2">
      <c r="A74" s="453"/>
      <c r="B74" s="454"/>
      <c r="C74" s="457" t="s">
        <v>55</v>
      </c>
      <c r="D74" s="458"/>
      <c r="E74" s="458"/>
      <c r="F74" s="458"/>
      <c r="G74" s="458"/>
      <c r="H74" s="458"/>
      <c r="I74" s="458"/>
      <c r="J74" s="458"/>
      <c r="K74" s="458"/>
      <c r="L74" s="458"/>
      <c r="M74" s="458"/>
      <c r="N74" s="458"/>
      <c r="O74" s="458"/>
      <c r="P74" s="458"/>
      <c r="Q74" s="458"/>
      <c r="R74" s="18"/>
      <c r="S74" s="454" t="s">
        <v>165</v>
      </c>
      <c r="T74" s="454"/>
      <c r="U74" s="454"/>
      <c r="V74" s="18" t="s">
        <v>62</v>
      </c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8"/>
      <c r="AI74" s="18"/>
      <c r="AJ74" s="88"/>
    </row>
    <row r="75" spans="1:37" s="17" customFormat="1" ht="18.95" customHeight="1" x14ac:dyDescent="0.2">
      <c r="A75" s="453"/>
      <c r="B75" s="454"/>
      <c r="C75" s="457" t="s">
        <v>60</v>
      </c>
      <c r="D75" s="458"/>
      <c r="E75" s="458"/>
      <c r="F75" s="458"/>
      <c r="G75" s="458"/>
      <c r="H75" s="458"/>
      <c r="I75" s="458"/>
      <c r="J75" s="458"/>
      <c r="K75" s="458"/>
      <c r="L75" s="458"/>
      <c r="M75" s="458"/>
      <c r="N75" s="458"/>
      <c r="O75" s="458"/>
      <c r="P75" s="458"/>
      <c r="Q75" s="458"/>
      <c r="R75" s="18"/>
      <c r="S75" s="454" t="s">
        <v>165</v>
      </c>
      <c r="T75" s="454"/>
      <c r="U75" s="454"/>
      <c r="V75" s="18" t="s">
        <v>63</v>
      </c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18"/>
      <c r="AI75" s="18"/>
      <c r="AJ75" s="88"/>
    </row>
    <row r="76" spans="1:37" s="17" customFormat="1" ht="18.95" customHeight="1" x14ac:dyDescent="0.2">
      <c r="A76" s="453"/>
      <c r="B76" s="454"/>
      <c r="C76" s="457" t="s">
        <v>61</v>
      </c>
      <c r="D76" s="458"/>
      <c r="E76" s="458"/>
      <c r="F76" s="458"/>
      <c r="G76" s="458"/>
      <c r="H76" s="458"/>
      <c r="I76" s="458"/>
      <c r="J76" s="458"/>
      <c r="K76" s="458"/>
      <c r="L76" s="458"/>
      <c r="M76" s="458"/>
      <c r="N76" s="458"/>
      <c r="O76" s="458"/>
      <c r="P76" s="458"/>
      <c r="Q76" s="458"/>
      <c r="R76" s="18"/>
      <c r="S76" s="454" t="s">
        <v>10</v>
      </c>
      <c r="T76" s="454"/>
      <c r="U76" s="454"/>
      <c r="V76" s="459">
        <f>7.57*10^3/(SQRT(V11*V20))</f>
        <v>757</v>
      </c>
      <c r="W76" s="459"/>
      <c r="X76" s="459"/>
      <c r="Y76" s="18" t="s">
        <v>138</v>
      </c>
      <c r="Z76" s="19"/>
      <c r="AA76" s="18"/>
      <c r="AB76" s="18"/>
      <c r="AC76" s="18" t="s">
        <v>75</v>
      </c>
      <c r="AD76" s="18"/>
      <c r="AE76" s="18"/>
      <c r="AF76" s="18"/>
      <c r="AG76" s="18"/>
      <c r="AH76" s="18"/>
      <c r="AI76" s="18"/>
      <c r="AJ76" s="88"/>
    </row>
    <row r="77" spans="1:37" s="17" customFormat="1" ht="27" customHeight="1" x14ac:dyDescent="0.2">
      <c r="A77" s="450">
        <v>9</v>
      </c>
      <c r="B77" s="451"/>
      <c r="C77" s="21" t="s">
        <v>64</v>
      </c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18"/>
      <c r="AA77" s="18"/>
      <c r="AB77" s="18"/>
      <c r="AC77" s="18"/>
      <c r="AD77" s="18"/>
      <c r="AE77" s="18"/>
      <c r="AF77" s="18"/>
      <c r="AG77" s="18"/>
      <c r="AH77" s="18"/>
      <c r="AI77" s="18"/>
      <c r="AJ77" s="88"/>
    </row>
    <row r="78" spans="1:37" s="17" customFormat="1" ht="18.95" customHeight="1" x14ac:dyDescent="0.2">
      <c r="A78" s="453"/>
      <c r="B78" s="454"/>
      <c r="C78" s="476" t="s">
        <v>172</v>
      </c>
      <c r="D78" s="477"/>
      <c r="E78" s="477"/>
      <c r="F78" s="477"/>
      <c r="G78" s="477"/>
      <c r="H78" s="477"/>
      <c r="I78" s="477"/>
      <c r="J78" s="477"/>
      <c r="K78" s="477"/>
      <c r="L78" s="477"/>
      <c r="M78" s="477"/>
      <c r="N78" s="477"/>
      <c r="O78" s="477"/>
      <c r="P78" s="477"/>
      <c r="Q78" s="477"/>
      <c r="R78" s="18"/>
      <c r="S78" s="454"/>
      <c r="T78" s="454"/>
      <c r="U78" s="454"/>
      <c r="V78" s="454"/>
      <c r="W78" s="454"/>
      <c r="X78" s="454"/>
      <c r="Y78" s="18"/>
      <c r="Z78" s="18"/>
      <c r="AA78" s="18"/>
      <c r="AB78" s="18"/>
      <c r="AC78" s="18"/>
      <c r="AD78" s="18"/>
      <c r="AE78" s="18"/>
      <c r="AF78" s="18"/>
      <c r="AG78" s="18"/>
      <c r="AH78" s="18"/>
      <c r="AI78" s="18"/>
      <c r="AJ78" s="88"/>
    </row>
    <row r="79" spans="1:37" s="17" customFormat="1" ht="18.95" customHeight="1" x14ac:dyDescent="0.2">
      <c r="A79" s="453"/>
      <c r="B79" s="454"/>
      <c r="C79" s="472" t="s">
        <v>97</v>
      </c>
      <c r="D79" s="473"/>
      <c r="E79" s="473"/>
      <c r="F79" s="473"/>
      <c r="G79" s="473"/>
      <c r="H79" s="473"/>
      <c r="I79" s="473"/>
      <c r="J79" s="473"/>
      <c r="K79" s="473"/>
      <c r="L79" s="473"/>
      <c r="M79" s="473"/>
      <c r="N79" s="473"/>
      <c r="O79" s="473"/>
      <c r="P79" s="473"/>
      <c r="Q79" s="473"/>
      <c r="R79" s="18"/>
      <c r="S79" s="454" t="s">
        <v>165</v>
      </c>
      <c r="T79" s="454"/>
      <c r="U79" s="454"/>
      <c r="V79" s="474">
        <f>PI()*(V15/1000)*(V14)</f>
        <v>0.37699111843077521</v>
      </c>
      <c r="W79" s="474"/>
      <c r="X79" s="474"/>
      <c r="Y79" s="18" t="s">
        <v>129</v>
      </c>
      <c r="Z79" s="18"/>
      <c r="AA79" s="18"/>
      <c r="AB79" s="18"/>
      <c r="AC79" s="18"/>
      <c r="AD79" s="18"/>
      <c r="AE79" s="18"/>
      <c r="AF79" s="18"/>
      <c r="AG79" s="18"/>
      <c r="AH79" s="18"/>
      <c r="AI79" s="18"/>
      <c r="AJ79" s="88"/>
    </row>
    <row r="80" spans="1:37" s="17" customFormat="1" ht="18.95" customHeight="1" x14ac:dyDescent="0.2">
      <c r="A80" s="453"/>
      <c r="B80" s="454"/>
      <c r="C80" s="472" t="s">
        <v>67</v>
      </c>
      <c r="D80" s="473"/>
      <c r="E80" s="473"/>
      <c r="F80" s="473"/>
      <c r="G80" s="473"/>
      <c r="H80" s="473"/>
      <c r="I80" s="473"/>
      <c r="J80" s="473"/>
      <c r="K80" s="473"/>
      <c r="L80" s="473"/>
      <c r="M80" s="473"/>
      <c r="N80" s="473"/>
      <c r="O80" s="473"/>
      <c r="P80" s="473"/>
      <c r="Q80" s="473"/>
      <c r="R80" s="18"/>
      <c r="S80" s="454" t="s">
        <v>165</v>
      </c>
      <c r="T80" s="454"/>
      <c r="U80" s="454"/>
      <c r="V80" s="474">
        <f>V79*V16</f>
        <v>4.1469023027385274</v>
      </c>
      <c r="W80" s="474"/>
      <c r="X80" s="474"/>
      <c r="Y80" s="18" t="s">
        <v>129</v>
      </c>
      <c r="Z80" s="18"/>
      <c r="AA80" s="18"/>
      <c r="AB80" s="18"/>
      <c r="AC80" s="18"/>
      <c r="AD80" s="18"/>
      <c r="AE80" s="18"/>
      <c r="AF80" s="18"/>
      <c r="AG80" s="18"/>
      <c r="AH80" s="18"/>
      <c r="AI80" s="18"/>
      <c r="AJ80" s="88"/>
      <c r="AK80" s="19"/>
    </row>
    <row r="81" spans="1:37" s="17" customFormat="1" ht="16.5" customHeight="1" x14ac:dyDescent="0.2">
      <c r="A81" s="263"/>
      <c r="B81" s="249"/>
      <c r="C81" s="264"/>
      <c r="D81" s="265"/>
      <c r="E81" s="265"/>
      <c r="F81" s="265"/>
      <c r="G81" s="265"/>
      <c r="H81" s="265"/>
      <c r="I81" s="265"/>
      <c r="J81" s="265"/>
      <c r="K81" s="265"/>
      <c r="L81" s="265"/>
      <c r="M81" s="265"/>
      <c r="N81" s="265"/>
      <c r="O81" s="265"/>
      <c r="P81" s="265"/>
      <c r="Q81" s="265"/>
      <c r="R81" s="44"/>
      <c r="S81" s="249"/>
      <c r="T81" s="249"/>
      <c r="U81" s="249"/>
      <c r="V81" s="266"/>
      <c r="W81" s="266"/>
      <c r="X81" s="266"/>
      <c r="Y81" s="44"/>
      <c r="Z81" s="44"/>
      <c r="AA81" s="44"/>
      <c r="AB81" s="44"/>
      <c r="AC81" s="44"/>
      <c r="AD81" s="44"/>
      <c r="AE81" s="44"/>
      <c r="AF81" s="44"/>
      <c r="AG81" s="44"/>
      <c r="AH81" s="44"/>
      <c r="AI81" s="44"/>
      <c r="AJ81" s="51"/>
    </row>
    <row r="82" spans="1:37" s="17" customFormat="1" ht="9.75" customHeight="1" x14ac:dyDescent="0.2">
      <c r="A82" s="240"/>
      <c r="B82" s="241"/>
      <c r="C82" s="242"/>
      <c r="D82" s="243"/>
      <c r="E82" s="243"/>
      <c r="F82" s="243"/>
      <c r="G82" s="243"/>
      <c r="H82" s="243"/>
      <c r="I82" s="243"/>
      <c r="J82" s="243"/>
      <c r="K82" s="243"/>
      <c r="L82" s="243"/>
      <c r="M82" s="243"/>
      <c r="N82" s="243"/>
      <c r="O82" s="243"/>
      <c r="P82" s="243"/>
      <c r="Q82" s="243"/>
      <c r="R82" s="18"/>
      <c r="S82" s="241"/>
      <c r="T82" s="241"/>
      <c r="U82" s="241"/>
      <c r="V82" s="244"/>
      <c r="W82" s="244"/>
      <c r="X82" s="244"/>
      <c r="Y82" s="18"/>
      <c r="Z82" s="18"/>
      <c r="AA82" s="18"/>
      <c r="AB82" s="18"/>
      <c r="AC82" s="18"/>
      <c r="AD82" s="18"/>
      <c r="AE82" s="18"/>
      <c r="AF82" s="18"/>
      <c r="AG82" s="18"/>
      <c r="AH82" s="18"/>
      <c r="AI82" s="18"/>
      <c r="AJ82" s="88"/>
      <c r="AK82" s="19"/>
    </row>
    <row r="83" spans="1:37" s="17" customFormat="1" ht="21" customHeight="1" x14ac:dyDescent="0.2">
      <c r="A83" s="453"/>
      <c r="B83" s="454"/>
      <c r="C83" s="476" t="s">
        <v>173</v>
      </c>
      <c r="D83" s="477"/>
      <c r="E83" s="477"/>
      <c r="F83" s="477"/>
      <c r="G83" s="477"/>
      <c r="H83" s="477"/>
      <c r="I83" s="477"/>
      <c r="J83" s="477"/>
      <c r="K83" s="477"/>
      <c r="L83" s="477"/>
      <c r="M83" s="477"/>
      <c r="N83" s="477"/>
      <c r="O83" s="477"/>
      <c r="P83" s="477"/>
      <c r="Q83" s="477"/>
      <c r="R83" s="18"/>
      <c r="S83" s="454"/>
      <c r="T83" s="454"/>
      <c r="U83" s="454"/>
      <c r="V83" s="454"/>
      <c r="W83" s="454"/>
      <c r="X83" s="454"/>
      <c r="Y83" s="18"/>
      <c r="Z83" s="18"/>
      <c r="AA83" s="18"/>
      <c r="AB83" s="18"/>
      <c r="AC83" s="18"/>
      <c r="AD83" s="18"/>
      <c r="AE83" s="18"/>
      <c r="AF83" s="18"/>
      <c r="AG83" s="18"/>
      <c r="AH83" s="18"/>
      <c r="AI83" s="18"/>
      <c r="AJ83" s="88"/>
    </row>
    <row r="84" spans="1:37" s="17" customFormat="1" ht="21" customHeight="1" x14ac:dyDescent="0.2">
      <c r="A84" s="453"/>
      <c r="B84" s="454"/>
      <c r="C84" s="472" t="s">
        <v>68</v>
      </c>
      <c r="D84" s="473"/>
      <c r="E84" s="473"/>
      <c r="F84" s="473"/>
      <c r="G84" s="473"/>
      <c r="H84" s="473"/>
      <c r="I84" s="473"/>
      <c r="J84" s="473"/>
      <c r="K84" s="473"/>
      <c r="L84" s="473"/>
      <c r="M84" s="473"/>
      <c r="N84" s="473"/>
      <c r="O84" s="473"/>
      <c r="P84" s="473"/>
      <c r="Q84" s="473"/>
      <c r="R84" s="18"/>
      <c r="S84" s="454" t="s">
        <v>165</v>
      </c>
      <c r="T84" s="454"/>
      <c r="U84" s="454"/>
      <c r="V84" s="454">
        <f>V17</f>
        <v>500</v>
      </c>
      <c r="W84" s="454"/>
      <c r="X84" s="454"/>
      <c r="Y84" s="18" t="s">
        <v>36</v>
      </c>
      <c r="Z84" s="18"/>
      <c r="AA84" s="18"/>
      <c r="AB84" s="18"/>
      <c r="AC84" s="18"/>
      <c r="AD84" s="18"/>
      <c r="AE84" s="18"/>
      <c r="AF84" s="18"/>
      <c r="AG84" s="18"/>
      <c r="AH84" s="18"/>
      <c r="AI84" s="18"/>
      <c r="AJ84" s="88"/>
    </row>
    <row r="85" spans="1:37" s="17" customFormat="1" ht="21" customHeight="1" x14ac:dyDescent="0.2">
      <c r="A85" s="453"/>
      <c r="B85" s="454"/>
      <c r="C85" s="472" t="s">
        <v>69</v>
      </c>
      <c r="D85" s="473"/>
      <c r="E85" s="473"/>
      <c r="F85" s="473"/>
      <c r="G85" s="473"/>
      <c r="H85" s="473"/>
      <c r="I85" s="473"/>
      <c r="J85" s="473"/>
      <c r="K85" s="473"/>
      <c r="L85" s="473"/>
      <c r="M85" s="473"/>
      <c r="N85" s="473"/>
      <c r="O85" s="473"/>
      <c r="P85" s="473"/>
      <c r="Q85" s="473"/>
      <c r="R85" s="18"/>
      <c r="S85" s="454" t="s">
        <v>165</v>
      </c>
      <c r="T85" s="454"/>
      <c r="U85" s="454"/>
      <c r="V85" s="454">
        <f>V41/1000</f>
        <v>6.5000000000000002E-2</v>
      </c>
      <c r="W85" s="454"/>
      <c r="X85" s="454"/>
      <c r="Y85" s="18" t="s">
        <v>36</v>
      </c>
      <c r="Z85" s="18"/>
      <c r="AA85" s="18"/>
      <c r="AB85" s="18"/>
      <c r="AC85" s="18"/>
      <c r="AD85" s="18"/>
      <c r="AE85" s="18"/>
      <c r="AF85" s="18"/>
      <c r="AG85" s="18"/>
      <c r="AH85" s="18"/>
      <c r="AI85" s="18"/>
      <c r="AJ85" s="88"/>
    </row>
    <row r="86" spans="1:37" s="17" customFormat="1" ht="21" customHeight="1" x14ac:dyDescent="0.2">
      <c r="A86" s="453"/>
      <c r="B86" s="454"/>
      <c r="C86" s="472" t="s">
        <v>70</v>
      </c>
      <c r="D86" s="473"/>
      <c r="E86" s="473"/>
      <c r="F86" s="473"/>
      <c r="G86" s="473"/>
      <c r="H86" s="473"/>
      <c r="I86" s="473"/>
      <c r="J86" s="473"/>
      <c r="K86" s="473"/>
      <c r="L86" s="473"/>
      <c r="M86" s="473"/>
      <c r="N86" s="473"/>
      <c r="O86" s="473"/>
      <c r="P86" s="473"/>
      <c r="Q86" s="473"/>
      <c r="R86" s="18"/>
      <c r="S86" s="454" t="s">
        <v>165</v>
      </c>
      <c r="T86" s="454"/>
      <c r="U86" s="454"/>
      <c r="V86" s="474">
        <f>X41/1000</f>
        <v>0.01</v>
      </c>
      <c r="W86" s="474"/>
      <c r="X86" s="474"/>
      <c r="Y86" s="18" t="s">
        <v>36</v>
      </c>
      <c r="Z86" s="18"/>
      <c r="AA86" s="18"/>
      <c r="AB86" s="18"/>
      <c r="AC86" s="18"/>
      <c r="AD86" s="18"/>
      <c r="AE86" s="18"/>
      <c r="AF86" s="18"/>
      <c r="AG86" s="18"/>
      <c r="AH86" s="18"/>
      <c r="AI86" s="18"/>
      <c r="AJ86" s="88"/>
    </row>
    <row r="87" spans="1:37" s="17" customFormat="1" ht="18.95" customHeight="1" x14ac:dyDescent="0.2">
      <c r="A87" s="453"/>
      <c r="B87" s="454"/>
      <c r="C87" s="472" t="s">
        <v>71</v>
      </c>
      <c r="D87" s="473"/>
      <c r="E87" s="473"/>
      <c r="F87" s="473"/>
      <c r="G87" s="473"/>
      <c r="H87" s="473"/>
      <c r="I87" s="473"/>
      <c r="J87" s="473"/>
      <c r="K87" s="473"/>
      <c r="L87" s="473"/>
      <c r="M87" s="473"/>
      <c r="N87" s="473"/>
      <c r="O87" s="473"/>
      <c r="P87" s="473"/>
      <c r="Q87" s="473"/>
      <c r="R87" s="18"/>
      <c r="S87" s="454" t="s">
        <v>165</v>
      </c>
      <c r="T87" s="454"/>
      <c r="U87" s="454"/>
      <c r="V87" s="474">
        <f>((V84*V85)+(V85*V86)+(V84*V86))*2</f>
        <v>75.001300000000001</v>
      </c>
      <c r="W87" s="474"/>
      <c r="X87" s="474"/>
      <c r="Y87" s="18" t="s">
        <v>129</v>
      </c>
      <c r="Z87" s="18"/>
      <c r="AA87" s="18"/>
      <c r="AB87" s="18"/>
      <c r="AC87" s="18"/>
      <c r="AD87" s="18"/>
      <c r="AE87" s="18"/>
      <c r="AF87" s="18"/>
      <c r="AG87" s="18"/>
      <c r="AH87" s="18"/>
      <c r="AI87" s="18"/>
      <c r="AJ87" s="88"/>
    </row>
    <row r="88" spans="1:37" s="17" customFormat="1" ht="15.75" customHeight="1" x14ac:dyDescent="0.2">
      <c r="A88" s="240"/>
      <c r="B88" s="241"/>
      <c r="C88" s="242"/>
      <c r="D88" s="243"/>
      <c r="E88" s="243"/>
      <c r="F88" s="243"/>
      <c r="G88" s="243"/>
      <c r="H88" s="243"/>
      <c r="I88" s="243"/>
      <c r="J88" s="243"/>
      <c r="K88" s="243"/>
      <c r="L88" s="243"/>
      <c r="M88" s="243"/>
      <c r="N88" s="243"/>
      <c r="O88" s="243"/>
      <c r="P88" s="243"/>
      <c r="Q88" s="243"/>
      <c r="R88" s="18"/>
      <c r="S88" s="241"/>
      <c r="T88" s="241"/>
      <c r="U88" s="241"/>
      <c r="V88" s="244"/>
      <c r="W88" s="244"/>
      <c r="X88" s="244"/>
      <c r="Y88" s="18"/>
      <c r="Z88" s="18"/>
      <c r="AA88" s="241"/>
      <c r="AB88" s="241"/>
      <c r="AC88" s="241"/>
      <c r="AD88" s="241"/>
      <c r="AE88" s="241"/>
      <c r="AF88" s="241"/>
      <c r="AG88" s="241"/>
      <c r="AH88" s="241"/>
      <c r="AI88" s="18"/>
      <c r="AJ88" s="88"/>
    </row>
    <row r="89" spans="1:37" s="17" customFormat="1" ht="15.75" customHeight="1" x14ac:dyDescent="0.2">
      <c r="A89" s="453"/>
      <c r="B89" s="454"/>
      <c r="C89" s="21" t="s">
        <v>72</v>
      </c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18"/>
      <c r="S89" s="454" t="s">
        <v>165</v>
      </c>
      <c r="T89" s="454"/>
      <c r="U89" s="454"/>
      <c r="V89" s="475">
        <f>V80+V87</f>
        <v>79.148202302738525</v>
      </c>
      <c r="W89" s="451"/>
      <c r="X89" s="451"/>
      <c r="Y89" s="22" t="s">
        <v>174</v>
      </c>
      <c r="Z89" s="19"/>
      <c r="AA89" s="18"/>
      <c r="AB89" s="18"/>
      <c r="AC89" s="18" t="s">
        <v>74</v>
      </c>
      <c r="AD89" s="18"/>
      <c r="AE89" s="18"/>
      <c r="AF89" s="18"/>
      <c r="AG89" s="18"/>
      <c r="AH89" s="18"/>
      <c r="AI89" s="18"/>
      <c r="AJ89" s="88"/>
    </row>
    <row r="90" spans="1:37" s="17" customFormat="1" ht="23.25" customHeight="1" x14ac:dyDescent="0.2">
      <c r="A90" s="450">
        <v>10</v>
      </c>
      <c r="B90" s="451"/>
      <c r="C90" s="21" t="s">
        <v>76</v>
      </c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  <c r="AD90" s="21"/>
      <c r="AE90" s="21"/>
      <c r="AF90" s="21"/>
      <c r="AG90" s="21"/>
      <c r="AH90" s="21"/>
      <c r="AI90" s="18"/>
      <c r="AJ90" s="88"/>
    </row>
    <row r="91" spans="1:37" s="17" customFormat="1" ht="20.25" customHeight="1" x14ac:dyDescent="0.2">
      <c r="A91" s="453"/>
      <c r="B91" s="454"/>
      <c r="C91" s="20"/>
      <c r="D91" s="20"/>
      <c r="E91" s="20"/>
      <c r="F91" s="20"/>
      <c r="G91" s="20"/>
      <c r="H91" s="20"/>
      <c r="I91" s="20"/>
      <c r="J91" s="573" t="s">
        <v>77</v>
      </c>
      <c r="K91" s="574"/>
      <c r="L91" s="574"/>
      <c r="M91" s="574"/>
      <c r="N91" s="574"/>
      <c r="O91" s="574"/>
      <c r="P91" s="574"/>
      <c r="Q91" s="574"/>
      <c r="R91" s="574"/>
      <c r="S91" s="471" t="s">
        <v>165</v>
      </c>
      <c r="T91" s="471"/>
      <c r="U91" s="471"/>
      <c r="V91" s="55" t="s">
        <v>170</v>
      </c>
      <c r="W91" s="55"/>
      <c r="X91" s="55"/>
      <c r="Y91" s="55"/>
      <c r="Z91" s="55"/>
      <c r="AA91" s="55"/>
      <c r="AB91" s="55"/>
      <c r="AC91" s="55"/>
      <c r="AD91" s="55"/>
      <c r="AE91" s="55"/>
      <c r="AF91" s="55"/>
      <c r="AG91" s="41"/>
      <c r="AH91" s="18"/>
      <c r="AI91" s="18"/>
      <c r="AJ91" s="88"/>
    </row>
    <row r="92" spans="1:37" s="17" customFormat="1" ht="20.25" customHeight="1" x14ac:dyDescent="0.2">
      <c r="A92" s="453"/>
      <c r="B92" s="454"/>
      <c r="C92" s="457" t="s">
        <v>8</v>
      </c>
      <c r="D92" s="458"/>
      <c r="E92" s="458"/>
      <c r="F92" s="458"/>
      <c r="G92" s="458"/>
      <c r="H92" s="458"/>
      <c r="I92" s="458"/>
      <c r="J92" s="458"/>
      <c r="K92" s="458"/>
      <c r="L92" s="458"/>
      <c r="M92" s="458"/>
      <c r="N92" s="458"/>
      <c r="O92" s="458"/>
      <c r="P92" s="458"/>
      <c r="Q92" s="458"/>
      <c r="R92" s="18"/>
      <c r="S92" s="454" t="s">
        <v>165</v>
      </c>
      <c r="T92" s="454"/>
      <c r="U92" s="454"/>
      <c r="V92" s="447" t="s">
        <v>78</v>
      </c>
      <c r="W92" s="447"/>
      <c r="X92" s="447"/>
      <c r="Y92" s="18"/>
      <c r="Z92" s="18"/>
      <c r="AA92" s="18"/>
      <c r="AB92" s="18"/>
      <c r="AC92" s="18"/>
      <c r="AD92" s="18"/>
      <c r="AE92" s="18"/>
      <c r="AF92" s="18"/>
      <c r="AG92" s="18"/>
      <c r="AH92" s="18"/>
      <c r="AI92" s="18"/>
      <c r="AJ92" s="88"/>
    </row>
    <row r="93" spans="1:37" s="17" customFormat="1" ht="20.25" customHeight="1" x14ac:dyDescent="0.2">
      <c r="A93" s="453"/>
      <c r="B93" s="454"/>
      <c r="C93" s="457" t="s">
        <v>8</v>
      </c>
      <c r="D93" s="458"/>
      <c r="E93" s="458"/>
      <c r="F93" s="458"/>
      <c r="G93" s="458"/>
      <c r="H93" s="458"/>
      <c r="I93" s="458"/>
      <c r="J93" s="458"/>
      <c r="K93" s="458"/>
      <c r="L93" s="458"/>
      <c r="M93" s="458"/>
      <c r="N93" s="458"/>
      <c r="O93" s="458"/>
      <c r="P93" s="458"/>
      <c r="Q93" s="458"/>
      <c r="R93" s="18"/>
      <c r="S93" s="454" t="s">
        <v>165</v>
      </c>
      <c r="T93" s="454"/>
      <c r="U93" s="454"/>
      <c r="V93" s="459">
        <f>V76*V89/1000</f>
        <v>59.915189143173059</v>
      </c>
      <c r="W93" s="459"/>
      <c r="X93" s="459"/>
      <c r="Y93" s="18" t="s">
        <v>38</v>
      </c>
      <c r="Z93" s="18"/>
      <c r="AA93" s="18"/>
      <c r="AB93" s="18"/>
      <c r="AC93" s="18"/>
      <c r="AD93" s="18"/>
      <c r="AE93" s="18"/>
      <c r="AF93" s="18"/>
      <c r="AG93" s="18"/>
      <c r="AH93" s="18"/>
      <c r="AI93" s="18"/>
      <c r="AJ93" s="88"/>
    </row>
    <row r="94" spans="1:37" s="17" customFormat="1" ht="6" customHeight="1" x14ac:dyDescent="0.2">
      <c r="A94" s="240"/>
      <c r="B94" s="241"/>
      <c r="C94" s="251"/>
      <c r="D94" s="252"/>
      <c r="E94" s="252"/>
      <c r="F94" s="252"/>
      <c r="G94" s="252"/>
      <c r="H94" s="252"/>
      <c r="I94" s="252"/>
      <c r="J94" s="252"/>
      <c r="K94" s="252"/>
      <c r="L94" s="252"/>
      <c r="M94" s="252"/>
      <c r="N94" s="252"/>
      <c r="O94" s="252"/>
      <c r="P94" s="252"/>
      <c r="Q94" s="252"/>
      <c r="R94" s="18"/>
      <c r="S94" s="241"/>
      <c r="T94" s="241"/>
      <c r="U94" s="241"/>
      <c r="V94" s="245"/>
      <c r="W94" s="245"/>
      <c r="X94" s="245"/>
      <c r="Y94" s="18"/>
      <c r="Z94" s="18"/>
      <c r="AA94" s="18"/>
      <c r="AB94" s="18"/>
      <c r="AC94" s="18"/>
      <c r="AD94" s="18"/>
      <c r="AE94" s="18"/>
      <c r="AF94" s="18"/>
      <c r="AG94" s="18"/>
      <c r="AH94" s="18"/>
      <c r="AI94" s="18"/>
      <c r="AJ94" s="88"/>
    </row>
    <row r="95" spans="1:37" s="17" customFormat="1" ht="15.75" customHeight="1" x14ac:dyDescent="0.2">
      <c r="A95" s="453"/>
      <c r="B95" s="454"/>
      <c r="C95" s="464" t="s">
        <v>257</v>
      </c>
      <c r="D95" s="464"/>
      <c r="E95" s="464"/>
      <c r="F95" s="464"/>
      <c r="G95" s="464"/>
      <c r="H95" s="464"/>
      <c r="I95" s="464"/>
      <c r="J95" s="464"/>
      <c r="K95" s="464"/>
      <c r="L95" s="464"/>
      <c r="M95" s="464"/>
      <c r="N95" s="464"/>
      <c r="O95" s="464"/>
      <c r="P95" s="464"/>
      <c r="Q95" s="464"/>
      <c r="R95" s="464"/>
      <c r="S95" s="464"/>
      <c r="T95" s="464"/>
      <c r="U95" s="464"/>
      <c r="V95" s="464"/>
      <c r="W95" s="464"/>
      <c r="X95" s="464"/>
      <c r="Y95" s="464"/>
      <c r="Z95" s="464"/>
      <c r="AA95" s="464"/>
      <c r="AB95" s="464"/>
      <c r="AC95" s="464"/>
      <c r="AD95" s="464"/>
      <c r="AE95" s="464"/>
      <c r="AF95" s="464"/>
      <c r="AG95" s="464"/>
      <c r="AH95" s="464"/>
      <c r="AI95" s="464"/>
      <c r="AJ95" s="88"/>
    </row>
    <row r="96" spans="1:37" s="17" customFormat="1" ht="15.75" customHeight="1" x14ac:dyDescent="0.2">
      <c r="A96" s="240"/>
      <c r="B96" s="241"/>
      <c r="C96" s="464"/>
      <c r="D96" s="464"/>
      <c r="E96" s="464"/>
      <c r="F96" s="464"/>
      <c r="G96" s="464"/>
      <c r="H96" s="464"/>
      <c r="I96" s="464"/>
      <c r="J96" s="464"/>
      <c r="K96" s="464"/>
      <c r="L96" s="464"/>
      <c r="M96" s="464"/>
      <c r="N96" s="464"/>
      <c r="O96" s="464"/>
      <c r="P96" s="464"/>
      <c r="Q96" s="464"/>
      <c r="R96" s="464"/>
      <c r="S96" s="464"/>
      <c r="T96" s="464"/>
      <c r="U96" s="464"/>
      <c r="V96" s="464"/>
      <c r="W96" s="464"/>
      <c r="X96" s="464"/>
      <c r="Y96" s="464"/>
      <c r="Z96" s="464"/>
      <c r="AA96" s="464"/>
      <c r="AB96" s="464"/>
      <c r="AC96" s="464"/>
      <c r="AD96" s="464"/>
      <c r="AE96" s="464"/>
      <c r="AF96" s="464"/>
      <c r="AG96" s="464"/>
      <c r="AH96" s="464"/>
      <c r="AI96" s="464"/>
      <c r="AJ96" s="88"/>
    </row>
    <row r="97" spans="1:36" s="17" customFormat="1" ht="15.75" customHeight="1" x14ac:dyDescent="0.2">
      <c r="A97" s="453"/>
      <c r="B97" s="454"/>
      <c r="C97" s="464"/>
      <c r="D97" s="464"/>
      <c r="E97" s="464"/>
      <c r="F97" s="464"/>
      <c r="G97" s="464"/>
      <c r="H97" s="464"/>
      <c r="I97" s="464"/>
      <c r="J97" s="464"/>
      <c r="K97" s="464"/>
      <c r="L97" s="464"/>
      <c r="M97" s="464"/>
      <c r="N97" s="464"/>
      <c r="O97" s="464"/>
      <c r="P97" s="464"/>
      <c r="Q97" s="464"/>
      <c r="R97" s="464"/>
      <c r="S97" s="464"/>
      <c r="T97" s="464"/>
      <c r="U97" s="464"/>
      <c r="V97" s="464"/>
      <c r="W97" s="464"/>
      <c r="X97" s="464"/>
      <c r="Y97" s="464"/>
      <c r="Z97" s="464"/>
      <c r="AA97" s="464"/>
      <c r="AB97" s="464"/>
      <c r="AC97" s="464"/>
      <c r="AD97" s="464"/>
      <c r="AE97" s="464"/>
      <c r="AF97" s="464"/>
      <c r="AG97" s="464"/>
      <c r="AH97" s="464"/>
      <c r="AI97" s="464"/>
      <c r="AJ97" s="88"/>
    </row>
    <row r="98" spans="1:36" s="17" customFormat="1" ht="6.75" customHeight="1" x14ac:dyDescent="0.2">
      <c r="A98" s="240"/>
      <c r="B98" s="241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  <c r="P98" s="79"/>
      <c r="Q98" s="79"/>
      <c r="R98" s="79"/>
      <c r="S98" s="79"/>
      <c r="T98" s="79"/>
      <c r="U98" s="79"/>
      <c r="V98" s="79"/>
      <c r="W98" s="79"/>
      <c r="X98" s="79"/>
      <c r="Y98" s="79"/>
      <c r="Z98" s="79"/>
      <c r="AA98" s="79"/>
      <c r="AB98" s="79"/>
      <c r="AC98" s="79"/>
      <c r="AD98" s="79"/>
      <c r="AE98" s="79"/>
      <c r="AF98" s="79"/>
      <c r="AG98" s="79"/>
      <c r="AH98" s="79"/>
      <c r="AI98" s="79"/>
      <c r="AJ98" s="88"/>
    </row>
    <row r="99" spans="1:36" s="23" customFormat="1" ht="15.75" customHeight="1" x14ac:dyDescent="0.2">
      <c r="A99" s="450" t="s">
        <v>80</v>
      </c>
      <c r="B99" s="451"/>
      <c r="C99" s="21" t="s">
        <v>79</v>
      </c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451"/>
      <c r="T99" s="451"/>
      <c r="U99" s="451"/>
      <c r="V99" s="452"/>
      <c r="W99" s="452"/>
      <c r="X99" s="45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116"/>
    </row>
    <row r="100" spans="1:36" s="19" customFormat="1" ht="18.75" customHeight="1" x14ac:dyDescent="0.2">
      <c r="A100" s="453"/>
      <c r="B100" s="454"/>
      <c r="C100" s="20" t="s">
        <v>277</v>
      </c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  <c r="AA100" s="18"/>
      <c r="AB100" s="18"/>
      <c r="AC100" s="18"/>
      <c r="AD100" s="18"/>
      <c r="AE100" s="18"/>
      <c r="AF100" s="18"/>
      <c r="AG100" s="18"/>
      <c r="AH100" s="18"/>
      <c r="AI100" s="18"/>
      <c r="AJ100" s="88"/>
    </row>
    <row r="101" spans="1:36" s="19" customFormat="1" ht="18.75" customHeight="1" x14ac:dyDescent="0.2">
      <c r="A101" s="453"/>
      <c r="B101" s="454"/>
      <c r="C101" s="20" t="s">
        <v>260</v>
      </c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20"/>
      <c r="AB101" s="20"/>
      <c r="AC101" s="20"/>
      <c r="AD101" s="20"/>
      <c r="AE101" s="20"/>
      <c r="AF101" s="20"/>
      <c r="AG101" s="20"/>
      <c r="AH101" s="20"/>
      <c r="AI101" s="18"/>
      <c r="AJ101" s="88"/>
    </row>
    <row r="102" spans="1:36" s="38" customFormat="1" ht="18.75" customHeight="1" x14ac:dyDescent="0.2">
      <c r="A102" s="455"/>
      <c r="B102" s="456"/>
      <c r="C102" s="33" t="s">
        <v>178</v>
      </c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445">
        <f>V67</f>
        <v>0.33478205137916367</v>
      </c>
      <c r="Q102" s="445"/>
      <c r="R102" s="445"/>
      <c r="S102" s="35"/>
      <c r="T102" s="35" t="s">
        <v>50</v>
      </c>
      <c r="U102" s="33" t="s">
        <v>93</v>
      </c>
      <c r="V102" s="33"/>
      <c r="W102" s="33"/>
      <c r="X102" s="33"/>
      <c r="Y102" s="33"/>
      <c r="Z102" s="33"/>
      <c r="AA102" s="37"/>
      <c r="AB102" s="37"/>
      <c r="AC102" s="37"/>
      <c r="AD102" s="37"/>
      <c r="AE102" s="37"/>
      <c r="AF102" s="37"/>
      <c r="AG102" s="37"/>
      <c r="AH102" s="37"/>
      <c r="AI102" s="37"/>
      <c r="AJ102" s="117"/>
    </row>
    <row r="103" spans="1:36" s="19" customFormat="1" ht="18.75" customHeight="1" x14ac:dyDescent="0.2">
      <c r="A103" s="118"/>
      <c r="C103" s="444" t="s">
        <v>177</v>
      </c>
      <c r="D103" s="444"/>
      <c r="E103" s="444"/>
      <c r="F103" s="444"/>
      <c r="G103" s="444"/>
      <c r="H103" s="444"/>
      <c r="I103" s="444"/>
      <c r="J103" s="444"/>
      <c r="K103" s="444"/>
      <c r="L103" s="444"/>
      <c r="M103" s="444"/>
      <c r="N103" s="444"/>
      <c r="O103" s="444"/>
      <c r="P103" s="445"/>
      <c r="Q103" s="445"/>
      <c r="R103" s="445"/>
      <c r="S103" s="35" t="s">
        <v>214</v>
      </c>
      <c r="T103" s="35"/>
      <c r="U103" s="446"/>
      <c r="V103" s="446"/>
      <c r="W103" s="446"/>
      <c r="X103" s="446"/>
      <c r="Y103" s="446"/>
      <c r="Z103" s="446"/>
      <c r="AA103" s="260"/>
      <c r="AB103" s="260"/>
      <c r="AC103" s="260"/>
      <c r="AD103" s="260"/>
      <c r="AE103" s="260"/>
      <c r="AF103" s="260"/>
      <c r="AJ103" s="108"/>
    </row>
    <row r="104" spans="1:36" s="19" customFormat="1" ht="18.75" customHeight="1" x14ac:dyDescent="0.2">
      <c r="A104" s="118"/>
      <c r="C104" s="36"/>
      <c r="D104" s="36"/>
      <c r="E104" s="556" t="s">
        <v>261</v>
      </c>
      <c r="F104" s="556"/>
      <c r="G104" s="556"/>
      <c r="H104" s="556"/>
      <c r="I104" s="556"/>
      <c r="J104" s="556"/>
      <c r="K104" s="556"/>
      <c r="L104" s="556"/>
      <c r="M104" s="556"/>
      <c r="N104" s="556"/>
      <c r="O104" s="556"/>
      <c r="P104" s="556"/>
      <c r="Q104" s="556"/>
      <c r="R104" s="556"/>
      <c r="S104" s="556"/>
      <c r="T104" s="556"/>
      <c r="U104" s="556"/>
      <c r="V104" s="556"/>
      <c r="W104" s="556"/>
      <c r="X104" s="556"/>
      <c r="Y104" s="556"/>
      <c r="Z104" s="556"/>
      <c r="AA104" s="556"/>
      <c r="AB104" s="556"/>
      <c r="AC104" s="556"/>
      <c r="AD104" s="556"/>
      <c r="AE104" s="556"/>
      <c r="AF104" s="556"/>
      <c r="AJ104" s="108"/>
    </row>
    <row r="105" spans="1:36" s="19" customFormat="1" ht="18.75" customHeight="1" x14ac:dyDescent="0.2">
      <c r="A105" s="118"/>
      <c r="C105" s="36"/>
      <c r="D105" s="36"/>
      <c r="E105" s="556" t="s">
        <v>262</v>
      </c>
      <c r="F105" s="556"/>
      <c r="G105" s="556"/>
      <c r="H105" s="556"/>
      <c r="I105" s="556"/>
      <c r="J105" s="556"/>
      <c r="K105" s="556"/>
      <c r="L105" s="556"/>
      <c r="M105" s="556"/>
      <c r="N105" s="556"/>
      <c r="O105" s="556"/>
      <c r="P105" s="556"/>
      <c r="Q105" s="556"/>
      <c r="R105" s="556"/>
      <c r="S105" s="556"/>
      <c r="T105" s="556"/>
      <c r="U105" s="556"/>
      <c r="V105" s="556"/>
      <c r="W105" s="556"/>
      <c r="X105" s="556"/>
      <c r="Y105" s="556"/>
      <c r="Z105" s="556"/>
      <c r="AA105" s="556"/>
      <c r="AB105" s="556"/>
      <c r="AC105" s="556"/>
      <c r="AD105" s="556"/>
      <c r="AE105" s="556"/>
      <c r="AF105" s="556"/>
      <c r="AJ105" s="108"/>
    </row>
    <row r="106" spans="1:36" s="19" customFormat="1" ht="15.75" customHeight="1" x14ac:dyDescent="0.2">
      <c r="A106" s="118"/>
      <c r="C106" s="36"/>
      <c r="D106" s="36"/>
      <c r="E106" s="556" t="s">
        <v>275</v>
      </c>
      <c r="F106" s="556"/>
      <c r="G106" s="556"/>
      <c r="H106" s="556"/>
      <c r="I106" s="556"/>
      <c r="J106" s="556"/>
      <c r="K106" s="556"/>
      <c r="L106" s="556"/>
      <c r="M106" s="556"/>
      <c r="N106" s="556"/>
      <c r="O106" s="556"/>
      <c r="P106" s="556"/>
      <c r="Q106" s="556"/>
      <c r="R106" s="556"/>
      <c r="S106" s="556"/>
      <c r="T106" s="556"/>
      <c r="U106" s="556"/>
      <c r="V106" s="556"/>
      <c r="W106" s="556"/>
      <c r="X106" s="556"/>
      <c r="Y106" s="556"/>
      <c r="Z106" s="556"/>
      <c r="AA106" s="556"/>
      <c r="AB106" s="556"/>
      <c r="AC106" s="556"/>
      <c r="AD106" s="556"/>
      <c r="AE106" s="556"/>
      <c r="AF106" s="556"/>
      <c r="AJ106" s="108"/>
    </row>
    <row r="107" spans="1:36" s="19" customFormat="1" ht="18.75" customHeight="1" x14ac:dyDescent="0.2">
      <c r="A107" s="118"/>
      <c r="C107" s="36"/>
      <c r="D107" s="36"/>
      <c r="E107" s="444" t="s">
        <v>265</v>
      </c>
      <c r="F107" s="444"/>
      <c r="G107" s="444"/>
      <c r="H107" s="444"/>
      <c r="I107" s="444"/>
      <c r="J107" s="444"/>
      <c r="K107" s="444"/>
      <c r="L107" s="444"/>
      <c r="M107" s="444"/>
      <c r="N107" s="444"/>
      <c r="O107" s="444"/>
      <c r="P107" s="444"/>
      <c r="Q107" s="444"/>
      <c r="R107" s="444"/>
      <c r="S107" s="444"/>
      <c r="T107" s="444"/>
      <c r="U107" s="444"/>
      <c r="V107" s="444"/>
      <c r="W107" s="444"/>
      <c r="X107" s="444"/>
      <c r="Y107" s="444"/>
      <c r="Z107" s="444"/>
      <c r="AA107" s="444"/>
      <c r="AB107" s="444"/>
      <c r="AC107" s="444"/>
      <c r="AD107" s="444"/>
      <c r="AE107" s="444"/>
      <c r="AF107" s="444"/>
      <c r="AJ107" s="108"/>
    </row>
    <row r="108" spans="1:36" s="19" customFormat="1" ht="15.75" customHeight="1" x14ac:dyDescent="0.2">
      <c r="A108" s="118"/>
      <c r="C108" s="36"/>
      <c r="D108" s="36"/>
      <c r="E108" s="444" t="s">
        <v>276</v>
      </c>
      <c r="F108" s="444"/>
      <c r="G108" s="444"/>
      <c r="H108" s="444"/>
      <c r="I108" s="444"/>
      <c r="J108" s="444"/>
      <c r="K108" s="444"/>
      <c r="L108" s="444"/>
      <c r="M108" s="444"/>
      <c r="N108" s="444"/>
      <c r="O108" s="444"/>
      <c r="P108" s="444"/>
      <c r="Q108" s="444"/>
      <c r="R108" s="444"/>
      <c r="S108" s="444"/>
      <c r="T108" s="444"/>
      <c r="U108" s="444"/>
      <c r="V108" s="444"/>
      <c r="W108" s="444"/>
      <c r="X108" s="444"/>
      <c r="Y108" s="444"/>
      <c r="Z108" s="444"/>
      <c r="AA108" s="444"/>
      <c r="AB108" s="444"/>
      <c r="AC108" s="444"/>
      <c r="AD108" s="444"/>
      <c r="AE108" s="444"/>
      <c r="AF108" s="444"/>
      <c r="AJ108" s="108"/>
    </row>
    <row r="109" spans="1:36" s="19" customFormat="1" ht="15.75" customHeight="1" x14ac:dyDescent="0.2">
      <c r="A109" s="440" t="s">
        <v>233</v>
      </c>
      <c r="B109" s="441"/>
      <c r="C109" s="441"/>
      <c r="D109" s="442" t="s">
        <v>243</v>
      </c>
      <c r="E109" s="443"/>
      <c r="F109" s="443"/>
      <c r="G109" s="443"/>
      <c r="H109" s="443"/>
      <c r="I109" s="443"/>
      <c r="J109" s="443"/>
      <c r="K109" s="443"/>
      <c r="L109" s="443"/>
      <c r="M109" s="443"/>
      <c r="N109" s="443"/>
      <c r="O109" s="443"/>
      <c r="P109" s="443"/>
      <c r="Q109" s="443"/>
      <c r="R109" s="443"/>
      <c r="S109" s="443"/>
      <c r="T109" s="443"/>
      <c r="U109" s="443"/>
      <c r="V109" s="443"/>
      <c r="W109" s="443"/>
      <c r="X109" s="443"/>
      <c r="Y109" s="443"/>
      <c r="Z109" s="443"/>
      <c r="AA109" s="443"/>
      <c r="AB109" s="443"/>
      <c r="AC109" s="443"/>
      <c r="AD109" s="443"/>
      <c r="AE109" s="443"/>
      <c r="AF109" s="443"/>
      <c r="AG109" s="443"/>
      <c r="AH109" s="443"/>
      <c r="AI109" s="443"/>
      <c r="AJ109" s="108"/>
    </row>
    <row r="110" spans="1:36" s="19" customFormat="1" ht="15.75" customHeight="1" x14ac:dyDescent="0.2">
      <c r="A110" s="255"/>
      <c r="B110" s="256"/>
      <c r="C110" s="256"/>
      <c r="D110" s="442"/>
      <c r="E110" s="443"/>
      <c r="F110" s="443"/>
      <c r="G110" s="443"/>
      <c r="H110" s="443"/>
      <c r="I110" s="443"/>
      <c r="J110" s="443"/>
      <c r="K110" s="443"/>
      <c r="L110" s="443"/>
      <c r="M110" s="443"/>
      <c r="N110" s="443"/>
      <c r="O110" s="443"/>
      <c r="P110" s="443"/>
      <c r="Q110" s="443"/>
      <c r="R110" s="443"/>
      <c r="S110" s="443"/>
      <c r="T110" s="443"/>
      <c r="U110" s="443"/>
      <c r="V110" s="443"/>
      <c r="W110" s="443"/>
      <c r="X110" s="443"/>
      <c r="Y110" s="443"/>
      <c r="Z110" s="443"/>
      <c r="AA110" s="443"/>
      <c r="AB110" s="443"/>
      <c r="AC110" s="443"/>
      <c r="AD110" s="443"/>
      <c r="AE110" s="443"/>
      <c r="AF110" s="443"/>
      <c r="AG110" s="443"/>
      <c r="AH110" s="443"/>
      <c r="AI110" s="443"/>
      <c r="AJ110" s="108"/>
    </row>
    <row r="111" spans="1:36" s="187" customFormat="1" ht="17.25" customHeight="1" x14ac:dyDescent="0.2">
      <c r="A111" s="230"/>
      <c r="B111" s="189"/>
      <c r="C111" s="189"/>
      <c r="D111" s="443"/>
      <c r="E111" s="443"/>
      <c r="F111" s="443"/>
      <c r="G111" s="443"/>
      <c r="H111" s="443"/>
      <c r="I111" s="443"/>
      <c r="J111" s="443"/>
      <c r="K111" s="443"/>
      <c r="L111" s="443"/>
      <c r="M111" s="443"/>
      <c r="N111" s="443"/>
      <c r="O111" s="443"/>
      <c r="P111" s="443"/>
      <c r="Q111" s="443"/>
      <c r="R111" s="443"/>
      <c r="S111" s="443"/>
      <c r="T111" s="443"/>
      <c r="U111" s="443"/>
      <c r="V111" s="443"/>
      <c r="W111" s="443"/>
      <c r="X111" s="443"/>
      <c r="Y111" s="443"/>
      <c r="Z111" s="443"/>
      <c r="AA111" s="443"/>
      <c r="AB111" s="443"/>
      <c r="AC111" s="443"/>
      <c r="AD111" s="443"/>
      <c r="AE111" s="443"/>
      <c r="AF111" s="443"/>
      <c r="AG111" s="443"/>
      <c r="AH111" s="443"/>
      <c r="AI111" s="443"/>
      <c r="AJ111" s="231"/>
    </row>
    <row r="112" spans="1:36" s="187" customFormat="1" ht="17.25" customHeight="1" x14ac:dyDescent="0.2">
      <c r="A112" s="230"/>
      <c r="B112" s="189"/>
      <c r="C112" s="189"/>
      <c r="D112" s="254"/>
      <c r="E112" s="254"/>
      <c r="F112" s="254"/>
      <c r="G112" s="254"/>
      <c r="H112" s="254"/>
      <c r="I112" s="254"/>
      <c r="J112" s="254"/>
      <c r="K112" s="254"/>
      <c r="L112" s="254"/>
      <c r="M112" s="254"/>
      <c r="N112" s="254"/>
      <c r="O112" s="254"/>
      <c r="P112" s="254"/>
      <c r="Q112" s="254"/>
      <c r="R112" s="254"/>
      <c r="S112" s="254"/>
      <c r="T112" s="254"/>
      <c r="U112" s="254"/>
      <c r="V112" s="254"/>
      <c r="W112" s="254"/>
      <c r="X112" s="254"/>
      <c r="Y112" s="254"/>
      <c r="Z112" s="254"/>
      <c r="AA112" s="254"/>
      <c r="AB112" s="254"/>
      <c r="AC112" s="254"/>
      <c r="AD112" s="254"/>
      <c r="AE112" s="254"/>
      <c r="AF112" s="254"/>
      <c r="AG112" s="254"/>
      <c r="AH112" s="254"/>
      <c r="AI112" s="254"/>
      <c r="AJ112" s="231"/>
    </row>
    <row r="113" spans="1:36" s="187" customFormat="1" ht="10.5" customHeight="1" x14ac:dyDescent="0.2">
      <c r="A113" s="230"/>
      <c r="B113" s="189"/>
      <c r="C113" s="189"/>
      <c r="D113" s="254"/>
      <c r="E113" s="254"/>
      <c r="F113" s="254"/>
      <c r="G113" s="254"/>
      <c r="H113" s="254"/>
      <c r="I113" s="254"/>
      <c r="J113" s="254"/>
      <c r="K113" s="254"/>
      <c r="L113" s="254"/>
      <c r="M113" s="254"/>
      <c r="N113" s="254"/>
      <c r="O113" s="254"/>
      <c r="P113" s="254"/>
      <c r="Q113" s="254"/>
      <c r="R113" s="254"/>
      <c r="S113" s="254"/>
      <c r="T113" s="254"/>
      <c r="U113" s="254"/>
      <c r="V113" s="254"/>
      <c r="W113" s="254"/>
      <c r="X113" s="254"/>
      <c r="Y113" s="254"/>
      <c r="Z113" s="254"/>
      <c r="AA113" s="254"/>
      <c r="AB113" s="254"/>
      <c r="AC113" s="254"/>
      <c r="AD113" s="254"/>
      <c r="AE113" s="254"/>
      <c r="AF113" s="254"/>
      <c r="AG113" s="254"/>
      <c r="AH113" s="254"/>
      <c r="AI113" s="254"/>
      <c r="AJ113" s="231"/>
    </row>
    <row r="114" spans="1:36" s="187" customFormat="1" ht="17.25" customHeight="1" x14ac:dyDescent="0.2">
      <c r="A114" s="230"/>
      <c r="B114" s="189"/>
      <c r="C114" s="189"/>
      <c r="D114" s="254"/>
      <c r="E114" s="254"/>
      <c r="F114" s="254"/>
      <c r="G114" s="254"/>
      <c r="H114" s="254"/>
      <c r="I114" s="254"/>
      <c r="J114" s="254"/>
      <c r="K114" s="254"/>
      <c r="L114" s="254"/>
      <c r="M114" s="254"/>
      <c r="N114" s="254"/>
      <c r="O114" s="254"/>
      <c r="P114" s="254"/>
      <c r="Q114" s="254"/>
      <c r="R114" s="254"/>
      <c r="S114" s="254"/>
      <c r="T114" s="254"/>
      <c r="U114" s="254"/>
      <c r="V114" s="254"/>
      <c r="W114" s="254"/>
      <c r="X114" s="254"/>
      <c r="Y114" s="254"/>
      <c r="Z114" s="254"/>
      <c r="AA114" s="254"/>
      <c r="AB114" s="254"/>
      <c r="AC114" s="254"/>
      <c r="AD114" s="254"/>
      <c r="AE114" s="254"/>
      <c r="AF114" s="254"/>
      <c r="AG114" s="254"/>
      <c r="AH114" s="254"/>
      <c r="AI114" s="254"/>
      <c r="AJ114" s="231"/>
    </row>
    <row r="115" spans="1:36" s="187" customFormat="1" ht="17.25" customHeight="1" x14ac:dyDescent="0.2">
      <c r="A115" s="230"/>
      <c r="B115" s="189"/>
      <c r="C115" s="189"/>
      <c r="D115" s="254"/>
      <c r="E115" s="254"/>
      <c r="F115" s="254"/>
      <c r="G115" s="254"/>
      <c r="H115" s="254"/>
      <c r="I115" s="254"/>
      <c r="J115" s="254"/>
      <c r="K115" s="254"/>
      <c r="L115" s="254"/>
      <c r="M115" s="254"/>
      <c r="N115" s="254"/>
      <c r="O115" s="254"/>
      <c r="P115" s="254"/>
      <c r="Q115" s="254"/>
      <c r="R115" s="254"/>
      <c r="S115" s="254"/>
      <c r="T115" s="254"/>
      <c r="U115" s="254"/>
      <c r="V115" s="254"/>
      <c r="W115" s="254"/>
      <c r="X115" s="254"/>
      <c r="Y115" s="254"/>
      <c r="Z115" s="254"/>
      <c r="AA115" s="254"/>
      <c r="AB115" s="254"/>
      <c r="AC115" s="254"/>
      <c r="AD115" s="254"/>
      <c r="AE115" s="254"/>
      <c r="AF115" s="254"/>
      <c r="AG115" s="254"/>
      <c r="AH115" s="254"/>
      <c r="AI115" s="254"/>
      <c r="AJ115" s="231"/>
    </row>
    <row r="116" spans="1:36" s="187" customFormat="1" ht="9" customHeight="1" x14ac:dyDescent="0.2">
      <c r="A116" s="230"/>
      <c r="B116" s="189"/>
      <c r="C116" s="189"/>
      <c r="D116" s="254"/>
      <c r="E116" s="254"/>
      <c r="F116" s="254"/>
      <c r="G116" s="254"/>
      <c r="H116" s="254"/>
      <c r="I116" s="254"/>
      <c r="J116" s="254"/>
      <c r="K116" s="254"/>
      <c r="L116" s="254"/>
      <c r="M116" s="254"/>
      <c r="N116" s="254"/>
      <c r="O116" s="254"/>
      <c r="P116" s="254"/>
      <c r="Q116" s="254"/>
      <c r="R116" s="254"/>
      <c r="S116" s="254"/>
      <c r="T116" s="254"/>
      <c r="U116" s="254"/>
      <c r="V116" s="254"/>
      <c r="W116" s="254"/>
      <c r="X116" s="254"/>
      <c r="Y116" s="254"/>
      <c r="Z116" s="254"/>
      <c r="AA116" s="254"/>
      <c r="AB116" s="254"/>
      <c r="AC116" s="254"/>
      <c r="AD116" s="254"/>
      <c r="AE116" s="254"/>
      <c r="AF116" s="254"/>
      <c r="AG116" s="254"/>
      <c r="AH116" s="254"/>
      <c r="AI116" s="254"/>
      <c r="AJ116" s="231"/>
    </row>
    <row r="117" spans="1:36" s="187" customFormat="1" ht="9" customHeight="1" x14ac:dyDescent="0.2">
      <c r="A117" s="230"/>
      <c r="B117" s="189"/>
      <c r="C117" s="189"/>
      <c r="D117" s="254"/>
      <c r="E117" s="254"/>
      <c r="F117" s="254"/>
      <c r="G117" s="254"/>
      <c r="H117" s="254"/>
      <c r="I117" s="254"/>
      <c r="J117" s="254"/>
      <c r="K117" s="254"/>
      <c r="L117" s="254"/>
      <c r="M117" s="254"/>
      <c r="N117" s="254"/>
      <c r="O117" s="254"/>
      <c r="P117" s="254"/>
      <c r="Q117" s="254"/>
      <c r="R117" s="254"/>
      <c r="S117" s="254"/>
      <c r="T117" s="254"/>
      <c r="U117" s="254"/>
      <c r="V117" s="254"/>
      <c r="W117" s="254"/>
      <c r="X117" s="254"/>
      <c r="Y117" s="254"/>
      <c r="Z117" s="254"/>
      <c r="AA117" s="254"/>
      <c r="AB117" s="254"/>
      <c r="AC117" s="254"/>
      <c r="AD117" s="254"/>
      <c r="AE117" s="254"/>
      <c r="AF117" s="254"/>
      <c r="AG117" s="254"/>
      <c r="AH117" s="254"/>
      <c r="AI117" s="254"/>
      <c r="AJ117" s="231"/>
    </row>
    <row r="118" spans="1:36" s="187" customFormat="1" ht="10.5" customHeight="1" x14ac:dyDescent="0.2">
      <c r="A118" s="230"/>
      <c r="B118" s="189"/>
      <c r="C118" s="189"/>
      <c r="D118" s="254"/>
      <c r="E118" s="254"/>
      <c r="F118" s="254"/>
      <c r="G118" s="254"/>
      <c r="H118" s="254"/>
      <c r="I118" s="254"/>
      <c r="J118" s="254"/>
      <c r="K118" s="254"/>
      <c r="L118" s="254"/>
      <c r="M118" s="254"/>
      <c r="N118" s="254"/>
      <c r="O118" s="254"/>
      <c r="P118" s="254"/>
      <c r="Q118" s="254"/>
      <c r="R118" s="254"/>
      <c r="S118" s="254"/>
      <c r="T118" s="254"/>
      <c r="U118" s="254"/>
      <c r="V118" s="254"/>
      <c r="W118" s="254"/>
      <c r="X118" s="254"/>
      <c r="Y118" s="254"/>
      <c r="Z118" s="254"/>
      <c r="AA118" s="254"/>
      <c r="AB118" s="254"/>
      <c r="AC118" s="254"/>
      <c r="AD118" s="254"/>
      <c r="AE118" s="254"/>
      <c r="AF118" s="254"/>
      <c r="AG118" s="254"/>
      <c r="AH118" s="254"/>
      <c r="AI118" s="254"/>
      <c r="AJ118" s="231"/>
    </row>
    <row r="119" spans="1:36" s="187" customFormat="1" ht="12.75" customHeight="1" x14ac:dyDescent="0.2">
      <c r="A119" s="230"/>
      <c r="B119" s="189"/>
      <c r="C119" s="189"/>
      <c r="D119" s="254"/>
      <c r="E119" s="254"/>
      <c r="F119" s="254"/>
      <c r="G119" s="254"/>
      <c r="H119" s="254"/>
      <c r="I119" s="254"/>
      <c r="J119" s="254"/>
      <c r="K119" s="254"/>
      <c r="L119" s="254"/>
      <c r="M119" s="254"/>
      <c r="N119" s="254"/>
      <c r="O119" s="254"/>
      <c r="P119" s="254"/>
      <c r="Q119" s="254"/>
      <c r="R119" s="254"/>
      <c r="S119" s="254"/>
      <c r="T119" s="254"/>
      <c r="U119" s="254"/>
      <c r="V119" s="254"/>
      <c r="W119" s="254"/>
      <c r="X119" s="254"/>
      <c r="Y119" s="254"/>
      <c r="Z119" s="254"/>
      <c r="AA119" s="254"/>
      <c r="AB119" s="254"/>
      <c r="AC119" s="254"/>
      <c r="AD119" s="254"/>
      <c r="AE119" s="254"/>
      <c r="AF119" s="254"/>
      <c r="AG119" s="254"/>
      <c r="AH119" s="254"/>
      <c r="AI119" s="254"/>
      <c r="AJ119" s="231"/>
    </row>
    <row r="120" spans="1:36" s="187" customFormat="1" ht="12" customHeight="1" x14ac:dyDescent="0.2">
      <c r="A120" s="232"/>
      <c r="B120" s="233"/>
      <c r="C120" s="233"/>
      <c r="D120" s="234"/>
      <c r="E120" s="234"/>
      <c r="F120" s="234"/>
      <c r="G120" s="234"/>
      <c r="H120" s="234"/>
      <c r="I120" s="234"/>
      <c r="J120" s="234"/>
      <c r="K120" s="234"/>
      <c r="L120" s="234"/>
      <c r="M120" s="234"/>
      <c r="N120" s="234"/>
      <c r="O120" s="234"/>
      <c r="P120" s="234"/>
      <c r="Q120" s="234"/>
      <c r="R120" s="234"/>
      <c r="S120" s="234"/>
      <c r="T120" s="234"/>
      <c r="U120" s="234"/>
      <c r="V120" s="234"/>
      <c r="W120" s="234"/>
      <c r="X120" s="234"/>
      <c r="Y120" s="234"/>
      <c r="Z120" s="234"/>
      <c r="AA120" s="234"/>
      <c r="AB120" s="234"/>
      <c r="AC120" s="234"/>
      <c r="AD120" s="234"/>
      <c r="AE120" s="234"/>
      <c r="AF120" s="234"/>
      <c r="AG120" s="234"/>
      <c r="AH120" s="234"/>
      <c r="AI120" s="234"/>
      <c r="AJ120" s="235"/>
    </row>
    <row r="121" spans="1:36" s="19" customFormat="1" ht="15.75" customHeight="1" x14ac:dyDescent="0.2">
      <c r="A121" s="27"/>
      <c r="C121" s="36"/>
      <c r="D121" s="36"/>
      <c r="E121" s="39"/>
      <c r="F121" s="39"/>
      <c r="G121" s="39"/>
      <c r="H121" s="39"/>
      <c r="I121" s="39"/>
      <c r="J121" s="39"/>
      <c r="K121" s="39"/>
      <c r="L121" s="39"/>
      <c r="M121" s="39"/>
      <c r="N121" s="39"/>
      <c r="O121" s="39"/>
      <c r="P121" s="39"/>
      <c r="Q121" s="39"/>
      <c r="R121" s="39"/>
      <c r="S121" s="39"/>
      <c r="T121" s="39"/>
      <c r="U121" s="39"/>
      <c r="V121" s="39"/>
      <c r="W121" s="39"/>
      <c r="X121" s="39"/>
      <c r="Y121" s="39"/>
      <c r="Z121" s="39"/>
      <c r="AA121" s="39"/>
      <c r="AB121" s="39"/>
      <c r="AC121" s="39"/>
      <c r="AD121" s="39"/>
      <c r="AE121" s="39"/>
      <c r="AF121" s="39"/>
      <c r="AJ121" s="28"/>
    </row>
    <row r="122" spans="1:36" s="19" customFormat="1" ht="15.75" customHeight="1" x14ac:dyDescent="0.2">
      <c r="A122" s="27"/>
      <c r="C122" s="36"/>
      <c r="D122" s="36"/>
      <c r="E122" s="39"/>
      <c r="F122" s="39"/>
      <c r="G122" s="39"/>
      <c r="H122" s="39"/>
      <c r="I122" s="39"/>
      <c r="J122" s="39"/>
      <c r="K122" s="39"/>
      <c r="L122" s="39"/>
      <c r="M122" s="39"/>
      <c r="N122" s="39"/>
      <c r="O122" s="39"/>
      <c r="P122" s="39"/>
      <c r="Q122" s="39"/>
      <c r="R122" s="39"/>
      <c r="S122" s="39"/>
      <c r="T122" s="39"/>
      <c r="U122" s="39"/>
      <c r="V122" s="39"/>
      <c r="W122" s="39"/>
      <c r="X122" s="39"/>
      <c r="Y122" s="39"/>
      <c r="Z122" s="39"/>
      <c r="AA122" s="39"/>
      <c r="AB122" s="39"/>
      <c r="AC122" s="39"/>
      <c r="AD122" s="39"/>
      <c r="AE122" s="39"/>
      <c r="AF122" s="39"/>
      <c r="AJ122" s="28"/>
    </row>
    <row r="123" spans="1:36" s="19" customFormat="1" ht="15.75" customHeight="1" x14ac:dyDescent="0.2">
      <c r="A123" s="27"/>
      <c r="C123" s="36"/>
      <c r="D123" s="36"/>
      <c r="E123" s="39"/>
      <c r="F123" s="39"/>
      <c r="G123" s="39"/>
      <c r="H123" s="39"/>
      <c r="I123" s="39"/>
      <c r="J123" s="39"/>
      <c r="K123" s="39"/>
      <c r="L123" s="39"/>
      <c r="M123" s="39"/>
      <c r="N123" s="39"/>
      <c r="O123" s="39"/>
      <c r="P123" s="39"/>
      <c r="Q123" s="39"/>
      <c r="R123" s="39"/>
      <c r="S123" s="39"/>
      <c r="T123" s="39"/>
      <c r="U123" s="39"/>
      <c r="V123" s="39"/>
      <c r="W123" s="39"/>
      <c r="X123" s="39"/>
      <c r="Y123" s="39"/>
      <c r="Z123" s="39"/>
      <c r="AA123" s="39"/>
      <c r="AB123" s="39"/>
      <c r="AC123" s="39"/>
      <c r="AD123" s="39"/>
      <c r="AE123" s="39"/>
      <c r="AF123" s="39"/>
      <c r="AJ123" s="28"/>
    </row>
    <row r="124" spans="1:36" s="19" customFormat="1" ht="15.75" customHeight="1" x14ac:dyDescent="0.2">
      <c r="A124" s="27"/>
      <c r="C124" s="36"/>
      <c r="D124" s="36"/>
      <c r="E124" s="39"/>
      <c r="F124" s="39"/>
      <c r="G124" s="39"/>
      <c r="H124" s="39"/>
      <c r="I124" s="39"/>
      <c r="J124" s="39"/>
      <c r="K124" s="39"/>
      <c r="L124" s="39"/>
      <c r="M124" s="39"/>
      <c r="N124" s="39"/>
      <c r="O124" s="39"/>
      <c r="P124" s="39"/>
      <c r="Q124" s="39"/>
      <c r="R124" s="39"/>
      <c r="S124" s="39"/>
      <c r="T124" s="39"/>
      <c r="U124" s="39"/>
      <c r="V124" s="39"/>
      <c r="W124" s="39"/>
      <c r="X124" s="39"/>
      <c r="Y124" s="39"/>
      <c r="Z124" s="39"/>
      <c r="AA124" s="39"/>
      <c r="AB124" s="39"/>
      <c r="AC124" s="39"/>
      <c r="AD124" s="39"/>
      <c r="AE124" s="39"/>
      <c r="AF124" s="39"/>
      <c r="AJ124" s="28"/>
    </row>
    <row r="125" spans="1:36" s="19" customFormat="1" ht="15.75" customHeight="1" x14ac:dyDescent="0.2">
      <c r="A125" s="27"/>
      <c r="C125" s="36"/>
      <c r="D125" s="36"/>
      <c r="E125" s="39"/>
      <c r="F125" s="39"/>
      <c r="G125" s="39"/>
      <c r="H125" s="39"/>
      <c r="I125" s="39"/>
      <c r="J125" s="39"/>
      <c r="K125" s="39"/>
      <c r="L125" s="39"/>
      <c r="M125" s="39"/>
      <c r="N125" s="39"/>
      <c r="O125" s="39"/>
      <c r="P125" s="39"/>
      <c r="Q125" s="39"/>
      <c r="R125" s="39"/>
      <c r="S125" s="39"/>
      <c r="T125" s="39"/>
      <c r="U125" s="39"/>
      <c r="V125" s="39"/>
      <c r="W125" s="39"/>
      <c r="X125" s="39"/>
      <c r="Y125" s="39"/>
      <c r="Z125" s="39"/>
      <c r="AA125" s="39"/>
      <c r="AB125" s="39"/>
      <c r="AC125" s="39"/>
      <c r="AD125" s="39"/>
      <c r="AE125" s="39"/>
      <c r="AF125" s="39"/>
      <c r="AJ125" s="28"/>
    </row>
    <row r="126" spans="1:36" s="19" customFormat="1" ht="15.75" customHeight="1" x14ac:dyDescent="0.2">
      <c r="A126" s="27"/>
      <c r="C126" s="36"/>
      <c r="D126" s="36"/>
      <c r="E126" s="39"/>
      <c r="F126" s="39"/>
      <c r="G126" s="39"/>
      <c r="H126" s="39"/>
      <c r="I126" s="39"/>
      <c r="J126" s="39"/>
      <c r="K126" s="39"/>
      <c r="L126" s="39"/>
      <c r="M126" s="39"/>
      <c r="N126" s="39"/>
      <c r="O126" s="39"/>
      <c r="P126" s="39"/>
      <c r="Q126" s="39"/>
      <c r="R126" s="39"/>
      <c r="S126" s="39"/>
      <c r="T126" s="39"/>
      <c r="U126" s="39"/>
      <c r="V126" s="39"/>
      <c r="W126" s="39"/>
      <c r="X126" s="39"/>
      <c r="Y126" s="39"/>
      <c r="Z126" s="39"/>
      <c r="AA126" s="39"/>
      <c r="AB126" s="39"/>
      <c r="AC126" s="39"/>
      <c r="AD126" s="39"/>
      <c r="AE126" s="39"/>
      <c r="AF126" s="39"/>
      <c r="AJ126" s="28"/>
    </row>
    <row r="127" spans="1:36" s="19" customFormat="1" ht="15.75" customHeight="1" x14ac:dyDescent="0.2">
      <c r="A127" s="27"/>
      <c r="C127" s="36"/>
      <c r="D127" s="36"/>
      <c r="E127" s="39"/>
      <c r="F127" s="39"/>
      <c r="G127" s="39"/>
      <c r="H127" s="39"/>
      <c r="I127" s="39"/>
      <c r="J127" s="39"/>
      <c r="K127" s="39"/>
      <c r="L127" s="39"/>
      <c r="M127" s="39"/>
      <c r="N127" s="39"/>
      <c r="O127" s="39"/>
      <c r="P127" s="39"/>
      <c r="Q127" s="39"/>
      <c r="R127" s="39"/>
      <c r="S127" s="39"/>
      <c r="T127" s="39"/>
      <c r="U127" s="39"/>
      <c r="V127" s="39"/>
      <c r="W127" s="39"/>
      <c r="X127" s="39"/>
      <c r="Y127" s="39"/>
      <c r="Z127" s="39"/>
      <c r="AA127" s="39"/>
      <c r="AB127" s="39"/>
      <c r="AC127" s="39"/>
      <c r="AD127" s="39"/>
      <c r="AE127" s="39"/>
      <c r="AF127" s="39"/>
      <c r="AJ127" s="28"/>
    </row>
    <row r="128" spans="1:36" ht="15.75" customHeight="1" thickBot="1" x14ac:dyDescent="0.3">
      <c r="A128" s="11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  <c r="AJ128" s="13"/>
    </row>
  </sheetData>
  <mergeCells count="248">
    <mergeCell ref="D109:AI111"/>
    <mergeCell ref="A109:C109"/>
    <mergeCell ref="AK11:AO11"/>
    <mergeCell ref="AA30:AJ31"/>
    <mergeCell ref="C45:Q46"/>
    <mergeCell ref="D57:P58"/>
    <mergeCell ref="D71:P72"/>
    <mergeCell ref="AA69:AI72"/>
    <mergeCell ref="C21:R21"/>
    <mergeCell ref="C22:R22"/>
    <mergeCell ref="C23:R23"/>
    <mergeCell ref="Z56:AI58"/>
    <mergeCell ref="V34:X34"/>
    <mergeCell ref="V36:Y36"/>
    <mergeCell ref="V73:X73"/>
    <mergeCell ref="V76:X76"/>
    <mergeCell ref="AD11:AH11"/>
    <mergeCell ref="E105:AF105"/>
    <mergeCell ref="E107:AF107"/>
    <mergeCell ref="AE21:AI22"/>
    <mergeCell ref="A102:B102"/>
    <mergeCell ref="A100:B100"/>
    <mergeCell ref="A101:B101"/>
    <mergeCell ref="P102:R102"/>
    <mergeCell ref="A92:B92"/>
    <mergeCell ref="C92:Q92"/>
    <mergeCell ref="S92:U92"/>
    <mergeCell ref="V92:X92"/>
    <mergeCell ref="A93:B93"/>
    <mergeCell ref="C93:Q93"/>
    <mergeCell ref="S93:U93"/>
    <mergeCell ref="AE13:AI15"/>
    <mergeCell ref="S84:U84"/>
    <mergeCell ref="V84:X84"/>
    <mergeCell ref="A85:B85"/>
    <mergeCell ref="C85:Q85"/>
    <mergeCell ref="S85:U85"/>
    <mergeCell ref="Z45:AI46"/>
    <mergeCell ref="S87:U87"/>
    <mergeCell ref="V87:X87"/>
    <mergeCell ref="J91:R91"/>
    <mergeCell ref="A84:B84"/>
    <mergeCell ref="C84:Q84"/>
    <mergeCell ref="A78:B78"/>
    <mergeCell ref="C78:Q78"/>
    <mergeCell ref="S78:U78"/>
    <mergeCell ref="V78:X78"/>
    <mergeCell ref="A79:B79"/>
    <mergeCell ref="A95:B95"/>
    <mergeCell ref="A97:B97"/>
    <mergeCell ref="C95:AI97"/>
    <mergeCell ref="A99:B99"/>
    <mergeCell ref="S99:U99"/>
    <mergeCell ref="V99:X99"/>
    <mergeCell ref="V85:X85"/>
    <mergeCell ref="A83:B83"/>
    <mergeCell ref="C83:Q83"/>
    <mergeCell ref="S83:U83"/>
    <mergeCell ref="V83:X83"/>
    <mergeCell ref="V93:X93"/>
    <mergeCell ref="A89:B89"/>
    <mergeCell ref="S89:U89"/>
    <mergeCell ref="V89:X89"/>
    <mergeCell ref="A90:B90"/>
    <mergeCell ref="A91:B91"/>
    <mergeCell ref="S91:U91"/>
    <mergeCell ref="A86:B86"/>
    <mergeCell ref="C86:Q86"/>
    <mergeCell ref="S86:U86"/>
    <mergeCell ref="V86:X86"/>
    <mergeCell ref="A87:B87"/>
    <mergeCell ref="C87:Q87"/>
    <mergeCell ref="C79:Q79"/>
    <mergeCell ref="S79:U79"/>
    <mergeCell ref="V79:X79"/>
    <mergeCell ref="A77:B77"/>
    <mergeCell ref="A76:B76"/>
    <mergeCell ref="C76:Q76"/>
    <mergeCell ref="S76:U76"/>
    <mergeCell ref="A69:B69"/>
    <mergeCell ref="A72:B72"/>
    <mergeCell ref="S72:U72"/>
    <mergeCell ref="V72:X72"/>
    <mergeCell ref="A75:B75"/>
    <mergeCell ref="C75:Q75"/>
    <mergeCell ref="S75:U75"/>
    <mergeCell ref="A66:B66"/>
    <mergeCell ref="C66:Q66"/>
    <mergeCell ref="S66:U66"/>
    <mergeCell ref="V66:X66"/>
    <mergeCell ref="S67:U67"/>
    <mergeCell ref="V67:X67"/>
    <mergeCell ref="A74:B74"/>
    <mergeCell ref="C74:Q74"/>
    <mergeCell ref="S74:U74"/>
    <mergeCell ref="A73:B73"/>
    <mergeCell ref="C73:Q73"/>
    <mergeCell ref="S73:U73"/>
    <mergeCell ref="A65:B65"/>
    <mergeCell ref="D64:O65"/>
    <mergeCell ref="A62:B62"/>
    <mergeCell ref="S62:U62"/>
    <mergeCell ref="V62:X62"/>
    <mergeCell ref="A63:B63"/>
    <mergeCell ref="C63:Q63"/>
    <mergeCell ref="S63:U63"/>
    <mergeCell ref="V63:X63"/>
    <mergeCell ref="A60:B60"/>
    <mergeCell ref="S60:U60"/>
    <mergeCell ref="A61:B61"/>
    <mergeCell ref="S61:U61"/>
    <mergeCell ref="A58:B58"/>
    <mergeCell ref="S58:U58"/>
    <mergeCell ref="V58:X58"/>
    <mergeCell ref="A59:B59"/>
    <mergeCell ref="C59:Q59"/>
    <mergeCell ref="S59:U59"/>
    <mergeCell ref="V59:X59"/>
    <mergeCell ref="A54:B54"/>
    <mergeCell ref="C54:Q54"/>
    <mergeCell ref="S54:U54"/>
    <mergeCell ref="V54:X54"/>
    <mergeCell ref="A56:B56"/>
    <mergeCell ref="S56:U56"/>
    <mergeCell ref="V56:X56"/>
    <mergeCell ref="A51:B51"/>
    <mergeCell ref="A52:B52"/>
    <mergeCell ref="S52:U52"/>
    <mergeCell ref="V52:X52"/>
    <mergeCell ref="A53:B53"/>
    <mergeCell ref="C53:Q53"/>
    <mergeCell ref="S53:U53"/>
    <mergeCell ref="V53:X53"/>
    <mergeCell ref="V39:Y39"/>
    <mergeCell ref="A41:B41"/>
    <mergeCell ref="C41:O41"/>
    <mergeCell ref="C38:R38"/>
    <mergeCell ref="A48:B48"/>
    <mergeCell ref="C48:Q48"/>
    <mergeCell ref="S48:U48"/>
    <mergeCell ref="V48:X48"/>
    <mergeCell ref="A44:B44"/>
    <mergeCell ref="C44:Q44"/>
    <mergeCell ref="S44:U44"/>
    <mergeCell ref="V44:X44"/>
    <mergeCell ref="A46:B46"/>
    <mergeCell ref="S46:U46"/>
    <mergeCell ref="V46:X46"/>
    <mergeCell ref="A37:B37"/>
    <mergeCell ref="C37:Q37"/>
    <mergeCell ref="S37:U37"/>
    <mergeCell ref="V37:Y37"/>
    <mergeCell ref="C30:R31"/>
    <mergeCell ref="A27:B27"/>
    <mergeCell ref="C27:Q27"/>
    <mergeCell ref="S27:U27"/>
    <mergeCell ref="V27:X27"/>
    <mergeCell ref="A29:B29"/>
    <mergeCell ref="C29:Q29"/>
    <mergeCell ref="S29:U29"/>
    <mergeCell ref="V29:X29"/>
    <mergeCell ref="S32:U32"/>
    <mergeCell ref="V32:X32"/>
    <mergeCell ref="A31:B31"/>
    <mergeCell ref="S31:U31"/>
    <mergeCell ref="V31:X31"/>
    <mergeCell ref="A32:B32"/>
    <mergeCell ref="C32:Q32"/>
    <mergeCell ref="A25:B25"/>
    <mergeCell ref="S25:U25"/>
    <mergeCell ref="V25:X25"/>
    <mergeCell ref="A23:B23"/>
    <mergeCell ref="S23:U23"/>
    <mergeCell ref="V23:Z23"/>
    <mergeCell ref="V24:X24"/>
    <mergeCell ref="V20:X20"/>
    <mergeCell ref="A21:B21"/>
    <mergeCell ref="S21:U21"/>
    <mergeCell ref="V21:X21"/>
    <mergeCell ref="Y1:AJ4"/>
    <mergeCell ref="A5:C6"/>
    <mergeCell ref="D5:U6"/>
    <mergeCell ref="V5:AE5"/>
    <mergeCell ref="AF5:AJ5"/>
    <mergeCell ref="V6:AE6"/>
    <mergeCell ref="AF6:AJ6"/>
    <mergeCell ref="A9:AJ9"/>
    <mergeCell ref="A10:B10"/>
    <mergeCell ref="C10:Q10"/>
    <mergeCell ref="S10:U10"/>
    <mergeCell ref="V10:X10"/>
    <mergeCell ref="A7:C8"/>
    <mergeCell ref="D7:U8"/>
    <mergeCell ref="V7:Y7"/>
    <mergeCell ref="Z7:AE7"/>
    <mergeCell ref="AF7:AJ7"/>
    <mergeCell ref="AF8:AJ8"/>
    <mergeCell ref="V8:Y8"/>
    <mergeCell ref="Z8:AE8"/>
    <mergeCell ref="V17:X17"/>
    <mergeCell ref="A19:B19"/>
    <mergeCell ref="V16:X16"/>
    <mergeCell ref="A14:B14"/>
    <mergeCell ref="S14:U14"/>
    <mergeCell ref="V14:X14"/>
    <mergeCell ref="A20:B20"/>
    <mergeCell ref="S20:U20"/>
    <mergeCell ref="A16:B16"/>
    <mergeCell ref="S16:U16"/>
    <mergeCell ref="V15:X15"/>
    <mergeCell ref="S19:U19"/>
    <mergeCell ref="V19:X19"/>
    <mergeCell ref="A17:B17"/>
    <mergeCell ref="S17:U17"/>
    <mergeCell ref="A11:B11"/>
    <mergeCell ref="S11:U11"/>
    <mergeCell ref="V11:X11"/>
    <mergeCell ref="A12:B12"/>
    <mergeCell ref="S12:U12"/>
    <mergeCell ref="V12:X12"/>
    <mergeCell ref="S13:U13"/>
    <mergeCell ref="A13:B13"/>
    <mergeCell ref="A15:B15"/>
    <mergeCell ref="S15:U15"/>
    <mergeCell ref="E106:AF106"/>
    <mergeCell ref="E108:AF108"/>
    <mergeCell ref="A80:B80"/>
    <mergeCell ref="C80:Q80"/>
    <mergeCell ref="S80:U80"/>
    <mergeCell ref="V80:X80"/>
    <mergeCell ref="E104:AF104"/>
    <mergeCell ref="S22:U22"/>
    <mergeCell ref="V22:X22"/>
    <mergeCell ref="A36:I36"/>
    <mergeCell ref="A33:B33"/>
    <mergeCell ref="C33:Q33"/>
    <mergeCell ref="S33:U33"/>
    <mergeCell ref="V33:X33"/>
    <mergeCell ref="AA33:AJ34"/>
    <mergeCell ref="A34:B34"/>
    <mergeCell ref="C34:Q34"/>
    <mergeCell ref="S34:U34"/>
    <mergeCell ref="A22:B22"/>
    <mergeCell ref="A24:B24"/>
    <mergeCell ref="S24:U24"/>
    <mergeCell ref="C103:O103"/>
    <mergeCell ref="P103:R103"/>
    <mergeCell ref="U103:Z103"/>
  </mergeCells>
  <printOptions horizontalCentered="1" verticalCentered="1"/>
  <pageMargins left="0.23622047244094491" right="0.23622047244094491" top="0.23622047244094491" bottom="0.23622047244094491" header="0.11811023622047245" footer="0.11811023622047245"/>
  <pageSetup paperSize="9" fitToHeight="0" orientation="portrait" r:id="rId1"/>
  <headerFooter>
    <oddFooter>&amp;C&amp;P of &amp;N&amp;L&amp;1#&amp;"Calibri"&amp;8&amp;K000000Sensitivity: LNT Construction Internal Use</oddFooter>
  </headerFooter>
  <rowBreaks count="2" manualBreakCount="2">
    <brk id="42" max="35" man="1"/>
    <brk id="81" max="35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O129"/>
  <sheetViews>
    <sheetView showGridLines="0" view="pageBreakPreview" zoomScaleNormal="100" zoomScaleSheetLayoutView="100" workbookViewId="0">
      <selection activeCell="AO21" sqref="AO21"/>
    </sheetView>
  </sheetViews>
  <sheetFormatPr defaultRowHeight="15" x14ac:dyDescent="0.25"/>
  <cols>
    <col min="1" max="17" width="2.7109375" customWidth="1"/>
    <col min="18" max="18" width="3.28515625" customWidth="1"/>
    <col min="19" max="36" width="2.7109375" customWidth="1"/>
  </cols>
  <sheetData>
    <row r="1" spans="1:41" ht="15.75" customHeight="1" x14ac:dyDescent="0.25">
      <c r="A1" s="82"/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  <c r="U1" s="83"/>
      <c r="V1" s="83"/>
      <c r="W1" s="83"/>
      <c r="X1" s="83"/>
      <c r="Y1" s="386"/>
      <c r="Z1" s="386"/>
      <c r="AA1" s="386"/>
      <c r="AB1" s="386"/>
      <c r="AC1" s="386"/>
      <c r="AD1" s="386"/>
      <c r="AE1" s="386"/>
      <c r="AF1" s="386"/>
      <c r="AG1" s="386"/>
      <c r="AH1" s="386"/>
      <c r="AI1" s="386"/>
      <c r="AJ1" s="387"/>
    </row>
    <row r="2" spans="1:41" ht="15.75" customHeight="1" x14ac:dyDescent="0.25">
      <c r="A2" s="84"/>
      <c r="B2" s="1"/>
      <c r="C2" s="1"/>
      <c r="D2" s="1"/>
      <c r="E2" s="15" t="s">
        <v>0</v>
      </c>
      <c r="F2" s="87"/>
      <c r="G2" s="239"/>
      <c r="H2" s="239"/>
      <c r="I2" s="239"/>
      <c r="J2" s="239"/>
      <c r="K2" s="239"/>
      <c r="L2" s="239"/>
      <c r="M2" s="239"/>
      <c r="N2" s="239"/>
      <c r="O2" s="239"/>
      <c r="P2" s="239"/>
      <c r="Q2" s="239"/>
      <c r="R2" s="239"/>
      <c r="S2" s="239"/>
      <c r="T2" s="239"/>
      <c r="U2" s="239"/>
      <c r="V2" s="1"/>
      <c r="W2" s="239"/>
      <c r="X2" s="239"/>
      <c r="Y2" s="388"/>
      <c r="Z2" s="388"/>
      <c r="AA2" s="388"/>
      <c r="AB2" s="388"/>
      <c r="AC2" s="388"/>
      <c r="AD2" s="388"/>
      <c r="AE2" s="388"/>
      <c r="AF2" s="388"/>
      <c r="AG2" s="388"/>
      <c r="AH2" s="388"/>
      <c r="AI2" s="388"/>
      <c r="AJ2" s="389"/>
    </row>
    <row r="3" spans="1:41" ht="15.75" customHeight="1" x14ac:dyDescent="0.3">
      <c r="A3" s="85"/>
      <c r="B3" s="1"/>
      <c r="C3" s="1"/>
      <c r="D3" s="1"/>
      <c r="E3" s="16" t="s">
        <v>1</v>
      </c>
      <c r="F3" s="1"/>
      <c r="G3" s="6"/>
      <c r="H3" s="6"/>
      <c r="I3" s="6"/>
      <c r="J3" s="6"/>
      <c r="K3" s="6"/>
      <c r="L3" s="6"/>
      <c r="M3" s="6"/>
      <c r="N3" s="238"/>
      <c r="O3" s="238"/>
      <c r="P3" s="238"/>
      <c r="Q3" s="238"/>
      <c r="R3" s="8"/>
      <c r="S3" s="9"/>
      <c r="T3" s="9"/>
      <c r="U3" s="10"/>
      <c r="V3" s="1"/>
      <c r="W3" s="1"/>
      <c r="X3" s="1"/>
      <c r="Y3" s="388"/>
      <c r="Z3" s="388"/>
      <c r="AA3" s="388"/>
      <c r="AB3" s="388"/>
      <c r="AC3" s="388"/>
      <c r="AD3" s="388"/>
      <c r="AE3" s="388"/>
      <c r="AF3" s="388"/>
      <c r="AG3" s="388"/>
      <c r="AH3" s="388"/>
      <c r="AI3" s="388"/>
      <c r="AJ3" s="389"/>
    </row>
    <row r="4" spans="1:41" ht="15.75" customHeight="1" x14ac:dyDescent="0.25">
      <c r="A4" s="86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388"/>
      <c r="Z4" s="388"/>
      <c r="AA4" s="388"/>
      <c r="AB4" s="388"/>
      <c r="AC4" s="388"/>
      <c r="AD4" s="388"/>
      <c r="AE4" s="388"/>
      <c r="AF4" s="388"/>
      <c r="AG4" s="388"/>
      <c r="AH4" s="388"/>
      <c r="AI4" s="388"/>
      <c r="AJ4" s="389"/>
    </row>
    <row r="5" spans="1:41" s="3" customFormat="1" ht="32.1" customHeight="1" x14ac:dyDescent="0.25">
      <c r="A5" s="557" t="s">
        <v>139</v>
      </c>
      <c r="B5" s="557"/>
      <c r="C5" s="557"/>
      <c r="D5" s="558" t="e">
        <f>#REF!</f>
        <v>#REF!</v>
      </c>
      <c r="E5" s="558"/>
      <c r="F5" s="558"/>
      <c r="G5" s="558"/>
      <c r="H5" s="558"/>
      <c r="I5" s="558"/>
      <c r="J5" s="558"/>
      <c r="K5" s="558"/>
      <c r="L5" s="558"/>
      <c r="M5" s="558"/>
      <c r="N5" s="558"/>
      <c r="O5" s="558"/>
      <c r="P5" s="558"/>
      <c r="Q5" s="558"/>
      <c r="R5" s="558"/>
      <c r="S5" s="558"/>
      <c r="T5" s="558"/>
      <c r="U5" s="558"/>
      <c r="V5" s="559" t="s">
        <v>2</v>
      </c>
      <c r="W5" s="560"/>
      <c r="X5" s="560"/>
      <c r="Y5" s="560"/>
      <c r="Z5" s="560"/>
      <c r="AA5" s="560"/>
      <c r="AB5" s="560"/>
      <c r="AC5" s="560"/>
      <c r="AD5" s="560"/>
      <c r="AE5" s="560"/>
      <c r="AF5" s="557" t="s">
        <v>3</v>
      </c>
      <c r="AG5" s="561"/>
      <c r="AH5" s="561"/>
      <c r="AI5" s="561"/>
      <c r="AJ5" s="561"/>
    </row>
    <row r="6" spans="1:41" s="3" customFormat="1" ht="32.1" customHeight="1" x14ac:dyDescent="0.25">
      <c r="A6" s="557"/>
      <c r="B6" s="557"/>
      <c r="C6" s="557"/>
      <c r="D6" s="558"/>
      <c r="E6" s="558"/>
      <c r="F6" s="558"/>
      <c r="G6" s="558"/>
      <c r="H6" s="558"/>
      <c r="I6" s="558"/>
      <c r="J6" s="558"/>
      <c r="K6" s="558"/>
      <c r="L6" s="558"/>
      <c r="M6" s="558"/>
      <c r="N6" s="558"/>
      <c r="O6" s="558"/>
      <c r="P6" s="558"/>
      <c r="Q6" s="558"/>
      <c r="R6" s="558"/>
      <c r="S6" s="558"/>
      <c r="T6" s="558"/>
      <c r="U6" s="558"/>
      <c r="V6" s="562" t="e">
        <f>#REF!</f>
        <v>#REF!</v>
      </c>
      <c r="W6" s="563"/>
      <c r="X6" s="563"/>
      <c r="Y6" s="563"/>
      <c r="Z6" s="563"/>
      <c r="AA6" s="563"/>
      <c r="AB6" s="563"/>
      <c r="AC6" s="563"/>
      <c r="AD6" s="563"/>
      <c r="AE6" s="563"/>
      <c r="AF6" s="564" t="e">
        <f>#REF!</f>
        <v>#REF!</v>
      </c>
      <c r="AG6" s="565"/>
      <c r="AH6" s="565"/>
      <c r="AI6" s="565"/>
      <c r="AJ6" s="565"/>
    </row>
    <row r="7" spans="1:41" s="3" customFormat="1" ht="20.100000000000001" customHeight="1" x14ac:dyDescent="0.25">
      <c r="A7" s="569" t="s">
        <v>7</v>
      </c>
      <c r="B7" s="569"/>
      <c r="C7" s="569"/>
      <c r="D7" s="570" t="e">
        <f>#REF!</f>
        <v>#REF!</v>
      </c>
      <c r="E7" s="570"/>
      <c r="F7" s="570"/>
      <c r="G7" s="570"/>
      <c r="H7" s="570"/>
      <c r="I7" s="570"/>
      <c r="J7" s="570"/>
      <c r="K7" s="570"/>
      <c r="L7" s="570"/>
      <c r="M7" s="570"/>
      <c r="N7" s="570"/>
      <c r="O7" s="570"/>
      <c r="P7" s="570"/>
      <c r="Q7" s="570"/>
      <c r="R7" s="570"/>
      <c r="S7" s="570"/>
      <c r="T7" s="570"/>
      <c r="U7" s="570"/>
      <c r="V7" s="571" t="s">
        <v>4</v>
      </c>
      <c r="W7" s="571"/>
      <c r="X7" s="571"/>
      <c r="Y7" s="571"/>
      <c r="Z7" s="559" t="s">
        <v>5</v>
      </c>
      <c r="AA7" s="559"/>
      <c r="AB7" s="559"/>
      <c r="AC7" s="559"/>
      <c r="AD7" s="559"/>
      <c r="AE7" s="559"/>
      <c r="AF7" s="557" t="s">
        <v>6</v>
      </c>
      <c r="AG7" s="561"/>
      <c r="AH7" s="561"/>
      <c r="AI7" s="561"/>
      <c r="AJ7" s="561"/>
    </row>
    <row r="8" spans="1:41" s="3" customFormat="1" ht="20.100000000000001" customHeight="1" x14ac:dyDescent="0.25">
      <c r="A8" s="569" t="s">
        <v>7</v>
      </c>
      <c r="B8" s="569"/>
      <c r="C8" s="569"/>
      <c r="D8" s="570"/>
      <c r="E8" s="570"/>
      <c r="F8" s="570"/>
      <c r="G8" s="570"/>
      <c r="H8" s="570"/>
      <c r="I8" s="570"/>
      <c r="J8" s="570"/>
      <c r="K8" s="570"/>
      <c r="L8" s="570"/>
      <c r="M8" s="570"/>
      <c r="N8" s="570"/>
      <c r="O8" s="570"/>
      <c r="P8" s="570"/>
      <c r="Q8" s="570"/>
      <c r="R8" s="570"/>
      <c r="S8" s="570"/>
      <c r="T8" s="570"/>
      <c r="U8" s="570"/>
      <c r="V8" s="562" t="e">
        <f>#REF!</f>
        <v>#REF!</v>
      </c>
      <c r="W8" s="562"/>
      <c r="X8" s="562"/>
      <c r="Y8" s="562"/>
      <c r="Z8" s="559" t="e">
        <f>#REF!</f>
        <v>#REF!</v>
      </c>
      <c r="AA8" s="559"/>
      <c r="AB8" s="559"/>
      <c r="AC8" s="559"/>
      <c r="AD8" s="559"/>
      <c r="AE8" s="559"/>
      <c r="AF8" s="572"/>
      <c r="AG8" s="572"/>
      <c r="AH8" s="572"/>
      <c r="AI8" s="572"/>
      <c r="AJ8" s="572"/>
    </row>
    <row r="9" spans="1:41" s="17" customFormat="1" ht="15.75" customHeight="1" x14ac:dyDescent="0.2">
      <c r="A9" s="566" t="s">
        <v>274</v>
      </c>
      <c r="B9" s="567"/>
      <c r="C9" s="567"/>
      <c r="D9" s="567"/>
      <c r="E9" s="567"/>
      <c r="F9" s="567"/>
      <c r="G9" s="567"/>
      <c r="H9" s="567"/>
      <c r="I9" s="567"/>
      <c r="J9" s="567"/>
      <c r="K9" s="567"/>
      <c r="L9" s="567"/>
      <c r="M9" s="567"/>
      <c r="N9" s="567"/>
      <c r="O9" s="567"/>
      <c r="P9" s="567"/>
      <c r="Q9" s="567"/>
      <c r="R9" s="567"/>
      <c r="S9" s="567"/>
      <c r="T9" s="567"/>
      <c r="U9" s="567"/>
      <c r="V9" s="567"/>
      <c r="W9" s="567"/>
      <c r="X9" s="567"/>
      <c r="Y9" s="567"/>
      <c r="Z9" s="567"/>
      <c r="AA9" s="567"/>
      <c r="AB9" s="567"/>
      <c r="AC9" s="567"/>
      <c r="AD9" s="567"/>
      <c r="AE9" s="567"/>
      <c r="AF9" s="567"/>
      <c r="AG9" s="567"/>
      <c r="AH9" s="567"/>
      <c r="AI9" s="567"/>
      <c r="AJ9" s="568"/>
    </row>
    <row r="10" spans="1:41" s="17" customFormat="1" ht="15.75" customHeight="1" x14ac:dyDescent="0.2">
      <c r="A10" s="450" t="s">
        <v>8</v>
      </c>
      <c r="B10" s="451"/>
      <c r="C10" s="477" t="s">
        <v>9</v>
      </c>
      <c r="D10" s="477"/>
      <c r="E10" s="477"/>
      <c r="F10" s="477"/>
      <c r="G10" s="477"/>
      <c r="H10" s="477"/>
      <c r="I10" s="477"/>
      <c r="J10" s="477"/>
      <c r="K10" s="477"/>
      <c r="L10" s="477"/>
      <c r="M10" s="477"/>
      <c r="N10" s="477"/>
      <c r="O10" s="477"/>
      <c r="P10" s="477"/>
      <c r="Q10" s="477"/>
      <c r="R10" s="18"/>
      <c r="S10" s="454"/>
      <c r="T10" s="454"/>
      <c r="U10" s="454"/>
      <c r="V10" s="454"/>
      <c r="W10" s="454"/>
      <c r="X10" s="454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88"/>
    </row>
    <row r="11" spans="1:41" s="17" customFormat="1" ht="18.95" customHeight="1" x14ac:dyDescent="0.2">
      <c r="A11" s="453" t="s">
        <v>11</v>
      </c>
      <c r="B11" s="454"/>
      <c r="C11" s="20" t="s">
        <v>128</v>
      </c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454" t="s">
        <v>165</v>
      </c>
      <c r="T11" s="454"/>
      <c r="U11" s="454"/>
      <c r="V11" s="459">
        <v>100</v>
      </c>
      <c r="W11" s="454"/>
      <c r="X11" s="454"/>
      <c r="Y11" s="18" t="s">
        <v>166</v>
      </c>
      <c r="Z11" s="19"/>
      <c r="AA11" s="29"/>
      <c r="AB11" s="18"/>
      <c r="AC11" s="29"/>
      <c r="AD11" s="447" t="s">
        <v>217</v>
      </c>
      <c r="AE11" s="447"/>
      <c r="AF11" s="447"/>
      <c r="AG11" s="447"/>
      <c r="AH11" s="447"/>
      <c r="AI11" s="29"/>
      <c r="AJ11" s="89"/>
      <c r="AK11" s="432" t="s">
        <v>220</v>
      </c>
      <c r="AL11" s="575"/>
      <c r="AM11" s="575"/>
      <c r="AN11" s="575"/>
      <c r="AO11" s="575"/>
    </row>
    <row r="12" spans="1:41" s="17" customFormat="1" ht="18.95" customHeight="1" x14ac:dyDescent="0.2">
      <c r="A12" s="453" t="s">
        <v>12</v>
      </c>
      <c r="B12" s="454"/>
      <c r="C12" s="20" t="s">
        <v>16</v>
      </c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454" t="s">
        <v>165</v>
      </c>
      <c r="T12" s="454"/>
      <c r="U12" s="454"/>
      <c r="V12" s="454" t="s">
        <v>35</v>
      </c>
      <c r="W12" s="454"/>
      <c r="X12" s="454"/>
      <c r="Y12" s="18"/>
      <c r="Z12" s="18"/>
      <c r="AA12" s="29"/>
      <c r="AB12" s="29"/>
      <c r="AC12" s="29"/>
      <c r="AD12" s="29"/>
      <c r="AE12" s="29"/>
      <c r="AF12" s="29"/>
      <c r="AG12" s="29"/>
      <c r="AH12" s="29"/>
      <c r="AI12" s="18"/>
      <c r="AJ12" s="88"/>
    </row>
    <row r="13" spans="1:41" s="17" customFormat="1" ht="18.95" customHeight="1" x14ac:dyDescent="0.2">
      <c r="A13" s="453" t="s">
        <v>13</v>
      </c>
      <c r="B13" s="454"/>
      <c r="C13" s="20" t="s">
        <v>17</v>
      </c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454" t="s">
        <v>165</v>
      </c>
      <c r="T13" s="454"/>
      <c r="U13" s="454"/>
      <c r="V13" s="18" t="s">
        <v>258</v>
      </c>
      <c r="W13" s="18"/>
      <c r="X13" s="18"/>
      <c r="Y13" s="18"/>
      <c r="Z13" s="18"/>
      <c r="AA13" s="18"/>
      <c r="AB13" s="18"/>
      <c r="AC13" s="18"/>
      <c r="AD13" s="18"/>
      <c r="AE13" s="481" t="s">
        <v>179</v>
      </c>
      <c r="AF13" s="481"/>
      <c r="AG13" s="481"/>
      <c r="AH13" s="481"/>
      <c r="AI13" s="481"/>
      <c r="AJ13" s="88"/>
    </row>
    <row r="14" spans="1:41" s="17" customFormat="1" ht="18.95" customHeight="1" x14ac:dyDescent="0.2">
      <c r="A14" s="453" t="s">
        <v>15</v>
      </c>
      <c r="B14" s="454"/>
      <c r="C14" s="20" t="s">
        <v>89</v>
      </c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454" t="s">
        <v>165</v>
      </c>
      <c r="T14" s="454"/>
      <c r="U14" s="454"/>
      <c r="V14" s="454">
        <v>3</v>
      </c>
      <c r="W14" s="454"/>
      <c r="X14" s="454"/>
      <c r="Y14" s="18" t="s">
        <v>36</v>
      </c>
      <c r="Z14" s="18"/>
      <c r="AA14" s="18"/>
      <c r="AB14" s="18"/>
      <c r="AC14" s="18"/>
      <c r="AD14" s="18"/>
      <c r="AE14" s="481"/>
      <c r="AF14" s="481"/>
      <c r="AG14" s="481"/>
      <c r="AH14" s="481"/>
      <c r="AI14" s="481"/>
      <c r="AJ14" s="88"/>
    </row>
    <row r="15" spans="1:41" s="17" customFormat="1" ht="18.95" customHeight="1" x14ac:dyDescent="0.2">
      <c r="A15" s="453" t="s">
        <v>14</v>
      </c>
      <c r="B15" s="454"/>
      <c r="C15" s="20" t="s">
        <v>90</v>
      </c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454" t="s">
        <v>165</v>
      </c>
      <c r="T15" s="454"/>
      <c r="U15" s="454"/>
      <c r="V15" s="454">
        <v>40</v>
      </c>
      <c r="W15" s="454"/>
      <c r="X15" s="454"/>
      <c r="Y15" s="18" t="s">
        <v>73</v>
      </c>
      <c r="Z15" s="18"/>
      <c r="AA15" s="18"/>
      <c r="AB15" s="18"/>
      <c r="AC15" s="18"/>
      <c r="AD15" s="18"/>
      <c r="AE15" s="481"/>
      <c r="AF15" s="481"/>
      <c r="AG15" s="481"/>
      <c r="AH15" s="481"/>
      <c r="AI15" s="481"/>
      <c r="AJ15" s="88"/>
    </row>
    <row r="16" spans="1:41" s="17" customFormat="1" ht="18.95" customHeight="1" x14ac:dyDescent="0.2">
      <c r="A16" s="453" t="s">
        <v>19</v>
      </c>
      <c r="B16" s="454"/>
      <c r="C16" s="20" t="s">
        <v>182</v>
      </c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454" t="s">
        <v>165</v>
      </c>
      <c r="T16" s="454"/>
      <c r="U16" s="454"/>
      <c r="V16" s="454">
        <v>14</v>
      </c>
      <c r="W16" s="454"/>
      <c r="X16" s="454"/>
      <c r="Y16" s="18" t="s">
        <v>100</v>
      </c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88"/>
    </row>
    <row r="17" spans="1:36" s="17" customFormat="1" ht="18.95" customHeight="1" x14ac:dyDescent="0.2">
      <c r="A17" s="453" t="s">
        <v>20</v>
      </c>
      <c r="B17" s="454"/>
      <c r="C17" s="20" t="s">
        <v>27</v>
      </c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454" t="s">
        <v>165</v>
      </c>
      <c r="T17" s="454"/>
      <c r="U17" s="454"/>
      <c r="V17" s="454">
        <v>500</v>
      </c>
      <c r="W17" s="454"/>
      <c r="X17" s="454"/>
      <c r="Y17" s="18" t="s">
        <v>36</v>
      </c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88"/>
    </row>
    <row r="18" spans="1:36" s="17" customFormat="1" ht="15.75" customHeight="1" x14ac:dyDescent="0.2">
      <c r="A18" s="240"/>
      <c r="B18" s="241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41"/>
      <c r="T18" s="241"/>
      <c r="U18" s="241"/>
      <c r="V18" s="241"/>
      <c r="W18" s="241"/>
      <c r="X18" s="241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88"/>
    </row>
    <row r="19" spans="1:36" s="17" customFormat="1" ht="18.95" customHeight="1" x14ac:dyDescent="0.2">
      <c r="A19" s="453" t="s">
        <v>30</v>
      </c>
      <c r="B19" s="454"/>
      <c r="C19" s="20" t="s">
        <v>28</v>
      </c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454" t="s">
        <v>165</v>
      </c>
      <c r="T19" s="454"/>
      <c r="U19" s="454"/>
      <c r="V19" s="454">
        <v>50</v>
      </c>
      <c r="W19" s="454"/>
      <c r="X19" s="454"/>
      <c r="Y19" s="18" t="s">
        <v>38</v>
      </c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88"/>
    </row>
    <row r="20" spans="1:36" s="17" customFormat="1" ht="18.95" customHeight="1" x14ac:dyDescent="0.2">
      <c r="A20" s="453" t="s">
        <v>21</v>
      </c>
      <c r="B20" s="454"/>
      <c r="C20" s="20" t="s">
        <v>29</v>
      </c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454" t="s">
        <v>165</v>
      </c>
      <c r="T20" s="454"/>
      <c r="U20" s="454"/>
      <c r="V20" s="454">
        <v>1</v>
      </c>
      <c r="W20" s="454"/>
      <c r="X20" s="454"/>
      <c r="Y20" s="18" t="s">
        <v>37</v>
      </c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88"/>
    </row>
    <row r="21" spans="1:36" s="17" customFormat="1" ht="31.5" customHeight="1" x14ac:dyDescent="0.2">
      <c r="A21" s="453" t="s">
        <v>22</v>
      </c>
      <c r="B21" s="454"/>
      <c r="C21" s="506" t="s">
        <v>34</v>
      </c>
      <c r="D21" s="506"/>
      <c r="E21" s="506"/>
      <c r="F21" s="506"/>
      <c r="G21" s="506"/>
      <c r="H21" s="506"/>
      <c r="I21" s="506"/>
      <c r="J21" s="506"/>
      <c r="K21" s="506"/>
      <c r="L21" s="506"/>
      <c r="M21" s="506"/>
      <c r="N21" s="506"/>
      <c r="O21" s="506"/>
      <c r="P21" s="506"/>
      <c r="Q21" s="506"/>
      <c r="R21" s="506"/>
      <c r="S21" s="454" t="s">
        <v>165</v>
      </c>
      <c r="T21" s="454"/>
      <c r="U21" s="454"/>
      <c r="V21" s="454">
        <v>3.8E-3</v>
      </c>
      <c r="W21" s="454"/>
      <c r="X21" s="454"/>
      <c r="Y21" s="18" t="s">
        <v>130</v>
      </c>
      <c r="Z21" s="18"/>
      <c r="AA21" s="18"/>
      <c r="AB21" s="18"/>
      <c r="AC21" s="18"/>
      <c r="AD21" s="18"/>
      <c r="AE21" s="481" t="s">
        <v>248</v>
      </c>
      <c r="AF21" s="481"/>
      <c r="AG21" s="481"/>
      <c r="AH21" s="481"/>
      <c r="AI21" s="481"/>
      <c r="AJ21" s="88"/>
    </row>
    <row r="22" spans="1:36" s="17" customFormat="1" ht="31.5" customHeight="1" x14ac:dyDescent="0.2">
      <c r="A22" s="453" t="s">
        <v>23</v>
      </c>
      <c r="B22" s="454"/>
      <c r="C22" s="506" t="s">
        <v>175</v>
      </c>
      <c r="D22" s="506"/>
      <c r="E22" s="506"/>
      <c r="F22" s="506"/>
      <c r="G22" s="506"/>
      <c r="H22" s="506"/>
      <c r="I22" s="506"/>
      <c r="J22" s="506"/>
      <c r="K22" s="506"/>
      <c r="L22" s="506"/>
      <c r="M22" s="506"/>
      <c r="N22" s="506"/>
      <c r="O22" s="506"/>
      <c r="P22" s="506"/>
      <c r="Q22" s="506"/>
      <c r="R22" s="506"/>
      <c r="S22" s="454" t="s">
        <v>165</v>
      </c>
      <c r="T22" s="454"/>
      <c r="U22" s="454"/>
      <c r="V22" s="454">
        <v>202</v>
      </c>
      <c r="W22" s="454"/>
      <c r="X22" s="454"/>
      <c r="Y22" s="18" t="s">
        <v>131</v>
      </c>
      <c r="Z22" s="18"/>
      <c r="AA22" s="18"/>
      <c r="AB22" s="18"/>
      <c r="AC22" s="18"/>
      <c r="AD22" s="18"/>
      <c r="AE22" s="481"/>
      <c r="AF22" s="481"/>
      <c r="AG22" s="481"/>
      <c r="AH22" s="481"/>
      <c r="AI22" s="481"/>
      <c r="AJ22" s="88"/>
    </row>
    <row r="23" spans="1:36" s="17" customFormat="1" ht="30" customHeight="1" x14ac:dyDescent="0.2">
      <c r="A23" s="453" t="s">
        <v>24</v>
      </c>
      <c r="B23" s="454"/>
      <c r="C23" s="506" t="s">
        <v>176</v>
      </c>
      <c r="D23" s="506"/>
      <c r="E23" s="506"/>
      <c r="F23" s="506"/>
      <c r="G23" s="506"/>
      <c r="H23" s="506"/>
      <c r="I23" s="506"/>
      <c r="J23" s="506"/>
      <c r="K23" s="506"/>
      <c r="L23" s="506"/>
      <c r="M23" s="506"/>
      <c r="N23" s="506"/>
      <c r="O23" s="506"/>
      <c r="P23" s="506"/>
      <c r="Q23" s="506"/>
      <c r="R23" s="506"/>
      <c r="S23" s="454" t="s">
        <v>165</v>
      </c>
      <c r="T23" s="454"/>
      <c r="U23" s="454"/>
      <c r="V23" s="507">
        <v>1.3799999999999999E-4</v>
      </c>
      <c r="W23" s="507"/>
      <c r="X23" s="507"/>
      <c r="Y23" s="507"/>
      <c r="Z23" s="507"/>
      <c r="AA23" s="18" t="s">
        <v>167</v>
      </c>
      <c r="AB23" s="24"/>
      <c r="AC23" s="29"/>
      <c r="AD23" s="29"/>
      <c r="AE23" s="29"/>
      <c r="AF23" s="29"/>
      <c r="AG23" s="29"/>
      <c r="AH23" s="29"/>
      <c r="AI23" s="29"/>
      <c r="AJ23" s="89"/>
    </row>
    <row r="24" spans="1:36" s="17" customFormat="1" ht="18.95" customHeight="1" x14ac:dyDescent="0.2">
      <c r="A24" s="453" t="s">
        <v>25</v>
      </c>
      <c r="B24" s="454"/>
      <c r="C24" s="20" t="s">
        <v>132</v>
      </c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454" t="s">
        <v>165</v>
      </c>
      <c r="T24" s="454"/>
      <c r="U24" s="454"/>
      <c r="V24" s="454">
        <v>40</v>
      </c>
      <c r="W24" s="454"/>
      <c r="X24" s="454"/>
      <c r="Y24" s="18" t="s">
        <v>131</v>
      </c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88"/>
    </row>
    <row r="25" spans="1:36" s="17" customFormat="1" ht="18.95" customHeight="1" x14ac:dyDescent="0.2">
      <c r="A25" s="453" t="s">
        <v>26</v>
      </c>
      <c r="B25" s="454"/>
      <c r="C25" s="20" t="s">
        <v>133</v>
      </c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454" t="s">
        <v>165</v>
      </c>
      <c r="T25" s="454"/>
      <c r="U25" s="454"/>
      <c r="V25" s="454">
        <v>500</v>
      </c>
      <c r="W25" s="454"/>
      <c r="X25" s="454"/>
      <c r="Y25" s="18" t="s">
        <v>131</v>
      </c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88"/>
    </row>
    <row r="26" spans="1:36" s="17" customFormat="1" ht="15.75" customHeight="1" x14ac:dyDescent="0.2">
      <c r="A26" s="240"/>
      <c r="B26" s="241"/>
      <c r="C26" s="242"/>
      <c r="D26" s="243"/>
      <c r="E26" s="243"/>
      <c r="F26" s="243"/>
      <c r="G26" s="243"/>
      <c r="H26" s="243"/>
      <c r="I26" s="243"/>
      <c r="J26" s="243"/>
      <c r="K26" s="243"/>
      <c r="L26" s="243"/>
      <c r="M26" s="243"/>
      <c r="N26" s="243"/>
      <c r="O26" s="243"/>
      <c r="P26" s="243"/>
      <c r="Q26" s="243"/>
      <c r="R26" s="18"/>
      <c r="S26" s="241"/>
      <c r="T26" s="241"/>
      <c r="U26" s="241"/>
      <c r="V26" s="241"/>
      <c r="W26" s="241"/>
      <c r="X26" s="241"/>
      <c r="Y26" s="18"/>
      <c r="Z26" s="18"/>
      <c r="AA26" s="241"/>
      <c r="AB26" s="241"/>
      <c r="AC26" s="241"/>
      <c r="AD26" s="241"/>
      <c r="AE26" s="241"/>
      <c r="AF26" s="241"/>
      <c r="AG26" s="241"/>
      <c r="AH26" s="241"/>
      <c r="AI26" s="18"/>
      <c r="AJ26" s="88"/>
    </row>
    <row r="27" spans="1:36" s="17" customFormat="1" ht="15.75" customHeight="1" x14ac:dyDescent="0.2">
      <c r="A27" s="450" t="s">
        <v>40</v>
      </c>
      <c r="B27" s="451"/>
      <c r="C27" s="476" t="s">
        <v>41</v>
      </c>
      <c r="D27" s="477"/>
      <c r="E27" s="477"/>
      <c r="F27" s="477"/>
      <c r="G27" s="477"/>
      <c r="H27" s="477"/>
      <c r="I27" s="477"/>
      <c r="J27" s="477"/>
      <c r="K27" s="477"/>
      <c r="L27" s="477"/>
      <c r="M27" s="477"/>
      <c r="N27" s="477"/>
      <c r="O27" s="477"/>
      <c r="P27" s="477"/>
      <c r="Q27" s="477"/>
      <c r="R27" s="18"/>
      <c r="S27" s="454"/>
      <c r="T27" s="454"/>
      <c r="U27" s="454"/>
      <c r="V27" s="454"/>
      <c r="W27" s="454"/>
      <c r="X27" s="454"/>
      <c r="Y27" s="18"/>
      <c r="Z27" s="18"/>
      <c r="AA27" s="241"/>
      <c r="AB27" s="18"/>
      <c r="AC27" s="18"/>
      <c r="AD27" s="18"/>
      <c r="AE27" s="18"/>
      <c r="AF27" s="18"/>
      <c r="AG27" s="18"/>
      <c r="AH27" s="18"/>
      <c r="AI27" s="18"/>
      <c r="AJ27" s="88"/>
    </row>
    <row r="28" spans="1:36" s="17" customFormat="1" ht="5.25" customHeight="1" x14ac:dyDescent="0.2">
      <c r="A28" s="246"/>
      <c r="B28" s="247"/>
      <c r="C28" s="250"/>
      <c r="D28" s="248"/>
      <c r="E28" s="248"/>
      <c r="F28" s="248"/>
      <c r="G28" s="248"/>
      <c r="H28" s="248"/>
      <c r="I28" s="248"/>
      <c r="J28" s="248"/>
      <c r="K28" s="248"/>
      <c r="L28" s="248"/>
      <c r="M28" s="248"/>
      <c r="N28" s="248"/>
      <c r="O28" s="248"/>
      <c r="P28" s="248"/>
      <c r="Q28" s="248"/>
      <c r="R28" s="18"/>
      <c r="S28" s="241"/>
      <c r="T28" s="241"/>
      <c r="U28" s="241"/>
      <c r="V28" s="241"/>
      <c r="W28" s="241"/>
      <c r="X28" s="241"/>
      <c r="Y28" s="18"/>
      <c r="Z28" s="18"/>
      <c r="AA28" s="241"/>
      <c r="AB28" s="18"/>
      <c r="AC28" s="18"/>
      <c r="AD28" s="18"/>
      <c r="AE28" s="18"/>
      <c r="AF28" s="18"/>
      <c r="AG28" s="18"/>
      <c r="AH28" s="18"/>
      <c r="AI28" s="18"/>
      <c r="AJ28" s="88"/>
    </row>
    <row r="29" spans="1:36" s="17" customFormat="1" ht="15.75" customHeight="1" x14ac:dyDescent="0.2">
      <c r="A29" s="450">
        <v>1</v>
      </c>
      <c r="B29" s="451"/>
      <c r="C29" s="476" t="s">
        <v>42</v>
      </c>
      <c r="D29" s="477"/>
      <c r="E29" s="477"/>
      <c r="F29" s="477"/>
      <c r="G29" s="477"/>
      <c r="H29" s="477"/>
      <c r="I29" s="477"/>
      <c r="J29" s="477"/>
      <c r="K29" s="477"/>
      <c r="L29" s="477"/>
      <c r="M29" s="477"/>
      <c r="N29" s="477"/>
      <c r="O29" s="477"/>
      <c r="P29" s="477"/>
      <c r="Q29" s="477"/>
      <c r="R29" s="18"/>
      <c r="S29" s="454"/>
      <c r="T29" s="454"/>
      <c r="U29" s="454"/>
      <c r="V29" s="454"/>
      <c r="W29" s="454"/>
      <c r="X29" s="454"/>
      <c r="Y29" s="18"/>
      <c r="Z29" s="18"/>
      <c r="AA29" s="241"/>
      <c r="AB29" s="18"/>
      <c r="AC29" s="18"/>
      <c r="AD29" s="18"/>
      <c r="AE29" s="18"/>
      <c r="AF29" s="18"/>
      <c r="AG29" s="18"/>
      <c r="AH29" s="18"/>
      <c r="AI29" s="18"/>
      <c r="AJ29" s="88"/>
    </row>
    <row r="30" spans="1:36" s="17" customFormat="1" ht="15.75" customHeight="1" x14ac:dyDescent="0.2">
      <c r="A30" s="246"/>
      <c r="B30" s="247"/>
      <c r="C30" s="491" t="s">
        <v>43</v>
      </c>
      <c r="D30" s="492"/>
      <c r="E30" s="492"/>
      <c r="F30" s="492"/>
      <c r="G30" s="492"/>
      <c r="H30" s="492"/>
      <c r="I30" s="492"/>
      <c r="J30" s="492"/>
      <c r="K30" s="492"/>
      <c r="L30" s="492"/>
      <c r="M30" s="492"/>
      <c r="N30" s="492"/>
      <c r="O30" s="492"/>
      <c r="P30" s="492"/>
      <c r="Q30" s="492"/>
      <c r="R30" s="492"/>
      <c r="S30" s="257"/>
      <c r="T30" s="257"/>
      <c r="U30" s="257"/>
      <c r="V30" s="257"/>
      <c r="W30" s="257"/>
      <c r="X30" s="43"/>
      <c r="Y30" s="18"/>
      <c r="Z30" s="18"/>
      <c r="AA30" s="481" t="s">
        <v>249</v>
      </c>
      <c r="AB30" s="481"/>
      <c r="AC30" s="481"/>
      <c r="AD30" s="481"/>
      <c r="AE30" s="481"/>
      <c r="AF30" s="481"/>
      <c r="AG30" s="481"/>
      <c r="AH30" s="481"/>
      <c r="AI30" s="481"/>
      <c r="AJ30" s="505"/>
    </row>
    <row r="31" spans="1:36" s="17" customFormat="1" ht="15.75" customHeight="1" x14ac:dyDescent="0.2">
      <c r="A31" s="453"/>
      <c r="B31" s="454"/>
      <c r="C31" s="493"/>
      <c r="D31" s="494"/>
      <c r="E31" s="494"/>
      <c r="F31" s="494"/>
      <c r="G31" s="494"/>
      <c r="H31" s="494"/>
      <c r="I31" s="494"/>
      <c r="J31" s="494"/>
      <c r="K31" s="494"/>
      <c r="L31" s="494"/>
      <c r="M31" s="494"/>
      <c r="N31" s="494"/>
      <c r="O31" s="494"/>
      <c r="P31" s="494"/>
      <c r="Q31" s="494"/>
      <c r="R31" s="494"/>
      <c r="S31" s="479" t="s">
        <v>165</v>
      </c>
      <c r="T31" s="479"/>
      <c r="U31" s="479"/>
      <c r="V31" s="479"/>
      <c r="W31" s="479"/>
      <c r="X31" s="485"/>
      <c r="Y31" s="18"/>
      <c r="Z31" s="18"/>
      <c r="AA31" s="481"/>
      <c r="AB31" s="481"/>
      <c r="AC31" s="481"/>
      <c r="AD31" s="481"/>
      <c r="AE31" s="481"/>
      <c r="AF31" s="481"/>
      <c r="AG31" s="481"/>
      <c r="AH31" s="481"/>
      <c r="AI31" s="481"/>
      <c r="AJ31" s="505"/>
    </row>
    <row r="32" spans="1:36" s="17" customFormat="1" ht="15.75" customHeight="1" x14ac:dyDescent="0.2">
      <c r="A32" s="453"/>
      <c r="B32" s="454"/>
      <c r="C32" s="472" t="s">
        <v>44</v>
      </c>
      <c r="D32" s="473"/>
      <c r="E32" s="473"/>
      <c r="F32" s="473"/>
      <c r="G32" s="473"/>
      <c r="H32" s="473"/>
      <c r="I32" s="473"/>
      <c r="J32" s="473"/>
      <c r="K32" s="473"/>
      <c r="L32" s="473"/>
      <c r="M32" s="473"/>
      <c r="N32" s="473"/>
      <c r="O32" s="473"/>
      <c r="P32" s="473"/>
      <c r="Q32" s="473"/>
      <c r="R32" s="18"/>
      <c r="S32" s="454"/>
      <c r="T32" s="454"/>
      <c r="U32" s="454"/>
      <c r="V32" s="454"/>
      <c r="W32" s="454"/>
      <c r="X32" s="454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88"/>
    </row>
    <row r="33" spans="1:38" s="17" customFormat="1" ht="15.75" customHeight="1" x14ac:dyDescent="0.2">
      <c r="A33" s="453"/>
      <c r="B33" s="454"/>
      <c r="C33" s="472"/>
      <c r="D33" s="473"/>
      <c r="E33" s="473"/>
      <c r="F33" s="473"/>
      <c r="G33" s="473"/>
      <c r="H33" s="473"/>
      <c r="I33" s="473"/>
      <c r="J33" s="473"/>
      <c r="K33" s="473"/>
      <c r="L33" s="473"/>
      <c r="M33" s="473"/>
      <c r="N33" s="473"/>
      <c r="O33" s="473"/>
      <c r="P33" s="473"/>
      <c r="Q33" s="473"/>
      <c r="R33" s="18"/>
      <c r="S33" s="454"/>
      <c r="T33" s="454"/>
      <c r="U33" s="454"/>
      <c r="V33" s="454"/>
      <c r="W33" s="454"/>
      <c r="X33" s="454"/>
      <c r="Y33" s="18"/>
      <c r="Z33" s="18"/>
      <c r="AA33" s="503" t="s">
        <v>249</v>
      </c>
      <c r="AB33" s="503"/>
      <c r="AC33" s="503"/>
      <c r="AD33" s="503"/>
      <c r="AE33" s="503"/>
      <c r="AF33" s="503"/>
      <c r="AG33" s="503"/>
      <c r="AH33" s="503"/>
      <c r="AI33" s="503"/>
      <c r="AJ33" s="504"/>
    </row>
    <row r="34" spans="1:38" s="17" customFormat="1" ht="15.75" customHeight="1" x14ac:dyDescent="0.2">
      <c r="A34" s="453"/>
      <c r="B34" s="454"/>
      <c r="C34" s="472"/>
      <c r="D34" s="473"/>
      <c r="E34" s="473"/>
      <c r="F34" s="473"/>
      <c r="G34" s="473"/>
      <c r="H34" s="473"/>
      <c r="I34" s="473"/>
      <c r="J34" s="473"/>
      <c r="K34" s="473"/>
      <c r="L34" s="473"/>
      <c r="M34" s="473"/>
      <c r="N34" s="473"/>
      <c r="O34" s="473"/>
      <c r="P34" s="473"/>
      <c r="Q34" s="473"/>
      <c r="R34" s="18"/>
      <c r="S34" s="454"/>
      <c r="T34" s="454"/>
      <c r="U34" s="454"/>
      <c r="V34" s="454"/>
      <c r="W34" s="454"/>
      <c r="X34" s="454"/>
      <c r="Y34" s="18"/>
      <c r="Z34" s="18"/>
      <c r="AA34" s="503"/>
      <c r="AB34" s="503"/>
      <c r="AC34" s="503"/>
      <c r="AD34" s="503"/>
      <c r="AE34" s="503"/>
      <c r="AF34" s="503"/>
      <c r="AG34" s="503"/>
      <c r="AH34" s="503"/>
      <c r="AI34" s="503"/>
      <c r="AJ34" s="504"/>
    </row>
    <row r="35" spans="1:38" s="17" customFormat="1" ht="15.75" customHeight="1" x14ac:dyDescent="0.2">
      <c r="A35" s="240"/>
      <c r="B35" s="241"/>
      <c r="C35" s="242"/>
      <c r="D35" s="243"/>
      <c r="E35" s="243"/>
      <c r="F35" s="243"/>
      <c r="G35" s="243"/>
      <c r="H35" s="243"/>
      <c r="I35" s="243"/>
      <c r="J35" s="243"/>
      <c r="K35" s="243"/>
      <c r="L35" s="243"/>
      <c r="M35" s="243"/>
      <c r="N35" s="243"/>
      <c r="O35" s="243"/>
      <c r="P35" s="243"/>
      <c r="Q35" s="243"/>
      <c r="R35" s="18"/>
      <c r="S35" s="241"/>
      <c r="T35" s="241"/>
      <c r="U35" s="241"/>
      <c r="V35" s="241"/>
      <c r="W35" s="241"/>
      <c r="X35" s="241"/>
      <c r="Y35" s="18"/>
      <c r="Z35" s="18"/>
      <c r="AA35" s="259"/>
      <c r="AB35" s="259"/>
      <c r="AC35" s="259"/>
      <c r="AD35" s="259"/>
      <c r="AE35" s="259"/>
      <c r="AF35" s="259"/>
      <c r="AG35" s="259"/>
      <c r="AH35" s="259"/>
      <c r="AI35" s="259"/>
      <c r="AJ35" s="92"/>
    </row>
    <row r="36" spans="1:38" s="17" customFormat="1" ht="15.75" customHeight="1" x14ac:dyDescent="0.2">
      <c r="A36" s="453"/>
      <c r="B36" s="454"/>
      <c r="C36" s="454"/>
      <c r="D36" s="454"/>
      <c r="E36" s="454"/>
      <c r="F36" s="454"/>
      <c r="G36" s="454"/>
      <c r="H36" s="454"/>
      <c r="I36" s="454"/>
      <c r="J36" s="19"/>
      <c r="K36" s="18"/>
      <c r="L36" s="18"/>
      <c r="M36" s="18"/>
      <c r="N36" s="19"/>
      <c r="O36" s="19"/>
      <c r="P36" s="19"/>
      <c r="Q36" s="18"/>
      <c r="R36" s="18" t="s">
        <v>169</v>
      </c>
      <c r="S36" s="18"/>
      <c r="T36" s="241" t="s">
        <v>165</v>
      </c>
      <c r="U36" s="18"/>
      <c r="V36" s="454">
        <f>ROUNDUP(SQRT(((V21*(V22+20))/V23)*LN(1+((V25-V24)/(V22+V24)))),2)</f>
        <v>80.690000000000012</v>
      </c>
      <c r="W36" s="454"/>
      <c r="X36" s="454"/>
      <c r="Y36" s="454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88"/>
    </row>
    <row r="37" spans="1:38" s="17" customFormat="1" ht="19.5" customHeight="1" x14ac:dyDescent="0.2">
      <c r="A37" s="453"/>
      <c r="B37" s="454"/>
      <c r="C37" s="472" t="s">
        <v>45</v>
      </c>
      <c r="D37" s="473"/>
      <c r="E37" s="473"/>
      <c r="F37" s="473"/>
      <c r="G37" s="473"/>
      <c r="H37" s="473"/>
      <c r="I37" s="473"/>
      <c r="J37" s="473"/>
      <c r="K37" s="473"/>
      <c r="L37" s="473"/>
      <c r="M37" s="473"/>
      <c r="N37" s="473"/>
      <c r="O37" s="473"/>
      <c r="P37" s="473"/>
      <c r="Q37" s="473"/>
      <c r="R37" s="18"/>
      <c r="S37" s="454" t="s">
        <v>165</v>
      </c>
      <c r="T37" s="454"/>
      <c r="U37" s="454"/>
      <c r="V37" s="454">
        <f>ROUNDUP(V19*1000*SQRT(V20)/(V36),2)</f>
        <v>619.66</v>
      </c>
      <c r="W37" s="454"/>
      <c r="X37" s="454"/>
      <c r="Y37" s="454"/>
      <c r="Z37" s="20" t="s">
        <v>99</v>
      </c>
      <c r="AA37" s="19"/>
      <c r="AB37" s="19"/>
      <c r="AC37" s="19"/>
      <c r="AD37" s="19"/>
      <c r="AE37" s="20"/>
      <c r="AF37" s="20"/>
      <c r="AG37" s="20"/>
      <c r="AH37" s="20"/>
      <c r="AI37" s="18"/>
      <c r="AJ37" s="88"/>
    </row>
    <row r="38" spans="1:38" s="17" customFormat="1" ht="47.25" customHeight="1" x14ac:dyDescent="0.2">
      <c r="A38" s="240"/>
      <c r="B38" s="241"/>
      <c r="C38" s="497" t="s">
        <v>87</v>
      </c>
      <c r="D38" s="497"/>
      <c r="E38" s="497"/>
      <c r="F38" s="497"/>
      <c r="G38" s="497"/>
      <c r="H38" s="497"/>
      <c r="I38" s="497"/>
      <c r="J38" s="497"/>
      <c r="K38" s="497"/>
      <c r="L38" s="497"/>
      <c r="M38" s="497"/>
      <c r="N38" s="497"/>
      <c r="O38" s="497"/>
      <c r="P38" s="497"/>
      <c r="Q38" s="497"/>
      <c r="R38" s="497"/>
      <c r="S38" s="30"/>
      <c r="T38" s="241" t="s">
        <v>165</v>
      </c>
      <c r="U38" s="30"/>
      <c r="V38" s="18" t="str">
        <f>IF(V11&gt;=100,"No Allowance",IF(V11&lt;25,"30","15"))</f>
        <v>No Allowance</v>
      </c>
      <c r="W38" s="18"/>
      <c r="X38" s="30"/>
      <c r="Y38" s="18"/>
      <c r="Z38" s="19"/>
      <c r="AA38" s="18"/>
      <c r="AB38" s="18"/>
      <c r="AC38" s="18"/>
      <c r="AD38" s="241"/>
      <c r="AE38" s="241"/>
      <c r="AF38" s="241"/>
      <c r="AG38" s="241"/>
      <c r="AH38" s="241"/>
      <c r="AI38" s="18"/>
      <c r="AJ38" s="88"/>
      <c r="AL38" s="152" t="s">
        <v>202</v>
      </c>
    </row>
    <row r="39" spans="1:38" s="17" customFormat="1" ht="15.75" customHeight="1" x14ac:dyDescent="0.2">
      <c r="A39" s="240"/>
      <c r="B39" s="241"/>
      <c r="C39" s="20" t="s">
        <v>95</v>
      </c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59" t="s">
        <v>165</v>
      </c>
      <c r="U39" s="20"/>
      <c r="V39" s="454">
        <f>(IF(V38="15",V37*1.15,IF(V38="30",V37*1.3,V37)))</f>
        <v>619.66</v>
      </c>
      <c r="W39" s="454"/>
      <c r="X39" s="454"/>
      <c r="Y39" s="454"/>
      <c r="Z39" s="18" t="s">
        <v>98</v>
      </c>
      <c r="AA39" s="19"/>
      <c r="AB39" s="19"/>
      <c r="AC39" s="19"/>
      <c r="AD39" s="19"/>
      <c r="AE39" s="18"/>
      <c r="AF39" s="18"/>
      <c r="AG39" s="241"/>
      <c r="AH39" s="241"/>
      <c r="AI39" s="18"/>
      <c r="AJ39" s="88"/>
      <c r="AL39" s="153" t="s">
        <v>203</v>
      </c>
    </row>
    <row r="40" spans="1:38" s="17" customFormat="1" ht="15.75" customHeight="1" thickBot="1" x14ac:dyDescent="0.25">
      <c r="A40" s="240"/>
      <c r="B40" s="241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59"/>
      <c r="U40" s="20"/>
      <c r="V40" s="241"/>
      <c r="W40" s="241"/>
      <c r="X40" s="241"/>
      <c r="Y40" s="241"/>
      <c r="Z40" s="18"/>
      <c r="AA40" s="19"/>
      <c r="AB40" s="19"/>
      <c r="AC40" s="19"/>
      <c r="AD40" s="19"/>
      <c r="AE40" s="18"/>
      <c r="AF40" s="18"/>
      <c r="AG40" s="241"/>
      <c r="AH40" s="241"/>
      <c r="AI40" s="18"/>
      <c r="AJ40" s="88"/>
      <c r="AL40" s="153" t="s">
        <v>204</v>
      </c>
    </row>
    <row r="41" spans="1:38" s="23" customFormat="1" ht="15.75" customHeight="1" thickBot="1" x14ac:dyDescent="0.25">
      <c r="A41" s="450"/>
      <c r="B41" s="451"/>
      <c r="C41" s="498" t="s">
        <v>192</v>
      </c>
      <c r="D41" s="499"/>
      <c r="E41" s="499"/>
      <c r="F41" s="499"/>
      <c r="G41" s="499"/>
      <c r="H41" s="499"/>
      <c r="I41" s="499"/>
      <c r="J41" s="499"/>
      <c r="K41" s="499"/>
      <c r="L41" s="499"/>
      <c r="M41" s="499"/>
      <c r="N41" s="499"/>
      <c r="O41" s="499"/>
      <c r="P41" s="56"/>
      <c r="Q41" s="56"/>
      <c r="R41" s="56"/>
      <c r="S41" s="56"/>
      <c r="T41" s="270" t="s">
        <v>165</v>
      </c>
      <c r="U41" s="56"/>
      <c r="V41" s="56">
        <v>65</v>
      </c>
      <c r="W41" s="56" t="s">
        <v>247</v>
      </c>
      <c r="X41" s="56">
        <v>10</v>
      </c>
      <c r="Y41" s="56"/>
      <c r="Z41" s="56" t="s">
        <v>99</v>
      </c>
      <c r="AA41" s="57"/>
      <c r="AB41" s="57"/>
      <c r="AC41" s="58"/>
      <c r="AD41" s="32"/>
      <c r="AE41" s="32"/>
      <c r="AF41" s="32"/>
      <c r="AG41" s="32"/>
      <c r="AH41" s="32"/>
      <c r="AI41" s="32"/>
      <c r="AJ41" s="93"/>
      <c r="AL41" s="153" t="s">
        <v>207</v>
      </c>
    </row>
    <row r="42" spans="1:38" s="23" customFormat="1" ht="15.75" customHeight="1" x14ac:dyDescent="0.2">
      <c r="A42" s="94"/>
      <c r="B42" s="95"/>
      <c r="C42" s="96"/>
      <c r="D42" s="96"/>
      <c r="E42" s="96"/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7"/>
      <c r="Q42" s="97"/>
      <c r="R42" s="97"/>
      <c r="S42" s="97"/>
      <c r="T42" s="98"/>
      <c r="U42" s="97"/>
      <c r="V42" s="98"/>
      <c r="W42" s="98"/>
      <c r="X42" s="98"/>
      <c r="Y42" s="99"/>
      <c r="Z42" s="97"/>
      <c r="AA42" s="100"/>
      <c r="AB42" s="100"/>
      <c r="AC42" s="100"/>
      <c r="AD42" s="100"/>
      <c r="AE42" s="100"/>
      <c r="AF42" s="100"/>
      <c r="AG42" s="100"/>
      <c r="AH42" s="100"/>
      <c r="AI42" s="100"/>
      <c r="AJ42" s="101"/>
      <c r="AL42" s="154" t="s">
        <v>205</v>
      </c>
    </row>
    <row r="43" spans="1:38" s="23" customFormat="1" ht="15.75" customHeight="1" x14ac:dyDescent="0.2">
      <c r="A43" s="267"/>
      <c r="B43" s="268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3"/>
      <c r="Q43" s="103"/>
      <c r="R43" s="103"/>
      <c r="S43" s="103"/>
      <c r="T43" s="104"/>
      <c r="U43" s="103"/>
      <c r="V43" s="104"/>
      <c r="W43" s="104"/>
      <c r="X43" s="104"/>
      <c r="Y43" s="105"/>
      <c r="Z43" s="103"/>
      <c r="AA43" s="106"/>
      <c r="AB43" s="106"/>
      <c r="AC43" s="106"/>
      <c r="AD43" s="106"/>
      <c r="AE43" s="106"/>
      <c r="AF43" s="106"/>
      <c r="AG43" s="106"/>
      <c r="AH43" s="106"/>
      <c r="AI43" s="106"/>
      <c r="AJ43" s="107"/>
      <c r="AL43" s="154" t="s">
        <v>209</v>
      </c>
    </row>
    <row r="44" spans="1:38" s="17" customFormat="1" ht="15.75" customHeight="1" x14ac:dyDescent="0.2">
      <c r="A44" s="450">
        <v>3</v>
      </c>
      <c r="B44" s="451"/>
      <c r="C44" s="476" t="s">
        <v>48</v>
      </c>
      <c r="D44" s="477"/>
      <c r="E44" s="477"/>
      <c r="F44" s="477"/>
      <c r="G44" s="477"/>
      <c r="H44" s="477"/>
      <c r="I44" s="477"/>
      <c r="J44" s="477"/>
      <c r="K44" s="477"/>
      <c r="L44" s="477"/>
      <c r="M44" s="477"/>
      <c r="N44" s="477"/>
      <c r="O44" s="477"/>
      <c r="P44" s="477"/>
      <c r="Q44" s="477"/>
      <c r="R44" s="18"/>
      <c r="S44" s="454"/>
      <c r="T44" s="454"/>
      <c r="U44" s="454"/>
      <c r="V44" s="454"/>
      <c r="W44" s="454"/>
      <c r="X44" s="454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88"/>
      <c r="AL44" s="154" t="s">
        <v>201</v>
      </c>
    </row>
    <row r="45" spans="1:38" s="17" customFormat="1" ht="15.75" customHeight="1" x14ac:dyDescent="0.2">
      <c r="A45" s="246"/>
      <c r="B45" s="247"/>
      <c r="C45" s="491" t="s">
        <v>47</v>
      </c>
      <c r="D45" s="492"/>
      <c r="E45" s="492"/>
      <c r="F45" s="492"/>
      <c r="G45" s="492"/>
      <c r="H45" s="492"/>
      <c r="I45" s="492"/>
      <c r="J45" s="492"/>
      <c r="K45" s="492"/>
      <c r="L45" s="492"/>
      <c r="M45" s="492"/>
      <c r="N45" s="492"/>
      <c r="O45" s="492"/>
      <c r="P45" s="492"/>
      <c r="Q45" s="492"/>
      <c r="R45" s="42"/>
      <c r="S45" s="257"/>
      <c r="T45" s="257"/>
      <c r="U45" s="257"/>
      <c r="V45" s="257"/>
      <c r="W45" s="257"/>
      <c r="X45" s="43"/>
      <c r="Y45" s="18"/>
      <c r="Z45" s="481" t="s">
        <v>193</v>
      </c>
      <c r="AA45" s="481"/>
      <c r="AB45" s="481"/>
      <c r="AC45" s="481"/>
      <c r="AD45" s="481"/>
      <c r="AE45" s="481"/>
      <c r="AF45" s="481"/>
      <c r="AG45" s="481"/>
      <c r="AH45" s="481"/>
      <c r="AI45" s="481"/>
      <c r="AJ45" s="88"/>
      <c r="AL45" s="154" t="s">
        <v>212</v>
      </c>
    </row>
    <row r="46" spans="1:38" s="17" customFormat="1" ht="15.75" customHeight="1" x14ac:dyDescent="0.2">
      <c r="A46" s="453"/>
      <c r="B46" s="454"/>
      <c r="C46" s="493"/>
      <c r="D46" s="494"/>
      <c r="E46" s="494"/>
      <c r="F46" s="494"/>
      <c r="G46" s="494"/>
      <c r="H46" s="494"/>
      <c r="I46" s="494"/>
      <c r="J46" s="494"/>
      <c r="K46" s="494"/>
      <c r="L46" s="494"/>
      <c r="M46" s="494"/>
      <c r="N46" s="494"/>
      <c r="O46" s="494"/>
      <c r="P46" s="494"/>
      <c r="Q46" s="494"/>
      <c r="R46" s="44"/>
      <c r="S46" s="479"/>
      <c r="T46" s="479"/>
      <c r="U46" s="479"/>
      <c r="V46" s="479"/>
      <c r="W46" s="479"/>
      <c r="X46" s="485"/>
      <c r="Y46" s="18"/>
      <c r="Z46" s="481"/>
      <c r="AA46" s="481"/>
      <c r="AB46" s="481"/>
      <c r="AC46" s="481"/>
      <c r="AD46" s="481"/>
      <c r="AE46" s="481"/>
      <c r="AF46" s="481"/>
      <c r="AG46" s="481"/>
      <c r="AH46" s="481"/>
      <c r="AI46" s="481"/>
      <c r="AJ46" s="88"/>
      <c r="AL46" s="154" t="s">
        <v>213</v>
      </c>
    </row>
    <row r="47" spans="1:38" s="17" customFormat="1" ht="15.75" customHeight="1" x14ac:dyDescent="0.2">
      <c r="A47" s="240"/>
      <c r="B47" s="241"/>
      <c r="C47" s="258"/>
      <c r="D47" s="237"/>
      <c r="E47" s="237"/>
      <c r="F47" s="237"/>
      <c r="G47" s="237"/>
      <c r="H47" s="237"/>
      <c r="I47" s="237"/>
      <c r="J47" s="237"/>
      <c r="K47" s="237"/>
      <c r="L47" s="237"/>
      <c r="M47" s="237"/>
      <c r="N47" s="237"/>
      <c r="O47" s="237"/>
      <c r="P47" s="237"/>
      <c r="Q47" s="237"/>
      <c r="R47" s="18"/>
      <c r="S47" s="241"/>
      <c r="T47" s="241"/>
      <c r="U47" s="241"/>
      <c r="V47" s="241"/>
      <c r="W47" s="241"/>
      <c r="X47" s="241"/>
      <c r="Y47" s="18"/>
      <c r="Z47" s="18"/>
      <c r="AA47" s="241"/>
      <c r="AB47" s="241"/>
      <c r="AC47" s="241"/>
      <c r="AD47" s="241"/>
      <c r="AE47" s="241"/>
      <c r="AF47" s="241"/>
      <c r="AG47" s="241"/>
      <c r="AH47" s="241"/>
      <c r="AI47" s="18"/>
      <c r="AJ47" s="88"/>
    </row>
    <row r="48" spans="1:38" s="17" customFormat="1" ht="15.75" customHeight="1" x14ac:dyDescent="0.2">
      <c r="A48" s="453"/>
      <c r="B48" s="454"/>
      <c r="C48" s="472"/>
      <c r="D48" s="473"/>
      <c r="E48" s="473"/>
      <c r="F48" s="473"/>
      <c r="G48" s="473"/>
      <c r="H48" s="473"/>
      <c r="I48" s="473"/>
      <c r="J48" s="473"/>
      <c r="K48" s="473"/>
      <c r="L48" s="473"/>
      <c r="M48" s="473"/>
      <c r="N48" s="473"/>
      <c r="O48" s="473"/>
      <c r="P48" s="473"/>
      <c r="Q48" s="473"/>
      <c r="R48" s="18"/>
      <c r="S48" s="454" t="s">
        <v>10</v>
      </c>
      <c r="T48" s="454"/>
      <c r="U48" s="454"/>
      <c r="V48" s="454">
        <f>ROUNDUP(((100*V11)/(2*PI()*V14*100))*LN(2*V14*100/(V15/10)),2)</f>
        <v>26.59</v>
      </c>
      <c r="W48" s="454"/>
      <c r="X48" s="454"/>
      <c r="Y48" s="18" t="s">
        <v>50</v>
      </c>
      <c r="Z48" s="18"/>
      <c r="AA48" s="19"/>
      <c r="AB48" s="19"/>
      <c r="AC48" s="19"/>
      <c r="AD48" s="19"/>
      <c r="AE48" s="19"/>
      <c r="AF48" s="19"/>
      <c r="AG48" s="19"/>
      <c r="AH48" s="19"/>
      <c r="AI48" s="19"/>
      <c r="AJ48" s="108"/>
    </row>
    <row r="49" spans="1:36" s="17" customFormat="1" ht="10.5" customHeight="1" x14ac:dyDescent="0.2">
      <c r="A49" s="240"/>
      <c r="B49" s="241"/>
      <c r="C49" s="242"/>
      <c r="D49" s="243"/>
      <c r="E49" s="243"/>
      <c r="F49" s="243"/>
      <c r="G49" s="243"/>
      <c r="H49" s="243"/>
      <c r="I49" s="243"/>
      <c r="J49" s="243"/>
      <c r="K49" s="243"/>
      <c r="L49" s="243"/>
      <c r="M49" s="243"/>
      <c r="N49" s="243"/>
      <c r="O49" s="243"/>
      <c r="P49" s="243"/>
      <c r="Q49" s="243"/>
      <c r="R49" s="18"/>
      <c r="S49" s="241"/>
      <c r="T49" s="241"/>
      <c r="U49" s="241"/>
      <c r="V49" s="241"/>
      <c r="W49" s="241"/>
      <c r="X49" s="241"/>
      <c r="Y49" s="18"/>
      <c r="Z49" s="18"/>
      <c r="AA49" s="19"/>
      <c r="AB49" s="19"/>
      <c r="AC49" s="19"/>
      <c r="AD49" s="19"/>
      <c r="AE49" s="19"/>
      <c r="AF49" s="19"/>
      <c r="AG49" s="19"/>
      <c r="AH49" s="19"/>
      <c r="AI49" s="19"/>
      <c r="AJ49" s="108"/>
    </row>
    <row r="50" spans="1:36" s="17" customFormat="1" ht="8.25" customHeight="1" x14ac:dyDescent="0.2">
      <c r="A50" s="240"/>
      <c r="B50" s="241"/>
      <c r="C50" s="242"/>
      <c r="D50" s="243"/>
      <c r="E50" s="243"/>
      <c r="F50" s="243"/>
      <c r="G50" s="243"/>
      <c r="H50" s="243"/>
      <c r="I50" s="243"/>
      <c r="J50" s="243"/>
      <c r="K50" s="243"/>
      <c r="L50" s="243"/>
      <c r="M50" s="243"/>
      <c r="N50" s="243"/>
      <c r="O50" s="243"/>
      <c r="P50" s="243"/>
      <c r="Q50" s="243"/>
      <c r="R50" s="18"/>
      <c r="S50" s="241"/>
      <c r="T50" s="241"/>
      <c r="U50" s="241"/>
      <c r="V50" s="241"/>
      <c r="W50" s="241"/>
      <c r="X50" s="241"/>
      <c r="Y50" s="18"/>
      <c r="Z50" s="18"/>
      <c r="AA50" s="241"/>
      <c r="AB50" s="241"/>
      <c r="AC50" s="241"/>
      <c r="AD50" s="241"/>
      <c r="AE50" s="241"/>
      <c r="AF50" s="241"/>
      <c r="AG50" s="241"/>
      <c r="AH50" s="241"/>
      <c r="AI50" s="18"/>
      <c r="AJ50" s="88"/>
    </row>
    <row r="51" spans="1:36" s="17" customFormat="1" ht="15.75" customHeight="1" x14ac:dyDescent="0.2">
      <c r="A51" s="450">
        <v>5</v>
      </c>
      <c r="B51" s="451"/>
      <c r="C51" s="21" t="s">
        <v>183</v>
      </c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88"/>
    </row>
    <row r="52" spans="1:36" s="17" customFormat="1" ht="15.75" customHeight="1" x14ac:dyDescent="0.2">
      <c r="A52" s="453"/>
      <c r="B52" s="454"/>
      <c r="C52" s="20" t="s">
        <v>52</v>
      </c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454"/>
      <c r="T52" s="454"/>
      <c r="U52" s="454"/>
      <c r="V52" s="454"/>
      <c r="W52" s="454"/>
      <c r="X52" s="454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88"/>
    </row>
    <row r="53" spans="1:36" s="17" customFormat="1" ht="15.75" customHeight="1" x14ac:dyDescent="0.2">
      <c r="A53" s="453"/>
      <c r="B53" s="454"/>
      <c r="C53" s="457" t="s">
        <v>134</v>
      </c>
      <c r="D53" s="458"/>
      <c r="E53" s="458"/>
      <c r="F53" s="458"/>
      <c r="G53" s="458"/>
      <c r="H53" s="458"/>
      <c r="I53" s="458"/>
      <c r="J53" s="458"/>
      <c r="K53" s="458"/>
      <c r="L53" s="458"/>
      <c r="M53" s="458"/>
      <c r="N53" s="458"/>
      <c r="O53" s="458"/>
      <c r="P53" s="458"/>
      <c r="Q53" s="458"/>
      <c r="R53" s="18"/>
      <c r="S53" s="454" t="s">
        <v>10</v>
      </c>
      <c r="T53" s="454"/>
      <c r="U53" s="454"/>
      <c r="V53" s="454" t="s">
        <v>135</v>
      </c>
      <c r="W53" s="454"/>
      <c r="X53" s="454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88"/>
    </row>
    <row r="54" spans="1:36" s="17" customFormat="1" ht="21" customHeight="1" x14ac:dyDescent="0.2">
      <c r="A54" s="453"/>
      <c r="B54" s="454"/>
      <c r="C54" s="457" t="s">
        <v>136</v>
      </c>
      <c r="D54" s="458"/>
      <c r="E54" s="458"/>
      <c r="F54" s="458"/>
      <c r="G54" s="458"/>
      <c r="H54" s="458"/>
      <c r="I54" s="458"/>
      <c r="J54" s="458"/>
      <c r="K54" s="458"/>
      <c r="L54" s="458"/>
      <c r="M54" s="458"/>
      <c r="N54" s="458"/>
      <c r="O54" s="458"/>
      <c r="P54" s="458"/>
      <c r="Q54" s="458"/>
      <c r="R54" s="18"/>
      <c r="S54" s="454" t="s">
        <v>10</v>
      </c>
      <c r="T54" s="454"/>
      <c r="U54" s="454"/>
      <c r="V54" s="454">
        <f>ROUNDUP(V48/V16,2)</f>
        <v>1.9</v>
      </c>
      <c r="W54" s="454"/>
      <c r="X54" s="454"/>
      <c r="Y54" s="18" t="s">
        <v>50</v>
      </c>
      <c r="Z54" s="18"/>
      <c r="AA54" s="18"/>
      <c r="AB54" s="18"/>
      <c r="AC54" s="18"/>
      <c r="AD54" s="18"/>
      <c r="AE54" s="18"/>
      <c r="AF54" s="18"/>
      <c r="AG54" s="18"/>
      <c r="AH54" s="18"/>
      <c r="AI54" s="18"/>
      <c r="AJ54" s="88"/>
    </row>
    <row r="55" spans="1:36" s="17" customFormat="1" ht="21" customHeight="1" x14ac:dyDescent="0.2">
      <c r="A55" s="240"/>
      <c r="B55" s="241"/>
      <c r="C55" s="251"/>
      <c r="D55" s="252"/>
      <c r="E55" s="252"/>
      <c r="F55" s="252"/>
      <c r="G55" s="252"/>
      <c r="H55" s="252"/>
      <c r="I55" s="252"/>
      <c r="J55" s="252"/>
      <c r="K55" s="252"/>
      <c r="L55" s="252"/>
      <c r="M55" s="252"/>
      <c r="N55" s="252"/>
      <c r="O55" s="252"/>
      <c r="P55" s="252"/>
      <c r="Q55" s="252"/>
      <c r="R55" s="18"/>
      <c r="S55" s="241"/>
      <c r="T55" s="241"/>
      <c r="U55" s="241"/>
      <c r="V55" s="241"/>
      <c r="W55" s="241"/>
      <c r="X55" s="241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88"/>
    </row>
    <row r="56" spans="1:36" s="17" customFormat="1" ht="15.75" customHeight="1" x14ac:dyDescent="0.2">
      <c r="A56" s="450">
        <v>6</v>
      </c>
      <c r="B56" s="451"/>
      <c r="C56" s="21" t="s">
        <v>53</v>
      </c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18"/>
      <c r="S56" s="454"/>
      <c r="T56" s="454"/>
      <c r="U56" s="454"/>
      <c r="V56" s="454"/>
      <c r="W56" s="454"/>
      <c r="X56" s="454"/>
      <c r="Y56" s="18"/>
      <c r="Z56" s="488" t="s">
        <v>250</v>
      </c>
      <c r="AA56" s="488"/>
      <c r="AB56" s="488"/>
      <c r="AC56" s="488"/>
      <c r="AD56" s="488"/>
      <c r="AE56" s="488"/>
      <c r="AF56" s="488"/>
      <c r="AG56" s="488"/>
      <c r="AH56" s="488"/>
      <c r="AI56" s="488"/>
      <c r="AJ56" s="88"/>
    </row>
    <row r="57" spans="1:36" s="17" customFormat="1" ht="15.75" customHeight="1" x14ac:dyDescent="0.2">
      <c r="A57" s="246"/>
      <c r="B57" s="247"/>
      <c r="C57" s="52"/>
      <c r="D57" s="486" t="s">
        <v>49</v>
      </c>
      <c r="E57" s="489"/>
      <c r="F57" s="489"/>
      <c r="G57" s="489"/>
      <c r="H57" s="489"/>
      <c r="I57" s="489"/>
      <c r="J57" s="489"/>
      <c r="K57" s="489"/>
      <c r="L57" s="489"/>
      <c r="M57" s="489"/>
      <c r="N57" s="489"/>
      <c r="O57" s="489"/>
      <c r="P57" s="489"/>
      <c r="Q57" s="53"/>
      <c r="R57" s="42"/>
      <c r="S57" s="257"/>
      <c r="T57" s="257"/>
      <c r="U57" s="257"/>
      <c r="V57" s="257"/>
      <c r="W57" s="257"/>
      <c r="X57" s="43"/>
      <c r="Y57" s="18"/>
      <c r="Z57" s="488"/>
      <c r="AA57" s="488"/>
      <c r="AB57" s="488"/>
      <c r="AC57" s="488"/>
      <c r="AD57" s="488"/>
      <c r="AE57" s="488"/>
      <c r="AF57" s="488"/>
      <c r="AG57" s="488"/>
      <c r="AH57" s="488"/>
      <c r="AI57" s="488"/>
      <c r="AJ57" s="88"/>
    </row>
    <row r="58" spans="1:36" s="17" customFormat="1" ht="15.75" customHeight="1" x14ac:dyDescent="0.2">
      <c r="A58" s="453"/>
      <c r="B58" s="454"/>
      <c r="C58" s="54"/>
      <c r="D58" s="479"/>
      <c r="E58" s="479"/>
      <c r="F58" s="479"/>
      <c r="G58" s="479"/>
      <c r="H58" s="479"/>
      <c r="I58" s="479"/>
      <c r="J58" s="479"/>
      <c r="K58" s="479"/>
      <c r="L58" s="479"/>
      <c r="M58" s="479"/>
      <c r="N58" s="479"/>
      <c r="O58" s="479"/>
      <c r="P58" s="479"/>
      <c r="Q58" s="44"/>
      <c r="R58" s="44"/>
      <c r="S58" s="479"/>
      <c r="T58" s="479"/>
      <c r="U58" s="479"/>
      <c r="V58" s="479"/>
      <c r="W58" s="479"/>
      <c r="X58" s="485"/>
      <c r="Y58" s="18"/>
      <c r="Z58" s="488"/>
      <c r="AA58" s="488"/>
      <c r="AB58" s="488"/>
      <c r="AC58" s="488"/>
      <c r="AD58" s="488"/>
      <c r="AE58" s="488"/>
      <c r="AF58" s="488"/>
      <c r="AG58" s="488"/>
      <c r="AH58" s="488"/>
      <c r="AI58" s="488"/>
      <c r="AJ58" s="88"/>
    </row>
    <row r="59" spans="1:36" s="17" customFormat="1" ht="6" customHeight="1" x14ac:dyDescent="0.2">
      <c r="A59" s="453"/>
      <c r="B59" s="454"/>
      <c r="C59" s="472"/>
      <c r="D59" s="473"/>
      <c r="E59" s="473"/>
      <c r="F59" s="473"/>
      <c r="G59" s="473"/>
      <c r="H59" s="473"/>
      <c r="I59" s="473"/>
      <c r="J59" s="473"/>
      <c r="K59" s="473"/>
      <c r="L59" s="473"/>
      <c r="M59" s="473"/>
      <c r="N59" s="473"/>
      <c r="O59" s="473"/>
      <c r="P59" s="473"/>
      <c r="Q59" s="473"/>
      <c r="R59" s="18"/>
      <c r="S59" s="454"/>
      <c r="T59" s="454"/>
      <c r="U59" s="454"/>
      <c r="V59" s="454"/>
      <c r="W59" s="454"/>
      <c r="X59" s="454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8"/>
      <c r="AJ59" s="88"/>
    </row>
    <row r="60" spans="1:36" s="17" customFormat="1" ht="15.75" customHeight="1" x14ac:dyDescent="0.2">
      <c r="A60" s="453"/>
      <c r="B60" s="454"/>
      <c r="C60" s="20" t="s">
        <v>54</v>
      </c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454"/>
      <c r="T60" s="454"/>
      <c r="U60" s="454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8"/>
      <c r="AJ60" s="88"/>
    </row>
    <row r="61" spans="1:36" s="17" customFormat="1" ht="15.75" customHeight="1" x14ac:dyDescent="0.2">
      <c r="A61" s="453"/>
      <c r="B61" s="454"/>
      <c r="C61" s="19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20" t="s">
        <v>55</v>
      </c>
      <c r="S61" s="454" t="s">
        <v>165</v>
      </c>
      <c r="T61" s="454"/>
      <c r="U61" s="454"/>
      <c r="V61" s="18" t="s">
        <v>246</v>
      </c>
      <c r="W61" s="18"/>
      <c r="X61" s="18"/>
      <c r="Y61" s="18"/>
      <c r="Z61" s="18"/>
      <c r="AA61" s="19"/>
      <c r="AB61" s="19"/>
      <c r="AC61" s="19"/>
      <c r="AD61" s="19"/>
      <c r="AE61" s="19"/>
      <c r="AF61" s="19"/>
      <c r="AG61" s="19"/>
      <c r="AH61" s="19"/>
      <c r="AI61" s="19"/>
      <c r="AJ61" s="108"/>
    </row>
    <row r="62" spans="1:36" s="17" customFormat="1" ht="15.75" customHeight="1" x14ac:dyDescent="0.2">
      <c r="A62" s="453"/>
      <c r="B62" s="454"/>
      <c r="C62" s="19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20" t="s">
        <v>137</v>
      </c>
      <c r="S62" s="454" t="s">
        <v>10</v>
      </c>
      <c r="T62" s="454"/>
      <c r="U62" s="454"/>
      <c r="V62" s="474">
        <f>(100*V11/(2*PI()*V17*100))*(LN(4*V17*100/1))</f>
        <v>0.38853135945497902</v>
      </c>
      <c r="W62" s="474"/>
      <c r="X62" s="474"/>
      <c r="Y62" s="18" t="s">
        <v>50</v>
      </c>
      <c r="Z62" s="18"/>
      <c r="AA62" s="19"/>
      <c r="AB62" s="19"/>
      <c r="AC62" s="19"/>
      <c r="AD62" s="19"/>
      <c r="AE62" s="19"/>
      <c r="AF62" s="19"/>
      <c r="AG62" s="19"/>
      <c r="AH62" s="19"/>
      <c r="AI62" s="19"/>
      <c r="AJ62" s="108"/>
    </row>
    <row r="63" spans="1:36" s="17" customFormat="1" ht="15.75" customHeight="1" x14ac:dyDescent="0.2">
      <c r="A63" s="450">
        <v>7</v>
      </c>
      <c r="B63" s="451"/>
      <c r="C63" s="476" t="s">
        <v>56</v>
      </c>
      <c r="D63" s="477"/>
      <c r="E63" s="477"/>
      <c r="F63" s="477"/>
      <c r="G63" s="477"/>
      <c r="H63" s="477"/>
      <c r="I63" s="477"/>
      <c r="J63" s="477"/>
      <c r="K63" s="477"/>
      <c r="L63" s="477"/>
      <c r="M63" s="477"/>
      <c r="N63" s="477"/>
      <c r="O63" s="477"/>
      <c r="P63" s="477"/>
      <c r="Q63" s="477"/>
      <c r="R63" s="18"/>
      <c r="S63" s="454"/>
      <c r="T63" s="454"/>
      <c r="U63" s="454"/>
      <c r="V63" s="454"/>
      <c r="W63" s="454"/>
      <c r="X63" s="454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88"/>
    </row>
    <row r="64" spans="1:36" s="17" customFormat="1" ht="19.5" customHeight="1" x14ac:dyDescent="0.2">
      <c r="A64" s="246"/>
      <c r="B64" s="247"/>
      <c r="C64" s="60"/>
      <c r="D64" s="486" t="s">
        <v>57</v>
      </c>
      <c r="E64" s="486"/>
      <c r="F64" s="486"/>
      <c r="G64" s="486"/>
      <c r="H64" s="486"/>
      <c r="I64" s="486"/>
      <c r="J64" s="486"/>
      <c r="K64" s="486"/>
      <c r="L64" s="486"/>
      <c r="M64" s="486"/>
      <c r="N64" s="486"/>
      <c r="O64" s="486"/>
      <c r="P64" s="42"/>
      <c r="Q64" s="262"/>
      <c r="R64" s="42"/>
      <c r="S64" s="257"/>
      <c r="T64" s="257"/>
      <c r="U64" s="257"/>
      <c r="V64" s="257"/>
      <c r="W64" s="257"/>
      <c r="X64" s="43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88"/>
    </row>
    <row r="65" spans="1:37" s="17" customFormat="1" ht="15.75" customHeight="1" x14ac:dyDescent="0.2">
      <c r="A65" s="453"/>
      <c r="B65" s="454"/>
      <c r="C65" s="54"/>
      <c r="D65" s="487"/>
      <c r="E65" s="487"/>
      <c r="F65" s="487"/>
      <c r="G65" s="487"/>
      <c r="H65" s="487"/>
      <c r="I65" s="487"/>
      <c r="J65" s="487"/>
      <c r="K65" s="487"/>
      <c r="L65" s="487"/>
      <c r="M65" s="487"/>
      <c r="N65" s="487"/>
      <c r="O65" s="487"/>
      <c r="P65" s="44"/>
      <c r="Q65" s="44"/>
      <c r="R65" s="44"/>
      <c r="S65" s="44"/>
      <c r="T65" s="44"/>
      <c r="U65" s="44"/>
      <c r="V65" s="44"/>
      <c r="W65" s="44"/>
      <c r="X65" s="51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88"/>
    </row>
    <row r="66" spans="1:37" s="17" customFormat="1" ht="15.75" customHeight="1" x14ac:dyDescent="0.2">
      <c r="A66" s="453"/>
      <c r="B66" s="454"/>
      <c r="C66" s="472"/>
      <c r="D66" s="473"/>
      <c r="E66" s="473"/>
      <c r="F66" s="473"/>
      <c r="G66" s="473"/>
      <c r="H66" s="473"/>
      <c r="I66" s="473"/>
      <c r="J66" s="473"/>
      <c r="K66" s="473"/>
      <c r="L66" s="473"/>
      <c r="M66" s="473"/>
      <c r="N66" s="473"/>
      <c r="O66" s="473"/>
      <c r="P66" s="473"/>
      <c r="Q66" s="473"/>
      <c r="R66" s="18"/>
      <c r="S66" s="454"/>
      <c r="T66" s="454"/>
      <c r="U66" s="454"/>
      <c r="V66" s="454"/>
      <c r="W66" s="454"/>
      <c r="X66" s="454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88"/>
    </row>
    <row r="67" spans="1:37" s="17" customFormat="1" ht="15.75" customHeight="1" x14ac:dyDescent="0.2">
      <c r="A67" s="240"/>
      <c r="B67" s="241"/>
      <c r="C67" s="242"/>
      <c r="D67" s="243"/>
      <c r="E67" s="243"/>
      <c r="F67" s="243"/>
      <c r="G67" s="243"/>
      <c r="H67" s="243"/>
      <c r="I67" s="243"/>
      <c r="J67" s="243"/>
      <c r="K67" s="243"/>
      <c r="L67" s="243"/>
      <c r="M67" s="243"/>
      <c r="N67" s="243"/>
      <c r="O67" s="243"/>
      <c r="P67" s="243"/>
      <c r="Q67" s="243"/>
      <c r="R67" s="18" t="s">
        <v>242</v>
      </c>
      <c r="S67" s="454" t="s">
        <v>10</v>
      </c>
      <c r="T67" s="454"/>
      <c r="U67" s="454"/>
      <c r="V67" s="480">
        <f>+V62*V54/(V54+V62)</f>
        <v>0.32256913584101687</v>
      </c>
      <c r="W67" s="480"/>
      <c r="X67" s="480"/>
      <c r="Y67" s="18" t="s">
        <v>50</v>
      </c>
      <c r="Z67" s="19"/>
      <c r="AA67" s="241"/>
      <c r="AB67" s="19"/>
      <c r="AC67" s="241"/>
      <c r="AD67" s="241"/>
      <c r="AE67" s="241"/>
      <c r="AF67" s="241"/>
      <c r="AG67" s="241"/>
      <c r="AH67" s="241"/>
      <c r="AI67" s="18"/>
      <c r="AJ67" s="88"/>
    </row>
    <row r="68" spans="1:37" s="17" customFormat="1" ht="9" customHeight="1" x14ac:dyDescent="0.2">
      <c r="A68" s="240"/>
      <c r="B68" s="241"/>
      <c r="C68" s="242"/>
      <c r="D68" s="243"/>
      <c r="E68" s="243"/>
      <c r="F68" s="243"/>
      <c r="G68" s="243"/>
      <c r="H68" s="243"/>
      <c r="I68" s="243"/>
      <c r="J68" s="243"/>
      <c r="K68" s="243"/>
      <c r="L68" s="243"/>
      <c r="M68" s="243"/>
      <c r="N68" s="243"/>
      <c r="O68" s="243"/>
      <c r="P68" s="243"/>
      <c r="Q68" s="243"/>
      <c r="R68" s="18"/>
      <c r="S68" s="241"/>
      <c r="T68" s="241"/>
      <c r="U68" s="241"/>
      <c r="V68" s="253"/>
      <c r="W68" s="253"/>
      <c r="X68" s="253"/>
      <c r="Y68" s="18"/>
      <c r="Z68" s="19"/>
      <c r="AA68" s="241"/>
      <c r="AB68" s="19"/>
      <c r="AC68" s="241"/>
      <c r="AD68" s="241"/>
      <c r="AE68" s="241"/>
      <c r="AF68" s="241"/>
      <c r="AG68" s="241"/>
      <c r="AH68" s="241"/>
      <c r="AI68" s="18"/>
      <c r="AJ68" s="88"/>
    </row>
    <row r="69" spans="1:37" s="17" customFormat="1" ht="9" customHeight="1" x14ac:dyDescent="0.2">
      <c r="A69" s="450">
        <v>8</v>
      </c>
      <c r="B69" s="451" t="s">
        <v>58</v>
      </c>
      <c r="C69" s="21" t="s">
        <v>58</v>
      </c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18"/>
      <c r="S69" s="18"/>
      <c r="T69" s="18"/>
      <c r="U69" s="18"/>
      <c r="V69" s="18"/>
      <c r="W69" s="18"/>
      <c r="X69" s="18"/>
      <c r="Y69" s="18"/>
      <c r="Z69" s="18"/>
      <c r="AA69" s="481" t="s">
        <v>250</v>
      </c>
      <c r="AB69" s="481"/>
      <c r="AC69" s="481"/>
      <c r="AD69" s="481"/>
      <c r="AE69" s="481"/>
      <c r="AF69" s="481"/>
      <c r="AG69" s="481"/>
      <c r="AH69" s="481"/>
      <c r="AI69" s="481"/>
      <c r="AJ69" s="88"/>
    </row>
    <row r="70" spans="1:37" s="17" customFormat="1" ht="7.5" customHeight="1" x14ac:dyDescent="0.2">
      <c r="A70" s="246"/>
      <c r="B70" s="247"/>
      <c r="C70" s="21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18"/>
      <c r="S70" s="18"/>
      <c r="T70" s="18"/>
      <c r="U70" s="18"/>
      <c r="V70" s="18"/>
      <c r="W70" s="18"/>
      <c r="X70" s="18"/>
      <c r="Y70" s="18"/>
      <c r="Z70" s="18"/>
      <c r="AA70" s="481"/>
      <c r="AB70" s="481"/>
      <c r="AC70" s="481"/>
      <c r="AD70" s="481"/>
      <c r="AE70" s="481"/>
      <c r="AF70" s="481"/>
      <c r="AG70" s="481"/>
      <c r="AH70" s="481"/>
      <c r="AI70" s="481"/>
      <c r="AJ70" s="88"/>
    </row>
    <row r="71" spans="1:37" s="17" customFormat="1" ht="17.25" customHeight="1" x14ac:dyDescent="0.2">
      <c r="A71" s="246"/>
      <c r="B71" s="247"/>
      <c r="C71" s="52"/>
      <c r="D71" s="482" t="s">
        <v>59</v>
      </c>
      <c r="E71" s="483"/>
      <c r="F71" s="483"/>
      <c r="G71" s="483"/>
      <c r="H71" s="483"/>
      <c r="I71" s="483"/>
      <c r="J71" s="483"/>
      <c r="K71" s="483"/>
      <c r="L71" s="483"/>
      <c r="M71" s="483"/>
      <c r="N71" s="483"/>
      <c r="O71" s="483"/>
      <c r="P71" s="483"/>
      <c r="Q71" s="53"/>
      <c r="R71" s="42"/>
      <c r="S71" s="42"/>
      <c r="T71" s="42"/>
      <c r="U71" s="42"/>
      <c r="V71" s="42"/>
      <c r="W71" s="42"/>
      <c r="X71" s="48"/>
      <c r="Y71" s="18"/>
      <c r="Z71" s="18"/>
      <c r="AA71" s="481"/>
      <c r="AB71" s="481"/>
      <c r="AC71" s="481"/>
      <c r="AD71" s="481"/>
      <c r="AE71" s="481"/>
      <c r="AF71" s="481"/>
      <c r="AG71" s="481"/>
      <c r="AH71" s="481"/>
      <c r="AI71" s="481"/>
      <c r="AJ71" s="88"/>
    </row>
    <row r="72" spans="1:37" s="17" customFormat="1" ht="15.75" customHeight="1" x14ac:dyDescent="0.2">
      <c r="A72" s="453"/>
      <c r="B72" s="454"/>
      <c r="C72" s="54"/>
      <c r="D72" s="484"/>
      <c r="E72" s="484"/>
      <c r="F72" s="484"/>
      <c r="G72" s="484"/>
      <c r="H72" s="484"/>
      <c r="I72" s="484"/>
      <c r="J72" s="484"/>
      <c r="K72" s="484"/>
      <c r="L72" s="484"/>
      <c r="M72" s="484"/>
      <c r="N72" s="484"/>
      <c r="O72" s="484"/>
      <c r="P72" s="484"/>
      <c r="Q72" s="44"/>
      <c r="R72" s="44"/>
      <c r="S72" s="479"/>
      <c r="T72" s="479"/>
      <c r="U72" s="479"/>
      <c r="V72" s="479"/>
      <c r="W72" s="479"/>
      <c r="X72" s="485"/>
      <c r="Y72" s="18" t="s">
        <v>138</v>
      </c>
      <c r="Z72" s="18"/>
      <c r="AA72" s="481"/>
      <c r="AB72" s="481"/>
      <c r="AC72" s="481"/>
      <c r="AD72" s="481"/>
      <c r="AE72" s="481"/>
      <c r="AF72" s="481"/>
      <c r="AG72" s="481"/>
      <c r="AH72" s="481"/>
      <c r="AI72" s="481"/>
      <c r="AJ72" s="89"/>
    </row>
    <row r="73" spans="1:37" s="17" customFormat="1" ht="27.75" customHeight="1" x14ac:dyDescent="0.2">
      <c r="A73" s="453"/>
      <c r="B73" s="454"/>
      <c r="C73" s="472" t="s">
        <v>54</v>
      </c>
      <c r="D73" s="473"/>
      <c r="E73" s="473"/>
      <c r="F73" s="473"/>
      <c r="G73" s="473"/>
      <c r="H73" s="473"/>
      <c r="I73" s="473"/>
      <c r="J73" s="473"/>
      <c r="K73" s="473"/>
      <c r="L73" s="473"/>
      <c r="M73" s="473"/>
      <c r="N73" s="473"/>
      <c r="O73" s="473"/>
      <c r="P73" s="473"/>
      <c r="Q73" s="473"/>
      <c r="R73" s="18"/>
      <c r="S73" s="454"/>
      <c r="T73" s="454"/>
      <c r="U73" s="454"/>
      <c r="V73" s="454"/>
      <c r="W73" s="454"/>
      <c r="X73" s="454"/>
      <c r="Y73" s="18"/>
      <c r="Z73" s="18"/>
      <c r="AA73" s="19"/>
      <c r="AB73" s="19"/>
      <c r="AC73" s="19"/>
      <c r="AD73" s="19"/>
      <c r="AE73" s="19"/>
      <c r="AF73" s="19"/>
      <c r="AG73" s="19"/>
      <c r="AH73" s="19"/>
      <c r="AI73" s="19"/>
      <c r="AJ73" s="88"/>
    </row>
    <row r="74" spans="1:37" s="17" customFormat="1" ht="18.95" customHeight="1" x14ac:dyDescent="0.2">
      <c r="A74" s="453"/>
      <c r="B74" s="454"/>
      <c r="C74" s="457" t="s">
        <v>55</v>
      </c>
      <c r="D74" s="458"/>
      <c r="E74" s="458"/>
      <c r="F74" s="458"/>
      <c r="G74" s="458"/>
      <c r="H74" s="458"/>
      <c r="I74" s="458"/>
      <c r="J74" s="458"/>
      <c r="K74" s="458"/>
      <c r="L74" s="458"/>
      <c r="M74" s="458"/>
      <c r="N74" s="458"/>
      <c r="O74" s="458"/>
      <c r="P74" s="458"/>
      <c r="Q74" s="458"/>
      <c r="R74" s="18"/>
      <c r="S74" s="454" t="s">
        <v>165</v>
      </c>
      <c r="T74" s="454"/>
      <c r="U74" s="454"/>
      <c r="V74" s="18" t="s">
        <v>62</v>
      </c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8"/>
      <c r="AI74" s="18"/>
      <c r="AJ74" s="88"/>
    </row>
    <row r="75" spans="1:37" s="17" customFormat="1" ht="18.95" customHeight="1" x14ac:dyDescent="0.2">
      <c r="A75" s="453"/>
      <c r="B75" s="454"/>
      <c r="C75" s="457" t="s">
        <v>60</v>
      </c>
      <c r="D75" s="458"/>
      <c r="E75" s="458"/>
      <c r="F75" s="458"/>
      <c r="G75" s="458"/>
      <c r="H75" s="458"/>
      <c r="I75" s="458"/>
      <c r="J75" s="458"/>
      <c r="K75" s="458"/>
      <c r="L75" s="458"/>
      <c r="M75" s="458"/>
      <c r="N75" s="458"/>
      <c r="O75" s="458"/>
      <c r="P75" s="458"/>
      <c r="Q75" s="458"/>
      <c r="R75" s="18"/>
      <c r="S75" s="454" t="s">
        <v>165</v>
      </c>
      <c r="T75" s="454"/>
      <c r="U75" s="454"/>
      <c r="V75" s="18" t="s">
        <v>63</v>
      </c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18"/>
      <c r="AI75" s="18"/>
      <c r="AJ75" s="88"/>
    </row>
    <row r="76" spans="1:37" s="17" customFormat="1" ht="18.95" customHeight="1" x14ac:dyDescent="0.2">
      <c r="A76" s="453"/>
      <c r="B76" s="454"/>
      <c r="C76" s="457" t="s">
        <v>61</v>
      </c>
      <c r="D76" s="458"/>
      <c r="E76" s="458"/>
      <c r="F76" s="458"/>
      <c r="G76" s="458"/>
      <c r="H76" s="458"/>
      <c r="I76" s="458"/>
      <c r="J76" s="458"/>
      <c r="K76" s="458"/>
      <c r="L76" s="458"/>
      <c r="M76" s="458"/>
      <c r="N76" s="458"/>
      <c r="O76" s="458"/>
      <c r="P76" s="458"/>
      <c r="Q76" s="458"/>
      <c r="R76" s="18"/>
      <c r="S76" s="454" t="s">
        <v>10</v>
      </c>
      <c r="T76" s="454"/>
      <c r="U76" s="454"/>
      <c r="V76" s="459">
        <f>7.57*10^3/(SQRT(V11*V20))</f>
        <v>757</v>
      </c>
      <c r="W76" s="459"/>
      <c r="X76" s="459"/>
      <c r="Y76" s="18" t="s">
        <v>138</v>
      </c>
      <c r="Z76" s="19"/>
      <c r="AA76" s="18"/>
      <c r="AB76" s="18"/>
      <c r="AC76" s="18" t="s">
        <v>75</v>
      </c>
      <c r="AD76" s="18"/>
      <c r="AE76" s="18"/>
      <c r="AF76" s="18"/>
      <c r="AG76" s="18"/>
      <c r="AH76" s="18"/>
      <c r="AI76" s="18"/>
      <c r="AJ76" s="88"/>
    </row>
    <row r="77" spans="1:37" s="17" customFormat="1" ht="27" customHeight="1" x14ac:dyDescent="0.2">
      <c r="A77" s="450">
        <v>9</v>
      </c>
      <c r="B77" s="451"/>
      <c r="C77" s="21" t="s">
        <v>64</v>
      </c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18"/>
      <c r="AA77" s="18"/>
      <c r="AB77" s="18"/>
      <c r="AC77" s="18"/>
      <c r="AD77" s="18"/>
      <c r="AE77" s="18"/>
      <c r="AF77" s="18"/>
      <c r="AG77" s="18"/>
      <c r="AH77" s="18"/>
      <c r="AI77" s="18"/>
      <c r="AJ77" s="88"/>
    </row>
    <row r="78" spans="1:37" s="17" customFormat="1" ht="18.95" customHeight="1" x14ac:dyDescent="0.2">
      <c r="A78" s="453"/>
      <c r="B78" s="454"/>
      <c r="C78" s="476" t="s">
        <v>172</v>
      </c>
      <c r="D78" s="477"/>
      <c r="E78" s="477"/>
      <c r="F78" s="477"/>
      <c r="G78" s="477"/>
      <c r="H78" s="477"/>
      <c r="I78" s="477"/>
      <c r="J78" s="477"/>
      <c r="K78" s="477"/>
      <c r="L78" s="477"/>
      <c r="M78" s="477"/>
      <c r="N78" s="477"/>
      <c r="O78" s="477"/>
      <c r="P78" s="477"/>
      <c r="Q78" s="477"/>
      <c r="R78" s="18"/>
      <c r="S78" s="454"/>
      <c r="T78" s="454"/>
      <c r="U78" s="454"/>
      <c r="V78" s="454"/>
      <c r="W78" s="454"/>
      <c r="X78" s="454"/>
      <c r="Y78" s="18"/>
      <c r="Z78" s="18"/>
      <c r="AA78" s="18"/>
      <c r="AB78" s="18"/>
      <c r="AC78" s="18"/>
      <c r="AD78" s="18"/>
      <c r="AE78" s="18"/>
      <c r="AF78" s="18"/>
      <c r="AG78" s="18"/>
      <c r="AH78" s="18"/>
      <c r="AI78" s="18"/>
      <c r="AJ78" s="88"/>
    </row>
    <row r="79" spans="1:37" s="17" customFormat="1" ht="18.95" customHeight="1" x14ac:dyDescent="0.2">
      <c r="A79" s="453"/>
      <c r="B79" s="454"/>
      <c r="C79" s="472" t="s">
        <v>97</v>
      </c>
      <c r="D79" s="473"/>
      <c r="E79" s="473"/>
      <c r="F79" s="473"/>
      <c r="G79" s="473"/>
      <c r="H79" s="473"/>
      <c r="I79" s="473"/>
      <c r="J79" s="473"/>
      <c r="K79" s="473"/>
      <c r="L79" s="473"/>
      <c r="M79" s="473"/>
      <c r="N79" s="473"/>
      <c r="O79" s="473"/>
      <c r="P79" s="473"/>
      <c r="Q79" s="473"/>
      <c r="R79" s="18"/>
      <c r="S79" s="454" t="s">
        <v>165</v>
      </c>
      <c r="T79" s="454"/>
      <c r="U79" s="454"/>
      <c r="V79" s="474">
        <f>PI()*(V15/1000)*(V14)</f>
        <v>0.37699111843077521</v>
      </c>
      <c r="W79" s="474"/>
      <c r="X79" s="474"/>
      <c r="Y79" s="18" t="s">
        <v>129</v>
      </c>
      <c r="Z79" s="18"/>
      <c r="AA79" s="18"/>
      <c r="AB79" s="18"/>
      <c r="AC79" s="18"/>
      <c r="AD79" s="18"/>
      <c r="AE79" s="18"/>
      <c r="AF79" s="18"/>
      <c r="AG79" s="18"/>
      <c r="AH79" s="18"/>
      <c r="AI79" s="18"/>
      <c r="AJ79" s="88"/>
    </row>
    <row r="80" spans="1:37" s="17" customFormat="1" ht="18.95" customHeight="1" x14ac:dyDescent="0.2">
      <c r="A80" s="453"/>
      <c r="B80" s="454"/>
      <c r="C80" s="472" t="s">
        <v>67</v>
      </c>
      <c r="D80" s="473"/>
      <c r="E80" s="473"/>
      <c r="F80" s="473"/>
      <c r="G80" s="473"/>
      <c r="H80" s="473"/>
      <c r="I80" s="473"/>
      <c r="J80" s="473"/>
      <c r="K80" s="473"/>
      <c r="L80" s="473"/>
      <c r="M80" s="473"/>
      <c r="N80" s="473"/>
      <c r="O80" s="473"/>
      <c r="P80" s="473"/>
      <c r="Q80" s="473"/>
      <c r="R80" s="18"/>
      <c r="S80" s="454" t="s">
        <v>165</v>
      </c>
      <c r="T80" s="454"/>
      <c r="U80" s="454"/>
      <c r="V80" s="474">
        <f>V79*V16</f>
        <v>5.2778756580308528</v>
      </c>
      <c r="W80" s="474"/>
      <c r="X80" s="474"/>
      <c r="Y80" s="18" t="s">
        <v>129</v>
      </c>
      <c r="Z80" s="18"/>
      <c r="AA80" s="18"/>
      <c r="AB80" s="18"/>
      <c r="AC80" s="18"/>
      <c r="AD80" s="18"/>
      <c r="AE80" s="18"/>
      <c r="AF80" s="18"/>
      <c r="AG80" s="18"/>
      <c r="AH80" s="18"/>
      <c r="AI80" s="18"/>
      <c r="AJ80" s="88"/>
      <c r="AK80" s="19"/>
    </row>
    <row r="81" spans="1:37" s="17" customFormat="1" ht="16.5" customHeight="1" x14ac:dyDescent="0.2">
      <c r="A81" s="263"/>
      <c r="B81" s="249"/>
      <c r="C81" s="264"/>
      <c r="D81" s="265"/>
      <c r="E81" s="265"/>
      <c r="F81" s="265"/>
      <c r="G81" s="265"/>
      <c r="H81" s="265"/>
      <c r="I81" s="265"/>
      <c r="J81" s="265"/>
      <c r="K81" s="265"/>
      <c r="L81" s="265"/>
      <c r="M81" s="265"/>
      <c r="N81" s="265"/>
      <c r="O81" s="265"/>
      <c r="P81" s="265"/>
      <c r="Q81" s="265"/>
      <c r="R81" s="44"/>
      <c r="S81" s="249"/>
      <c r="T81" s="249"/>
      <c r="U81" s="249"/>
      <c r="V81" s="266"/>
      <c r="W81" s="266"/>
      <c r="X81" s="266"/>
      <c r="Y81" s="44"/>
      <c r="Z81" s="44"/>
      <c r="AA81" s="44"/>
      <c r="AB81" s="44"/>
      <c r="AC81" s="44"/>
      <c r="AD81" s="44"/>
      <c r="AE81" s="44"/>
      <c r="AF81" s="44"/>
      <c r="AG81" s="44"/>
      <c r="AH81" s="44"/>
      <c r="AI81" s="44"/>
      <c r="AJ81" s="51"/>
    </row>
    <row r="82" spans="1:37" s="17" customFormat="1" ht="9.75" customHeight="1" x14ac:dyDescent="0.2">
      <c r="A82" s="261"/>
      <c r="B82" s="257"/>
      <c r="C82" s="269"/>
      <c r="D82" s="236"/>
      <c r="E82" s="236"/>
      <c r="F82" s="236"/>
      <c r="G82" s="236"/>
      <c r="H82" s="236"/>
      <c r="I82" s="236"/>
      <c r="J82" s="236"/>
      <c r="K82" s="236"/>
      <c r="L82" s="236"/>
      <c r="M82" s="236"/>
      <c r="N82" s="236"/>
      <c r="O82" s="236"/>
      <c r="P82" s="236"/>
      <c r="Q82" s="236"/>
      <c r="R82" s="42"/>
      <c r="S82" s="257"/>
      <c r="T82" s="257"/>
      <c r="U82" s="257"/>
      <c r="V82" s="271"/>
      <c r="W82" s="271"/>
      <c r="X82" s="271"/>
      <c r="Y82" s="42"/>
      <c r="Z82" s="42"/>
      <c r="AA82" s="42"/>
      <c r="AB82" s="42"/>
      <c r="AC82" s="42"/>
      <c r="AD82" s="42"/>
      <c r="AE82" s="42"/>
      <c r="AF82" s="42"/>
      <c r="AG82" s="42"/>
      <c r="AH82" s="42"/>
      <c r="AI82" s="42"/>
      <c r="AJ82" s="48"/>
      <c r="AK82" s="19"/>
    </row>
    <row r="83" spans="1:37" s="17" customFormat="1" ht="21" customHeight="1" x14ac:dyDescent="0.2">
      <c r="A83" s="453"/>
      <c r="B83" s="454"/>
      <c r="C83" s="476" t="s">
        <v>173</v>
      </c>
      <c r="D83" s="477"/>
      <c r="E83" s="477"/>
      <c r="F83" s="477"/>
      <c r="G83" s="477"/>
      <c r="H83" s="477"/>
      <c r="I83" s="477"/>
      <c r="J83" s="477"/>
      <c r="K83" s="477"/>
      <c r="L83" s="477"/>
      <c r="M83" s="477"/>
      <c r="N83" s="477"/>
      <c r="O83" s="477"/>
      <c r="P83" s="477"/>
      <c r="Q83" s="477"/>
      <c r="R83" s="18"/>
      <c r="S83" s="454"/>
      <c r="T83" s="454"/>
      <c r="U83" s="454"/>
      <c r="V83" s="454"/>
      <c r="W83" s="454"/>
      <c r="X83" s="454"/>
      <c r="Y83" s="18"/>
      <c r="Z83" s="18"/>
      <c r="AA83" s="18"/>
      <c r="AB83" s="18"/>
      <c r="AC83" s="18"/>
      <c r="AD83" s="18"/>
      <c r="AE83" s="18"/>
      <c r="AF83" s="18"/>
      <c r="AG83" s="18"/>
      <c r="AH83" s="18"/>
      <c r="AI83" s="18"/>
      <c r="AJ83" s="88"/>
    </row>
    <row r="84" spans="1:37" s="17" customFormat="1" ht="21" customHeight="1" x14ac:dyDescent="0.2">
      <c r="A84" s="453"/>
      <c r="B84" s="454"/>
      <c r="C84" s="472" t="s">
        <v>68</v>
      </c>
      <c r="D84" s="473"/>
      <c r="E84" s="473"/>
      <c r="F84" s="473"/>
      <c r="G84" s="473"/>
      <c r="H84" s="473"/>
      <c r="I84" s="473"/>
      <c r="J84" s="473"/>
      <c r="K84" s="473"/>
      <c r="L84" s="473"/>
      <c r="M84" s="473"/>
      <c r="N84" s="473"/>
      <c r="O84" s="473"/>
      <c r="P84" s="473"/>
      <c r="Q84" s="473"/>
      <c r="R84" s="18"/>
      <c r="S84" s="454" t="s">
        <v>165</v>
      </c>
      <c r="T84" s="454"/>
      <c r="U84" s="454"/>
      <c r="V84" s="454">
        <f>V17</f>
        <v>500</v>
      </c>
      <c r="W84" s="454"/>
      <c r="X84" s="454"/>
      <c r="Y84" s="18" t="s">
        <v>36</v>
      </c>
      <c r="Z84" s="18"/>
      <c r="AA84" s="18"/>
      <c r="AB84" s="18"/>
      <c r="AC84" s="18"/>
      <c r="AD84" s="18"/>
      <c r="AE84" s="18"/>
      <c r="AF84" s="18"/>
      <c r="AG84" s="18"/>
      <c r="AH84" s="18"/>
      <c r="AI84" s="18"/>
      <c r="AJ84" s="88"/>
    </row>
    <row r="85" spans="1:37" s="17" customFormat="1" ht="21" customHeight="1" x14ac:dyDescent="0.2">
      <c r="A85" s="453"/>
      <c r="B85" s="454"/>
      <c r="C85" s="472" t="s">
        <v>69</v>
      </c>
      <c r="D85" s="473"/>
      <c r="E85" s="473"/>
      <c r="F85" s="473"/>
      <c r="G85" s="473"/>
      <c r="H85" s="473"/>
      <c r="I85" s="473"/>
      <c r="J85" s="473"/>
      <c r="K85" s="473"/>
      <c r="L85" s="473"/>
      <c r="M85" s="473"/>
      <c r="N85" s="473"/>
      <c r="O85" s="473"/>
      <c r="P85" s="473"/>
      <c r="Q85" s="473"/>
      <c r="R85" s="18"/>
      <c r="S85" s="454" t="s">
        <v>165</v>
      </c>
      <c r="T85" s="454"/>
      <c r="U85" s="454"/>
      <c r="V85" s="454">
        <f>V41/1000</f>
        <v>6.5000000000000002E-2</v>
      </c>
      <c r="W85" s="454"/>
      <c r="X85" s="454"/>
      <c r="Y85" s="18" t="s">
        <v>36</v>
      </c>
      <c r="Z85" s="18"/>
      <c r="AA85" s="18"/>
      <c r="AB85" s="18"/>
      <c r="AC85" s="18"/>
      <c r="AD85" s="18"/>
      <c r="AE85" s="18"/>
      <c r="AF85" s="18"/>
      <c r="AG85" s="18"/>
      <c r="AH85" s="18"/>
      <c r="AI85" s="18"/>
      <c r="AJ85" s="88"/>
    </row>
    <row r="86" spans="1:37" s="17" customFormat="1" ht="21" customHeight="1" x14ac:dyDescent="0.2">
      <c r="A86" s="453"/>
      <c r="B86" s="454"/>
      <c r="C86" s="472" t="s">
        <v>70</v>
      </c>
      <c r="D86" s="473"/>
      <c r="E86" s="473"/>
      <c r="F86" s="473"/>
      <c r="G86" s="473"/>
      <c r="H86" s="473"/>
      <c r="I86" s="473"/>
      <c r="J86" s="473"/>
      <c r="K86" s="473"/>
      <c r="L86" s="473"/>
      <c r="M86" s="473"/>
      <c r="N86" s="473"/>
      <c r="O86" s="473"/>
      <c r="P86" s="473"/>
      <c r="Q86" s="473"/>
      <c r="R86" s="18"/>
      <c r="S86" s="454" t="s">
        <v>165</v>
      </c>
      <c r="T86" s="454"/>
      <c r="U86" s="454"/>
      <c r="V86" s="474">
        <f>X41/1000</f>
        <v>0.01</v>
      </c>
      <c r="W86" s="474"/>
      <c r="X86" s="474"/>
      <c r="Y86" s="18" t="s">
        <v>36</v>
      </c>
      <c r="Z86" s="18"/>
      <c r="AA86" s="18"/>
      <c r="AB86" s="18"/>
      <c r="AC86" s="18"/>
      <c r="AD86" s="18"/>
      <c r="AE86" s="18"/>
      <c r="AF86" s="18"/>
      <c r="AG86" s="18"/>
      <c r="AH86" s="18"/>
      <c r="AI86" s="18"/>
      <c r="AJ86" s="88"/>
    </row>
    <row r="87" spans="1:37" s="17" customFormat="1" ht="18.95" customHeight="1" x14ac:dyDescent="0.2">
      <c r="A87" s="453"/>
      <c r="B87" s="454"/>
      <c r="C87" s="472" t="s">
        <v>71</v>
      </c>
      <c r="D87" s="473"/>
      <c r="E87" s="473"/>
      <c r="F87" s="473"/>
      <c r="G87" s="473"/>
      <c r="H87" s="473"/>
      <c r="I87" s="473"/>
      <c r="J87" s="473"/>
      <c r="K87" s="473"/>
      <c r="L87" s="473"/>
      <c r="M87" s="473"/>
      <c r="N87" s="473"/>
      <c r="O87" s="473"/>
      <c r="P87" s="473"/>
      <c r="Q87" s="473"/>
      <c r="R87" s="18"/>
      <c r="S87" s="454" t="s">
        <v>165</v>
      </c>
      <c r="T87" s="454"/>
      <c r="U87" s="454"/>
      <c r="V87" s="474">
        <f>((V84*V85)+(V85*V86)+(V84*V86))*2</f>
        <v>75.001300000000001</v>
      </c>
      <c r="W87" s="474"/>
      <c r="X87" s="474"/>
      <c r="Y87" s="18" t="s">
        <v>129</v>
      </c>
      <c r="Z87" s="18"/>
      <c r="AA87" s="18"/>
      <c r="AB87" s="18"/>
      <c r="AC87" s="18"/>
      <c r="AD87" s="18"/>
      <c r="AE87" s="18"/>
      <c r="AF87" s="18"/>
      <c r="AG87" s="18"/>
      <c r="AH87" s="18"/>
      <c r="AI87" s="18"/>
      <c r="AJ87" s="88"/>
    </row>
    <row r="88" spans="1:37" s="17" customFormat="1" ht="15.75" customHeight="1" x14ac:dyDescent="0.2">
      <c r="A88" s="240"/>
      <c r="B88" s="241"/>
      <c r="C88" s="242"/>
      <c r="D88" s="243"/>
      <c r="E88" s="243"/>
      <c r="F88" s="243"/>
      <c r="G88" s="243"/>
      <c r="H88" s="243"/>
      <c r="I88" s="243"/>
      <c r="J88" s="243"/>
      <c r="K88" s="243"/>
      <c r="L88" s="243"/>
      <c r="M88" s="243"/>
      <c r="N88" s="243"/>
      <c r="O88" s="243"/>
      <c r="P88" s="243"/>
      <c r="Q88" s="243"/>
      <c r="R88" s="18"/>
      <c r="S88" s="241"/>
      <c r="T88" s="241"/>
      <c r="U88" s="241"/>
      <c r="V88" s="244"/>
      <c r="W88" s="244"/>
      <c r="X88" s="244"/>
      <c r="Y88" s="18"/>
      <c r="Z88" s="18"/>
      <c r="AA88" s="241"/>
      <c r="AB88" s="241"/>
      <c r="AC88" s="241"/>
      <c r="AD88" s="241"/>
      <c r="AE88" s="241"/>
      <c r="AF88" s="241"/>
      <c r="AG88" s="241"/>
      <c r="AH88" s="241"/>
      <c r="AI88" s="18"/>
      <c r="AJ88" s="88"/>
    </row>
    <row r="89" spans="1:37" s="17" customFormat="1" ht="15.75" customHeight="1" x14ac:dyDescent="0.2">
      <c r="A89" s="453"/>
      <c r="B89" s="454"/>
      <c r="C89" s="21" t="s">
        <v>72</v>
      </c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18"/>
      <c r="S89" s="454" t="s">
        <v>165</v>
      </c>
      <c r="T89" s="454"/>
      <c r="U89" s="454"/>
      <c r="V89" s="475">
        <f>V80+V87</f>
        <v>80.279175658030852</v>
      </c>
      <c r="W89" s="451"/>
      <c r="X89" s="451"/>
      <c r="Y89" s="22" t="s">
        <v>174</v>
      </c>
      <c r="Z89" s="19"/>
      <c r="AA89" s="18"/>
      <c r="AB89" s="18"/>
      <c r="AC89" s="18" t="s">
        <v>74</v>
      </c>
      <c r="AD89" s="18"/>
      <c r="AE89" s="18"/>
      <c r="AF89" s="18"/>
      <c r="AG89" s="18"/>
      <c r="AH89" s="18"/>
      <c r="AI89" s="18"/>
      <c r="AJ89" s="88"/>
    </row>
    <row r="90" spans="1:37" s="17" customFormat="1" ht="23.25" customHeight="1" x14ac:dyDescent="0.2">
      <c r="A90" s="450">
        <v>10</v>
      </c>
      <c r="B90" s="451"/>
      <c r="C90" s="21" t="s">
        <v>76</v>
      </c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  <c r="AD90" s="21"/>
      <c r="AE90" s="21"/>
      <c r="AF90" s="21"/>
      <c r="AG90" s="21"/>
      <c r="AH90" s="21"/>
      <c r="AI90" s="18"/>
      <c r="AJ90" s="88"/>
    </row>
    <row r="91" spans="1:37" s="17" customFormat="1" ht="20.25" customHeight="1" x14ac:dyDescent="0.2">
      <c r="A91" s="453"/>
      <c r="B91" s="454"/>
      <c r="C91" s="20"/>
      <c r="D91" s="20"/>
      <c r="E91" s="20"/>
      <c r="F91" s="20"/>
      <c r="G91" s="20"/>
      <c r="H91" s="20"/>
      <c r="I91" s="20"/>
      <c r="J91" s="573" t="s">
        <v>77</v>
      </c>
      <c r="K91" s="574"/>
      <c r="L91" s="574"/>
      <c r="M91" s="574"/>
      <c r="N91" s="574"/>
      <c r="O91" s="574"/>
      <c r="P91" s="574"/>
      <c r="Q91" s="574"/>
      <c r="R91" s="574"/>
      <c r="S91" s="471" t="s">
        <v>165</v>
      </c>
      <c r="T91" s="471"/>
      <c r="U91" s="471"/>
      <c r="V91" s="55" t="s">
        <v>170</v>
      </c>
      <c r="W91" s="55"/>
      <c r="X91" s="55"/>
      <c r="Y91" s="55"/>
      <c r="Z91" s="55"/>
      <c r="AA91" s="55"/>
      <c r="AB91" s="55"/>
      <c r="AC91" s="55"/>
      <c r="AD91" s="55"/>
      <c r="AE91" s="55"/>
      <c r="AF91" s="55"/>
      <c r="AG91" s="41"/>
      <c r="AH91" s="18"/>
      <c r="AI91" s="18"/>
      <c r="AJ91" s="88"/>
    </row>
    <row r="92" spans="1:37" s="17" customFormat="1" ht="20.25" customHeight="1" x14ac:dyDescent="0.2">
      <c r="A92" s="453"/>
      <c r="B92" s="454"/>
      <c r="C92" s="457" t="s">
        <v>8</v>
      </c>
      <c r="D92" s="458"/>
      <c r="E92" s="458"/>
      <c r="F92" s="458"/>
      <c r="G92" s="458"/>
      <c r="H92" s="458"/>
      <c r="I92" s="458"/>
      <c r="J92" s="458"/>
      <c r="K92" s="458"/>
      <c r="L92" s="458"/>
      <c r="M92" s="458"/>
      <c r="N92" s="458"/>
      <c r="O92" s="458"/>
      <c r="P92" s="458"/>
      <c r="Q92" s="458"/>
      <c r="R92" s="18"/>
      <c r="S92" s="454" t="s">
        <v>165</v>
      </c>
      <c r="T92" s="454"/>
      <c r="U92" s="454"/>
      <c r="V92" s="447" t="s">
        <v>78</v>
      </c>
      <c r="W92" s="447"/>
      <c r="X92" s="447"/>
      <c r="Y92" s="18"/>
      <c r="Z92" s="18"/>
      <c r="AA92" s="18"/>
      <c r="AB92" s="18"/>
      <c r="AC92" s="18"/>
      <c r="AD92" s="18"/>
      <c r="AE92" s="18"/>
      <c r="AF92" s="18"/>
      <c r="AG92" s="18"/>
      <c r="AH92" s="18"/>
      <c r="AI92" s="18"/>
      <c r="AJ92" s="88"/>
    </row>
    <row r="93" spans="1:37" s="17" customFormat="1" ht="20.25" customHeight="1" x14ac:dyDescent="0.2">
      <c r="A93" s="453"/>
      <c r="B93" s="454"/>
      <c r="C93" s="457" t="s">
        <v>8</v>
      </c>
      <c r="D93" s="458"/>
      <c r="E93" s="458"/>
      <c r="F93" s="458"/>
      <c r="G93" s="458"/>
      <c r="H93" s="458"/>
      <c r="I93" s="458"/>
      <c r="J93" s="458"/>
      <c r="K93" s="458"/>
      <c r="L93" s="458"/>
      <c r="M93" s="458"/>
      <c r="N93" s="458"/>
      <c r="O93" s="458"/>
      <c r="P93" s="458"/>
      <c r="Q93" s="458"/>
      <c r="R93" s="18"/>
      <c r="S93" s="454" t="s">
        <v>165</v>
      </c>
      <c r="T93" s="454"/>
      <c r="U93" s="454"/>
      <c r="V93" s="459">
        <f>V76*V89/1000</f>
        <v>60.771335973129354</v>
      </c>
      <c r="W93" s="459"/>
      <c r="X93" s="459"/>
      <c r="Y93" s="18" t="s">
        <v>38</v>
      </c>
      <c r="Z93" s="18"/>
      <c r="AA93" s="18"/>
      <c r="AB93" s="18"/>
      <c r="AC93" s="18"/>
      <c r="AD93" s="18"/>
      <c r="AE93" s="18"/>
      <c r="AF93" s="18"/>
      <c r="AG93" s="18"/>
      <c r="AH93" s="18"/>
      <c r="AI93" s="18"/>
      <c r="AJ93" s="88"/>
    </row>
    <row r="94" spans="1:37" s="17" customFormat="1" ht="6" customHeight="1" x14ac:dyDescent="0.2">
      <c r="A94" s="240"/>
      <c r="B94" s="241"/>
      <c r="C94" s="251"/>
      <c r="D94" s="252"/>
      <c r="E94" s="252"/>
      <c r="F94" s="252"/>
      <c r="G94" s="252"/>
      <c r="H94" s="252"/>
      <c r="I94" s="252"/>
      <c r="J94" s="252"/>
      <c r="K94" s="252"/>
      <c r="L94" s="252"/>
      <c r="M94" s="252"/>
      <c r="N94" s="252"/>
      <c r="O94" s="252"/>
      <c r="P94" s="252"/>
      <c r="Q94" s="252"/>
      <c r="R94" s="18"/>
      <c r="S94" s="241"/>
      <c r="T94" s="241"/>
      <c r="U94" s="241"/>
      <c r="V94" s="245"/>
      <c r="W94" s="245"/>
      <c r="X94" s="245"/>
      <c r="Y94" s="18"/>
      <c r="Z94" s="18"/>
      <c r="AA94" s="18"/>
      <c r="AB94" s="18"/>
      <c r="AC94" s="18"/>
      <c r="AD94" s="18"/>
      <c r="AE94" s="18"/>
      <c r="AF94" s="18"/>
      <c r="AG94" s="18"/>
      <c r="AH94" s="18"/>
      <c r="AI94" s="18"/>
      <c r="AJ94" s="88"/>
    </row>
    <row r="95" spans="1:37" s="17" customFormat="1" ht="15.75" customHeight="1" x14ac:dyDescent="0.2">
      <c r="A95" s="453"/>
      <c r="B95" s="454"/>
      <c r="C95" s="464" t="s">
        <v>257</v>
      </c>
      <c r="D95" s="464"/>
      <c r="E95" s="464"/>
      <c r="F95" s="464"/>
      <c r="G95" s="464"/>
      <c r="H95" s="464"/>
      <c r="I95" s="464"/>
      <c r="J95" s="464"/>
      <c r="K95" s="464"/>
      <c r="L95" s="464"/>
      <c r="M95" s="464"/>
      <c r="N95" s="464"/>
      <c r="O95" s="464"/>
      <c r="P95" s="464"/>
      <c r="Q95" s="464"/>
      <c r="R95" s="464"/>
      <c r="S95" s="464"/>
      <c r="T95" s="464"/>
      <c r="U95" s="464"/>
      <c r="V95" s="464"/>
      <c r="W95" s="464"/>
      <c r="X95" s="464"/>
      <c r="Y95" s="464"/>
      <c r="Z95" s="464"/>
      <c r="AA95" s="464"/>
      <c r="AB95" s="464"/>
      <c r="AC95" s="464"/>
      <c r="AD95" s="464"/>
      <c r="AE95" s="464"/>
      <c r="AF95" s="464"/>
      <c r="AG95" s="464"/>
      <c r="AH95" s="464"/>
      <c r="AI95" s="464"/>
      <c r="AJ95" s="88"/>
    </row>
    <row r="96" spans="1:37" s="17" customFormat="1" ht="15.75" customHeight="1" x14ac:dyDescent="0.2">
      <c r="A96" s="240"/>
      <c r="B96" s="241"/>
      <c r="C96" s="464"/>
      <c r="D96" s="464"/>
      <c r="E96" s="464"/>
      <c r="F96" s="464"/>
      <c r="G96" s="464"/>
      <c r="H96" s="464"/>
      <c r="I96" s="464"/>
      <c r="J96" s="464"/>
      <c r="K96" s="464"/>
      <c r="L96" s="464"/>
      <c r="M96" s="464"/>
      <c r="N96" s="464"/>
      <c r="O96" s="464"/>
      <c r="P96" s="464"/>
      <c r="Q96" s="464"/>
      <c r="R96" s="464"/>
      <c r="S96" s="464"/>
      <c r="T96" s="464"/>
      <c r="U96" s="464"/>
      <c r="V96" s="464"/>
      <c r="W96" s="464"/>
      <c r="X96" s="464"/>
      <c r="Y96" s="464"/>
      <c r="Z96" s="464"/>
      <c r="AA96" s="464"/>
      <c r="AB96" s="464"/>
      <c r="AC96" s="464"/>
      <c r="AD96" s="464"/>
      <c r="AE96" s="464"/>
      <c r="AF96" s="464"/>
      <c r="AG96" s="464"/>
      <c r="AH96" s="464"/>
      <c r="AI96" s="464"/>
      <c r="AJ96" s="88"/>
    </row>
    <row r="97" spans="1:36" s="17" customFormat="1" ht="15.75" customHeight="1" x14ac:dyDescent="0.2">
      <c r="A97" s="453"/>
      <c r="B97" s="454"/>
      <c r="C97" s="464"/>
      <c r="D97" s="464"/>
      <c r="E97" s="464"/>
      <c r="F97" s="464"/>
      <c r="G97" s="464"/>
      <c r="H97" s="464"/>
      <c r="I97" s="464"/>
      <c r="J97" s="464"/>
      <c r="K97" s="464"/>
      <c r="L97" s="464"/>
      <c r="M97" s="464"/>
      <c r="N97" s="464"/>
      <c r="O97" s="464"/>
      <c r="P97" s="464"/>
      <c r="Q97" s="464"/>
      <c r="R97" s="464"/>
      <c r="S97" s="464"/>
      <c r="T97" s="464"/>
      <c r="U97" s="464"/>
      <c r="V97" s="464"/>
      <c r="W97" s="464"/>
      <c r="X97" s="464"/>
      <c r="Y97" s="464"/>
      <c r="Z97" s="464"/>
      <c r="AA97" s="464"/>
      <c r="AB97" s="464"/>
      <c r="AC97" s="464"/>
      <c r="AD97" s="464"/>
      <c r="AE97" s="464"/>
      <c r="AF97" s="464"/>
      <c r="AG97" s="464"/>
      <c r="AH97" s="464"/>
      <c r="AI97" s="464"/>
      <c r="AJ97" s="88"/>
    </row>
    <row r="98" spans="1:36" s="17" customFormat="1" ht="6.75" customHeight="1" x14ac:dyDescent="0.2">
      <c r="A98" s="240"/>
      <c r="B98" s="241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  <c r="P98" s="79"/>
      <c r="Q98" s="79"/>
      <c r="R98" s="79"/>
      <c r="S98" s="79"/>
      <c r="T98" s="79"/>
      <c r="U98" s="79"/>
      <c r="V98" s="79"/>
      <c r="W98" s="79"/>
      <c r="X98" s="79"/>
      <c r="Y98" s="79"/>
      <c r="Z98" s="79"/>
      <c r="AA98" s="79"/>
      <c r="AB98" s="79"/>
      <c r="AC98" s="79"/>
      <c r="AD98" s="79"/>
      <c r="AE98" s="79"/>
      <c r="AF98" s="79"/>
      <c r="AG98" s="79"/>
      <c r="AH98" s="79"/>
      <c r="AI98" s="79"/>
      <c r="AJ98" s="88"/>
    </row>
    <row r="99" spans="1:36" s="23" customFormat="1" ht="15.75" customHeight="1" x14ac:dyDescent="0.2">
      <c r="A99" s="450" t="s">
        <v>80</v>
      </c>
      <c r="B99" s="451"/>
      <c r="C99" s="21" t="s">
        <v>79</v>
      </c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451"/>
      <c r="T99" s="451"/>
      <c r="U99" s="451"/>
      <c r="V99" s="452"/>
      <c r="W99" s="452"/>
      <c r="X99" s="45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116"/>
    </row>
    <row r="100" spans="1:36" s="19" customFormat="1" ht="18.75" customHeight="1" x14ac:dyDescent="0.2">
      <c r="A100" s="453"/>
      <c r="B100" s="454"/>
      <c r="C100" s="20" t="s">
        <v>277</v>
      </c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  <c r="AA100" s="18"/>
      <c r="AB100" s="18"/>
      <c r="AC100" s="18"/>
      <c r="AD100" s="18"/>
      <c r="AE100" s="18"/>
      <c r="AF100" s="18"/>
      <c r="AG100" s="18"/>
      <c r="AH100" s="18"/>
      <c r="AI100" s="18"/>
      <c r="AJ100" s="88"/>
    </row>
    <row r="101" spans="1:36" s="19" customFormat="1" ht="18.75" customHeight="1" x14ac:dyDescent="0.2">
      <c r="A101" s="453"/>
      <c r="B101" s="454"/>
      <c r="C101" s="20" t="s">
        <v>260</v>
      </c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20"/>
      <c r="AB101" s="20"/>
      <c r="AC101" s="20"/>
      <c r="AD101" s="20"/>
      <c r="AE101" s="20"/>
      <c r="AF101" s="20"/>
      <c r="AG101" s="20"/>
      <c r="AH101" s="20"/>
      <c r="AI101" s="18"/>
      <c r="AJ101" s="88"/>
    </row>
    <row r="102" spans="1:36" s="38" customFormat="1" ht="18.75" customHeight="1" x14ac:dyDescent="0.2">
      <c r="A102" s="455"/>
      <c r="B102" s="456"/>
      <c r="C102" s="33" t="s">
        <v>178</v>
      </c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445">
        <f>V67</f>
        <v>0.32256913584101687</v>
      </c>
      <c r="Q102" s="445"/>
      <c r="R102" s="445"/>
      <c r="S102" s="35"/>
      <c r="T102" s="35" t="s">
        <v>50</v>
      </c>
      <c r="U102" s="33" t="s">
        <v>93</v>
      </c>
      <c r="V102" s="33"/>
      <c r="W102" s="33"/>
      <c r="X102" s="33"/>
      <c r="Y102" s="33"/>
      <c r="Z102" s="33"/>
      <c r="AA102" s="37"/>
      <c r="AB102" s="37"/>
      <c r="AC102" s="37"/>
      <c r="AD102" s="37"/>
      <c r="AE102" s="37"/>
      <c r="AF102" s="37"/>
      <c r="AG102" s="37"/>
      <c r="AH102" s="37"/>
      <c r="AI102" s="37"/>
      <c r="AJ102" s="117"/>
    </row>
    <row r="103" spans="1:36" s="19" customFormat="1" ht="18.75" customHeight="1" x14ac:dyDescent="0.2">
      <c r="A103" s="118"/>
      <c r="C103" s="444" t="s">
        <v>177</v>
      </c>
      <c r="D103" s="444"/>
      <c r="E103" s="444"/>
      <c r="F103" s="444"/>
      <c r="G103" s="444"/>
      <c r="H103" s="444"/>
      <c r="I103" s="444"/>
      <c r="J103" s="444"/>
      <c r="K103" s="444"/>
      <c r="L103" s="444"/>
      <c r="M103" s="444"/>
      <c r="N103" s="444"/>
      <c r="O103" s="444"/>
      <c r="P103" s="445"/>
      <c r="Q103" s="445"/>
      <c r="R103" s="445"/>
      <c r="S103" s="35" t="s">
        <v>214</v>
      </c>
      <c r="T103" s="35"/>
      <c r="U103" s="446"/>
      <c r="V103" s="446"/>
      <c r="W103" s="446"/>
      <c r="X103" s="446"/>
      <c r="Y103" s="446"/>
      <c r="Z103" s="446"/>
      <c r="AA103" s="260"/>
      <c r="AB103" s="260"/>
      <c r="AC103" s="260"/>
      <c r="AD103" s="260"/>
      <c r="AE103" s="260"/>
      <c r="AF103" s="260"/>
      <c r="AJ103" s="108"/>
    </row>
    <row r="104" spans="1:36" s="19" customFormat="1" ht="18.75" customHeight="1" x14ac:dyDescent="0.2">
      <c r="A104" s="118"/>
      <c r="C104" s="36"/>
      <c r="D104" s="36"/>
      <c r="E104" s="556" t="s">
        <v>261</v>
      </c>
      <c r="F104" s="556"/>
      <c r="G104" s="556"/>
      <c r="H104" s="556"/>
      <c r="I104" s="556"/>
      <c r="J104" s="556"/>
      <c r="K104" s="556"/>
      <c r="L104" s="556"/>
      <c r="M104" s="556"/>
      <c r="N104" s="556"/>
      <c r="O104" s="556"/>
      <c r="P104" s="556"/>
      <c r="Q104" s="556"/>
      <c r="R104" s="556"/>
      <c r="S104" s="556"/>
      <c r="T104" s="556"/>
      <c r="U104" s="556"/>
      <c r="V104" s="556"/>
      <c r="W104" s="556"/>
      <c r="X104" s="556"/>
      <c r="Y104" s="556"/>
      <c r="Z104" s="556"/>
      <c r="AA104" s="556"/>
      <c r="AB104" s="556"/>
      <c r="AC104" s="556"/>
      <c r="AD104" s="556"/>
      <c r="AE104" s="556"/>
      <c r="AF104" s="556"/>
      <c r="AJ104" s="108"/>
    </row>
    <row r="105" spans="1:36" s="19" customFormat="1" ht="18.75" customHeight="1" x14ac:dyDescent="0.2">
      <c r="A105" s="118"/>
      <c r="C105" s="36"/>
      <c r="D105" s="36"/>
      <c r="E105" s="556" t="s">
        <v>262</v>
      </c>
      <c r="F105" s="556"/>
      <c r="G105" s="556"/>
      <c r="H105" s="556"/>
      <c r="I105" s="556"/>
      <c r="J105" s="556"/>
      <c r="K105" s="556"/>
      <c r="L105" s="556"/>
      <c r="M105" s="556"/>
      <c r="N105" s="556"/>
      <c r="O105" s="556"/>
      <c r="P105" s="556"/>
      <c r="Q105" s="556"/>
      <c r="R105" s="556"/>
      <c r="S105" s="556"/>
      <c r="T105" s="556"/>
      <c r="U105" s="556"/>
      <c r="V105" s="556"/>
      <c r="W105" s="556"/>
      <c r="X105" s="556"/>
      <c r="Y105" s="556"/>
      <c r="Z105" s="556"/>
      <c r="AA105" s="556"/>
      <c r="AB105" s="556"/>
      <c r="AC105" s="556"/>
      <c r="AD105" s="556"/>
      <c r="AE105" s="556"/>
      <c r="AF105" s="556"/>
      <c r="AJ105" s="108"/>
    </row>
    <row r="106" spans="1:36" s="19" customFormat="1" ht="15.75" customHeight="1" x14ac:dyDescent="0.2">
      <c r="A106" s="118"/>
      <c r="C106" s="36"/>
      <c r="D106" s="36"/>
      <c r="E106" s="556" t="s">
        <v>275</v>
      </c>
      <c r="F106" s="556"/>
      <c r="G106" s="556"/>
      <c r="H106" s="556"/>
      <c r="I106" s="556"/>
      <c r="J106" s="556"/>
      <c r="K106" s="556"/>
      <c r="L106" s="556"/>
      <c r="M106" s="556"/>
      <c r="N106" s="556"/>
      <c r="O106" s="556"/>
      <c r="P106" s="556"/>
      <c r="Q106" s="556"/>
      <c r="R106" s="556"/>
      <c r="S106" s="556"/>
      <c r="T106" s="556"/>
      <c r="U106" s="556"/>
      <c r="V106" s="556"/>
      <c r="W106" s="556"/>
      <c r="X106" s="556"/>
      <c r="Y106" s="556"/>
      <c r="Z106" s="556"/>
      <c r="AA106" s="556"/>
      <c r="AB106" s="556"/>
      <c r="AC106" s="556"/>
      <c r="AD106" s="556"/>
      <c r="AE106" s="556"/>
      <c r="AF106" s="556"/>
      <c r="AJ106" s="108"/>
    </row>
    <row r="107" spans="1:36" s="19" customFormat="1" ht="18.75" customHeight="1" x14ac:dyDescent="0.2">
      <c r="A107" s="118"/>
      <c r="C107" s="36"/>
      <c r="D107" s="36"/>
      <c r="E107" s="444" t="s">
        <v>265</v>
      </c>
      <c r="F107" s="444"/>
      <c r="G107" s="444"/>
      <c r="H107" s="444"/>
      <c r="I107" s="444"/>
      <c r="J107" s="444"/>
      <c r="K107" s="444"/>
      <c r="L107" s="444"/>
      <c r="M107" s="444"/>
      <c r="N107" s="444"/>
      <c r="O107" s="444"/>
      <c r="P107" s="444"/>
      <c r="Q107" s="444"/>
      <c r="R107" s="444"/>
      <c r="S107" s="444"/>
      <c r="T107" s="444"/>
      <c r="U107" s="444"/>
      <c r="V107" s="444"/>
      <c r="W107" s="444"/>
      <c r="X107" s="444"/>
      <c r="Y107" s="444"/>
      <c r="Z107" s="444"/>
      <c r="AA107" s="444"/>
      <c r="AB107" s="444"/>
      <c r="AC107" s="444"/>
      <c r="AD107" s="444"/>
      <c r="AE107" s="444"/>
      <c r="AF107" s="444"/>
      <c r="AJ107" s="108"/>
    </row>
    <row r="108" spans="1:36" s="19" customFormat="1" ht="15.75" customHeight="1" x14ac:dyDescent="0.2">
      <c r="A108" s="118"/>
      <c r="C108" s="36"/>
      <c r="D108" s="36"/>
      <c r="E108" s="444" t="s">
        <v>276</v>
      </c>
      <c r="F108" s="444"/>
      <c r="G108" s="444"/>
      <c r="H108" s="444"/>
      <c r="I108" s="444"/>
      <c r="J108" s="444"/>
      <c r="K108" s="444"/>
      <c r="L108" s="444"/>
      <c r="M108" s="444"/>
      <c r="N108" s="444"/>
      <c r="O108" s="444"/>
      <c r="P108" s="444"/>
      <c r="Q108" s="444"/>
      <c r="R108" s="444"/>
      <c r="S108" s="444"/>
      <c r="T108" s="444"/>
      <c r="U108" s="444"/>
      <c r="V108" s="444"/>
      <c r="W108" s="444"/>
      <c r="X108" s="444"/>
      <c r="Y108" s="444"/>
      <c r="Z108" s="444"/>
      <c r="AA108" s="444"/>
      <c r="AB108" s="444"/>
      <c r="AC108" s="444"/>
      <c r="AD108" s="444"/>
      <c r="AE108" s="444"/>
      <c r="AF108" s="444"/>
      <c r="AJ108" s="108"/>
    </row>
    <row r="109" spans="1:36" x14ac:dyDescent="0.25">
      <c r="A109" s="84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225"/>
    </row>
    <row r="110" spans="1:36" s="19" customFormat="1" ht="15.75" customHeight="1" x14ac:dyDescent="0.2">
      <c r="A110" s="440" t="s">
        <v>233</v>
      </c>
      <c r="B110" s="441"/>
      <c r="C110" s="441"/>
      <c r="D110" s="442" t="s">
        <v>243</v>
      </c>
      <c r="E110" s="443"/>
      <c r="F110" s="443"/>
      <c r="G110" s="443"/>
      <c r="H110" s="443"/>
      <c r="I110" s="443"/>
      <c r="J110" s="443"/>
      <c r="K110" s="443"/>
      <c r="L110" s="443"/>
      <c r="M110" s="443"/>
      <c r="N110" s="443"/>
      <c r="O110" s="443"/>
      <c r="P110" s="443"/>
      <c r="Q110" s="443"/>
      <c r="R110" s="443"/>
      <c r="S110" s="443"/>
      <c r="T110" s="443"/>
      <c r="U110" s="443"/>
      <c r="V110" s="443"/>
      <c r="W110" s="443"/>
      <c r="X110" s="443"/>
      <c r="Y110" s="443"/>
      <c r="Z110" s="443"/>
      <c r="AA110" s="443"/>
      <c r="AB110" s="443"/>
      <c r="AC110" s="443"/>
      <c r="AD110" s="443"/>
      <c r="AE110" s="443"/>
      <c r="AF110" s="443"/>
      <c r="AG110" s="443"/>
      <c r="AH110" s="443"/>
      <c r="AI110" s="443"/>
      <c r="AJ110" s="108"/>
    </row>
    <row r="111" spans="1:36" s="19" customFormat="1" ht="15.75" customHeight="1" x14ac:dyDescent="0.2">
      <c r="A111" s="255"/>
      <c r="B111" s="256"/>
      <c r="C111" s="256"/>
      <c r="D111" s="442"/>
      <c r="E111" s="443"/>
      <c r="F111" s="443"/>
      <c r="G111" s="443"/>
      <c r="H111" s="443"/>
      <c r="I111" s="443"/>
      <c r="J111" s="443"/>
      <c r="K111" s="443"/>
      <c r="L111" s="443"/>
      <c r="M111" s="443"/>
      <c r="N111" s="443"/>
      <c r="O111" s="443"/>
      <c r="P111" s="443"/>
      <c r="Q111" s="443"/>
      <c r="R111" s="443"/>
      <c r="S111" s="443"/>
      <c r="T111" s="443"/>
      <c r="U111" s="443"/>
      <c r="V111" s="443"/>
      <c r="W111" s="443"/>
      <c r="X111" s="443"/>
      <c r="Y111" s="443"/>
      <c r="Z111" s="443"/>
      <c r="AA111" s="443"/>
      <c r="AB111" s="443"/>
      <c r="AC111" s="443"/>
      <c r="AD111" s="443"/>
      <c r="AE111" s="443"/>
      <c r="AF111" s="443"/>
      <c r="AG111" s="443"/>
      <c r="AH111" s="443"/>
      <c r="AI111" s="443"/>
      <c r="AJ111" s="108"/>
    </row>
    <row r="112" spans="1:36" s="187" customFormat="1" ht="17.25" customHeight="1" x14ac:dyDescent="0.2">
      <c r="A112" s="230"/>
      <c r="B112" s="189"/>
      <c r="C112" s="189"/>
      <c r="D112" s="443"/>
      <c r="E112" s="443"/>
      <c r="F112" s="443"/>
      <c r="G112" s="443"/>
      <c r="H112" s="443"/>
      <c r="I112" s="443"/>
      <c r="J112" s="443"/>
      <c r="K112" s="443"/>
      <c r="L112" s="443"/>
      <c r="M112" s="443"/>
      <c r="N112" s="443"/>
      <c r="O112" s="443"/>
      <c r="P112" s="443"/>
      <c r="Q112" s="443"/>
      <c r="R112" s="443"/>
      <c r="S112" s="443"/>
      <c r="T112" s="443"/>
      <c r="U112" s="443"/>
      <c r="V112" s="443"/>
      <c r="W112" s="443"/>
      <c r="X112" s="443"/>
      <c r="Y112" s="443"/>
      <c r="Z112" s="443"/>
      <c r="AA112" s="443"/>
      <c r="AB112" s="443"/>
      <c r="AC112" s="443"/>
      <c r="AD112" s="443"/>
      <c r="AE112" s="443"/>
      <c r="AF112" s="443"/>
      <c r="AG112" s="443"/>
      <c r="AH112" s="443"/>
      <c r="AI112" s="443"/>
      <c r="AJ112" s="231"/>
    </row>
    <row r="113" spans="1:36" s="187" customFormat="1" ht="17.25" customHeight="1" x14ac:dyDescent="0.2">
      <c r="A113" s="230"/>
      <c r="B113" s="189"/>
      <c r="C113" s="189"/>
      <c r="D113" s="254"/>
      <c r="E113" s="254"/>
      <c r="F113" s="254"/>
      <c r="G113" s="254"/>
      <c r="H113" s="254"/>
      <c r="I113" s="254"/>
      <c r="J113" s="254"/>
      <c r="K113" s="254"/>
      <c r="L113" s="254"/>
      <c r="M113" s="254"/>
      <c r="N113" s="254"/>
      <c r="O113" s="254"/>
      <c r="P113" s="254"/>
      <c r="Q113" s="254"/>
      <c r="R113" s="254"/>
      <c r="S113" s="254"/>
      <c r="T113" s="254"/>
      <c r="U113" s="254"/>
      <c r="V113" s="254"/>
      <c r="W113" s="254"/>
      <c r="X113" s="254"/>
      <c r="Y113" s="254"/>
      <c r="Z113" s="254"/>
      <c r="AA113" s="254"/>
      <c r="AB113" s="254"/>
      <c r="AC113" s="254"/>
      <c r="AD113" s="254"/>
      <c r="AE113" s="254"/>
      <c r="AF113" s="254"/>
      <c r="AG113" s="254"/>
      <c r="AH113" s="254"/>
      <c r="AI113" s="254"/>
      <c r="AJ113" s="231"/>
    </row>
    <row r="114" spans="1:36" s="187" customFormat="1" ht="17.25" customHeight="1" x14ac:dyDescent="0.2">
      <c r="A114" s="230"/>
      <c r="B114" s="189"/>
      <c r="C114" s="189"/>
      <c r="D114" s="254"/>
      <c r="E114" s="254"/>
      <c r="F114" s="254"/>
      <c r="G114" s="254"/>
      <c r="H114" s="254"/>
      <c r="I114" s="254"/>
      <c r="J114" s="254"/>
      <c r="K114" s="254"/>
      <c r="L114" s="254"/>
      <c r="M114" s="254"/>
      <c r="N114" s="254"/>
      <c r="O114" s="254"/>
      <c r="P114" s="254"/>
      <c r="Q114" s="254"/>
      <c r="R114" s="254"/>
      <c r="S114" s="254"/>
      <c r="T114" s="254"/>
      <c r="U114" s="254"/>
      <c r="V114" s="254"/>
      <c r="W114" s="254"/>
      <c r="X114" s="254"/>
      <c r="Y114" s="254"/>
      <c r="Z114" s="254"/>
      <c r="AA114" s="254"/>
      <c r="AB114" s="254"/>
      <c r="AC114" s="254"/>
      <c r="AD114" s="254"/>
      <c r="AE114" s="254"/>
      <c r="AF114" s="254"/>
      <c r="AG114" s="254"/>
      <c r="AH114" s="254"/>
      <c r="AI114" s="254"/>
      <c r="AJ114" s="231"/>
    </row>
    <row r="115" spans="1:36" s="187" customFormat="1" ht="10.5" customHeight="1" x14ac:dyDescent="0.2">
      <c r="A115" s="230"/>
      <c r="B115" s="189"/>
      <c r="C115" s="189"/>
      <c r="D115" s="254"/>
      <c r="E115" s="254"/>
      <c r="F115" s="254"/>
      <c r="G115" s="254"/>
      <c r="H115" s="254"/>
      <c r="I115" s="254"/>
      <c r="J115" s="254"/>
      <c r="K115" s="254"/>
      <c r="L115" s="254"/>
      <c r="M115" s="254"/>
      <c r="N115" s="254"/>
      <c r="O115" s="254"/>
      <c r="P115" s="254"/>
      <c r="Q115" s="254"/>
      <c r="R115" s="254"/>
      <c r="S115" s="254"/>
      <c r="T115" s="254"/>
      <c r="U115" s="254"/>
      <c r="V115" s="254"/>
      <c r="W115" s="254"/>
      <c r="X115" s="254"/>
      <c r="Y115" s="254"/>
      <c r="Z115" s="254"/>
      <c r="AA115" s="254"/>
      <c r="AB115" s="254"/>
      <c r="AC115" s="254"/>
      <c r="AD115" s="254"/>
      <c r="AE115" s="254"/>
      <c r="AF115" s="254"/>
      <c r="AG115" s="254"/>
      <c r="AH115" s="254"/>
      <c r="AI115" s="254"/>
      <c r="AJ115" s="231"/>
    </row>
    <row r="116" spans="1:36" s="187" customFormat="1" ht="17.25" customHeight="1" x14ac:dyDescent="0.2">
      <c r="A116" s="230"/>
      <c r="B116" s="189"/>
      <c r="C116" s="189"/>
      <c r="D116" s="254"/>
      <c r="E116" s="254"/>
      <c r="F116" s="254"/>
      <c r="G116" s="254"/>
      <c r="H116" s="254"/>
      <c r="I116" s="254"/>
      <c r="J116" s="254"/>
      <c r="K116" s="254"/>
      <c r="L116" s="254"/>
      <c r="M116" s="254"/>
      <c r="N116" s="254"/>
      <c r="O116" s="254"/>
      <c r="P116" s="254"/>
      <c r="Q116" s="254"/>
      <c r="R116" s="254"/>
      <c r="S116" s="254"/>
      <c r="T116" s="254"/>
      <c r="U116" s="254"/>
      <c r="V116" s="254"/>
      <c r="W116" s="254"/>
      <c r="X116" s="254"/>
      <c r="Y116" s="254"/>
      <c r="Z116" s="254"/>
      <c r="AA116" s="254"/>
      <c r="AB116" s="254"/>
      <c r="AC116" s="254"/>
      <c r="AD116" s="254"/>
      <c r="AE116" s="254"/>
      <c r="AF116" s="254"/>
      <c r="AG116" s="254"/>
      <c r="AH116" s="254"/>
      <c r="AI116" s="254"/>
      <c r="AJ116" s="231"/>
    </row>
    <row r="117" spans="1:36" s="187" customFormat="1" ht="9" customHeight="1" x14ac:dyDescent="0.2">
      <c r="A117" s="230"/>
      <c r="B117" s="189"/>
      <c r="C117" s="189"/>
      <c r="D117" s="254"/>
      <c r="E117" s="254"/>
      <c r="F117" s="254"/>
      <c r="G117" s="254"/>
      <c r="H117" s="254"/>
      <c r="I117" s="254"/>
      <c r="J117" s="254"/>
      <c r="K117" s="254"/>
      <c r="L117" s="254"/>
      <c r="M117" s="254"/>
      <c r="N117" s="254"/>
      <c r="O117" s="254"/>
      <c r="P117" s="254"/>
      <c r="Q117" s="254"/>
      <c r="R117" s="254"/>
      <c r="S117" s="254"/>
      <c r="T117" s="254"/>
      <c r="U117" s="254"/>
      <c r="V117" s="254"/>
      <c r="W117" s="254"/>
      <c r="X117" s="254"/>
      <c r="Y117" s="254"/>
      <c r="Z117" s="254"/>
      <c r="AA117" s="254"/>
      <c r="AB117" s="254"/>
      <c r="AC117" s="254"/>
      <c r="AD117" s="254"/>
      <c r="AE117" s="254"/>
      <c r="AF117" s="254"/>
      <c r="AG117" s="254"/>
      <c r="AH117" s="254"/>
      <c r="AI117" s="254"/>
      <c r="AJ117" s="231"/>
    </row>
    <row r="118" spans="1:36" s="187" customFormat="1" ht="9" customHeight="1" x14ac:dyDescent="0.2">
      <c r="A118" s="230"/>
      <c r="B118" s="189"/>
      <c r="C118" s="189"/>
      <c r="D118" s="254"/>
      <c r="E118" s="254"/>
      <c r="F118" s="254"/>
      <c r="G118" s="254"/>
      <c r="H118" s="254"/>
      <c r="I118" s="254"/>
      <c r="J118" s="254"/>
      <c r="K118" s="254"/>
      <c r="L118" s="254"/>
      <c r="M118" s="254"/>
      <c r="N118" s="254"/>
      <c r="O118" s="254"/>
      <c r="P118" s="254"/>
      <c r="Q118" s="254"/>
      <c r="R118" s="254"/>
      <c r="S118" s="254"/>
      <c r="T118" s="254"/>
      <c r="U118" s="254"/>
      <c r="V118" s="254"/>
      <c r="W118" s="254"/>
      <c r="X118" s="254"/>
      <c r="Y118" s="254"/>
      <c r="Z118" s="254"/>
      <c r="AA118" s="254"/>
      <c r="AB118" s="254"/>
      <c r="AC118" s="254"/>
      <c r="AD118" s="254"/>
      <c r="AE118" s="254"/>
      <c r="AF118" s="254"/>
      <c r="AG118" s="254"/>
      <c r="AH118" s="254"/>
      <c r="AI118" s="254"/>
      <c r="AJ118" s="231"/>
    </row>
    <row r="119" spans="1:36" s="187" customFormat="1" ht="10.5" customHeight="1" x14ac:dyDescent="0.2">
      <c r="A119" s="230"/>
      <c r="B119" s="189"/>
      <c r="C119" s="189"/>
      <c r="D119" s="254"/>
      <c r="E119" s="254"/>
      <c r="F119" s="254"/>
      <c r="G119" s="254"/>
      <c r="H119" s="254"/>
      <c r="I119" s="254"/>
      <c r="J119" s="254"/>
      <c r="K119" s="254"/>
      <c r="L119" s="254"/>
      <c r="M119" s="254"/>
      <c r="N119" s="254"/>
      <c r="O119" s="254"/>
      <c r="P119" s="254"/>
      <c r="Q119" s="254"/>
      <c r="R119" s="254"/>
      <c r="S119" s="254"/>
      <c r="T119" s="254"/>
      <c r="U119" s="254"/>
      <c r="V119" s="254"/>
      <c r="W119" s="254"/>
      <c r="X119" s="254"/>
      <c r="Y119" s="254"/>
      <c r="Z119" s="254"/>
      <c r="AA119" s="254"/>
      <c r="AB119" s="254"/>
      <c r="AC119" s="254"/>
      <c r="AD119" s="254"/>
      <c r="AE119" s="254"/>
      <c r="AF119" s="254"/>
      <c r="AG119" s="254"/>
      <c r="AH119" s="254"/>
      <c r="AI119" s="254"/>
      <c r="AJ119" s="231"/>
    </row>
    <row r="120" spans="1:36" s="187" customFormat="1" ht="7.5" customHeight="1" x14ac:dyDescent="0.2">
      <c r="A120" s="230"/>
      <c r="B120" s="189"/>
      <c r="C120" s="189"/>
      <c r="D120" s="254"/>
      <c r="E120" s="254"/>
      <c r="F120" s="254"/>
      <c r="G120" s="254"/>
      <c r="H120" s="254"/>
      <c r="I120" s="254"/>
      <c r="J120" s="254"/>
      <c r="K120" s="254"/>
      <c r="L120" s="254"/>
      <c r="M120" s="254"/>
      <c r="N120" s="254"/>
      <c r="O120" s="254"/>
      <c r="P120" s="254"/>
      <c r="Q120" s="254"/>
      <c r="R120" s="254"/>
      <c r="S120" s="254"/>
      <c r="T120" s="254"/>
      <c r="U120" s="254"/>
      <c r="V120" s="254"/>
      <c r="W120" s="254"/>
      <c r="X120" s="254"/>
      <c r="Y120" s="254"/>
      <c r="Z120" s="254"/>
      <c r="AA120" s="254"/>
      <c r="AB120" s="254"/>
      <c r="AC120" s="254"/>
      <c r="AD120" s="254"/>
      <c r="AE120" s="254"/>
      <c r="AF120" s="254"/>
      <c r="AG120" s="254"/>
      <c r="AH120" s="254"/>
      <c r="AI120" s="254"/>
      <c r="AJ120" s="231"/>
    </row>
    <row r="121" spans="1:36" s="187" customFormat="1" ht="9.75" customHeight="1" x14ac:dyDescent="0.2">
      <c r="A121" s="232"/>
      <c r="B121" s="233"/>
      <c r="C121" s="233"/>
      <c r="D121" s="234"/>
      <c r="E121" s="234"/>
      <c r="F121" s="234"/>
      <c r="G121" s="234"/>
      <c r="H121" s="234"/>
      <c r="I121" s="234"/>
      <c r="J121" s="234"/>
      <c r="K121" s="234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4"/>
      <c r="AA121" s="234"/>
      <c r="AB121" s="234"/>
      <c r="AC121" s="234"/>
      <c r="AD121" s="234"/>
      <c r="AE121" s="234"/>
      <c r="AF121" s="234"/>
      <c r="AG121" s="234"/>
      <c r="AH121" s="234"/>
      <c r="AI121" s="234"/>
      <c r="AJ121" s="235"/>
    </row>
    <row r="122" spans="1:36" s="19" customFormat="1" ht="15.75" customHeight="1" x14ac:dyDescent="0.2">
      <c r="A122" s="27"/>
      <c r="C122" s="36"/>
      <c r="D122" s="36"/>
      <c r="E122" s="195"/>
      <c r="F122" s="195"/>
      <c r="G122" s="195"/>
      <c r="H122" s="195"/>
      <c r="I122" s="195"/>
      <c r="J122" s="195"/>
      <c r="K122" s="195"/>
      <c r="L122" s="195"/>
      <c r="M122" s="195"/>
      <c r="N122" s="195"/>
      <c r="O122" s="195"/>
      <c r="P122" s="195"/>
      <c r="Q122" s="195"/>
      <c r="R122" s="195"/>
      <c r="S122" s="195"/>
      <c r="T122" s="195"/>
      <c r="U122" s="195"/>
      <c r="V122" s="195"/>
      <c r="W122" s="195"/>
      <c r="X122" s="195"/>
      <c r="Y122" s="195"/>
      <c r="Z122" s="195"/>
      <c r="AA122" s="195"/>
      <c r="AB122" s="195"/>
      <c r="AC122" s="195"/>
      <c r="AD122" s="195"/>
      <c r="AE122" s="195"/>
      <c r="AF122" s="195"/>
      <c r="AJ122" s="28"/>
    </row>
    <row r="123" spans="1:36" s="19" customFormat="1" ht="15.75" customHeight="1" x14ac:dyDescent="0.2">
      <c r="A123" s="27"/>
      <c r="C123" s="36"/>
      <c r="D123" s="36"/>
      <c r="E123" s="195"/>
      <c r="F123" s="195"/>
      <c r="G123" s="195"/>
      <c r="H123" s="195"/>
      <c r="I123" s="195"/>
      <c r="J123" s="195"/>
      <c r="K123" s="195"/>
      <c r="L123" s="195"/>
      <c r="M123" s="195"/>
      <c r="N123" s="195"/>
      <c r="O123" s="195"/>
      <c r="P123" s="195"/>
      <c r="Q123" s="195"/>
      <c r="R123" s="195"/>
      <c r="S123" s="195"/>
      <c r="T123" s="195"/>
      <c r="U123" s="195"/>
      <c r="V123" s="195"/>
      <c r="W123" s="195"/>
      <c r="X123" s="195"/>
      <c r="Y123" s="195"/>
      <c r="Z123" s="195"/>
      <c r="AA123" s="195"/>
      <c r="AB123" s="195"/>
      <c r="AC123" s="195"/>
      <c r="AD123" s="195"/>
      <c r="AE123" s="195"/>
      <c r="AF123" s="195"/>
      <c r="AJ123" s="28"/>
    </row>
    <row r="124" spans="1:36" s="19" customFormat="1" ht="15.75" customHeight="1" x14ac:dyDescent="0.2">
      <c r="A124" s="27"/>
      <c r="C124" s="36"/>
      <c r="D124" s="36"/>
      <c r="E124" s="195"/>
      <c r="F124" s="195"/>
      <c r="G124" s="195"/>
      <c r="H124" s="195"/>
      <c r="I124" s="195"/>
      <c r="J124" s="195"/>
      <c r="K124" s="195"/>
      <c r="L124" s="195"/>
      <c r="M124" s="195"/>
      <c r="N124" s="195"/>
      <c r="O124" s="195"/>
      <c r="P124" s="195"/>
      <c r="Q124" s="195"/>
      <c r="R124" s="195"/>
      <c r="S124" s="195"/>
      <c r="T124" s="195"/>
      <c r="U124" s="195"/>
      <c r="V124" s="195"/>
      <c r="W124" s="195"/>
      <c r="X124" s="195"/>
      <c r="Y124" s="195"/>
      <c r="Z124" s="195"/>
      <c r="AA124" s="195"/>
      <c r="AB124" s="195"/>
      <c r="AC124" s="195"/>
      <c r="AD124" s="195"/>
      <c r="AE124" s="195"/>
      <c r="AF124" s="195"/>
      <c r="AJ124" s="28"/>
    </row>
    <row r="125" spans="1:36" s="19" customFormat="1" ht="15.75" customHeight="1" x14ac:dyDescent="0.2">
      <c r="A125" s="27"/>
      <c r="C125" s="36"/>
      <c r="D125" s="36"/>
      <c r="E125" s="195"/>
      <c r="F125" s="195"/>
      <c r="G125" s="195"/>
      <c r="H125" s="195"/>
      <c r="I125" s="195"/>
      <c r="J125" s="195"/>
      <c r="K125" s="195"/>
      <c r="L125" s="195"/>
      <c r="M125" s="195"/>
      <c r="N125" s="195"/>
      <c r="O125" s="195"/>
      <c r="P125" s="195"/>
      <c r="Q125" s="195"/>
      <c r="R125" s="195"/>
      <c r="S125" s="195"/>
      <c r="T125" s="195"/>
      <c r="U125" s="195"/>
      <c r="V125" s="195"/>
      <c r="W125" s="195"/>
      <c r="X125" s="195"/>
      <c r="Y125" s="195"/>
      <c r="Z125" s="195"/>
      <c r="AA125" s="195"/>
      <c r="AB125" s="195"/>
      <c r="AC125" s="195"/>
      <c r="AD125" s="195"/>
      <c r="AE125" s="195"/>
      <c r="AF125" s="195"/>
      <c r="AJ125" s="28"/>
    </row>
    <row r="126" spans="1:36" s="19" customFormat="1" ht="15.75" customHeight="1" x14ac:dyDescent="0.2">
      <c r="A126" s="27"/>
      <c r="C126" s="36"/>
      <c r="D126" s="36"/>
      <c r="E126" s="195"/>
      <c r="F126" s="195"/>
      <c r="G126" s="195"/>
      <c r="H126" s="195"/>
      <c r="I126" s="195"/>
      <c r="J126" s="195"/>
      <c r="K126" s="195"/>
      <c r="L126" s="195"/>
      <c r="M126" s="195"/>
      <c r="N126" s="195"/>
      <c r="O126" s="195"/>
      <c r="P126" s="195"/>
      <c r="Q126" s="195"/>
      <c r="R126" s="195"/>
      <c r="S126" s="195"/>
      <c r="T126" s="195"/>
      <c r="U126" s="195"/>
      <c r="V126" s="195"/>
      <c r="W126" s="195"/>
      <c r="X126" s="195"/>
      <c r="Y126" s="195"/>
      <c r="Z126" s="195"/>
      <c r="AA126" s="195"/>
      <c r="AB126" s="195"/>
      <c r="AC126" s="195"/>
      <c r="AD126" s="195"/>
      <c r="AE126" s="195"/>
      <c r="AF126" s="195"/>
      <c r="AJ126" s="28"/>
    </row>
    <row r="127" spans="1:36" s="19" customFormat="1" ht="15.75" customHeight="1" x14ac:dyDescent="0.2">
      <c r="A127" s="27"/>
      <c r="C127" s="36"/>
      <c r="D127" s="36"/>
      <c r="E127" s="195"/>
      <c r="F127" s="195"/>
      <c r="G127" s="195"/>
      <c r="H127" s="195"/>
      <c r="I127" s="195"/>
      <c r="J127" s="195"/>
      <c r="K127" s="195"/>
      <c r="L127" s="195"/>
      <c r="M127" s="195"/>
      <c r="N127" s="195"/>
      <c r="O127" s="195"/>
      <c r="P127" s="195"/>
      <c r="Q127" s="195"/>
      <c r="R127" s="195"/>
      <c r="S127" s="195"/>
      <c r="T127" s="195"/>
      <c r="U127" s="195"/>
      <c r="V127" s="195"/>
      <c r="W127" s="195"/>
      <c r="X127" s="195"/>
      <c r="Y127" s="195"/>
      <c r="Z127" s="195"/>
      <c r="AA127" s="195"/>
      <c r="AB127" s="195"/>
      <c r="AC127" s="195"/>
      <c r="AD127" s="195"/>
      <c r="AE127" s="195"/>
      <c r="AF127" s="195"/>
      <c r="AJ127" s="28"/>
    </row>
    <row r="128" spans="1:36" s="19" customFormat="1" ht="15.75" customHeight="1" x14ac:dyDescent="0.2">
      <c r="A128" s="27"/>
      <c r="C128" s="36"/>
      <c r="D128" s="36"/>
      <c r="E128" s="195"/>
      <c r="F128" s="195"/>
      <c r="G128" s="195"/>
      <c r="H128" s="195"/>
      <c r="I128" s="195"/>
      <c r="J128" s="195"/>
      <c r="K128" s="195"/>
      <c r="L128" s="195"/>
      <c r="M128" s="195"/>
      <c r="N128" s="195"/>
      <c r="O128" s="195"/>
      <c r="P128" s="195"/>
      <c r="Q128" s="195"/>
      <c r="R128" s="195"/>
      <c r="S128" s="195"/>
      <c r="T128" s="195"/>
      <c r="U128" s="195"/>
      <c r="V128" s="195"/>
      <c r="W128" s="195"/>
      <c r="X128" s="195"/>
      <c r="Y128" s="195"/>
      <c r="Z128" s="195"/>
      <c r="AA128" s="195"/>
      <c r="AB128" s="195"/>
      <c r="AC128" s="195"/>
      <c r="AD128" s="195"/>
      <c r="AE128" s="195"/>
      <c r="AF128" s="195"/>
      <c r="AJ128" s="28"/>
    </row>
    <row r="129" spans="1:36" ht="15.75" customHeight="1" thickBot="1" x14ac:dyDescent="0.3">
      <c r="A129" s="11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  <c r="AJ129" s="13"/>
    </row>
  </sheetData>
  <mergeCells count="248">
    <mergeCell ref="A7:C8"/>
    <mergeCell ref="D7:U8"/>
    <mergeCell ref="V7:Y7"/>
    <mergeCell ref="Z7:AE7"/>
    <mergeCell ref="AF7:AJ7"/>
    <mergeCell ref="V8:Y8"/>
    <mergeCell ref="Z8:AE8"/>
    <mergeCell ref="AF8:AJ8"/>
    <mergeCell ref="Y1:AJ4"/>
    <mergeCell ref="A5:C6"/>
    <mergeCell ref="D5:U6"/>
    <mergeCell ref="V5:AE5"/>
    <mergeCell ref="AF5:AJ5"/>
    <mergeCell ref="V6:AE6"/>
    <mergeCell ref="AF6:AJ6"/>
    <mergeCell ref="A9:AJ9"/>
    <mergeCell ref="A10:B10"/>
    <mergeCell ref="C10:Q10"/>
    <mergeCell ref="S10:U10"/>
    <mergeCell ref="V10:X10"/>
    <mergeCell ref="A11:B11"/>
    <mergeCell ref="S11:U11"/>
    <mergeCell ref="V11:X11"/>
    <mergeCell ref="AD11:AH11"/>
    <mergeCell ref="A15:B15"/>
    <mergeCell ref="S15:U15"/>
    <mergeCell ref="V15:X15"/>
    <mergeCell ref="A16:B16"/>
    <mergeCell ref="S16:U16"/>
    <mergeCell ref="V16:X16"/>
    <mergeCell ref="AK11:AO11"/>
    <mergeCell ref="A12:B12"/>
    <mergeCell ref="S12:U12"/>
    <mergeCell ref="V12:X12"/>
    <mergeCell ref="A13:B13"/>
    <mergeCell ref="S13:U13"/>
    <mergeCell ref="AE13:AI15"/>
    <mergeCell ref="A14:B14"/>
    <mergeCell ref="S14:U14"/>
    <mergeCell ref="V14:X14"/>
    <mergeCell ref="A20:B20"/>
    <mergeCell ref="S20:U20"/>
    <mergeCell ref="V20:X20"/>
    <mergeCell ref="A21:B21"/>
    <mergeCell ref="C21:R21"/>
    <mergeCell ref="S21:U21"/>
    <mergeCell ref="V21:X21"/>
    <mergeCell ref="A17:B17"/>
    <mergeCell ref="S17:U17"/>
    <mergeCell ref="V17:X17"/>
    <mergeCell ref="A19:B19"/>
    <mergeCell ref="S19:U19"/>
    <mergeCell ref="V19:X19"/>
    <mergeCell ref="AE21:AI22"/>
    <mergeCell ref="A22:B22"/>
    <mergeCell ref="C22:R22"/>
    <mergeCell ref="S22:U22"/>
    <mergeCell ref="V22:X22"/>
    <mergeCell ref="A23:B23"/>
    <mergeCell ref="C23:R23"/>
    <mergeCell ref="S23:U23"/>
    <mergeCell ref="V23:Z23"/>
    <mergeCell ref="A27:B27"/>
    <mergeCell ref="C27:Q27"/>
    <mergeCell ref="S27:U27"/>
    <mergeCell ref="V27:X27"/>
    <mergeCell ref="A29:B29"/>
    <mergeCell ref="C29:Q29"/>
    <mergeCell ref="S29:U29"/>
    <mergeCell ref="V29:X29"/>
    <mergeCell ref="A24:B24"/>
    <mergeCell ref="S24:U24"/>
    <mergeCell ref="V24:X24"/>
    <mergeCell ref="A25:B25"/>
    <mergeCell ref="S25:U25"/>
    <mergeCell ref="V25:X25"/>
    <mergeCell ref="C30:R31"/>
    <mergeCell ref="AA30:AJ31"/>
    <mergeCell ref="A31:B31"/>
    <mergeCell ref="S31:U31"/>
    <mergeCell ref="V31:X31"/>
    <mergeCell ref="A32:B32"/>
    <mergeCell ref="C32:Q32"/>
    <mergeCell ref="S32:U32"/>
    <mergeCell ref="V32:X32"/>
    <mergeCell ref="A33:B33"/>
    <mergeCell ref="C33:Q33"/>
    <mergeCell ref="S33:U33"/>
    <mergeCell ref="V33:X33"/>
    <mergeCell ref="AA33:AJ34"/>
    <mergeCell ref="A34:B34"/>
    <mergeCell ref="C34:Q34"/>
    <mergeCell ref="S34:U34"/>
    <mergeCell ref="V34:X34"/>
    <mergeCell ref="C38:R38"/>
    <mergeCell ref="V39:Y39"/>
    <mergeCell ref="A41:B41"/>
    <mergeCell ref="C41:O41"/>
    <mergeCell ref="A44:B44"/>
    <mergeCell ref="C44:Q44"/>
    <mergeCell ref="S44:U44"/>
    <mergeCell ref="V44:X44"/>
    <mergeCell ref="A36:I36"/>
    <mergeCell ref="V36:Y36"/>
    <mergeCell ref="A37:B37"/>
    <mergeCell ref="C37:Q37"/>
    <mergeCell ref="S37:U37"/>
    <mergeCell ref="V37:Y37"/>
    <mergeCell ref="C45:Q46"/>
    <mergeCell ref="Z45:AI46"/>
    <mergeCell ref="A46:B46"/>
    <mergeCell ref="S46:U46"/>
    <mergeCell ref="V46:X46"/>
    <mergeCell ref="A48:B48"/>
    <mergeCell ref="C48:Q48"/>
    <mergeCell ref="S48:U48"/>
    <mergeCell ref="V48:X48"/>
    <mergeCell ref="A54:B54"/>
    <mergeCell ref="C54:Q54"/>
    <mergeCell ref="S54:U54"/>
    <mergeCell ref="V54:X54"/>
    <mergeCell ref="A56:B56"/>
    <mergeCell ref="S56:U56"/>
    <mergeCell ref="V56:X56"/>
    <mergeCell ref="A51:B51"/>
    <mergeCell ref="A52:B52"/>
    <mergeCell ref="S52:U52"/>
    <mergeCell ref="V52:X52"/>
    <mergeCell ref="A53:B53"/>
    <mergeCell ref="C53:Q53"/>
    <mergeCell ref="S53:U53"/>
    <mergeCell ref="V53:X53"/>
    <mergeCell ref="A60:B60"/>
    <mergeCell ref="S60:U60"/>
    <mergeCell ref="A61:B61"/>
    <mergeCell ref="S61:U61"/>
    <mergeCell ref="A62:B62"/>
    <mergeCell ref="S62:U62"/>
    <mergeCell ref="Z56:AI58"/>
    <mergeCell ref="D57:P58"/>
    <mergeCell ref="A58:B58"/>
    <mergeCell ref="S58:U58"/>
    <mergeCell ref="V58:X58"/>
    <mergeCell ref="A59:B59"/>
    <mergeCell ref="C59:Q59"/>
    <mergeCell ref="S59:U59"/>
    <mergeCell ref="V59:X59"/>
    <mergeCell ref="A66:B66"/>
    <mergeCell ref="C66:Q66"/>
    <mergeCell ref="S66:U66"/>
    <mergeCell ref="V66:X66"/>
    <mergeCell ref="S67:U67"/>
    <mergeCell ref="V67:X67"/>
    <mergeCell ref="V62:X62"/>
    <mergeCell ref="A63:B63"/>
    <mergeCell ref="C63:Q63"/>
    <mergeCell ref="S63:U63"/>
    <mergeCell ref="V63:X63"/>
    <mergeCell ref="D64:O65"/>
    <mergeCell ref="A65:B65"/>
    <mergeCell ref="A73:B73"/>
    <mergeCell ref="C73:Q73"/>
    <mergeCell ref="S73:U73"/>
    <mergeCell ref="V73:X73"/>
    <mergeCell ref="A74:B74"/>
    <mergeCell ref="C74:Q74"/>
    <mergeCell ref="S74:U74"/>
    <mergeCell ref="A69:B69"/>
    <mergeCell ref="AA69:AI72"/>
    <mergeCell ref="D71:P72"/>
    <mergeCell ref="A72:B72"/>
    <mergeCell ref="S72:U72"/>
    <mergeCell ref="V72:X72"/>
    <mergeCell ref="V76:X76"/>
    <mergeCell ref="A77:B77"/>
    <mergeCell ref="A78:B78"/>
    <mergeCell ref="C78:Q78"/>
    <mergeCell ref="S78:U78"/>
    <mergeCell ref="V78:X78"/>
    <mergeCell ref="A75:B75"/>
    <mergeCell ref="C75:Q75"/>
    <mergeCell ref="S75:U75"/>
    <mergeCell ref="A76:B76"/>
    <mergeCell ref="C76:Q76"/>
    <mergeCell ref="S76:U76"/>
    <mergeCell ref="A83:B83"/>
    <mergeCell ref="C83:Q83"/>
    <mergeCell ref="S83:U83"/>
    <mergeCell ref="V83:X83"/>
    <mergeCell ref="A84:B84"/>
    <mergeCell ref="C84:Q84"/>
    <mergeCell ref="S84:U84"/>
    <mergeCell ref="V84:X84"/>
    <mergeCell ref="A79:B79"/>
    <mergeCell ref="C79:Q79"/>
    <mergeCell ref="S79:U79"/>
    <mergeCell ref="V79:X79"/>
    <mergeCell ref="A80:B80"/>
    <mergeCell ref="C80:Q80"/>
    <mergeCell ref="S80:U80"/>
    <mergeCell ref="V80:X80"/>
    <mergeCell ref="A87:B87"/>
    <mergeCell ref="C87:Q87"/>
    <mergeCell ref="S87:U87"/>
    <mergeCell ref="V87:X87"/>
    <mergeCell ref="A89:B89"/>
    <mergeCell ref="S89:U89"/>
    <mergeCell ref="V89:X89"/>
    <mergeCell ref="A85:B85"/>
    <mergeCell ref="C85:Q85"/>
    <mergeCell ref="S85:U85"/>
    <mergeCell ref="V85:X85"/>
    <mergeCell ref="A86:B86"/>
    <mergeCell ref="C86:Q86"/>
    <mergeCell ref="S86:U86"/>
    <mergeCell ref="V86:X86"/>
    <mergeCell ref="V92:X92"/>
    <mergeCell ref="A93:B93"/>
    <mergeCell ref="C93:Q93"/>
    <mergeCell ref="S93:U93"/>
    <mergeCell ref="V93:X93"/>
    <mergeCell ref="A95:B95"/>
    <mergeCell ref="C95:AI97"/>
    <mergeCell ref="A97:B97"/>
    <mergeCell ref="A90:B90"/>
    <mergeCell ref="A91:B91"/>
    <mergeCell ref="J91:R91"/>
    <mergeCell ref="S91:U91"/>
    <mergeCell ref="A92:B92"/>
    <mergeCell ref="C92:Q92"/>
    <mergeCell ref="S92:U92"/>
    <mergeCell ref="A110:C110"/>
    <mergeCell ref="D110:AI112"/>
    <mergeCell ref="C103:O103"/>
    <mergeCell ref="P103:R103"/>
    <mergeCell ref="U103:Z103"/>
    <mergeCell ref="E104:AF104"/>
    <mergeCell ref="E105:AF105"/>
    <mergeCell ref="E107:AF107"/>
    <mergeCell ref="A99:B99"/>
    <mergeCell ref="S99:U99"/>
    <mergeCell ref="V99:X99"/>
    <mergeCell ref="A100:B100"/>
    <mergeCell ref="A101:B101"/>
    <mergeCell ref="A102:B102"/>
    <mergeCell ref="P102:R102"/>
    <mergeCell ref="E106:AF106"/>
    <mergeCell ref="E108:AF108"/>
  </mergeCells>
  <printOptions horizontalCentered="1" verticalCentered="1"/>
  <pageMargins left="0.23622047244094491" right="0.23622047244094491" top="0.23622047244094491" bottom="0.23622047244094491" header="0.11811023622047245" footer="0.11811023622047245"/>
  <pageSetup paperSize="9" fitToHeight="0" orientation="portrait" r:id="rId1"/>
  <headerFooter>
    <oddFooter>&amp;C&amp;P of &amp;N&amp;L&amp;1#&amp;"Calibri"&amp;8&amp;K000000Sensitivity: LNT Construction Internal Use</oddFooter>
  </headerFooter>
  <rowBreaks count="2" manualBreakCount="2">
    <brk id="42" max="35" man="1"/>
    <brk id="81" max="35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36"/>
  <sheetViews>
    <sheetView showGridLines="0" view="pageBreakPreview" topLeftCell="A88" zoomScaleNormal="100" zoomScaleSheetLayoutView="100" workbookViewId="0">
      <selection activeCell="AL41" sqref="AL41"/>
    </sheetView>
  </sheetViews>
  <sheetFormatPr defaultRowHeight="15" x14ac:dyDescent="0.25"/>
  <cols>
    <col min="1" max="36" width="2.7109375" customWidth="1"/>
    <col min="38" max="38" width="11.140625" customWidth="1"/>
  </cols>
  <sheetData>
    <row r="1" spans="1:36" ht="15.75" customHeight="1" x14ac:dyDescent="0.25">
      <c r="A1" s="82"/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  <c r="U1" s="83"/>
      <c r="V1" s="83"/>
      <c r="W1" s="83"/>
      <c r="X1" s="83"/>
      <c r="Y1" s="386"/>
      <c r="Z1" s="386"/>
      <c r="AA1" s="386"/>
      <c r="AB1" s="386"/>
      <c r="AC1" s="386"/>
      <c r="AD1" s="386"/>
      <c r="AE1" s="386"/>
      <c r="AF1" s="386"/>
      <c r="AG1" s="386"/>
      <c r="AH1" s="386"/>
      <c r="AI1" s="386"/>
      <c r="AJ1" s="387"/>
    </row>
    <row r="2" spans="1:36" ht="15.75" customHeight="1" x14ac:dyDescent="0.25">
      <c r="A2" s="84"/>
      <c r="B2" s="1"/>
      <c r="C2" s="1"/>
      <c r="D2" s="1"/>
      <c r="E2" s="15" t="s">
        <v>0</v>
      </c>
      <c r="F2" s="87"/>
      <c r="G2" s="275"/>
      <c r="H2" s="275"/>
      <c r="I2" s="275"/>
      <c r="J2" s="275"/>
      <c r="K2" s="275"/>
      <c r="L2" s="275"/>
      <c r="M2" s="275"/>
      <c r="N2" s="275"/>
      <c r="O2" s="275"/>
      <c r="P2" s="275"/>
      <c r="Q2" s="275"/>
      <c r="R2" s="275"/>
      <c r="S2" s="275"/>
      <c r="T2" s="275"/>
      <c r="U2" s="275"/>
      <c r="V2" s="1"/>
      <c r="W2" s="275"/>
      <c r="X2" s="275"/>
      <c r="Y2" s="388"/>
      <c r="Z2" s="388"/>
      <c r="AA2" s="388"/>
      <c r="AB2" s="388"/>
      <c r="AC2" s="388"/>
      <c r="AD2" s="388"/>
      <c r="AE2" s="388"/>
      <c r="AF2" s="388"/>
      <c r="AG2" s="388"/>
      <c r="AH2" s="388"/>
      <c r="AI2" s="388"/>
      <c r="AJ2" s="389"/>
    </row>
    <row r="3" spans="1:36" ht="15.75" customHeight="1" x14ac:dyDescent="0.3">
      <c r="A3" s="85"/>
      <c r="B3" s="1"/>
      <c r="C3" s="1"/>
      <c r="D3" s="1"/>
      <c r="E3" s="16" t="s">
        <v>1</v>
      </c>
      <c r="F3" s="1"/>
      <c r="G3" s="6"/>
      <c r="H3" s="6"/>
      <c r="I3" s="6"/>
      <c r="J3" s="6"/>
      <c r="K3" s="6"/>
      <c r="L3" s="6"/>
      <c r="M3" s="6"/>
      <c r="N3" s="274"/>
      <c r="O3" s="274"/>
      <c r="P3" s="274"/>
      <c r="Q3" s="274"/>
      <c r="R3" s="8"/>
      <c r="S3" s="9"/>
      <c r="T3" s="9"/>
      <c r="U3" s="10"/>
      <c r="V3" s="1"/>
      <c r="W3" s="1"/>
      <c r="X3" s="1"/>
      <c r="Y3" s="388"/>
      <c r="Z3" s="388"/>
      <c r="AA3" s="388"/>
      <c r="AB3" s="388"/>
      <c r="AC3" s="388"/>
      <c r="AD3" s="388"/>
      <c r="AE3" s="388"/>
      <c r="AF3" s="388"/>
      <c r="AG3" s="388"/>
      <c r="AH3" s="388"/>
      <c r="AI3" s="388"/>
      <c r="AJ3" s="389"/>
    </row>
    <row r="4" spans="1:36" ht="15.75" customHeight="1" x14ac:dyDescent="0.25">
      <c r="A4" s="86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388"/>
      <c r="Z4" s="388"/>
      <c r="AA4" s="388"/>
      <c r="AB4" s="388"/>
      <c r="AC4" s="388"/>
      <c r="AD4" s="388"/>
      <c r="AE4" s="388"/>
      <c r="AF4" s="388"/>
      <c r="AG4" s="388"/>
      <c r="AH4" s="388"/>
      <c r="AI4" s="388"/>
      <c r="AJ4" s="389"/>
    </row>
    <row r="5" spans="1:36" s="3" customFormat="1" ht="24.75" customHeight="1" x14ac:dyDescent="0.25">
      <c r="A5" s="390" t="s">
        <v>139</v>
      </c>
      <c r="B5" s="391"/>
      <c r="C5" s="391"/>
      <c r="D5" s="396" t="str">
        <f>'[33]Cover Sheet'!$AN$22</f>
        <v>CONSTRUCTION OF (1) SILAUTA-MUSTAKIL GROUP OF VILLAGES WATER SUPPLY SCHEME &amp; (2) CHANDI- BANGAR GROUP OF VILLAGES WATER SUPPLY SCHEME, DISTRICT - CHITRAKOOT(SURFACE WATER)</v>
      </c>
      <c r="E5" s="396"/>
      <c r="F5" s="396"/>
      <c r="G5" s="396"/>
      <c r="H5" s="396"/>
      <c r="I5" s="396"/>
      <c r="J5" s="396"/>
      <c r="K5" s="396"/>
      <c r="L5" s="396"/>
      <c r="M5" s="396"/>
      <c r="N5" s="396"/>
      <c r="O5" s="396"/>
      <c r="P5" s="396"/>
      <c r="Q5" s="396"/>
      <c r="R5" s="396"/>
      <c r="S5" s="396"/>
      <c r="T5" s="396"/>
      <c r="U5" s="397"/>
      <c r="V5" s="513" t="s">
        <v>2</v>
      </c>
      <c r="W5" s="514"/>
      <c r="X5" s="514"/>
      <c r="Y5" s="514"/>
      <c r="Z5" s="514"/>
      <c r="AA5" s="514"/>
      <c r="AB5" s="514"/>
      <c r="AC5" s="514"/>
      <c r="AD5" s="514"/>
      <c r="AE5" s="514"/>
      <c r="AF5" s="390" t="s">
        <v>3</v>
      </c>
      <c r="AG5" s="515"/>
      <c r="AH5" s="515"/>
      <c r="AI5" s="515"/>
      <c r="AJ5" s="516"/>
    </row>
    <row r="6" spans="1:36" s="3" customFormat="1" ht="22.5" customHeight="1" x14ac:dyDescent="0.25">
      <c r="A6" s="509"/>
      <c r="B6" s="510"/>
      <c r="C6" s="510"/>
      <c r="D6" s="511"/>
      <c r="E6" s="511"/>
      <c r="F6" s="511"/>
      <c r="G6" s="511"/>
      <c r="H6" s="511"/>
      <c r="I6" s="511"/>
      <c r="J6" s="511"/>
      <c r="K6" s="511"/>
      <c r="L6" s="511"/>
      <c r="M6" s="511"/>
      <c r="N6" s="511"/>
      <c r="O6" s="511"/>
      <c r="P6" s="511"/>
      <c r="Q6" s="511"/>
      <c r="R6" s="511"/>
      <c r="S6" s="511"/>
      <c r="T6" s="511"/>
      <c r="U6" s="512"/>
      <c r="V6" s="605" t="str">
        <f>'[33]Cover Sheet'!$AN$33</f>
        <v>LE200815-E-WS-CW-DC-4051</v>
      </c>
      <c r="W6" s="606"/>
      <c r="X6" s="606"/>
      <c r="Y6" s="606"/>
      <c r="Z6" s="606"/>
      <c r="AA6" s="606"/>
      <c r="AB6" s="606"/>
      <c r="AC6" s="606"/>
      <c r="AD6" s="606"/>
      <c r="AE6" s="606"/>
      <c r="AF6" s="518" t="str">
        <f>'[33]Cover Sheet'!$AN$37</f>
        <v>10.03.21</v>
      </c>
      <c r="AG6" s="517"/>
      <c r="AH6" s="517"/>
      <c r="AI6" s="517"/>
      <c r="AJ6" s="519"/>
    </row>
    <row r="7" spans="1:36" s="3" customFormat="1" ht="15.75" customHeight="1" x14ac:dyDescent="0.25">
      <c r="A7" s="412" t="s">
        <v>7</v>
      </c>
      <c r="B7" s="413"/>
      <c r="C7" s="413"/>
      <c r="D7" s="418" t="str">
        <f>'[33]Cover Sheet'!$AN$26</f>
        <v>ELECTRICAL EARTHING &amp; LIGHTNING CALCULATIONS FOR IBPS - 1 TO 9, 11 (CHANDI BANGAR)</v>
      </c>
      <c r="E7" s="418"/>
      <c r="F7" s="418"/>
      <c r="G7" s="418"/>
      <c r="H7" s="418"/>
      <c r="I7" s="418"/>
      <c r="J7" s="418"/>
      <c r="K7" s="418"/>
      <c r="L7" s="418"/>
      <c r="M7" s="418"/>
      <c r="N7" s="418"/>
      <c r="O7" s="418"/>
      <c r="P7" s="418"/>
      <c r="Q7" s="418"/>
      <c r="R7" s="418"/>
      <c r="S7" s="418"/>
      <c r="T7" s="418"/>
      <c r="U7" s="419"/>
      <c r="V7" s="520" t="s">
        <v>4</v>
      </c>
      <c r="W7" s="520"/>
      <c r="X7" s="520"/>
      <c r="Y7" s="521"/>
      <c r="Z7" s="391" t="s">
        <v>5</v>
      </c>
      <c r="AA7" s="391"/>
      <c r="AB7" s="391"/>
      <c r="AC7" s="391"/>
      <c r="AD7" s="391"/>
      <c r="AE7" s="392"/>
      <c r="AF7" s="391" t="s">
        <v>6</v>
      </c>
      <c r="AG7" s="515"/>
      <c r="AH7" s="515"/>
      <c r="AI7" s="515"/>
      <c r="AJ7" s="516"/>
    </row>
    <row r="8" spans="1:36" s="3" customFormat="1" ht="15.75" customHeight="1" x14ac:dyDescent="0.25">
      <c r="A8" s="415" t="s">
        <v>7</v>
      </c>
      <c r="B8" s="416"/>
      <c r="C8" s="416"/>
      <c r="D8" s="420"/>
      <c r="E8" s="420"/>
      <c r="F8" s="420"/>
      <c r="G8" s="420"/>
      <c r="H8" s="420"/>
      <c r="I8" s="420"/>
      <c r="J8" s="420"/>
      <c r="K8" s="420"/>
      <c r="L8" s="420"/>
      <c r="M8" s="420"/>
      <c r="N8" s="420"/>
      <c r="O8" s="420"/>
      <c r="P8" s="420"/>
      <c r="Q8" s="420"/>
      <c r="R8" s="420"/>
      <c r="S8" s="420"/>
      <c r="T8" s="420"/>
      <c r="U8" s="421"/>
      <c r="V8" s="430" t="str">
        <f>'[33]Cover Sheet'!$AN$41</f>
        <v>MR</v>
      </c>
      <c r="W8" s="430"/>
      <c r="X8" s="430"/>
      <c r="Y8" s="431"/>
      <c r="Z8" s="394" t="str">
        <f>'[33]Cover Sheet'!$AO$41</f>
        <v>VKT</v>
      </c>
      <c r="AA8" s="394"/>
      <c r="AB8" s="394"/>
      <c r="AC8" s="394"/>
      <c r="AD8" s="394"/>
      <c r="AE8" s="395"/>
      <c r="AF8" s="430"/>
      <c r="AG8" s="430"/>
      <c r="AH8" s="272"/>
      <c r="AI8" s="430"/>
      <c r="AJ8" s="431"/>
    </row>
    <row r="9" spans="1:36" s="17" customFormat="1" ht="15.75" customHeight="1" x14ac:dyDescent="0.2">
      <c r="A9" s="566" t="s">
        <v>281</v>
      </c>
      <c r="B9" s="567"/>
      <c r="C9" s="567"/>
      <c r="D9" s="567"/>
      <c r="E9" s="567"/>
      <c r="F9" s="567"/>
      <c r="G9" s="567"/>
      <c r="H9" s="567"/>
      <c r="I9" s="567"/>
      <c r="J9" s="567"/>
      <c r="K9" s="567"/>
      <c r="L9" s="567"/>
      <c r="M9" s="567"/>
      <c r="N9" s="567"/>
      <c r="O9" s="567"/>
      <c r="P9" s="567"/>
      <c r="Q9" s="567"/>
      <c r="R9" s="567"/>
      <c r="S9" s="567"/>
      <c r="T9" s="567"/>
      <c r="U9" s="567"/>
      <c r="V9" s="567"/>
      <c r="W9" s="567"/>
      <c r="X9" s="567"/>
      <c r="Y9" s="567"/>
      <c r="Z9" s="567"/>
      <c r="AA9" s="567"/>
      <c r="AB9" s="567"/>
      <c r="AC9" s="567"/>
      <c r="AD9" s="567"/>
      <c r="AE9" s="567"/>
      <c r="AF9" s="567"/>
      <c r="AG9" s="567"/>
      <c r="AH9" s="567"/>
      <c r="AI9" s="567"/>
      <c r="AJ9" s="568"/>
    </row>
    <row r="10" spans="1:36" s="17" customFormat="1" ht="15.75" customHeight="1" x14ac:dyDescent="0.2">
      <c r="A10" s="450" t="s">
        <v>8</v>
      </c>
      <c r="B10" s="451"/>
      <c r="C10" s="477" t="s">
        <v>9</v>
      </c>
      <c r="D10" s="477"/>
      <c r="E10" s="477"/>
      <c r="F10" s="477"/>
      <c r="G10" s="477"/>
      <c r="H10" s="477"/>
      <c r="I10" s="477"/>
      <c r="J10" s="477"/>
      <c r="K10" s="477"/>
      <c r="L10" s="477"/>
      <c r="M10" s="477"/>
      <c r="N10" s="477"/>
      <c r="O10" s="477"/>
      <c r="P10" s="477"/>
      <c r="Q10" s="477"/>
      <c r="R10" s="18"/>
      <c r="S10" s="454"/>
      <c r="T10" s="454"/>
      <c r="U10" s="454"/>
      <c r="V10" s="454"/>
      <c r="W10" s="454"/>
      <c r="X10" s="454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88"/>
    </row>
    <row r="11" spans="1:36" s="17" customFormat="1" ht="15.75" customHeight="1" x14ac:dyDescent="0.2">
      <c r="A11" s="453" t="s">
        <v>11</v>
      </c>
      <c r="B11" s="454"/>
      <c r="C11" s="20" t="s">
        <v>128</v>
      </c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454" t="s">
        <v>165</v>
      </c>
      <c r="T11" s="454"/>
      <c r="U11" s="454"/>
      <c r="V11" s="459">
        <v>60</v>
      </c>
      <c r="W11" s="454"/>
      <c r="X11" s="454"/>
      <c r="Y11" s="18" t="s">
        <v>166</v>
      </c>
      <c r="Z11" s="19"/>
      <c r="AA11" s="29"/>
      <c r="AB11" s="18"/>
      <c r="AC11" s="29"/>
      <c r="AD11" s="481" t="s">
        <v>279</v>
      </c>
      <c r="AE11" s="481"/>
      <c r="AF11" s="481"/>
      <c r="AG11" s="481"/>
      <c r="AH11" s="481"/>
      <c r="AI11" s="481"/>
      <c r="AJ11" s="89"/>
    </row>
    <row r="12" spans="1:36" s="17" customFormat="1" ht="15.75" customHeight="1" x14ac:dyDescent="0.2">
      <c r="A12" s="453" t="s">
        <v>12</v>
      </c>
      <c r="B12" s="454"/>
      <c r="C12" s="20" t="s">
        <v>16</v>
      </c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454" t="s">
        <v>165</v>
      </c>
      <c r="T12" s="454"/>
      <c r="U12" s="454"/>
      <c r="V12" s="454" t="s">
        <v>35</v>
      </c>
      <c r="W12" s="454"/>
      <c r="X12" s="454"/>
      <c r="Y12" s="18"/>
      <c r="Z12" s="18"/>
      <c r="AA12" s="29"/>
      <c r="AB12" s="29"/>
      <c r="AC12" s="29"/>
      <c r="AD12" s="29"/>
      <c r="AE12" s="29"/>
      <c r="AF12" s="29"/>
      <c r="AG12" s="29"/>
      <c r="AH12" s="29"/>
      <c r="AI12" s="18"/>
      <c r="AJ12" s="88"/>
    </row>
    <row r="13" spans="1:36" s="17" customFormat="1" ht="15.75" customHeight="1" x14ac:dyDescent="0.2">
      <c r="A13" s="453" t="s">
        <v>13</v>
      </c>
      <c r="B13" s="454"/>
      <c r="C13" s="20" t="s">
        <v>17</v>
      </c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454" t="s">
        <v>165</v>
      </c>
      <c r="T13" s="454"/>
      <c r="U13" s="454"/>
      <c r="V13" s="18" t="s">
        <v>198</v>
      </c>
      <c r="W13" s="18"/>
      <c r="X13" s="18"/>
      <c r="Y13" s="18"/>
      <c r="Z13" s="18"/>
      <c r="AA13" s="18"/>
      <c r="AB13" s="18"/>
      <c r="AC13" s="18"/>
      <c r="AD13" s="18"/>
      <c r="AE13" s="481" t="s">
        <v>179</v>
      </c>
      <c r="AF13" s="481"/>
      <c r="AG13" s="481"/>
      <c r="AH13" s="481"/>
      <c r="AI13" s="481"/>
      <c r="AJ13" s="88"/>
    </row>
    <row r="14" spans="1:36" s="17" customFormat="1" ht="15.75" customHeight="1" x14ac:dyDescent="0.2">
      <c r="A14" s="453" t="s">
        <v>15</v>
      </c>
      <c r="B14" s="454"/>
      <c r="C14" s="20" t="s">
        <v>191</v>
      </c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454" t="s">
        <v>165</v>
      </c>
      <c r="T14" s="454"/>
      <c r="U14" s="454"/>
      <c r="V14" s="454">
        <v>0.6</v>
      </c>
      <c r="W14" s="454"/>
      <c r="X14" s="454"/>
      <c r="Y14" s="18" t="s">
        <v>36</v>
      </c>
      <c r="Z14" s="18"/>
      <c r="AA14" s="19"/>
      <c r="AB14" s="29"/>
      <c r="AC14" s="29"/>
      <c r="AD14" s="29"/>
      <c r="AE14" s="481"/>
      <c r="AF14" s="481"/>
      <c r="AG14" s="481"/>
      <c r="AH14" s="481"/>
      <c r="AI14" s="481"/>
      <c r="AJ14" s="89"/>
    </row>
    <row r="15" spans="1:36" s="17" customFormat="1" ht="15.75" customHeight="1" x14ac:dyDescent="0.2">
      <c r="A15" s="453" t="s">
        <v>14</v>
      </c>
      <c r="B15" s="454"/>
      <c r="C15" s="20" t="s">
        <v>190</v>
      </c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454" t="s">
        <v>165</v>
      </c>
      <c r="T15" s="454"/>
      <c r="U15" s="454"/>
      <c r="V15" s="454">
        <v>0.6</v>
      </c>
      <c r="W15" s="454"/>
      <c r="X15" s="454"/>
      <c r="Y15" s="18" t="s">
        <v>36</v>
      </c>
      <c r="Z15" s="18"/>
      <c r="AA15" s="29"/>
      <c r="AB15" s="29"/>
      <c r="AC15" s="29"/>
      <c r="AD15" s="29"/>
      <c r="AE15" s="481"/>
      <c r="AF15" s="481"/>
      <c r="AG15" s="481"/>
      <c r="AH15" s="481"/>
      <c r="AI15" s="481"/>
      <c r="AJ15" s="89"/>
    </row>
    <row r="16" spans="1:36" s="17" customFormat="1" ht="15.75" customHeight="1" x14ac:dyDescent="0.2">
      <c r="A16" s="453" t="s">
        <v>19</v>
      </c>
      <c r="B16" s="454"/>
      <c r="C16" s="20" t="s">
        <v>18</v>
      </c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454" t="s">
        <v>165</v>
      </c>
      <c r="T16" s="454"/>
      <c r="U16" s="454"/>
      <c r="V16" s="454">
        <f>V14*V15*2</f>
        <v>0.72</v>
      </c>
      <c r="W16" s="454"/>
      <c r="X16" s="454"/>
      <c r="Y16" s="18" t="s">
        <v>129</v>
      </c>
      <c r="Z16" s="18"/>
      <c r="AA16" s="29"/>
      <c r="AB16" s="29"/>
      <c r="AC16" s="29"/>
      <c r="AD16" s="29"/>
      <c r="AE16" s="481"/>
      <c r="AF16" s="481"/>
      <c r="AG16" s="481"/>
      <c r="AH16" s="481"/>
      <c r="AI16" s="481"/>
      <c r="AJ16" s="89"/>
    </row>
    <row r="17" spans="1:36" s="17" customFormat="1" ht="15.75" customHeight="1" x14ac:dyDescent="0.2">
      <c r="A17" s="453" t="s">
        <v>20</v>
      </c>
      <c r="B17" s="454"/>
      <c r="C17" s="20" t="s">
        <v>89</v>
      </c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454" t="s">
        <v>165</v>
      </c>
      <c r="T17" s="454"/>
      <c r="U17" s="454"/>
      <c r="V17" s="454">
        <v>3</v>
      </c>
      <c r="W17" s="454"/>
      <c r="X17" s="454"/>
      <c r="Y17" s="18" t="s">
        <v>36</v>
      </c>
      <c r="Z17" s="18"/>
      <c r="AA17" s="18"/>
      <c r="AB17" s="18"/>
      <c r="AC17" s="18"/>
      <c r="AD17" s="18"/>
      <c r="AE17" s="481"/>
      <c r="AF17" s="481"/>
      <c r="AG17" s="481"/>
      <c r="AH17" s="481"/>
      <c r="AI17" s="481"/>
      <c r="AJ17" s="88"/>
    </row>
    <row r="18" spans="1:36" s="17" customFormat="1" ht="15.75" customHeight="1" x14ac:dyDescent="0.2">
      <c r="A18" s="453" t="s">
        <v>30</v>
      </c>
      <c r="B18" s="454"/>
      <c r="C18" s="20" t="s">
        <v>90</v>
      </c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454" t="s">
        <v>165</v>
      </c>
      <c r="T18" s="454"/>
      <c r="U18" s="454"/>
      <c r="V18" s="454">
        <v>20</v>
      </c>
      <c r="W18" s="454"/>
      <c r="X18" s="454"/>
      <c r="Y18" s="18" t="s">
        <v>73</v>
      </c>
      <c r="Z18" s="18"/>
      <c r="AA18" s="18"/>
      <c r="AB18" s="18"/>
      <c r="AC18" s="18"/>
      <c r="AD18" s="18"/>
      <c r="AE18" s="18"/>
      <c r="AF18" s="454"/>
      <c r="AG18" s="18"/>
      <c r="AH18" s="18"/>
      <c r="AI18" s="18"/>
      <c r="AJ18" s="88"/>
    </row>
    <row r="19" spans="1:36" s="17" customFormat="1" ht="15.75" customHeight="1" x14ac:dyDescent="0.2">
      <c r="A19" s="453" t="s">
        <v>21</v>
      </c>
      <c r="B19" s="454"/>
      <c r="C19" s="20" t="s">
        <v>182</v>
      </c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454" t="s">
        <v>165</v>
      </c>
      <c r="T19" s="454"/>
      <c r="U19" s="454"/>
      <c r="V19" s="454">
        <v>3</v>
      </c>
      <c r="W19" s="454"/>
      <c r="X19" s="454"/>
      <c r="Y19" s="18" t="s">
        <v>100</v>
      </c>
      <c r="Z19" s="18"/>
      <c r="AA19" s="18"/>
      <c r="AB19" s="18"/>
      <c r="AC19" s="18"/>
      <c r="AD19" s="18"/>
      <c r="AE19" s="18"/>
      <c r="AF19" s="454"/>
      <c r="AG19" s="18"/>
      <c r="AH19" s="18"/>
      <c r="AI19" s="18"/>
      <c r="AJ19" s="88"/>
    </row>
    <row r="20" spans="1:36" s="17" customFormat="1" ht="15.75" customHeight="1" x14ac:dyDescent="0.2">
      <c r="A20" s="453" t="s">
        <v>22</v>
      </c>
      <c r="B20" s="454"/>
      <c r="C20" s="20" t="s">
        <v>27</v>
      </c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454" t="s">
        <v>165</v>
      </c>
      <c r="T20" s="454"/>
      <c r="U20" s="454"/>
      <c r="V20" s="454">
        <v>300</v>
      </c>
      <c r="W20" s="454"/>
      <c r="X20" s="454"/>
      <c r="Y20" s="18" t="s">
        <v>36</v>
      </c>
      <c r="Z20" s="18"/>
      <c r="AA20" s="18"/>
      <c r="AB20" s="18"/>
      <c r="AC20" s="18"/>
      <c r="AD20" s="18"/>
      <c r="AE20" s="18"/>
      <c r="AF20" s="454"/>
      <c r="AG20" s="18"/>
      <c r="AH20" s="18"/>
      <c r="AI20" s="18"/>
      <c r="AJ20" s="18"/>
    </row>
    <row r="21" spans="1:36" s="17" customFormat="1" ht="15.75" customHeight="1" x14ac:dyDescent="0.2">
      <c r="A21" s="277"/>
      <c r="B21" s="278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78"/>
      <c r="T21" s="278"/>
      <c r="U21" s="278"/>
      <c r="V21" s="278"/>
      <c r="W21" s="278"/>
      <c r="X21" s="278"/>
      <c r="Y21" s="18"/>
      <c r="Z21" s="18"/>
      <c r="AA21" s="18"/>
      <c r="AB21" s="18"/>
      <c r="AC21" s="18"/>
      <c r="AD21" s="18"/>
      <c r="AE21" s="18"/>
      <c r="AF21" s="454"/>
      <c r="AG21" s="18"/>
      <c r="AH21" s="18"/>
      <c r="AI21" s="18"/>
      <c r="AJ21" s="88"/>
    </row>
    <row r="22" spans="1:36" s="17" customFormat="1" ht="15.75" customHeight="1" x14ac:dyDescent="0.2">
      <c r="A22" s="453" t="s">
        <v>23</v>
      </c>
      <c r="B22" s="454"/>
      <c r="C22" s="20" t="s">
        <v>28</v>
      </c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454" t="s">
        <v>165</v>
      </c>
      <c r="T22" s="454"/>
      <c r="U22" s="454"/>
      <c r="V22" s="454">
        <v>35</v>
      </c>
      <c r="W22" s="454"/>
      <c r="X22" s="454"/>
      <c r="Y22" s="18" t="s">
        <v>38</v>
      </c>
      <c r="Z22" s="18"/>
      <c r="AA22" s="18"/>
      <c r="AB22" s="18"/>
      <c r="AC22" s="18"/>
      <c r="AD22" s="18"/>
      <c r="AE22" s="18"/>
      <c r="AF22" s="454"/>
      <c r="AG22" s="18"/>
      <c r="AH22" s="18"/>
      <c r="AI22" s="18"/>
      <c r="AJ22" s="88"/>
    </row>
    <row r="23" spans="1:36" s="17" customFormat="1" ht="15.75" customHeight="1" x14ac:dyDescent="0.2">
      <c r="A23" s="453" t="s">
        <v>24</v>
      </c>
      <c r="B23" s="454"/>
      <c r="C23" s="20" t="s">
        <v>29</v>
      </c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454" t="s">
        <v>165</v>
      </c>
      <c r="T23" s="454"/>
      <c r="U23" s="454"/>
      <c r="V23" s="454">
        <v>1</v>
      </c>
      <c r="W23" s="454"/>
      <c r="X23" s="454"/>
      <c r="Y23" s="18" t="s">
        <v>37</v>
      </c>
      <c r="Z23" s="18"/>
      <c r="AA23" s="18"/>
      <c r="AB23" s="18"/>
      <c r="AC23" s="18"/>
      <c r="AD23" s="18"/>
      <c r="AE23" s="18"/>
      <c r="AF23" s="454"/>
      <c r="AG23" s="18"/>
      <c r="AH23" s="18"/>
      <c r="AI23" s="18"/>
      <c r="AJ23" s="88"/>
    </row>
    <row r="24" spans="1:36" s="17" customFormat="1" ht="31.5" customHeight="1" x14ac:dyDescent="0.2">
      <c r="A24" s="453" t="s">
        <v>25</v>
      </c>
      <c r="B24" s="454"/>
      <c r="C24" s="506" t="s">
        <v>34</v>
      </c>
      <c r="D24" s="506"/>
      <c r="E24" s="506"/>
      <c r="F24" s="506"/>
      <c r="G24" s="506"/>
      <c r="H24" s="506"/>
      <c r="I24" s="506"/>
      <c r="J24" s="506"/>
      <c r="K24" s="506"/>
      <c r="L24" s="506"/>
      <c r="M24" s="506"/>
      <c r="N24" s="506"/>
      <c r="O24" s="506"/>
      <c r="P24" s="506"/>
      <c r="Q24" s="506"/>
      <c r="R24" s="506"/>
      <c r="S24" s="454" t="s">
        <v>165</v>
      </c>
      <c r="T24" s="454"/>
      <c r="U24" s="454"/>
      <c r="V24" s="454">
        <v>3.8E-3</v>
      </c>
      <c r="W24" s="454"/>
      <c r="X24" s="454"/>
      <c r="Y24" s="18" t="s">
        <v>130</v>
      </c>
      <c r="Z24" s="18"/>
      <c r="AA24" s="18"/>
      <c r="AB24" s="18"/>
      <c r="AC24" s="18"/>
      <c r="AD24" s="18"/>
      <c r="AE24" s="604" t="s">
        <v>39</v>
      </c>
      <c r="AF24" s="604"/>
      <c r="AG24" s="604"/>
      <c r="AH24" s="604"/>
      <c r="AI24" s="604"/>
      <c r="AJ24" s="88"/>
    </row>
    <row r="25" spans="1:36" s="17" customFormat="1" ht="31.5" customHeight="1" x14ac:dyDescent="0.2">
      <c r="A25" s="453" t="s">
        <v>26</v>
      </c>
      <c r="B25" s="454"/>
      <c r="C25" s="506" t="s">
        <v>175</v>
      </c>
      <c r="D25" s="506"/>
      <c r="E25" s="506"/>
      <c r="F25" s="506"/>
      <c r="G25" s="506"/>
      <c r="H25" s="506"/>
      <c r="I25" s="506"/>
      <c r="J25" s="506"/>
      <c r="K25" s="506"/>
      <c r="L25" s="506"/>
      <c r="M25" s="506"/>
      <c r="N25" s="506"/>
      <c r="O25" s="506"/>
      <c r="P25" s="506"/>
      <c r="Q25" s="506"/>
      <c r="R25" s="506"/>
      <c r="S25" s="454" t="s">
        <v>165</v>
      </c>
      <c r="T25" s="454"/>
      <c r="U25" s="454"/>
      <c r="V25" s="454">
        <v>202</v>
      </c>
      <c r="W25" s="454"/>
      <c r="X25" s="454"/>
      <c r="Y25" s="18" t="s">
        <v>131</v>
      </c>
      <c r="Z25" s="18"/>
      <c r="AA25" s="18"/>
      <c r="AB25" s="18"/>
      <c r="AC25" s="18"/>
      <c r="AD25" s="18"/>
      <c r="AE25" s="604"/>
      <c r="AF25" s="604"/>
      <c r="AG25" s="604"/>
      <c r="AH25" s="604"/>
      <c r="AI25" s="604"/>
      <c r="AJ25" s="88"/>
    </row>
    <row r="26" spans="1:36" s="17" customFormat="1" ht="27" customHeight="1" x14ac:dyDescent="0.2">
      <c r="A26" s="453" t="s">
        <v>31</v>
      </c>
      <c r="B26" s="454"/>
      <c r="C26" s="506" t="s">
        <v>176</v>
      </c>
      <c r="D26" s="506"/>
      <c r="E26" s="506"/>
      <c r="F26" s="506"/>
      <c r="G26" s="506"/>
      <c r="H26" s="506"/>
      <c r="I26" s="506"/>
      <c r="J26" s="506"/>
      <c r="K26" s="506"/>
      <c r="L26" s="506"/>
      <c r="M26" s="506"/>
      <c r="N26" s="506"/>
      <c r="O26" s="506"/>
      <c r="P26" s="506"/>
      <c r="Q26" s="506"/>
      <c r="R26" s="506"/>
      <c r="S26" s="454" t="s">
        <v>165</v>
      </c>
      <c r="T26" s="454"/>
      <c r="U26" s="454"/>
      <c r="V26" s="507">
        <v>1.3799999999999999E-4</v>
      </c>
      <c r="W26" s="507"/>
      <c r="X26" s="507"/>
      <c r="Y26" s="507"/>
      <c r="Z26" s="507"/>
      <c r="AA26" s="18" t="s">
        <v>167</v>
      </c>
      <c r="AB26" s="24"/>
      <c r="AC26" s="29"/>
      <c r="AD26" s="29"/>
      <c r="AE26" s="604"/>
      <c r="AF26" s="604"/>
      <c r="AG26" s="604"/>
      <c r="AH26" s="604"/>
      <c r="AI26" s="604"/>
      <c r="AJ26" s="89"/>
    </row>
    <row r="27" spans="1:36" s="17" customFormat="1" ht="15.75" customHeight="1" x14ac:dyDescent="0.2">
      <c r="A27" s="453" t="s">
        <v>32</v>
      </c>
      <c r="B27" s="454"/>
      <c r="C27" s="20" t="s">
        <v>132</v>
      </c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454" t="s">
        <v>165</v>
      </c>
      <c r="T27" s="454"/>
      <c r="U27" s="454"/>
      <c r="V27" s="454">
        <v>40</v>
      </c>
      <c r="W27" s="454"/>
      <c r="X27" s="454"/>
      <c r="Y27" s="18" t="s">
        <v>131</v>
      </c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88"/>
    </row>
    <row r="28" spans="1:36" s="17" customFormat="1" ht="15.75" customHeight="1" x14ac:dyDescent="0.2">
      <c r="A28" s="453" t="s">
        <v>33</v>
      </c>
      <c r="B28" s="454"/>
      <c r="C28" s="20" t="s">
        <v>133</v>
      </c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454" t="s">
        <v>165</v>
      </c>
      <c r="T28" s="454"/>
      <c r="U28" s="454"/>
      <c r="V28" s="454">
        <v>500</v>
      </c>
      <c r="W28" s="454"/>
      <c r="X28" s="454"/>
      <c r="Y28" s="18" t="s">
        <v>131</v>
      </c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88"/>
    </row>
    <row r="29" spans="1:36" s="17" customFormat="1" ht="15.75" customHeight="1" x14ac:dyDescent="0.2">
      <c r="A29" s="277"/>
      <c r="B29" s="278"/>
      <c r="C29" s="279"/>
      <c r="D29" s="280"/>
      <c r="E29" s="280"/>
      <c r="F29" s="280"/>
      <c r="G29" s="280"/>
      <c r="H29" s="280"/>
      <c r="I29" s="280"/>
      <c r="J29" s="280"/>
      <c r="K29" s="280"/>
      <c r="L29" s="280"/>
      <c r="M29" s="280"/>
      <c r="N29" s="280"/>
      <c r="O29" s="280"/>
      <c r="P29" s="280"/>
      <c r="Q29" s="280"/>
      <c r="R29" s="18"/>
      <c r="S29" s="278"/>
      <c r="T29" s="278"/>
      <c r="U29" s="278"/>
      <c r="V29" s="278"/>
      <c r="W29" s="278"/>
      <c r="X29" s="278"/>
      <c r="Y29" s="18"/>
      <c r="Z29" s="18"/>
      <c r="AA29" s="278"/>
      <c r="AB29" s="278"/>
      <c r="AC29" s="278"/>
      <c r="AD29" s="278"/>
      <c r="AE29" s="278"/>
      <c r="AF29" s="278"/>
      <c r="AG29" s="278"/>
      <c r="AH29" s="278"/>
      <c r="AI29" s="18"/>
      <c r="AJ29" s="88"/>
    </row>
    <row r="30" spans="1:36" s="17" customFormat="1" ht="15.75" customHeight="1" x14ac:dyDescent="0.2">
      <c r="A30" s="450" t="s">
        <v>40</v>
      </c>
      <c r="B30" s="451"/>
      <c r="C30" s="476" t="s">
        <v>41</v>
      </c>
      <c r="D30" s="477"/>
      <c r="E30" s="477"/>
      <c r="F30" s="477"/>
      <c r="G30" s="477"/>
      <c r="H30" s="477"/>
      <c r="I30" s="477"/>
      <c r="J30" s="477"/>
      <c r="K30" s="477"/>
      <c r="L30" s="477"/>
      <c r="M30" s="477"/>
      <c r="N30" s="477"/>
      <c r="O30" s="477"/>
      <c r="P30" s="477"/>
      <c r="Q30" s="477"/>
      <c r="R30" s="18"/>
      <c r="S30" s="454"/>
      <c r="T30" s="454"/>
      <c r="U30" s="454"/>
      <c r="V30" s="454"/>
      <c r="W30" s="454"/>
      <c r="X30" s="454"/>
      <c r="Y30" s="18"/>
      <c r="Z30" s="18"/>
      <c r="AA30" s="278"/>
      <c r="AB30" s="18"/>
      <c r="AC30" s="18"/>
      <c r="AD30" s="18"/>
      <c r="AE30" s="18"/>
      <c r="AF30" s="18"/>
      <c r="AG30" s="18"/>
      <c r="AH30" s="18"/>
      <c r="AI30" s="18"/>
      <c r="AJ30" s="88"/>
    </row>
    <row r="31" spans="1:36" s="17" customFormat="1" ht="5.25" customHeight="1" x14ac:dyDescent="0.2">
      <c r="A31" s="283"/>
      <c r="B31" s="284"/>
      <c r="C31" s="286"/>
      <c r="D31" s="285"/>
      <c r="E31" s="285"/>
      <c r="F31" s="285"/>
      <c r="G31" s="285"/>
      <c r="H31" s="285"/>
      <c r="I31" s="285"/>
      <c r="J31" s="285"/>
      <c r="K31" s="285"/>
      <c r="L31" s="285"/>
      <c r="M31" s="285"/>
      <c r="N31" s="285"/>
      <c r="O31" s="285"/>
      <c r="P31" s="285"/>
      <c r="Q31" s="285"/>
      <c r="R31" s="18"/>
      <c r="S31" s="278"/>
      <c r="T31" s="278"/>
      <c r="U31" s="278"/>
      <c r="V31" s="278"/>
      <c r="W31" s="278"/>
      <c r="X31" s="278"/>
      <c r="Y31" s="18"/>
      <c r="Z31" s="18"/>
      <c r="AA31" s="278"/>
      <c r="AB31" s="18"/>
      <c r="AC31" s="18"/>
      <c r="AD31" s="18"/>
      <c r="AE31" s="18"/>
      <c r="AF31" s="18"/>
      <c r="AG31" s="18"/>
      <c r="AH31" s="18"/>
      <c r="AI31" s="18"/>
      <c r="AJ31" s="88"/>
    </row>
    <row r="32" spans="1:36" s="17" customFormat="1" ht="15.75" customHeight="1" x14ac:dyDescent="0.2">
      <c r="A32" s="450">
        <v>1</v>
      </c>
      <c r="B32" s="451"/>
      <c r="C32" s="476" t="s">
        <v>42</v>
      </c>
      <c r="D32" s="477"/>
      <c r="E32" s="477"/>
      <c r="F32" s="477"/>
      <c r="G32" s="477"/>
      <c r="H32" s="477"/>
      <c r="I32" s="477"/>
      <c r="J32" s="477"/>
      <c r="K32" s="477"/>
      <c r="L32" s="477"/>
      <c r="M32" s="477"/>
      <c r="N32" s="477"/>
      <c r="O32" s="477"/>
      <c r="P32" s="477"/>
      <c r="Q32" s="477"/>
      <c r="R32" s="18"/>
      <c r="S32" s="454"/>
      <c r="T32" s="454"/>
      <c r="U32" s="454"/>
      <c r="V32" s="454"/>
      <c r="W32" s="454"/>
      <c r="X32" s="454"/>
      <c r="Y32" s="18"/>
      <c r="Z32" s="18"/>
      <c r="AA32" s="278"/>
      <c r="AB32" s="18"/>
      <c r="AC32" s="18"/>
      <c r="AD32" s="18"/>
      <c r="AE32" s="18"/>
      <c r="AF32" s="18"/>
      <c r="AG32" s="18"/>
      <c r="AH32" s="18"/>
      <c r="AI32" s="18"/>
      <c r="AJ32" s="88"/>
    </row>
    <row r="33" spans="1:40" s="17" customFormat="1" ht="15.75" customHeight="1" x14ac:dyDescent="0.2">
      <c r="A33" s="283"/>
      <c r="B33" s="284"/>
      <c r="C33" s="491" t="s">
        <v>43</v>
      </c>
      <c r="D33" s="492"/>
      <c r="E33" s="492"/>
      <c r="F33" s="492"/>
      <c r="G33" s="492"/>
      <c r="H33" s="492"/>
      <c r="I33" s="492"/>
      <c r="J33" s="492"/>
      <c r="K33" s="492"/>
      <c r="L33" s="492"/>
      <c r="M33" s="492"/>
      <c r="N33" s="492"/>
      <c r="O33" s="492"/>
      <c r="P33" s="492"/>
      <c r="Q33" s="492"/>
      <c r="R33" s="492"/>
      <c r="S33" s="291"/>
      <c r="T33" s="291"/>
      <c r="U33" s="291"/>
      <c r="V33" s="291"/>
      <c r="W33" s="291"/>
      <c r="X33" s="43"/>
      <c r="Y33" s="18"/>
      <c r="Z33" s="18"/>
      <c r="AA33" s="481" t="s">
        <v>194</v>
      </c>
      <c r="AB33" s="481"/>
      <c r="AC33" s="481"/>
      <c r="AD33" s="481"/>
      <c r="AE33" s="481"/>
      <c r="AF33" s="481"/>
      <c r="AG33" s="481"/>
      <c r="AH33" s="481"/>
      <c r="AI33" s="481"/>
      <c r="AJ33" s="505"/>
    </row>
    <row r="34" spans="1:40" s="17" customFormat="1" ht="15.75" customHeight="1" x14ac:dyDescent="0.2">
      <c r="A34" s="453"/>
      <c r="B34" s="454"/>
      <c r="C34" s="493"/>
      <c r="D34" s="494"/>
      <c r="E34" s="494"/>
      <c r="F34" s="494"/>
      <c r="G34" s="494"/>
      <c r="H34" s="494"/>
      <c r="I34" s="494"/>
      <c r="J34" s="494"/>
      <c r="K34" s="494"/>
      <c r="L34" s="494"/>
      <c r="M34" s="494"/>
      <c r="N34" s="494"/>
      <c r="O34" s="494"/>
      <c r="P34" s="494"/>
      <c r="Q34" s="494"/>
      <c r="R34" s="494"/>
      <c r="S34" s="479" t="s">
        <v>165</v>
      </c>
      <c r="T34" s="479"/>
      <c r="U34" s="479"/>
      <c r="V34" s="479"/>
      <c r="W34" s="479"/>
      <c r="X34" s="485"/>
      <c r="Y34" s="18"/>
      <c r="Z34" s="18"/>
      <c r="AA34" s="481"/>
      <c r="AB34" s="481"/>
      <c r="AC34" s="481"/>
      <c r="AD34" s="481"/>
      <c r="AE34" s="481"/>
      <c r="AF34" s="481"/>
      <c r="AG34" s="481"/>
      <c r="AH34" s="481"/>
      <c r="AI34" s="481"/>
      <c r="AJ34" s="505"/>
    </row>
    <row r="35" spans="1:40" s="17" customFormat="1" ht="15.75" customHeight="1" x14ac:dyDescent="0.2">
      <c r="A35" s="453"/>
      <c r="B35" s="454"/>
      <c r="C35" s="472" t="s">
        <v>44</v>
      </c>
      <c r="D35" s="473"/>
      <c r="E35" s="473"/>
      <c r="F35" s="473"/>
      <c r="G35" s="473"/>
      <c r="H35" s="473"/>
      <c r="I35" s="473"/>
      <c r="J35" s="473"/>
      <c r="K35" s="473"/>
      <c r="L35" s="473"/>
      <c r="M35" s="473"/>
      <c r="N35" s="473"/>
      <c r="O35" s="473"/>
      <c r="P35" s="473"/>
      <c r="Q35" s="473"/>
      <c r="R35" s="18"/>
      <c r="S35" s="454"/>
      <c r="T35" s="454"/>
      <c r="U35" s="454"/>
      <c r="V35" s="454"/>
      <c r="W35" s="454"/>
      <c r="X35" s="454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88"/>
    </row>
    <row r="36" spans="1:40" s="17" customFormat="1" ht="15.75" customHeight="1" x14ac:dyDescent="0.2">
      <c r="A36" s="453"/>
      <c r="B36" s="454"/>
      <c r="C36" s="472"/>
      <c r="D36" s="473"/>
      <c r="E36" s="473"/>
      <c r="F36" s="473"/>
      <c r="G36" s="473"/>
      <c r="H36" s="473"/>
      <c r="I36" s="473"/>
      <c r="J36" s="473"/>
      <c r="K36" s="473"/>
      <c r="L36" s="473"/>
      <c r="M36" s="473"/>
      <c r="N36" s="473"/>
      <c r="O36" s="473"/>
      <c r="P36" s="473"/>
      <c r="Q36" s="473"/>
      <c r="R36" s="18"/>
      <c r="S36" s="454"/>
      <c r="T36" s="454"/>
      <c r="U36" s="454"/>
      <c r="V36" s="454"/>
      <c r="W36" s="454"/>
      <c r="X36" s="454"/>
      <c r="Y36" s="18"/>
      <c r="Z36" s="18"/>
      <c r="AA36" s="503" t="s">
        <v>195</v>
      </c>
      <c r="AB36" s="503"/>
      <c r="AC36" s="503"/>
      <c r="AD36" s="503"/>
      <c r="AE36" s="503"/>
      <c r="AF36" s="503"/>
      <c r="AG36" s="503"/>
      <c r="AH36" s="503"/>
      <c r="AI36" s="503"/>
      <c r="AJ36" s="504"/>
    </row>
    <row r="37" spans="1:40" s="17" customFormat="1" ht="15.75" customHeight="1" x14ac:dyDescent="0.2">
      <c r="A37" s="453"/>
      <c r="B37" s="454"/>
      <c r="C37" s="472"/>
      <c r="D37" s="473"/>
      <c r="E37" s="473"/>
      <c r="F37" s="473"/>
      <c r="G37" s="473"/>
      <c r="H37" s="473"/>
      <c r="I37" s="473"/>
      <c r="J37" s="473"/>
      <c r="K37" s="473"/>
      <c r="L37" s="473"/>
      <c r="M37" s="473"/>
      <c r="N37" s="473"/>
      <c r="O37" s="473"/>
      <c r="P37" s="473"/>
      <c r="Q37" s="473"/>
      <c r="R37" s="18"/>
      <c r="S37" s="454"/>
      <c r="T37" s="454"/>
      <c r="U37" s="454"/>
      <c r="V37" s="454"/>
      <c r="W37" s="454"/>
      <c r="X37" s="454"/>
      <c r="Y37" s="18"/>
      <c r="Z37" s="18"/>
      <c r="AA37" s="503"/>
      <c r="AB37" s="503"/>
      <c r="AC37" s="503"/>
      <c r="AD37" s="503"/>
      <c r="AE37" s="503"/>
      <c r="AF37" s="503"/>
      <c r="AG37" s="503"/>
      <c r="AH37" s="503"/>
      <c r="AI37" s="503"/>
      <c r="AJ37" s="504"/>
    </row>
    <row r="38" spans="1:40" s="17" customFormat="1" ht="15.75" customHeight="1" x14ac:dyDescent="0.2">
      <c r="A38" s="277"/>
      <c r="B38" s="278"/>
      <c r="C38" s="279"/>
      <c r="D38" s="280"/>
      <c r="E38" s="280"/>
      <c r="F38" s="280"/>
      <c r="G38" s="280"/>
      <c r="H38" s="280"/>
      <c r="I38" s="280"/>
      <c r="J38" s="280"/>
      <c r="K38" s="280"/>
      <c r="L38" s="280"/>
      <c r="M38" s="280"/>
      <c r="N38" s="280"/>
      <c r="O38" s="280"/>
      <c r="P38" s="280"/>
      <c r="Q38" s="280"/>
      <c r="R38" s="18"/>
      <c r="S38" s="278"/>
      <c r="T38" s="278"/>
      <c r="U38" s="278"/>
      <c r="V38" s="278"/>
      <c r="W38" s="278"/>
      <c r="X38" s="278"/>
      <c r="Y38" s="18"/>
      <c r="Z38" s="18"/>
      <c r="AA38" s="293"/>
      <c r="AB38" s="293"/>
      <c r="AC38" s="293"/>
      <c r="AD38" s="293"/>
      <c r="AE38" s="293"/>
      <c r="AF38" s="293"/>
      <c r="AG38" s="293"/>
      <c r="AH38" s="293"/>
      <c r="AI38" s="293"/>
      <c r="AJ38" s="92"/>
    </row>
    <row r="39" spans="1:40" s="17" customFormat="1" ht="15.75" customHeight="1" x14ac:dyDescent="0.2">
      <c r="A39" s="453"/>
      <c r="B39" s="454"/>
      <c r="C39" s="454"/>
      <c r="D39" s="454"/>
      <c r="E39" s="454"/>
      <c r="F39" s="454"/>
      <c r="G39" s="454"/>
      <c r="H39" s="454"/>
      <c r="I39" s="454"/>
      <c r="J39" s="19"/>
      <c r="K39" s="18"/>
      <c r="L39" s="18"/>
      <c r="M39" s="18"/>
      <c r="N39" s="19"/>
      <c r="O39" s="19"/>
      <c r="P39" s="19"/>
      <c r="Q39" s="18"/>
      <c r="R39" s="18" t="s">
        <v>169</v>
      </c>
      <c r="S39" s="18"/>
      <c r="T39" s="278" t="s">
        <v>165</v>
      </c>
      <c r="U39" s="18"/>
      <c r="V39" s="454">
        <f>ROUNDUP(SQRT(((V24*(V25+20))/V26)*LN(1+((V28-V27)/(V25+V27)))),2)</f>
        <v>80.690000000000012</v>
      </c>
      <c r="W39" s="454"/>
      <c r="X39" s="454"/>
      <c r="Y39" s="454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88"/>
    </row>
    <row r="40" spans="1:40" s="17" customFormat="1" ht="15.75" customHeight="1" x14ac:dyDescent="0.2">
      <c r="A40" s="453"/>
      <c r="B40" s="454"/>
      <c r="C40" s="472" t="s">
        <v>45</v>
      </c>
      <c r="D40" s="473"/>
      <c r="E40" s="473"/>
      <c r="F40" s="473"/>
      <c r="G40" s="473"/>
      <c r="H40" s="473"/>
      <c r="I40" s="473"/>
      <c r="J40" s="473"/>
      <c r="K40" s="473"/>
      <c r="L40" s="473"/>
      <c r="M40" s="473"/>
      <c r="N40" s="473"/>
      <c r="O40" s="473"/>
      <c r="P40" s="473"/>
      <c r="Q40" s="473"/>
      <c r="R40" s="18"/>
      <c r="S40" s="454" t="s">
        <v>165</v>
      </c>
      <c r="T40" s="454"/>
      <c r="U40" s="454"/>
      <c r="V40" s="454">
        <f>ROUNDUP(V22*1000*SQRT(V23)/(V39),2)</f>
        <v>433.76</v>
      </c>
      <c r="W40" s="454"/>
      <c r="X40" s="454"/>
      <c r="Y40" s="454"/>
      <c r="Z40" s="20" t="s">
        <v>99</v>
      </c>
      <c r="AA40" s="19"/>
      <c r="AB40" s="19"/>
      <c r="AC40" s="19"/>
      <c r="AD40" s="19"/>
      <c r="AE40" s="20"/>
      <c r="AF40" s="20"/>
      <c r="AG40" s="20"/>
      <c r="AH40" s="20"/>
      <c r="AI40" s="18"/>
      <c r="AJ40" s="88"/>
    </row>
    <row r="41" spans="1:40" s="17" customFormat="1" ht="47.25" customHeight="1" x14ac:dyDescent="0.2">
      <c r="A41" s="277"/>
      <c r="B41" s="278"/>
      <c r="C41" s="497" t="s">
        <v>87</v>
      </c>
      <c r="D41" s="497"/>
      <c r="E41" s="497"/>
      <c r="F41" s="497"/>
      <c r="G41" s="497"/>
      <c r="H41" s="497"/>
      <c r="I41" s="497"/>
      <c r="J41" s="497"/>
      <c r="K41" s="497"/>
      <c r="L41" s="497"/>
      <c r="M41" s="497"/>
      <c r="N41" s="497"/>
      <c r="O41" s="497"/>
      <c r="P41" s="497"/>
      <c r="Q41" s="497"/>
      <c r="R41" s="497"/>
      <c r="S41" s="30"/>
      <c r="T41" s="278" t="s">
        <v>165</v>
      </c>
      <c r="U41" s="30"/>
      <c r="V41" s="18" t="str">
        <f>IF(V11&gt;=100,"No Allowance",IF(V11&lt;25,"30","15"))</f>
        <v>15</v>
      </c>
      <c r="W41" s="30"/>
      <c r="X41" s="30"/>
      <c r="Y41" s="18"/>
      <c r="Z41" s="19"/>
      <c r="AA41" s="18"/>
      <c r="AB41" s="18"/>
      <c r="AC41" s="18"/>
      <c r="AD41" s="278"/>
      <c r="AE41" s="278"/>
      <c r="AF41" s="278"/>
      <c r="AG41" s="278"/>
      <c r="AH41" s="278"/>
      <c r="AI41" s="18"/>
      <c r="AJ41" s="88"/>
    </row>
    <row r="42" spans="1:40" s="17" customFormat="1" ht="15.75" customHeight="1" x14ac:dyDescent="0.2">
      <c r="A42" s="277"/>
      <c r="B42" s="278"/>
      <c r="C42" s="20" t="s">
        <v>95</v>
      </c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59" t="s">
        <v>165</v>
      </c>
      <c r="U42" s="20"/>
      <c r="V42" s="454">
        <f>(IF(V41="15",V40*1.15,IF(V41="30",V40*1.3,V40)))</f>
        <v>498.82399999999996</v>
      </c>
      <c r="W42" s="454"/>
      <c r="X42" s="454"/>
      <c r="Y42" s="454"/>
      <c r="Z42" s="18" t="s">
        <v>98</v>
      </c>
      <c r="AA42" s="19"/>
      <c r="AB42" s="19"/>
      <c r="AC42" s="19"/>
      <c r="AD42" s="19"/>
      <c r="AE42" s="18"/>
      <c r="AF42" s="18"/>
      <c r="AG42" s="278"/>
      <c r="AH42" s="278"/>
      <c r="AI42" s="18"/>
      <c r="AJ42" s="88"/>
    </row>
    <row r="43" spans="1:40" s="17" customFormat="1" ht="15.75" customHeight="1" thickBot="1" x14ac:dyDescent="0.25">
      <c r="A43" s="277"/>
      <c r="B43" s="278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59"/>
      <c r="U43" s="20"/>
      <c r="V43" s="278"/>
      <c r="W43" s="278"/>
      <c r="X43" s="278"/>
      <c r="Y43" s="278"/>
      <c r="Z43" s="18"/>
      <c r="AA43" s="19"/>
      <c r="AB43" s="19"/>
      <c r="AC43" s="19"/>
      <c r="AD43" s="19"/>
      <c r="AE43" s="18"/>
      <c r="AF43" s="18"/>
      <c r="AG43" s="278"/>
      <c r="AH43" s="278"/>
      <c r="AI43" s="18"/>
      <c r="AJ43" s="88"/>
      <c r="AL43" s="150"/>
    </row>
    <row r="44" spans="1:40" s="23" customFormat="1" ht="15.75" customHeight="1" thickBot="1" x14ac:dyDescent="0.25">
      <c r="A44" s="450"/>
      <c r="B44" s="451"/>
      <c r="C44" s="498" t="s">
        <v>192</v>
      </c>
      <c r="D44" s="499"/>
      <c r="E44" s="499"/>
      <c r="F44" s="499"/>
      <c r="G44" s="499"/>
      <c r="H44" s="499"/>
      <c r="I44" s="499"/>
      <c r="J44" s="499"/>
      <c r="K44" s="499"/>
      <c r="L44" s="499"/>
      <c r="M44" s="499"/>
      <c r="N44" s="499"/>
      <c r="O44" s="499"/>
      <c r="P44" s="56"/>
      <c r="Q44" s="56"/>
      <c r="R44" s="56"/>
      <c r="S44" s="56"/>
      <c r="T44" s="299" t="s">
        <v>165</v>
      </c>
      <c r="U44" s="56"/>
      <c r="V44" s="500" t="s">
        <v>201</v>
      </c>
      <c r="W44" s="500"/>
      <c r="X44" s="500"/>
      <c r="Y44" s="500"/>
      <c r="Z44" s="56" t="s">
        <v>99</v>
      </c>
      <c r="AA44" s="57"/>
      <c r="AB44" s="57"/>
      <c r="AC44" s="58"/>
      <c r="AD44" s="32"/>
      <c r="AE44" s="32"/>
      <c r="AF44" s="32"/>
      <c r="AG44" s="32"/>
      <c r="AH44" s="32"/>
      <c r="AI44" s="32"/>
      <c r="AJ44" s="93"/>
    </row>
    <row r="45" spans="1:40" s="23" customFormat="1" ht="15.75" customHeight="1" x14ac:dyDescent="0.2">
      <c r="A45" s="94"/>
      <c r="B45" s="95"/>
      <c r="C45" s="96"/>
      <c r="D45" s="96"/>
      <c r="E45" s="96"/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7"/>
      <c r="Q45" s="97"/>
      <c r="R45" s="97"/>
      <c r="S45" s="97"/>
      <c r="T45" s="98"/>
      <c r="U45" s="97"/>
      <c r="V45" s="98"/>
      <c r="W45" s="98"/>
      <c r="X45" s="98"/>
      <c r="Y45" s="99"/>
      <c r="Z45" s="97"/>
      <c r="AA45" s="100"/>
      <c r="AB45" s="100"/>
      <c r="AC45" s="100"/>
      <c r="AD45" s="100"/>
      <c r="AE45" s="100"/>
      <c r="AF45" s="100"/>
      <c r="AG45" s="100"/>
      <c r="AH45" s="100"/>
      <c r="AI45" s="100"/>
      <c r="AJ45" s="101"/>
      <c r="AL45" s="151"/>
    </row>
    <row r="46" spans="1:40" s="23" customFormat="1" ht="15.75" customHeight="1" x14ac:dyDescent="0.2">
      <c r="A46" s="297"/>
      <c r="B46" s="298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  <c r="P46" s="103"/>
      <c r="Q46" s="103"/>
      <c r="R46" s="103"/>
      <c r="S46" s="103"/>
      <c r="T46" s="104"/>
      <c r="U46" s="103"/>
      <c r="V46" s="104"/>
      <c r="W46" s="104"/>
      <c r="X46" s="104"/>
      <c r="Y46" s="105"/>
      <c r="Z46" s="103"/>
      <c r="AA46" s="106"/>
      <c r="AB46" s="106"/>
      <c r="AC46" s="106"/>
      <c r="AD46" s="106"/>
      <c r="AE46" s="106"/>
      <c r="AF46" s="106"/>
      <c r="AG46" s="106"/>
      <c r="AH46" s="106"/>
      <c r="AI46" s="106"/>
      <c r="AJ46" s="107"/>
    </row>
    <row r="47" spans="1:40" s="23" customFormat="1" ht="15.75" customHeight="1" x14ac:dyDescent="0.2">
      <c r="A47" s="283"/>
      <c r="B47" s="284"/>
      <c r="C47" s="295"/>
      <c r="D47" s="295"/>
      <c r="E47" s="295"/>
      <c r="F47" s="295"/>
      <c r="G47" s="295"/>
      <c r="H47" s="295"/>
      <c r="I47" s="295"/>
      <c r="J47" s="295"/>
      <c r="K47" s="295"/>
      <c r="L47" s="295"/>
      <c r="M47" s="295"/>
      <c r="N47" s="295"/>
      <c r="O47" s="295"/>
      <c r="P47" s="21"/>
      <c r="Q47" s="21"/>
      <c r="R47" s="21"/>
      <c r="S47" s="21"/>
      <c r="T47" s="80"/>
      <c r="U47" s="21"/>
      <c r="V47" s="80"/>
      <c r="W47" s="80"/>
      <c r="X47" s="80"/>
      <c r="Y47" s="34"/>
      <c r="Z47" s="21"/>
      <c r="AA47" s="32"/>
      <c r="AB47" s="32"/>
      <c r="AC47" s="32"/>
      <c r="AD47" s="32"/>
      <c r="AE47" s="32"/>
      <c r="AF47" s="32"/>
      <c r="AG47" s="32"/>
      <c r="AH47" s="32"/>
      <c r="AI47" s="32"/>
      <c r="AJ47" s="93"/>
      <c r="AN47" s="152" t="s">
        <v>202</v>
      </c>
    </row>
    <row r="48" spans="1:40" s="17" customFormat="1" ht="15.75" customHeight="1" x14ac:dyDescent="0.2">
      <c r="A48" s="450">
        <v>2</v>
      </c>
      <c r="B48" s="451"/>
      <c r="C48" s="501" t="s">
        <v>46</v>
      </c>
      <c r="D48" s="502"/>
      <c r="E48" s="502"/>
      <c r="F48" s="502"/>
      <c r="G48" s="502"/>
      <c r="H48" s="502"/>
      <c r="I48" s="502"/>
      <c r="J48" s="502"/>
      <c r="K48" s="502"/>
      <c r="L48" s="502"/>
      <c r="M48" s="502"/>
      <c r="N48" s="502"/>
      <c r="O48" s="502"/>
      <c r="P48" s="502"/>
      <c r="Q48" s="502"/>
      <c r="R48" s="18"/>
      <c r="S48" s="454"/>
      <c r="T48" s="454"/>
      <c r="U48" s="454"/>
      <c r="V48" s="454"/>
      <c r="W48" s="454"/>
      <c r="X48" s="454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88"/>
      <c r="AN48" s="153" t="s">
        <v>203</v>
      </c>
    </row>
    <row r="49" spans="1:40" s="17" customFormat="1" ht="15.75" customHeight="1" x14ac:dyDescent="0.2">
      <c r="A49" s="283"/>
      <c r="B49" s="284"/>
      <c r="C49" s="491" t="s">
        <v>47</v>
      </c>
      <c r="D49" s="492"/>
      <c r="E49" s="492"/>
      <c r="F49" s="492"/>
      <c r="G49" s="492"/>
      <c r="H49" s="492"/>
      <c r="I49" s="492"/>
      <c r="J49" s="492"/>
      <c r="K49" s="492"/>
      <c r="L49" s="492"/>
      <c r="M49" s="492"/>
      <c r="N49" s="492"/>
      <c r="O49" s="492"/>
      <c r="P49" s="492"/>
      <c r="Q49" s="492"/>
      <c r="R49" s="42"/>
      <c r="S49" s="291"/>
      <c r="T49" s="291"/>
      <c r="U49" s="291"/>
      <c r="V49" s="291"/>
      <c r="W49" s="291"/>
      <c r="X49" s="43"/>
      <c r="Y49" s="18"/>
      <c r="Z49" s="495" t="s">
        <v>193</v>
      </c>
      <c r="AA49" s="495"/>
      <c r="AB49" s="495"/>
      <c r="AC49" s="495"/>
      <c r="AD49" s="495"/>
      <c r="AE49" s="495"/>
      <c r="AF49" s="495"/>
      <c r="AG49" s="495"/>
      <c r="AH49" s="495"/>
      <c r="AI49" s="495"/>
      <c r="AJ49" s="496"/>
      <c r="AN49" s="153" t="s">
        <v>204</v>
      </c>
    </row>
    <row r="50" spans="1:40" s="17" customFormat="1" ht="15.75" customHeight="1" x14ac:dyDescent="0.2">
      <c r="A50" s="453"/>
      <c r="B50" s="454"/>
      <c r="C50" s="493"/>
      <c r="D50" s="494"/>
      <c r="E50" s="494"/>
      <c r="F50" s="494"/>
      <c r="G50" s="494"/>
      <c r="H50" s="494"/>
      <c r="I50" s="494"/>
      <c r="J50" s="494"/>
      <c r="K50" s="494"/>
      <c r="L50" s="494"/>
      <c r="M50" s="494"/>
      <c r="N50" s="494"/>
      <c r="O50" s="494"/>
      <c r="P50" s="494"/>
      <c r="Q50" s="494"/>
      <c r="R50" s="44"/>
      <c r="S50" s="479"/>
      <c r="T50" s="479"/>
      <c r="U50" s="479"/>
      <c r="V50" s="479"/>
      <c r="W50" s="479"/>
      <c r="X50" s="485"/>
      <c r="Y50" s="18"/>
      <c r="Z50" s="495"/>
      <c r="AA50" s="495"/>
      <c r="AB50" s="495"/>
      <c r="AC50" s="495"/>
      <c r="AD50" s="495"/>
      <c r="AE50" s="495"/>
      <c r="AF50" s="495"/>
      <c r="AG50" s="495"/>
      <c r="AH50" s="495"/>
      <c r="AI50" s="495"/>
      <c r="AJ50" s="496"/>
      <c r="AN50" s="153" t="s">
        <v>207</v>
      </c>
    </row>
    <row r="51" spans="1:40" s="17" customFormat="1" ht="15.75" customHeight="1" x14ac:dyDescent="0.2">
      <c r="A51" s="277"/>
      <c r="B51" s="278"/>
      <c r="C51" s="292"/>
      <c r="D51" s="273"/>
      <c r="E51" s="273"/>
      <c r="F51" s="273"/>
      <c r="G51" s="273"/>
      <c r="H51" s="273"/>
      <c r="I51" s="273"/>
      <c r="J51" s="273"/>
      <c r="K51" s="273"/>
      <c r="L51" s="273"/>
      <c r="M51" s="273"/>
      <c r="N51" s="273"/>
      <c r="O51" s="273"/>
      <c r="P51" s="273"/>
      <c r="Q51" s="273"/>
      <c r="R51" s="18"/>
      <c r="S51" s="278"/>
      <c r="T51" s="278"/>
      <c r="U51" s="278"/>
      <c r="V51" s="278"/>
      <c r="W51" s="278"/>
      <c r="X51" s="278"/>
      <c r="Y51" s="18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88"/>
      <c r="AN51" s="154" t="s">
        <v>205</v>
      </c>
    </row>
    <row r="52" spans="1:40" s="17" customFormat="1" ht="15.75" customHeight="1" x14ac:dyDescent="0.2">
      <c r="A52" s="453"/>
      <c r="B52" s="454"/>
      <c r="C52" s="472"/>
      <c r="D52" s="473"/>
      <c r="E52" s="473"/>
      <c r="F52" s="473"/>
      <c r="G52" s="473"/>
      <c r="H52" s="473"/>
      <c r="I52" s="473"/>
      <c r="J52" s="473"/>
      <c r="K52" s="473"/>
      <c r="L52" s="473"/>
      <c r="M52" s="473"/>
      <c r="N52" s="473"/>
      <c r="O52" s="473"/>
      <c r="P52" s="473"/>
      <c r="Q52" s="473"/>
      <c r="R52" s="18"/>
      <c r="S52" s="454" t="s">
        <v>165</v>
      </c>
      <c r="T52" s="454"/>
      <c r="U52" s="454"/>
      <c r="V52" s="459">
        <f>+(V11/4)*SQRT(PI()/V16)</f>
        <v>31.332853432887507</v>
      </c>
      <c r="W52" s="459"/>
      <c r="X52" s="459"/>
      <c r="Y52" s="18" t="s">
        <v>50</v>
      </c>
      <c r="Z52" s="18"/>
      <c r="AA52" s="29"/>
      <c r="AB52" s="29"/>
      <c r="AC52" s="29"/>
      <c r="AD52" s="29"/>
      <c r="AE52" s="29"/>
      <c r="AF52" s="29"/>
      <c r="AG52" s="29"/>
      <c r="AH52" s="29"/>
      <c r="AI52" s="29"/>
      <c r="AJ52" s="89"/>
      <c r="AN52" s="154" t="s">
        <v>208</v>
      </c>
    </row>
    <row r="53" spans="1:40" s="17" customFormat="1" ht="15.75" customHeight="1" x14ac:dyDescent="0.2">
      <c r="A53" s="450">
        <v>3</v>
      </c>
      <c r="B53" s="451"/>
      <c r="C53" s="476" t="s">
        <v>48</v>
      </c>
      <c r="D53" s="477"/>
      <c r="E53" s="477"/>
      <c r="F53" s="477"/>
      <c r="G53" s="477"/>
      <c r="H53" s="477"/>
      <c r="I53" s="477"/>
      <c r="J53" s="477"/>
      <c r="K53" s="477"/>
      <c r="L53" s="477"/>
      <c r="M53" s="477"/>
      <c r="N53" s="477"/>
      <c r="O53" s="477"/>
      <c r="P53" s="477"/>
      <c r="Q53" s="477"/>
      <c r="R53" s="18"/>
      <c r="S53" s="454"/>
      <c r="T53" s="454"/>
      <c r="U53" s="454"/>
      <c r="V53" s="454"/>
      <c r="W53" s="454"/>
      <c r="X53" s="454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88"/>
      <c r="AN53" s="154" t="s">
        <v>209</v>
      </c>
    </row>
    <row r="54" spans="1:40" s="17" customFormat="1" ht="15.75" customHeight="1" x14ac:dyDescent="0.2">
      <c r="A54" s="283"/>
      <c r="B54" s="284"/>
      <c r="C54" s="491" t="s">
        <v>47</v>
      </c>
      <c r="D54" s="492"/>
      <c r="E54" s="492"/>
      <c r="F54" s="492"/>
      <c r="G54" s="492"/>
      <c r="H54" s="492"/>
      <c r="I54" s="492"/>
      <c r="J54" s="492"/>
      <c r="K54" s="492"/>
      <c r="L54" s="492"/>
      <c r="M54" s="492"/>
      <c r="N54" s="492"/>
      <c r="O54" s="492"/>
      <c r="P54" s="492"/>
      <c r="Q54" s="492"/>
      <c r="R54" s="42"/>
      <c r="S54" s="291"/>
      <c r="T54" s="291"/>
      <c r="U54" s="291"/>
      <c r="V54" s="291"/>
      <c r="W54" s="291"/>
      <c r="X54" s="43"/>
      <c r="Y54" s="18"/>
      <c r="Z54" s="481" t="s">
        <v>193</v>
      </c>
      <c r="AA54" s="481"/>
      <c r="AB54" s="481"/>
      <c r="AC54" s="481"/>
      <c r="AD54" s="481"/>
      <c r="AE54" s="481"/>
      <c r="AF54" s="481"/>
      <c r="AG54" s="481"/>
      <c r="AH54" s="481"/>
      <c r="AI54" s="481"/>
      <c r="AJ54" s="88"/>
      <c r="AN54" s="154" t="s">
        <v>206</v>
      </c>
    </row>
    <row r="55" spans="1:40" s="17" customFormat="1" ht="15.75" customHeight="1" x14ac:dyDescent="0.2">
      <c r="A55" s="453"/>
      <c r="B55" s="454"/>
      <c r="C55" s="493"/>
      <c r="D55" s="494"/>
      <c r="E55" s="494"/>
      <c r="F55" s="494"/>
      <c r="G55" s="494"/>
      <c r="H55" s="494"/>
      <c r="I55" s="494"/>
      <c r="J55" s="494"/>
      <c r="K55" s="494"/>
      <c r="L55" s="494"/>
      <c r="M55" s="494"/>
      <c r="N55" s="494"/>
      <c r="O55" s="494"/>
      <c r="P55" s="494"/>
      <c r="Q55" s="494"/>
      <c r="R55" s="44"/>
      <c r="S55" s="479"/>
      <c r="T55" s="479"/>
      <c r="U55" s="479"/>
      <c r="V55" s="479"/>
      <c r="W55" s="479"/>
      <c r="X55" s="485"/>
      <c r="Y55" s="18"/>
      <c r="Z55" s="481"/>
      <c r="AA55" s="481"/>
      <c r="AB55" s="481"/>
      <c r="AC55" s="481"/>
      <c r="AD55" s="481"/>
      <c r="AE55" s="481"/>
      <c r="AF55" s="481"/>
      <c r="AG55" s="481"/>
      <c r="AH55" s="481"/>
      <c r="AI55" s="481"/>
      <c r="AJ55" s="88"/>
      <c r="AN55" s="154" t="s">
        <v>210</v>
      </c>
    </row>
    <row r="56" spans="1:40" s="17" customFormat="1" ht="15.75" customHeight="1" x14ac:dyDescent="0.2">
      <c r="A56" s="277"/>
      <c r="B56" s="278"/>
      <c r="C56" s="292"/>
      <c r="D56" s="273"/>
      <c r="E56" s="273"/>
      <c r="F56" s="273"/>
      <c r="G56" s="273"/>
      <c r="H56" s="273"/>
      <c r="I56" s="273"/>
      <c r="J56" s="273"/>
      <c r="K56" s="273"/>
      <c r="L56" s="273"/>
      <c r="M56" s="273"/>
      <c r="N56" s="273"/>
      <c r="O56" s="273"/>
      <c r="P56" s="273"/>
      <c r="Q56" s="273"/>
      <c r="R56" s="18"/>
      <c r="S56" s="278"/>
      <c r="T56" s="278"/>
      <c r="U56" s="278"/>
      <c r="V56" s="278"/>
      <c r="W56" s="278"/>
      <c r="X56" s="278"/>
      <c r="Y56" s="18"/>
      <c r="Z56" s="18"/>
      <c r="AA56" s="278"/>
      <c r="AB56" s="278"/>
      <c r="AC56" s="278"/>
      <c r="AD56" s="278"/>
      <c r="AE56" s="278"/>
      <c r="AF56" s="278"/>
      <c r="AG56" s="278"/>
      <c r="AH56" s="278"/>
      <c r="AI56" s="18"/>
      <c r="AJ56" s="88"/>
      <c r="AN56" s="154" t="s">
        <v>211</v>
      </c>
    </row>
    <row r="57" spans="1:40" s="17" customFormat="1" ht="15.75" customHeight="1" x14ac:dyDescent="0.2">
      <c r="A57" s="453"/>
      <c r="B57" s="454"/>
      <c r="C57" s="472"/>
      <c r="D57" s="473"/>
      <c r="E57" s="473"/>
      <c r="F57" s="473"/>
      <c r="G57" s="473"/>
      <c r="H57" s="473"/>
      <c r="I57" s="473"/>
      <c r="J57" s="473"/>
      <c r="K57" s="473"/>
      <c r="L57" s="473"/>
      <c r="M57" s="473"/>
      <c r="N57" s="473"/>
      <c r="O57" s="473"/>
      <c r="P57" s="473"/>
      <c r="Q57" s="473"/>
      <c r="R57" s="18"/>
      <c r="S57" s="454" t="s">
        <v>165</v>
      </c>
      <c r="T57" s="454"/>
      <c r="U57" s="454"/>
      <c r="V57" s="454">
        <f>ROUNDUP(((100*V11)/(2*PI()*V17*100))*LN(2*V17*100/(V18/10)),2)</f>
        <v>18.16</v>
      </c>
      <c r="W57" s="454"/>
      <c r="X57" s="454"/>
      <c r="Y57" s="18" t="s">
        <v>50</v>
      </c>
      <c r="Z57" s="18"/>
      <c r="AA57" s="19"/>
      <c r="AB57" s="19"/>
      <c r="AC57" s="19"/>
      <c r="AD57" s="19"/>
      <c r="AE57" s="19"/>
      <c r="AF57" s="19"/>
      <c r="AG57" s="19"/>
      <c r="AH57" s="19"/>
      <c r="AI57" s="19"/>
      <c r="AJ57" s="108"/>
      <c r="AN57" s="154" t="s">
        <v>200</v>
      </c>
    </row>
    <row r="58" spans="1:40" s="17" customFormat="1" ht="10.5" customHeight="1" x14ac:dyDescent="0.2">
      <c r="A58" s="277"/>
      <c r="B58" s="278"/>
      <c r="C58" s="279"/>
      <c r="D58" s="280"/>
      <c r="E58" s="280"/>
      <c r="F58" s="280"/>
      <c r="G58" s="280"/>
      <c r="H58" s="280"/>
      <c r="I58" s="280"/>
      <c r="J58" s="280"/>
      <c r="K58" s="280"/>
      <c r="L58" s="280"/>
      <c r="M58" s="280"/>
      <c r="N58" s="280"/>
      <c r="O58" s="280"/>
      <c r="P58" s="280"/>
      <c r="Q58" s="280"/>
      <c r="R58" s="18"/>
      <c r="S58" s="278"/>
      <c r="T58" s="278"/>
      <c r="U58" s="278"/>
      <c r="V58" s="278"/>
      <c r="W58" s="278"/>
      <c r="X58" s="278"/>
      <c r="Y58" s="18"/>
      <c r="Z58" s="18"/>
      <c r="AA58" s="19"/>
      <c r="AB58" s="19"/>
      <c r="AC58" s="19"/>
      <c r="AD58" s="19"/>
      <c r="AE58" s="19"/>
      <c r="AF58" s="19"/>
      <c r="AG58" s="19"/>
      <c r="AH58" s="19"/>
      <c r="AI58" s="19"/>
      <c r="AJ58" s="108"/>
      <c r="AN58" s="154" t="s">
        <v>199</v>
      </c>
    </row>
    <row r="59" spans="1:40" s="17" customFormat="1" ht="15.75" customHeight="1" x14ac:dyDescent="0.2">
      <c r="A59" s="450">
        <v>4</v>
      </c>
      <c r="B59" s="451"/>
      <c r="C59" s="21" t="s">
        <v>184</v>
      </c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8"/>
      <c r="AJ59" s="88"/>
      <c r="AN59" s="154" t="s">
        <v>201</v>
      </c>
    </row>
    <row r="60" spans="1:40" s="17" customFormat="1" ht="12" customHeight="1" x14ac:dyDescent="0.2">
      <c r="A60" s="283"/>
      <c r="B60" s="284"/>
      <c r="C60" s="21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8"/>
      <c r="AJ60" s="88"/>
      <c r="AN60" s="154" t="s">
        <v>212</v>
      </c>
    </row>
    <row r="61" spans="1:40" s="31" customFormat="1" ht="15.75" customHeight="1" x14ac:dyDescent="0.2">
      <c r="A61" s="109"/>
      <c r="B61" s="18"/>
      <c r="C61" s="46"/>
      <c r="D61" s="482" t="s">
        <v>51</v>
      </c>
      <c r="E61" s="482"/>
      <c r="F61" s="482"/>
      <c r="G61" s="482"/>
      <c r="H61" s="482"/>
      <c r="I61" s="482"/>
      <c r="J61" s="482"/>
      <c r="K61" s="482"/>
      <c r="L61" s="482"/>
      <c r="M61" s="482"/>
      <c r="N61" s="482"/>
      <c r="O61" s="482"/>
      <c r="P61" s="482"/>
      <c r="Q61" s="482"/>
      <c r="R61" s="47"/>
      <c r="S61" s="47"/>
      <c r="T61" s="47"/>
      <c r="U61" s="42"/>
      <c r="V61" s="42"/>
      <c r="W61" s="42"/>
      <c r="X61" s="4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88"/>
      <c r="AN61" s="154" t="s">
        <v>213</v>
      </c>
    </row>
    <row r="62" spans="1:40" s="31" customFormat="1" ht="18" customHeight="1" x14ac:dyDescent="0.2">
      <c r="A62" s="109"/>
      <c r="B62" s="18"/>
      <c r="C62" s="49"/>
      <c r="D62" s="490"/>
      <c r="E62" s="490"/>
      <c r="F62" s="490"/>
      <c r="G62" s="490"/>
      <c r="H62" s="490"/>
      <c r="I62" s="490"/>
      <c r="J62" s="490"/>
      <c r="K62" s="490"/>
      <c r="L62" s="490"/>
      <c r="M62" s="490"/>
      <c r="N62" s="490"/>
      <c r="O62" s="490"/>
      <c r="P62" s="490"/>
      <c r="Q62" s="490"/>
      <c r="R62" s="50"/>
      <c r="S62" s="50"/>
      <c r="T62" s="50"/>
      <c r="U62" s="44"/>
      <c r="V62" s="44"/>
      <c r="W62" s="44"/>
      <c r="X62" s="51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88"/>
      <c r="AN62" s="17"/>
    </row>
    <row r="63" spans="1:40" s="17" customFormat="1" ht="17.25" customHeight="1" x14ac:dyDescent="0.2">
      <c r="A63" s="453"/>
      <c r="B63" s="454"/>
      <c r="C63" s="472"/>
      <c r="D63" s="473"/>
      <c r="E63" s="473"/>
      <c r="F63" s="473"/>
      <c r="G63" s="473"/>
      <c r="H63" s="473"/>
      <c r="I63" s="473"/>
      <c r="J63" s="473"/>
      <c r="K63" s="473"/>
      <c r="L63" s="473"/>
      <c r="M63" s="473"/>
      <c r="N63" s="473"/>
      <c r="O63" s="473"/>
      <c r="P63" s="473"/>
      <c r="Q63" s="473"/>
      <c r="R63" s="18"/>
      <c r="S63" s="454" t="s">
        <v>165</v>
      </c>
      <c r="T63" s="454"/>
      <c r="U63" s="454"/>
      <c r="V63" s="454">
        <f>ROUNDUP((V52*V57)/(V52+V57),2)</f>
        <v>11.5</v>
      </c>
      <c r="W63" s="454"/>
      <c r="X63" s="454"/>
      <c r="Y63" s="18" t="s">
        <v>50</v>
      </c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88"/>
    </row>
    <row r="64" spans="1:40" s="17" customFormat="1" ht="8.25" customHeight="1" x14ac:dyDescent="0.2">
      <c r="A64" s="277"/>
      <c r="B64" s="278"/>
      <c r="C64" s="279"/>
      <c r="D64" s="280"/>
      <c r="E64" s="280"/>
      <c r="F64" s="280"/>
      <c r="G64" s="280"/>
      <c r="H64" s="280"/>
      <c r="I64" s="280"/>
      <c r="J64" s="280"/>
      <c r="K64" s="280"/>
      <c r="L64" s="280"/>
      <c r="M64" s="280"/>
      <c r="N64" s="280"/>
      <c r="O64" s="280"/>
      <c r="P64" s="280"/>
      <c r="Q64" s="280"/>
      <c r="R64" s="18"/>
      <c r="S64" s="278"/>
      <c r="T64" s="278"/>
      <c r="U64" s="278"/>
      <c r="V64" s="278"/>
      <c r="W64" s="278"/>
      <c r="X64" s="278"/>
      <c r="Y64" s="18"/>
      <c r="Z64" s="18"/>
      <c r="AA64" s="278"/>
      <c r="AB64" s="278"/>
      <c r="AC64" s="278"/>
      <c r="AD64" s="278"/>
      <c r="AE64" s="278"/>
      <c r="AF64" s="278"/>
      <c r="AG64" s="278"/>
      <c r="AH64" s="278"/>
      <c r="AI64" s="18"/>
      <c r="AJ64" s="88"/>
    </row>
    <row r="65" spans="1:36" s="17" customFormat="1" ht="15.75" customHeight="1" x14ac:dyDescent="0.2">
      <c r="A65" s="450">
        <v>5</v>
      </c>
      <c r="B65" s="451"/>
      <c r="C65" s="21" t="s">
        <v>183</v>
      </c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88"/>
    </row>
    <row r="66" spans="1:36" s="17" customFormat="1" ht="15.75" customHeight="1" x14ac:dyDescent="0.2">
      <c r="A66" s="453"/>
      <c r="B66" s="454"/>
      <c r="C66" s="20" t="s">
        <v>52</v>
      </c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454"/>
      <c r="T66" s="454"/>
      <c r="U66" s="454"/>
      <c r="V66" s="454"/>
      <c r="W66" s="454"/>
      <c r="X66" s="454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88"/>
    </row>
    <row r="67" spans="1:36" s="17" customFormat="1" ht="15.75" customHeight="1" x14ac:dyDescent="0.2">
      <c r="A67" s="453"/>
      <c r="B67" s="454"/>
      <c r="C67" s="457" t="s">
        <v>134</v>
      </c>
      <c r="D67" s="458"/>
      <c r="E67" s="458"/>
      <c r="F67" s="458"/>
      <c r="G67" s="458"/>
      <c r="H67" s="458"/>
      <c r="I67" s="458"/>
      <c r="J67" s="458"/>
      <c r="K67" s="458"/>
      <c r="L67" s="458"/>
      <c r="M67" s="458"/>
      <c r="N67" s="458"/>
      <c r="O67" s="458"/>
      <c r="P67" s="458"/>
      <c r="Q67" s="458"/>
      <c r="R67" s="18"/>
      <c r="S67" s="454" t="s">
        <v>165</v>
      </c>
      <c r="T67" s="454"/>
      <c r="U67" s="454"/>
      <c r="V67" s="454" t="s">
        <v>135</v>
      </c>
      <c r="W67" s="454"/>
      <c r="X67" s="454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88"/>
    </row>
    <row r="68" spans="1:36" s="17" customFormat="1" ht="21" customHeight="1" x14ac:dyDescent="0.2">
      <c r="A68" s="453"/>
      <c r="B68" s="454"/>
      <c r="C68" s="457" t="s">
        <v>136</v>
      </c>
      <c r="D68" s="458"/>
      <c r="E68" s="458"/>
      <c r="F68" s="458"/>
      <c r="G68" s="458"/>
      <c r="H68" s="458"/>
      <c r="I68" s="458"/>
      <c r="J68" s="458"/>
      <c r="K68" s="458"/>
      <c r="L68" s="458"/>
      <c r="M68" s="458"/>
      <c r="N68" s="458"/>
      <c r="O68" s="458"/>
      <c r="P68" s="458"/>
      <c r="Q68" s="458"/>
      <c r="R68" s="18"/>
      <c r="S68" s="454" t="s">
        <v>165</v>
      </c>
      <c r="T68" s="454"/>
      <c r="U68" s="454"/>
      <c r="V68" s="454">
        <f>ROUNDUP(V63/V19,2)</f>
        <v>3.84</v>
      </c>
      <c r="W68" s="454"/>
      <c r="X68" s="454"/>
      <c r="Y68" s="18" t="s">
        <v>50</v>
      </c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88"/>
    </row>
    <row r="69" spans="1:36" s="17" customFormat="1" ht="15.75" customHeight="1" x14ac:dyDescent="0.2">
      <c r="A69" s="450">
        <v>6</v>
      </c>
      <c r="B69" s="451"/>
      <c r="C69" s="21" t="s">
        <v>53</v>
      </c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18"/>
      <c r="S69" s="454"/>
      <c r="T69" s="454"/>
      <c r="U69" s="454"/>
      <c r="V69" s="454"/>
      <c r="W69" s="454"/>
      <c r="X69" s="454"/>
      <c r="Y69" s="18"/>
      <c r="Z69" s="488" t="s">
        <v>193</v>
      </c>
      <c r="AA69" s="488"/>
      <c r="AB69" s="488"/>
      <c r="AC69" s="488"/>
      <c r="AD69" s="488"/>
      <c r="AE69" s="488"/>
      <c r="AF69" s="488"/>
      <c r="AG69" s="488"/>
      <c r="AH69" s="488"/>
      <c r="AI69" s="488"/>
      <c r="AJ69" s="88"/>
    </row>
    <row r="70" spans="1:36" s="17" customFormat="1" ht="15.75" customHeight="1" x14ac:dyDescent="0.2">
      <c r="A70" s="283"/>
      <c r="B70" s="284"/>
      <c r="C70" s="52"/>
      <c r="D70" s="486" t="s">
        <v>49</v>
      </c>
      <c r="E70" s="489"/>
      <c r="F70" s="489"/>
      <c r="G70" s="489"/>
      <c r="H70" s="489"/>
      <c r="I70" s="489"/>
      <c r="J70" s="489"/>
      <c r="K70" s="489"/>
      <c r="L70" s="489"/>
      <c r="M70" s="489"/>
      <c r="N70" s="489"/>
      <c r="O70" s="489"/>
      <c r="P70" s="489"/>
      <c r="Q70" s="53"/>
      <c r="R70" s="42"/>
      <c r="S70" s="291"/>
      <c r="T70" s="291"/>
      <c r="U70" s="291"/>
      <c r="V70" s="291"/>
      <c r="W70" s="291"/>
      <c r="X70" s="43"/>
      <c r="Y70" s="18"/>
      <c r="Z70" s="488"/>
      <c r="AA70" s="488"/>
      <c r="AB70" s="488"/>
      <c r="AC70" s="488"/>
      <c r="AD70" s="488"/>
      <c r="AE70" s="488"/>
      <c r="AF70" s="488"/>
      <c r="AG70" s="488"/>
      <c r="AH70" s="488"/>
      <c r="AI70" s="488"/>
      <c r="AJ70" s="88"/>
    </row>
    <row r="71" spans="1:36" s="17" customFormat="1" ht="15.75" customHeight="1" x14ac:dyDescent="0.2">
      <c r="A71" s="453"/>
      <c r="B71" s="454"/>
      <c r="C71" s="54"/>
      <c r="D71" s="479"/>
      <c r="E71" s="479"/>
      <c r="F71" s="479"/>
      <c r="G71" s="479"/>
      <c r="H71" s="479"/>
      <c r="I71" s="479"/>
      <c r="J71" s="479"/>
      <c r="K71" s="479"/>
      <c r="L71" s="479"/>
      <c r="M71" s="479"/>
      <c r="N71" s="479"/>
      <c r="O71" s="479"/>
      <c r="P71" s="479"/>
      <c r="Q71" s="44"/>
      <c r="R71" s="44"/>
      <c r="S71" s="479"/>
      <c r="T71" s="479"/>
      <c r="U71" s="479"/>
      <c r="V71" s="479"/>
      <c r="W71" s="479"/>
      <c r="X71" s="485"/>
      <c r="Y71" s="18"/>
      <c r="Z71" s="488"/>
      <c r="AA71" s="488"/>
      <c r="AB71" s="488"/>
      <c r="AC71" s="488"/>
      <c r="AD71" s="488"/>
      <c r="AE71" s="488"/>
      <c r="AF71" s="488"/>
      <c r="AG71" s="488"/>
      <c r="AH71" s="488"/>
      <c r="AI71" s="488"/>
      <c r="AJ71" s="88"/>
    </row>
    <row r="72" spans="1:36" s="17" customFormat="1" ht="6" customHeight="1" x14ac:dyDescent="0.2">
      <c r="A72" s="453"/>
      <c r="B72" s="454"/>
      <c r="C72" s="472"/>
      <c r="D72" s="473"/>
      <c r="E72" s="473"/>
      <c r="F72" s="473"/>
      <c r="G72" s="473"/>
      <c r="H72" s="473"/>
      <c r="I72" s="473"/>
      <c r="J72" s="473"/>
      <c r="K72" s="473"/>
      <c r="L72" s="473"/>
      <c r="M72" s="473"/>
      <c r="N72" s="473"/>
      <c r="O72" s="473"/>
      <c r="P72" s="473"/>
      <c r="Q72" s="473"/>
      <c r="R72" s="18"/>
      <c r="S72" s="454"/>
      <c r="T72" s="454"/>
      <c r="U72" s="454"/>
      <c r="V72" s="454"/>
      <c r="W72" s="454"/>
      <c r="X72" s="454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88"/>
    </row>
    <row r="73" spans="1:36" s="17" customFormat="1" ht="15.75" customHeight="1" x14ac:dyDescent="0.2">
      <c r="A73" s="453"/>
      <c r="B73" s="454"/>
      <c r="C73" s="20" t="s">
        <v>54</v>
      </c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454"/>
      <c r="T73" s="454"/>
      <c r="U73" s="454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18"/>
      <c r="AI73" s="18"/>
      <c r="AJ73" s="88"/>
    </row>
    <row r="74" spans="1:36" s="17" customFormat="1" ht="15.75" customHeight="1" x14ac:dyDescent="0.2">
      <c r="A74" s="453"/>
      <c r="B74" s="454"/>
      <c r="C74" s="19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20" t="s">
        <v>55</v>
      </c>
      <c r="S74" s="454" t="s">
        <v>165</v>
      </c>
      <c r="T74" s="454"/>
      <c r="U74" s="454"/>
      <c r="V74" s="18" t="s">
        <v>181</v>
      </c>
      <c r="W74" s="18"/>
      <c r="X74" s="18"/>
      <c r="Y74" s="18"/>
      <c r="Z74" s="18"/>
      <c r="AA74" s="19"/>
      <c r="AB74" s="19"/>
      <c r="AC74" s="19"/>
      <c r="AD74" s="19"/>
      <c r="AE74" s="19"/>
      <c r="AF74" s="19"/>
      <c r="AG74" s="19"/>
      <c r="AH74" s="19"/>
      <c r="AI74" s="19"/>
      <c r="AJ74" s="108"/>
    </row>
    <row r="75" spans="1:36" s="17" customFormat="1" ht="15.75" customHeight="1" x14ac:dyDescent="0.2">
      <c r="A75" s="453"/>
      <c r="B75" s="454"/>
      <c r="C75" s="19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20" t="s">
        <v>137</v>
      </c>
      <c r="S75" s="454" t="s">
        <v>165</v>
      </c>
      <c r="T75" s="454"/>
      <c r="U75" s="454"/>
      <c r="V75" s="474">
        <f>(100*V11/(2*PI()*V20*100))*(LN(4*V20*100/0.8))</f>
        <v>0.37937415468105468</v>
      </c>
      <c r="W75" s="474"/>
      <c r="X75" s="474"/>
      <c r="Y75" s="18" t="s">
        <v>50</v>
      </c>
      <c r="Z75" s="18"/>
      <c r="AA75" s="19"/>
      <c r="AB75" s="19"/>
      <c r="AC75" s="19"/>
      <c r="AD75" s="19"/>
      <c r="AE75" s="19"/>
      <c r="AF75" s="19"/>
      <c r="AG75" s="19"/>
      <c r="AH75" s="19"/>
      <c r="AI75" s="19"/>
      <c r="AJ75" s="108"/>
    </row>
    <row r="76" spans="1:36" s="17" customFormat="1" ht="15.75" customHeight="1" x14ac:dyDescent="0.2">
      <c r="A76" s="450">
        <v>7</v>
      </c>
      <c r="B76" s="451"/>
      <c r="C76" s="476" t="s">
        <v>56</v>
      </c>
      <c r="D76" s="477"/>
      <c r="E76" s="477"/>
      <c r="F76" s="477"/>
      <c r="G76" s="477"/>
      <c r="H76" s="477"/>
      <c r="I76" s="477"/>
      <c r="J76" s="477"/>
      <c r="K76" s="477"/>
      <c r="L76" s="477"/>
      <c r="M76" s="477"/>
      <c r="N76" s="477"/>
      <c r="O76" s="477"/>
      <c r="P76" s="477"/>
      <c r="Q76" s="477"/>
      <c r="R76" s="18"/>
      <c r="S76" s="454"/>
      <c r="T76" s="454"/>
      <c r="U76" s="454"/>
      <c r="V76" s="454"/>
      <c r="W76" s="454"/>
      <c r="X76" s="454"/>
      <c r="Y76" s="18"/>
      <c r="Z76" s="18"/>
      <c r="AA76" s="18"/>
      <c r="AB76" s="18"/>
      <c r="AC76" s="18"/>
      <c r="AD76" s="18"/>
      <c r="AE76" s="18"/>
      <c r="AF76" s="18"/>
      <c r="AG76" s="18"/>
      <c r="AH76" s="18"/>
      <c r="AI76" s="18"/>
      <c r="AJ76" s="88"/>
    </row>
    <row r="77" spans="1:36" s="17" customFormat="1" ht="19.5" customHeight="1" x14ac:dyDescent="0.2">
      <c r="A77" s="283"/>
      <c r="B77" s="284"/>
      <c r="C77" s="60"/>
      <c r="D77" s="486" t="s">
        <v>57</v>
      </c>
      <c r="E77" s="486"/>
      <c r="F77" s="486"/>
      <c r="G77" s="486"/>
      <c r="H77" s="486"/>
      <c r="I77" s="486"/>
      <c r="J77" s="486"/>
      <c r="K77" s="486"/>
      <c r="L77" s="486"/>
      <c r="M77" s="486"/>
      <c r="N77" s="486"/>
      <c r="O77" s="486"/>
      <c r="P77" s="42"/>
      <c r="Q77" s="296"/>
      <c r="R77" s="42"/>
      <c r="S77" s="291"/>
      <c r="T77" s="291"/>
      <c r="U77" s="291"/>
      <c r="V77" s="291"/>
      <c r="W77" s="291"/>
      <c r="X77" s="43"/>
      <c r="Y77" s="18"/>
      <c r="Z77" s="18"/>
      <c r="AA77" s="18"/>
      <c r="AB77" s="18"/>
      <c r="AC77" s="18"/>
      <c r="AD77" s="18"/>
      <c r="AE77" s="18"/>
      <c r="AF77" s="18"/>
      <c r="AG77" s="18"/>
      <c r="AH77" s="18"/>
      <c r="AI77" s="18"/>
      <c r="AJ77" s="88"/>
    </row>
    <row r="78" spans="1:36" s="17" customFormat="1" ht="15.75" customHeight="1" x14ac:dyDescent="0.2">
      <c r="A78" s="453"/>
      <c r="B78" s="454"/>
      <c r="C78" s="54"/>
      <c r="D78" s="487"/>
      <c r="E78" s="487"/>
      <c r="F78" s="487"/>
      <c r="G78" s="487"/>
      <c r="H78" s="487"/>
      <c r="I78" s="487"/>
      <c r="J78" s="487"/>
      <c r="K78" s="487"/>
      <c r="L78" s="487"/>
      <c r="M78" s="487"/>
      <c r="N78" s="487"/>
      <c r="O78" s="487"/>
      <c r="P78" s="44"/>
      <c r="Q78" s="44"/>
      <c r="R78" s="44"/>
      <c r="S78" s="44"/>
      <c r="T78" s="44"/>
      <c r="U78" s="44"/>
      <c r="V78" s="44"/>
      <c r="W78" s="44"/>
      <c r="X78" s="51"/>
      <c r="Y78" s="18"/>
      <c r="Z78" s="18"/>
      <c r="AA78" s="18"/>
      <c r="AB78" s="18"/>
      <c r="AC78" s="18"/>
      <c r="AD78" s="18"/>
      <c r="AE78" s="18"/>
      <c r="AF78" s="18"/>
      <c r="AG78" s="18"/>
      <c r="AH78" s="18"/>
      <c r="AI78" s="18"/>
      <c r="AJ78" s="88"/>
    </row>
    <row r="79" spans="1:36" s="17" customFormat="1" ht="15.75" customHeight="1" x14ac:dyDescent="0.2">
      <c r="A79" s="453"/>
      <c r="B79" s="454"/>
      <c r="C79" s="472"/>
      <c r="D79" s="473"/>
      <c r="E79" s="473"/>
      <c r="F79" s="473"/>
      <c r="G79" s="473"/>
      <c r="H79" s="473"/>
      <c r="I79" s="473"/>
      <c r="J79" s="473"/>
      <c r="K79" s="473"/>
      <c r="L79" s="473"/>
      <c r="M79" s="473"/>
      <c r="N79" s="473"/>
      <c r="O79" s="473"/>
      <c r="P79" s="473"/>
      <c r="Q79" s="473"/>
      <c r="R79" s="18"/>
      <c r="S79" s="454"/>
      <c r="T79" s="454"/>
      <c r="U79" s="454"/>
      <c r="V79" s="454"/>
      <c r="W79" s="454"/>
      <c r="X79" s="454"/>
      <c r="Y79" s="18"/>
      <c r="Z79" s="18"/>
      <c r="AA79" s="18"/>
      <c r="AB79" s="18"/>
      <c r="AC79" s="18"/>
      <c r="AD79" s="18"/>
      <c r="AE79" s="18"/>
      <c r="AF79" s="18"/>
      <c r="AG79" s="18"/>
      <c r="AH79" s="18"/>
      <c r="AI79" s="18"/>
      <c r="AJ79" s="88"/>
    </row>
    <row r="80" spans="1:36" s="17" customFormat="1" ht="15.75" customHeight="1" x14ac:dyDescent="0.2">
      <c r="A80" s="277"/>
      <c r="B80" s="278"/>
      <c r="C80" s="279"/>
      <c r="D80" s="280"/>
      <c r="E80" s="280"/>
      <c r="F80" s="280"/>
      <c r="G80" s="280"/>
      <c r="H80" s="280"/>
      <c r="I80" s="280"/>
      <c r="J80" s="280"/>
      <c r="K80" s="280"/>
      <c r="L80" s="280"/>
      <c r="M80" s="280"/>
      <c r="N80" s="280"/>
      <c r="O80" s="280"/>
      <c r="P80" s="280"/>
      <c r="Q80" s="280"/>
      <c r="R80" s="18"/>
      <c r="S80" s="454" t="s">
        <v>165</v>
      </c>
      <c r="T80" s="454"/>
      <c r="U80" s="454"/>
      <c r="V80" s="480">
        <f>+V75*V68/(V68+V75)</f>
        <v>0.34526370513007282</v>
      </c>
      <c r="W80" s="480"/>
      <c r="X80" s="480"/>
      <c r="Y80" s="18" t="s">
        <v>50</v>
      </c>
      <c r="Z80" s="19"/>
      <c r="AA80" s="278"/>
      <c r="AB80" s="19"/>
      <c r="AC80" s="278"/>
      <c r="AD80" s="278"/>
      <c r="AE80" s="278"/>
      <c r="AF80" s="278"/>
      <c r="AG80" s="278"/>
      <c r="AH80" s="278"/>
      <c r="AI80" s="18"/>
      <c r="AJ80" s="88"/>
    </row>
    <row r="81" spans="1:36" s="17" customFormat="1" ht="9" customHeight="1" x14ac:dyDescent="0.2">
      <c r="A81" s="277"/>
      <c r="B81" s="278"/>
      <c r="C81" s="279"/>
      <c r="D81" s="280"/>
      <c r="E81" s="280"/>
      <c r="F81" s="280"/>
      <c r="G81" s="280"/>
      <c r="H81" s="280"/>
      <c r="I81" s="280"/>
      <c r="J81" s="280"/>
      <c r="K81" s="280"/>
      <c r="L81" s="280"/>
      <c r="M81" s="280"/>
      <c r="N81" s="280"/>
      <c r="O81" s="280"/>
      <c r="P81" s="280"/>
      <c r="Q81" s="280"/>
      <c r="R81" s="18"/>
      <c r="S81" s="278"/>
      <c r="T81" s="278"/>
      <c r="U81" s="278"/>
      <c r="V81" s="289"/>
      <c r="W81" s="289"/>
      <c r="X81" s="289"/>
      <c r="Y81" s="18"/>
      <c r="Z81" s="19"/>
      <c r="AA81" s="278"/>
      <c r="AB81" s="19"/>
      <c r="AC81" s="278"/>
      <c r="AD81" s="278"/>
      <c r="AE81" s="278"/>
      <c r="AF81" s="278"/>
      <c r="AG81" s="278"/>
      <c r="AH81" s="278"/>
      <c r="AI81" s="18"/>
      <c r="AJ81" s="88"/>
    </row>
    <row r="82" spans="1:36" s="17" customFormat="1" ht="9" customHeight="1" x14ac:dyDescent="0.2">
      <c r="A82" s="450">
        <v>8</v>
      </c>
      <c r="B82" s="451" t="s">
        <v>58</v>
      </c>
      <c r="C82" s="21" t="s">
        <v>58</v>
      </c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18"/>
      <c r="S82" s="18"/>
      <c r="T82" s="18"/>
      <c r="U82" s="18"/>
      <c r="V82" s="18"/>
      <c r="W82" s="18"/>
      <c r="X82" s="18"/>
      <c r="Y82" s="18"/>
      <c r="Z82" s="18"/>
      <c r="AA82" s="481" t="s">
        <v>196</v>
      </c>
      <c r="AB82" s="481"/>
      <c r="AC82" s="481"/>
      <c r="AD82" s="481"/>
      <c r="AE82" s="481"/>
      <c r="AF82" s="481"/>
      <c r="AG82" s="481"/>
      <c r="AH82" s="481"/>
      <c r="AI82" s="481"/>
      <c r="AJ82" s="88"/>
    </row>
    <row r="83" spans="1:36" s="17" customFormat="1" ht="7.5" customHeight="1" x14ac:dyDescent="0.2">
      <c r="A83" s="283"/>
      <c r="B83" s="284"/>
      <c r="C83" s="21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18"/>
      <c r="S83" s="18"/>
      <c r="T83" s="18"/>
      <c r="U83" s="18"/>
      <c r="V83" s="18"/>
      <c r="W83" s="18"/>
      <c r="X83" s="18"/>
      <c r="Y83" s="18"/>
      <c r="Z83" s="18"/>
      <c r="AA83" s="481"/>
      <c r="AB83" s="481"/>
      <c r="AC83" s="481"/>
      <c r="AD83" s="481"/>
      <c r="AE83" s="481"/>
      <c r="AF83" s="481"/>
      <c r="AG83" s="481"/>
      <c r="AH83" s="481"/>
      <c r="AI83" s="481"/>
      <c r="AJ83" s="88"/>
    </row>
    <row r="84" spans="1:36" s="17" customFormat="1" ht="17.25" customHeight="1" x14ac:dyDescent="0.2">
      <c r="A84" s="283"/>
      <c r="B84" s="284"/>
      <c r="C84" s="52"/>
      <c r="D84" s="482" t="s">
        <v>59</v>
      </c>
      <c r="E84" s="483"/>
      <c r="F84" s="483"/>
      <c r="G84" s="483"/>
      <c r="H84" s="483"/>
      <c r="I84" s="483"/>
      <c r="J84" s="483"/>
      <c r="K84" s="483"/>
      <c r="L84" s="483"/>
      <c r="M84" s="483"/>
      <c r="N84" s="483"/>
      <c r="O84" s="483"/>
      <c r="P84" s="483"/>
      <c r="Q84" s="53"/>
      <c r="R84" s="42"/>
      <c r="S84" s="42"/>
      <c r="T84" s="42"/>
      <c r="U84" s="42"/>
      <c r="V84" s="42"/>
      <c r="W84" s="42"/>
      <c r="X84" s="48"/>
      <c r="Y84" s="18"/>
      <c r="Z84" s="18"/>
      <c r="AA84" s="481"/>
      <c r="AB84" s="481"/>
      <c r="AC84" s="481"/>
      <c r="AD84" s="481"/>
      <c r="AE84" s="481"/>
      <c r="AF84" s="481"/>
      <c r="AG84" s="481"/>
      <c r="AH84" s="481"/>
      <c r="AI84" s="481"/>
      <c r="AJ84" s="88"/>
    </row>
    <row r="85" spans="1:36" s="17" customFormat="1" ht="15.75" customHeight="1" x14ac:dyDescent="0.2">
      <c r="A85" s="453"/>
      <c r="B85" s="454"/>
      <c r="C85" s="54"/>
      <c r="D85" s="484"/>
      <c r="E85" s="484"/>
      <c r="F85" s="484"/>
      <c r="G85" s="484"/>
      <c r="H85" s="484"/>
      <c r="I85" s="484"/>
      <c r="J85" s="484"/>
      <c r="K85" s="484"/>
      <c r="L85" s="484"/>
      <c r="M85" s="484"/>
      <c r="N85" s="484"/>
      <c r="O85" s="484"/>
      <c r="P85" s="484"/>
      <c r="Q85" s="44"/>
      <c r="R85" s="44"/>
      <c r="S85" s="479"/>
      <c r="T85" s="479"/>
      <c r="U85" s="479"/>
      <c r="V85" s="479"/>
      <c r="W85" s="479"/>
      <c r="X85" s="485"/>
      <c r="Y85" s="18" t="s">
        <v>138</v>
      </c>
      <c r="Z85" s="18"/>
      <c r="AA85" s="481"/>
      <c r="AB85" s="481"/>
      <c r="AC85" s="481"/>
      <c r="AD85" s="481"/>
      <c r="AE85" s="481"/>
      <c r="AF85" s="481"/>
      <c r="AG85" s="481"/>
      <c r="AH85" s="481"/>
      <c r="AI85" s="481"/>
      <c r="AJ85" s="89"/>
    </row>
    <row r="86" spans="1:36" s="17" customFormat="1" ht="15.75" customHeight="1" x14ac:dyDescent="0.2">
      <c r="A86" s="478"/>
      <c r="B86" s="479"/>
      <c r="C86" s="110"/>
      <c r="D86" s="44"/>
      <c r="E86" s="44"/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 s="44"/>
      <c r="R86" s="44"/>
      <c r="S86" s="111"/>
      <c r="T86" s="44"/>
      <c r="U86" s="44"/>
      <c r="V86" s="44"/>
      <c r="W86" s="44"/>
      <c r="X86" s="44"/>
      <c r="Y86" s="44"/>
      <c r="Z86" s="44"/>
      <c r="AA86" s="111"/>
      <c r="AB86" s="111"/>
      <c r="AC86" s="111"/>
      <c r="AD86" s="111"/>
      <c r="AE86" s="111"/>
      <c r="AF86" s="111"/>
      <c r="AG86" s="111"/>
      <c r="AH86" s="111"/>
      <c r="AI86" s="111"/>
      <c r="AJ86" s="112"/>
    </row>
    <row r="87" spans="1:36" s="17" customFormat="1" ht="19.5" customHeight="1" x14ac:dyDescent="0.2">
      <c r="A87" s="453"/>
      <c r="B87" s="454"/>
      <c r="C87" s="472" t="s">
        <v>54</v>
      </c>
      <c r="D87" s="473"/>
      <c r="E87" s="473"/>
      <c r="F87" s="473"/>
      <c r="G87" s="473"/>
      <c r="H87" s="473"/>
      <c r="I87" s="473"/>
      <c r="J87" s="473"/>
      <c r="K87" s="473"/>
      <c r="L87" s="473"/>
      <c r="M87" s="473"/>
      <c r="N87" s="473"/>
      <c r="O87" s="473"/>
      <c r="P87" s="473"/>
      <c r="Q87" s="473"/>
      <c r="R87" s="18"/>
      <c r="S87" s="454"/>
      <c r="T87" s="454"/>
      <c r="U87" s="454"/>
      <c r="V87" s="454"/>
      <c r="W87" s="454"/>
      <c r="X87" s="454"/>
      <c r="Y87" s="18"/>
      <c r="Z87" s="18"/>
      <c r="AA87" s="19"/>
      <c r="AB87" s="19"/>
      <c r="AC87" s="19"/>
      <c r="AD87" s="19"/>
      <c r="AE87" s="19"/>
      <c r="AF87" s="19"/>
      <c r="AG87" s="19"/>
      <c r="AH87" s="19"/>
      <c r="AI87" s="19"/>
      <c r="AJ87" s="88"/>
    </row>
    <row r="88" spans="1:36" s="17" customFormat="1" ht="15.75" customHeight="1" x14ac:dyDescent="0.2">
      <c r="A88" s="453"/>
      <c r="B88" s="454"/>
      <c r="C88" s="457" t="s">
        <v>55</v>
      </c>
      <c r="D88" s="458"/>
      <c r="E88" s="458"/>
      <c r="F88" s="458"/>
      <c r="G88" s="458"/>
      <c r="H88" s="458"/>
      <c r="I88" s="458"/>
      <c r="J88" s="458"/>
      <c r="K88" s="458"/>
      <c r="L88" s="458"/>
      <c r="M88" s="458"/>
      <c r="N88" s="458"/>
      <c r="O88" s="458"/>
      <c r="P88" s="458"/>
      <c r="Q88" s="458"/>
      <c r="R88" s="18"/>
      <c r="S88" s="454" t="s">
        <v>165</v>
      </c>
      <c r="T88" s="454"/>
      <c r="U88" s="454"/>
      <c r="V88" s="18" t="s">
        <v>62</v>
      </c>
      <c r="W88" s="18"/>
      <c r="X88" s="18"/>
      <c r="Y88" s="18"/>
      <c r="Z88" s="18"/>
      <c r="AA88" s="18"/>
      <c r="AB88" s="18"/>
      <c r="AC88" s="18"/>
      <c r="AD88" s="18"/>
      <c r="AE88" s="18"/>
      <c r="AF88" s="18"/>
      <c r="AG88" s="18"/>
      <c r="AH88" s="18"/>
      <c r="AI88" s="18"/>
      <c r="AJ88" s="88"/>
    </row>
    <row r="89" spans="1:36" s="17" customFormat="1" ht="15.75" customHeight="1" x14ac:dyDescent="0.2">
      <c r="A89" s="453"/>
      <c r="B89" s="454"/>
      <c r="C89" s="457" t="s">
        <v>60</v>
      </c>
      <c r="D89" s="458"/>
      <c r="E89" s="458"/>
      <c r="F89" s="458"/>
      <c r="G89" s="458"/>
      <c r="H89" s="458"/>
      <c r="I89" s="458"/>
      <c r="J89" s="458"/>
      <c r="K89" s="458"/>
      <c r="L89" s="458"/>
      <c r="M89" s="458"/>
      <c r="N89" s="458"/>
      <c r="O89" s="458"/>
      <c r="P89" s="458"/>
      <c r="Q89" s="458"/>
      <c r="R89" s="18"/>
      <c r="S89" s="454" t="s">
        <v>165</v>
      </c>
      <c r="T89" s="454"/>
      <c r="U89" s="454"/>
      <c r="V89" s="18" t="s">
        <v>63</v>
      </c>
      <c r="W89" s="18"/>
      <c r="X89" s="18"/>
      <c r="Y89" s="18"/>
      <c r="Z89" s="18"/>
      <c r="AA89" s="18"/>
      <c r="AB89" s="18"/>
      <c r="AC89" s="18"/>
      <c r="AD89" s="18"/>
      <c r="AE89" s="18"/>
      <c r="AF89" s="18"/>
      <c r="AG89" s="18"/>
      <c r="AH89" s="18"/>
      <c r="AI89" s="18"/>
      <c r="AJ89" s="88"/>
    </row>
    <row r="90" spans="1:36" s="17" customFormat="1" ht="15.75" customHeight="1" x14ac:dyDescent="0.2">
      <c r="A90" s="453"/>
      <c r="B90" s="454"/>
      <c r="C90" s="457" t="s">
        <v>61</v>
      </c>
      <c r="D90" s="458"/>
      <c r="E90" s="458"/>
      <c r="F90" s="458"/>
      <c r="G90" s="458"/>
      <c r="H90" s="458"/>
      <c r="I90" s="458"/>
      <c r="J90" s="458"/>
      <c r="K90" s="458"/>
      <c r="L90" s="458"/>
      <c r="M90" s="458"/>
      <c r="N90" s="458"/>
      <c r="O90" s="458"/>
      <c r="P90" s="458"/>
      <c r="Q90" s="458"/>
      <c r="R90" s="18"/>
      <c r="S90" s="454" t="s">
        <v>165</v>
      </c>
      <c r="T90" s="454"/>
      <c r="U90" s="454"/>
      <c r="V90" s="459">
        <f>7.57*10^3/(SQRT(V11*V23))</f>
        <v>977.2827976930048</v>
      </c>
      <c r="W90" s="459"/>
      <c r="X90" s="459"/>
      <c r="Y90" s="18" t="s">
        <v>138</v>
      </c>
      <c r="Z90" s="19"/>
      <c r="AA90" s="18"/>
      <c r="AB90" s="18"/>
      <c r="AC90" s="18" t="s">
        <v>75</v>
      </c>
      <c r="AD90" s="18"/>
      <c r="AE90" s="18"/>
      <c r="AF90" s="18"/>
      <c r="AG90" s="18"/>
      <c r="AH90" s="18"/>
      <c r="AI90" s="18"/>
      <c r="AJ90" s="88"/>
    </row>
    <row r="91" spans="1:36" s="17" customFormat="1" ht="6" customHeight="1" x14ac:dyDescent="0.2">
      <c r="A91" s="277"/>
      <c r="B91" s="278"/>
      <c r="C91" s="287"/>
      <c r="D91" s="288"/>
      <c r="E91" s="288"/>
      <c r="F91" s="288"/>
      <c r="G91" s="288"/>
      <c r="H91" s="288"/>
      <c r="I91" s="288"/>
      <c r="J91" s="288"/>
      <c r="K91" s="288"/>
      <c r="L91" s="288"/>
      <c r="M91" s="288"/>
      <c r="N91" s="288"/>
      <c r="O91" s="288"/>
      <c r="P91" s="288"/>
      <c r="Q91" s="288"/>
      <c r="R91" s="18"/>
      <c r="S91" s="278"/>
      <c r="T91" s="278"/>
      <c r="U91" s="278"/>
      <c r="V91" s="282"/>
      <c r="W91" s="282"/>
      <c r="X91" s="282"/>
      <c r="Y91" s="18"/>
      <c r="Z91" s="19"/>
      <c r="AA91" s="18"/>
      <c r="AB91" s="18"/>
      <c r="AC91" s="18"/>
      <c r="AD91" s="18"/>
      <c r="AE91" s="18"/>
      <c r="AF91" s="18"/>
      <c r="AG91" s="18"/>
      <c r="AH91" s="18"/>
      <c r="AI91" s="18"/>
      <c r="AJ91" s="88"/>
    </row>
    <row r="92" spans="1:36" s="17" customFormat="1" ht="15.75" customHeight="1" x14ac:dyDescent="0.2">
      <c r="A92" s="450">
        <v>9</v>
      </c>
      <c r="B92" s="451"/>
      <c r="C92" s="21" t="s">
        <v>64</v>
      </c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18"/>
      <c r="AA92" s="18"/>
      <c r="AB92" s="18"/>
      <c r="AC92" s="18"/>
      <c r="AD92" s="18"/>
      <c r="AE92" s="18"/>
      <c r="AF92" s="18"/>
      <c r="AG92" s="18"/>
      <c r="AH92" s="18"/>
      <c r="AI92" s="18"/>
      <c r="AJ92" s="88"/>
    </row>
    <row r="93" spans="1:36" s="17" customFormat="1" ht="15.75" customHeight="1" x14ac:dyDescent="0.2">
      <c r="A93" s="453"/>
      <c r="B93" s="454"/>
      <c r="C93" s="476" t="s">
        <v>171</v>
      </c>
      <c r="D93" s="477"/>
      <c r="E93" s="477"/>
      <c r="F93" s="477"/>
      <c r="G93" s="477"/>
      <c r="H93" s="477"/>
      <c r="I93" s="477"/>
      <c r="J93" s="477"/>
      <c r="K93" s="477"/>
      <c r="L93" s="477"/>
      <c r="M93" s="477"/>
      <c r="N93" s="477"/>
      <c r="O93" s="477"/>
      <c r="P93" s="477"/>
      <c r="Q93" s="477"/>
      <c r="R93" s="18"/>
      <c r="S93" s="454"/>
      <c r="T93" s="454"/>
      <c r="U93" s="454"/>
      <c r="V93" s="18"/>
      <c r="W93" s="18"/>
      <c r="X93" s="18"/>
      <c r="Y93" s="18"/>
      <c r="Z93" s="18"/>
      <c r="AA93" s="18"/>
      <c r="AB93" s="18"/>
      <c r="AC93" s="18"/>
      <c r="AD93" s="18"/>
      <c r="AE93" s="18"/>
      <c r="AF93" s="18"/>
      <c r="AG93" s="18"/>
      <c r="AH93" s="18"/>
      <c r="AI93" s="18"/>
      <c r="AJ93" s="88"/>
    </row>
    <row r="94" spans="1:36" s="17" customFormat="1" ht="15.75" customHeight="1" x14ac:dyDescent="0.2">
      <c r="A94" s="453"/>
      <c r="B94" s="454"/>
      <c r="C94" s="472" t="s">
        <v>65</v>
      </c>
      <c r="D94" s="473"/>
      <c r="E94" s="473"/>
      <c r="F94" s="473"/>
      <c r="G94" s="473"/>
      <c r="H94" s="473"/>
      <c r="I94" s="473"/>
      <c r="J94" s="473"/>
      <c r="K94" s="473"/>
      <c r="L94" s="473"/>
      <c r="M94" s="473"/>
      <c r="N94" s="473"/>
      <c r="O94" s="473"/>
      <c r="P94" s="473"/>
      <c r="Q94" s="473"/>
      <c r="R94" s="18"/>
      <c r="S94" s="454" t="s">
        <v>165</v>
      </c>
      <c r="T94" s="454"/>
      <c r="U94" s="454"/>
      <c r="V94" s="454">
        <f>2*V14*V15</f>
        <v>0.72</v>
      </c>
      <c r="W94" s="454"/>
      <c r="X94" s="454"/>
      <c r="Y94" s="18" t="s">
        <v>129</v>
      </c>
      <c r="Z94" s="18"/>
      <c r="AA94" s="18"/>
      <c r="AB94" s="18"/>
      <c r="AC94" s="18"/>
      <c r="AD94" s="18"/>
      <c r="AE94" s="18"/>
      <c r="AF94" s="18"/>
      <c r="AG94" s="18"/>
      <c r="AH94" s="18"/>
      <c r="AI94" s="18"/>
      <c r="AJ94" s="88"/>
    </row>
    <row r="95" spans="1:36" s="17" customFormat="1" ht="15.75" customHeight="1" x14ac:dyDescent="0.2">
      <c r="A95" s="453"/>
      <c r="B95" s="454"/>
      <c r="C95" s="472" t="s">
        <v>66</v>
      </c>
      <c r="D95" s="473"/>
      <c r="E95" s="473"/>
      <c r="F95" s="473"/>
      <c r="G95" s="473"/>
      <c r="H95" s="473"/>
      <c r="I95" s="473"/>
      <c r="J95" s="473"/>
      <c r="K95" s="473"/>
      <c r="L95" s="473"/>
      <c r="M95" s="473"/>
      <c r="N95" s="473"/>
      <c r="O95" s="473"/>
      <c r="P95" s="473"/>
      <c r="Q95" s="473"/>
      <c r="R95" s="18"/>
      <c r="S95" s="454" t="s">
        <v>165</v>
      </c>
      <c r="T95" s="454"/>
      <c r="U95" s="454"/>
      <c r="V95" s="474">
        <f>V94*V19</f>
        <v>2.16</v>
      </c>
      <c r="W95" s="474"/>
      <c r="X95" s="474"/>
      <c r="Y95" s="18" t="s">
        <v>129</v>
      </c>
      <c r="Z95" s="18"/>
      <c r="AA95" s="18"/>
      <c r="AB95" s="18"/>
      <c r="AC95" s="18"/>
      <c r="AD95" s="18"/>
      <c r="AE95" s="18"/>
      <c r="AF95" s="18"/>
      <c r="AG95" s="18"/>
      <c r="AH95" s="18"/>
      <c r="AI95" s="18"/>
      <c r="AJ95" s="88"/>
    </row>
    <row r="96" spans="1:36" s="17" customFormat="1" ht="15.75" customHeight="1" x14ac:dyDescent="0.2">
      <c r="A96" s="453"/>
      <c r="B96" s="454"/>
      <c r="C96" s="476" t="s">
        <v>172</v>
      </c>
      <c r="D96" s="477"/>
      <c r="E96" s="477"/>
      <c r="F96" s="477"/>
      <c r="G96" s="477"/>
      <c r="H96" s="477"/>
      <c r="I96" s="477"/>
      <c r="J96" s="477"/>
      <c r="K96" s="477"/>
      <c r="L96" s="477"/>
      <c r="M96" s="477"/>
      <c r="N96" s="477"/>
      <c r="O96" s="477"/>
      <c r="P96" s="477"/>
      <c r="Q96" s="477"/>
      <c r="R96" s="18"/>
      <c r="S96" s="454"/>
      <c r="T96" s="454"/>
      <c r="U96" s="454"/>
      <c r="V96" s="454"/>
      <c r="W96" s="454"/>
      <c r="X96" s="454"/>
      <c r="Y96" s="18"/>
      <c r="Z96" s="18"/>
      <c r="AA96" s="18"/>
      <c r="AB96" s="18"/>
      <c r="AC96" s="18"/>
      <c r="AD96" s="18"/>
      <c r="AE96" s="18"/>
      <c r="AF96" s="18"/>
      <c r="AG96" s="18"/>
      <c r="AH96" s="18"/>
      <c r="AI96" s="18"/>
      <c r="AJ96" s="88"/>
    </row>
    <row r="97" spans="1:40" s="17" customFormat="1" ht="15.75" customHeight="1" x14ac:dyDescent="0.2">
      <c r="A97" s="453"/>
      <c r="B97" s="454"/>
      <c r="C97" s="472" t="s">
        <v>97</v>
      </c>
      <c r="D97" s="473"/>
      <c r="E97" s="473"/>
      <c r="F97" s="473"/>
      <c r="G97" s="473"/>
      <c r="H97" s="473"/>
      <c r="I97" s="473"/>
      <c r="J97" s="473"/>
      <c r="K97" s="473"/>
      <c r="L97" s="473"/>
      <c r="M97" s="473"/>
      <c r="N97" s="473"/>
      <c r="O97" s="473"/>
      <c r="P97" s="473"/>
      <c r="Q97" s="473"/>
      <c r="R97" s="18"/>
      <c r="S97" s="454" t="s">
        <v>165</v>
      </c>
      <c r="T97" s="454"/>
      <c r="U97" s="454"/>
      <c r="V97" s="474">
        <f>PI()*(V18/1000)*(V17)</f>
        <v>0.1884955592153876</v>
      </c>
      <c r="W97" s="474"/>
      <c r="X97" s="474"/>
      <c r="Y97" s="18" t="s">
        <v>129</v>
      </c>
      <c r="Z97" s="18"/>
      <c r="AA97" s="18"/>
      <c r="AB97" s="18"/>
      <c r="AC97" s="18"/>
      <c r="AD97" s="18"/>
      <c r="AE97" s="18"/>
      <c r="AF97" s="18"/>
      <c r="AG97" s="18"/>
      <c r="AH97" s="18"/>
      <c r="AI97" s="18"/>
      <c r="AJ97" s="88"/>
    </row>
    <row r="98" spans="1:40" s="17" customFormat="1" ht="15.75" customHeight="1" x14ac:dyDescent="0.2">
      <c r="A98" s="453"/>
      <c r="B98" s="454"/>
      <c r="C98" s="472" t="s">
        <v>67</v>
      </c>
      <c r="D98" s="473"/>
      <c r="E98" s="473"/>
      <c r="F98" s="473"/>
      <c r="G98" s="473"/>
      <c r="H98" s="473"/>
      <c r="I98" s="473"/>
      <c r="J98" s="473"/>
      <c r="K98" s="473"/>
      <c r="L98" s="473"/>
      <c r="M98" s="473"/>
      <c r="N98" s="473"/>
      <c r="O98" s="473"/>
      <c r="P98" s="473"/>
      <c r="Q98" s="473"/>
      <c r="R98" s="18"/>
      <c r="S98" s="454" t="s">
        <v>165</v>
      </c>
      <c r="T98" s="454"/>
      <c r="U98" s="454"/>
      <c r="V98" s="474">
        <f>V97*V19</f>
        <v>0.56548667764616278</v>
      </c>
      <c r="W98" s="474"/>
      <c r="X98" s="474"/>
      <c r="Y98" s="18" t="s">
        <v>129</v>
      </c>
      <c r="Z98" s="18"/>
      <c r="AA98" s="18"/>
      <c r="AB98" s="18"/>
      <c r="AC98" s="18"/>
      <c r="AD98" s="18"/>
      <c r="AE98" s="18"/>
      <c r="AF98" s="18"/>
      <c r="AG98" s="18"/>
      <c r="AH98" s="18"/>
      <c r="AI98" s="18"/>
      <c r="AJ98" s="88"/>
    </row>
    <row r="99" spans="1:40" s="17" customFormat="1" ht="15.75" customHeight="1" x14ac:dyDescent="0.2">
      <c r="A99" s="453"/>
      <c r="B99" s="454"/>
      <c r="C99" s="476" t="s">
        <v>173</v>
      </c>
      <c r="D99" s="477"/>
      <c r="E99" s="477"/>
      <c r="F99" s="477"/>
      <c r="G99" s="477"/>
      <c r="H99" s="477"/>
      <c r="I99" s="477"/>
      <c r="J99" s="477"/>
      <c r="K99" s="477"/>
      <c r="L99" s="477"/>
      <c r="M99" s="477"/>
      <c r="N99" s="477"/>
      <c r="O99" s="477"/>
      <c r="P99" s="477"/>
      <c r="Q99" s="477"/>
      <c r="R99" s="18"/>
      <c r="S99" s="454"/>
      <c r="T99" s="454"/>
      <c r="U99" s="454"/>
      <c r="V99" s="454"/>
      <c r="W99" s="454"/>
      <c r="X99" s="454"/>
      <c r="Y99" s="18"/>
      <c r="Z99" s="18"/>
      <c r="AA99" s="18"/>
      <c r="AB99" s="18"/>
      <c r="AC99" s="18"/>
      <c r="AD99" s="18"/>
      <c r="AE99" s="18"/>
      <c r="AF99" s="18"/>
      <c r="AG99" s="18"/>
      <c r="AH99" s="18"/>
      <c r="AI99" s="18"/>
      <c r="AJ99" s="88"/>
    </row>
    <row r="100" spans="1:40" s="17" customFormat="1" ht="15.75" customHeight="1" x14ac:dyDescent="0.2">
      <c r="A100" s="453"/>
      <c r="B100" s="454"/>
      <c r="C100" s="472" t="s">
        <v>68</v>
      </c>
      <c r="D100" s="473"/>
      <c r="E100" s="473"/>
      <c r="F100" s="473"/>
      <c r="G100" s="473"/>
      <c r="H100" s="473"/>
      <c r="I100" s="473"/>
      <c r="J100" s="473"/>
      <c r="K100" s="473"/>
      <c r="L100" s="473"/>
      <c r="M100" s="473"/>
      <c r="N100" s="473"/>
      <c r="O100" s="473"/>
      <c r="P100" s="473"/>
      <c r="Q100" s="473"/>
      <c r="R100" s="18"/>
      <c r="S100" s="454" t="s">
        <v>165</v>
      </c>
      <c r="T100" s="454"/>
      <c r="U100" s="454"/>
      <c r="V100" s="454">
        <f>V20</f>
        <v>300</v>
      </c>
      <c r="W100" s="454"/>
      <c r="X100" s="454"/>
      <c r="Y100" s="18" t="s">
        <v>36</v>
      </c>
      <c r="Z100" s="18"/>
      <c r="AA100" s="18"/>
      <c r="AB100" s="18"/>
      <c r="AC100" s="18"/>
      <c r="AD100" s="18"/>
      <c r="AE100" s="18"/>
      <c r="AF100" s="18"/>
      <c r="AG100" s="18"/>
      <c r="AH100" s="18"/>
      <c r="AI100" s="18"/>
      <c r="AJ100" s="88"/>
    </row>
    <row r="101" spans="1:40" s="17" customFormat="1" ht="15.75" customHeight="1" x14ac:dyDescent="0.2">
      <c r="A101" s="453"/>
      <c r="B101" s="454"/>
      <c r="C101" s="472" t="s">
        <v>69</v>
      </c>
      <c r="D101" s="473"/>
      <c r="E101" s="473"/>
      <c r="F101" s="473"/>
      <c r="G101" s="473"/>
      <c r="H101" s="473"/>
      <c r="I101" s="473"/>
      <c r="J101" s="473"/>
      <c r="K101" s="473"/>
      <c r="L101" s="473"/>
      <c r="M101" s="473"/>
      <c r="N101" s="473"/>
      <c r="O101" s="473"/>
      <c r="P101" s="473"/>
      <c r="Q101" s="473"/>
      <c r="R101" s="18"/>
      <c r="S101" s="454" t="s">
        <v>165</v>
      </c>
      <c r="T101" s="454"/>
      <c r="U101" s="454"/>
      <c r="V101" s="454">
        <v>0.05</v>
      </c>
      <c r="W101" s="454"/>
      <c r="X101" s="454"/>
      <c r="Y101" s="18" t="s">
        <v>36</v>
      </c>
      <c r="Z101" s="18"/>
      <c r="AA101" s="18"/>
      <c r="AB101" s="18"/>
      <c r="AC101" s="18"/>
      <c r="AD101" s="18"/>
      <c r="AE101" s="18"/>
      <c r="AF101" s="18"/>
      <c r="AG101" s="18"/>
      <c r="AH101" s="18"/>
      <c r="AI101" s="18"/>
      <c r="AJ101" s="88"/>
    </row>
    <row r="102" spans="1:40" s="17" customFormat="1" ht="15.75" customHeight="1" x14ac:dyDescent="0.2">
      <c r="A102" s="453"/>
      <c r="B102" s="454"/>
      <c r="C102" s="472" t="s">
        <v>70</v>
      </c>
      <c r="D102" s="473"/>
      <c r="E102" s="473"/>
      <c r="F102" s="473"/>
      <c r="G102" s="473"/>
      <c r="H102" s="473"/>
      <c r="I102" s="473"/>
      <c r="J102" s="473"/>
      <c r="K102" s="473"/>
      <c r="L102" s="473"/>
      <c r="M102" s="473"/>
      <c r="N102" s="473"/>
      <c r="O102" s="473"/>
      <c r="P102" s="473"/>
      <c r="Q102" s="473"/>
      <c r="R102" s="18"/>
      <c r="S102" s="454" t="s">
        <v>165</v>
      </c>
      <c r="T102" s="454"/>
      <c r="U102" s="454"/>
      <c r="V102" s="474">
        <v>8.0000000000000002E-3</v>
      </c>
      <c r="W102" s="474"/>
      <c r="X102" s="474"/>
      <c r="Y102" s="18" t="s">
        <v>36</v>
      </c>
      <c r="Z102" s="18"/>
      <c r="AA102" s="18"/>
      <c r="AB102" s="18"/>
      <c r="AC102" s="18"/>
      <c r="AD102" s="18"/>
      <c r="AE102" s="18"/>
      <c r="AF102" s="18"/>
      <c r="AG102" s="18"/>
      <c r="AH102" s="18"/>
      <c r="AI102" s="18"/>
      <c r="AJ102" s="88"/>
    </row>
    <row r="103" spans="1:40" s="17" customFormat="1" ht="15.75" customHeight="1" x14ac:dyDescent="0.2">
      <c r="A103" s="453"/>
      <c r="B103" s="454"/>
      <c r="C103" s="472" t="s">
        <v>71</v>
      </c>
      <c r="D103" s="473"/>
      <c r="E103" s="473"/>
      <c r="F103" s="473"/>
      <c r="G103" s="473"/>
      <c r="H103" s="473"/>
      <c r="I103" s="473"/>
      <c r="J103" s="473"/>
      <c r="K103" s="473"/>
      <c r="L103" s="473"/>
      <c r="M103" s="473"/>
      <c r="N103" s="473"/>
      <c r="O103" s="473"/>
      <c r="P103" s="473"/>
      <c r="Q103" s="473"/>
      <c r="R103" s="18"/>
      <c r="S103" s="454" t="s">
        <v>165</v>
      </c>
      <c r="T103" s="454"/>
      <c r="U103" s="454"/>
      <c r="V103" s="474">
        <f>((V100*V101)+(V101*V102)+(V100*V102))*2</f>
        <v>34.800800000000002</v>
      </c>
      <c r="W103" s="474"/>
      <c r="X103" s="474"/>
      <c r="Y103" s="18" t="s">
        <v>129</v>
      </c>
      <c r="Z103" s="18"/>
      <c r="AA103" s="18"/>
      <c r="AB103" s="18"/>
      <c r="AC103" s="18"/>
      <c r="AD103" s="18"/>
      <c r="AE103" s="18"/>
      <c r="AF103" s="18"/>
      <c r="AG103" s="18"/>
      <c r="AH103" s="18"/>
      <c r="AI103" s="18"/>
      <c r="AJ103" s="88"/>
    </row>
    <row r="104" spans="1:40" s="17" customFormat="1" ht="15.75" customHeight="1" x14ac:dyDescent="0.2">
      <c r="A104" s="277"/>
      <c r="B104" s="278"/>
      <c r="C104" s="279"/>
      <c r="D104" s="280"/>
      <c r="E104" s="280"/>
      <c r="F104" s="280"/>
      <c r="G104" s="280"/>
      <c r="H104" s="280"/>
      <c r="I104" s="280"/>
      <c r="J104" s="280"/>
      <c r="K104" s="280"/>
      <c r="L104" s="280"/>
      <c r="M104" s="280"/>
      <c r="N104" s="280"/>
      <c r="O104" s="280"/>
      <c r="P104" s="280"/>
      <c r="Q104" s="280"/>
      <c r="R104" s="18"/>
      <c r="S104" s="278"/>
      <c r="T104" s="278"/>
      <c r="U104" s="278"/>
      <c r="V104" s="281"/>
      <c r="W104" s="281"/>
      <c r="X104" s="281"/>
      <c r="Y104" s="18"/>
      <c r="Z104" s="18"/>
      <c r="AA104" s="278"/>
      <c r="AB104" s="278"/>
      <c r="AC104" s="278"/>
      <c r="AD104" s="278"/>
      <c r="AE104" s="278"/>
      <c r="AF104" s="278"/>
      <c r="AG104" s="278"/>
      <c r="AH104" s="278"/>
      <c r="AI104" s="18"/>
      <c r="AJ104" s="88"/>
      <c r="AN104" s="19"/>
    </row>
    <row r="105" spans="1:40" s="17" customFormat="1" ht="15.75" customHeight="1" x14ac:dyDescent="0.2">
      <c r="A105" s="453"/>
      <c r="B105" s="454"/>
      <c r="C105" s="21" t="s">
        <v>72</v>
      </c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18"/>
      <c r="S105" s="454" t="s">
        <v>165</v>
      </c>
      <c r="T105" s="454"/>
      <c r="U105" s="454"/>
      <c r="V105" s="475">
        <f>V95+V98+V103</f>
        <v>37.526286677646162</v>
      </c>
      <c r="W105" s="451"/>
      <c r="X105" s="451"/>
      <c r="Y105" s="22" t="s">
        <v>174</v>
      </c>
      <c r="Z105" s="19"/>
      <c r="AA105" s="18"/>
      <c r="AB105" s="18"/>
      <c r="AC105" s="18" t="s">
        <v>74</v>
      </c>
      <c r="AD105" s="18"/>
      <c r="AE105" s="18"/>
      <c r="AF105" s="18"/>
      <c r="AG105" s="18"/>
      <c r="AH105" s="18"/>
      <c r="AI105" s="18"/>
      <c r="AJ105" s="88"/>
    </row>
    <row r="106" spans="1:40" s="17" customFormat="1" ht="7.5" customHeight="1" x14ac:dyDescent="0.2">
      <c r="A106" s="277"/>
      <c r="B106" s="278"/>
      <c r="C106" s="21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18"/>
      <c r="S106" s="278"/>
      <c r="T106" s="278"/>
      <c r="U106" s="278"/>
      <c r="V106" s="290"/>
      <c r="W106" s="284"/>
      <c r="X106" s="284"/>
      <c r="Y106" s="22"/>
      <c r="Z106" s="19"/>
      <c r="AA106" s="18"/>
      <c r="AB106" s="18"/>
      <c r="AC106" s="18"/>
      <c r="AD106" s="18"/>
      <c r="AE106" s="18"/>
      <c r="AF106" s="18"/>
      <c r="AG106" s="18"/>
      <c r="AH106" s="18"/>
      <c r="AI106" s="18"/>
      <c r="AJ106" s="88"/>
    </row>
    <row r="107" spans="1:40" s="17" customFormat="1" ht="15.75" customHeight="1" x14ac:dyDescent="0.2">
      <c r="A107" s="450">
        <v>10</v>
      </c>
      <c r="B107" s="451"/>
      <c r="C107" s="21" t="s">
        <v>76</v>
      </c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C107" s="21"/>
      <c r="AD107" s="21"/>
      <c r="AE107" s="21"/>
      <c r="AF107" s="21"/>
      <c r="AG107" s="21"/>
      <c r="AH107" s="21"/>
      <c r="AI107" s="18"/>
      <c r="AJ107" s="88"/>
    </row>
    <row r="108" spans="1:40" s="17" customFormat="1" ht="15.75" customHeight="1" x14ac:dyDescent="0.2">
      <c r="A108" s="453"/>
      <c r="B108" s="454"/>
      <c r="C108" s="20"/>
      <c r="D108" s="20"/>
      <c r="E108" s="20"/>
      <c r="F108" s="20"/>
      <c r="G108" s="20"/>
      <c r="H108" s="20"/>
      <c r="I108" s="20"/>
      <c r="J108" s="469" t="s">
        <v>77</v>
      </c>
      <c r="K108" s="470"/>
      <c r="L108" s="470"/>
      <c r="M108" s="470"/>
      <c r="N108" s="470"/>
      <c r="O108" s="470"/>
      <c r="P108" s="470"/>
      <c r="Q108" s="470"/>
      <c r="R108" s="470"/>
      <c r="S108" s="471" t="s">
        <v>165</v>
      </c>
      <c r="T108" s="471"/>
      <c r="U108" s="471"/>
      <c r="V108" s="55" t="s">
        <v>170</v>
      </c>
      <c r="W108" s="55"/>
      <c r="X108" s="55"/>
      <c r="Y108" s="55"/>
      <c r="Z108" s="55"/>
      <c r="AA108" s="55"/>
      <c r="AB108" s="55"/>
      <c r="AC108" s="55"/>
      <c r="AD108" s="55"/>
      <c r="AE108" s="55"/>
      <c r="AF108" s="55"/>
      <c r="AG108" s="41"/>
      <c r="AH108" s="18"/>
      <c r="AI108" s="18"/>
      <c r="AJ108" s="88"/>
    </row>
    <row r="109" spans="1:40" s="17" customFormat="1" ht="15.75" customHeight="1" x14ac:dyDescent="0.2">
      <c r="A109" s="453"/>
      <c r="B109" s="454"/>
      <c r="C109" s="457" t="s">
        <v>8</v>
      </c>
      <c r="D109" s="458"/>
      <c r="E109" s="458"/>
      <c r="F109" s="458"/>
      <c r="G109" s="458"/>
      <c r="H109" s="458"/>
      <c r="I109" s="458"/>
      <c r="J109" s="458"/>
      <c r="K109" s="458"/>
      <c r="L109" s="458"/>
      <c r="M109" s="458"/>
      <c r="N109" s="458"/>
      <c r="O109" s="458"/>
      <c r="P109" s="458"/>
      <c r="Q109" s="458"/>
      <c r="R109" s="18"/>
      <c r="S109" s="454" t="s">
        <v>165</v>
      </c>
      <c r="T109" s="454"/>
      <c r="U109" s="454"/>
      <c r="V109" s="447" t="s">
        <v>78</v>
      </c>
      <c r="W109" s="447"/>
      <c r="X109" s="447"/>
      <c r="Y109" s="18"/>
      <c r="Z109" s="18"/>
      <c r="AA109" s="18"/>
      <c r="AB109" s="18"/>
      <c r="AC109" s="18"/>
      <c r="AD109" s="18"/>
      <c r="AE109" s="18"/>
      <c r="AF109" s="18"/>
      <c r="AG109" s="18"/>
      <c r="AH109" s="18"/>
      <c r="AI109" s="18"/>
      <c r="AJ109" s="88"/>
    </row>
    <row r="110" spans="1:40" s="17" customFormat="1" ht="15.75" customHeight="1" x14ac:dyDescent="0.2">
      <c r="A110" s="453"/>
      <c r="B110" s="454"/>
      <c r="C110" s="457" t="s">
        <v>8</v>
      </c>
      <c r="D110" s="458"/>
      <c r="E110" s="458"/>
      <c r="F110" s="458"/>
      <c r="G110" s="458"/>
      <c r="H110" s="458"/>
      <c r="I110" s="458"/>
      <c r="J110" s="458"/>
      <c r="K110" s="458"/>
      <c r="L110" s="458"/>
      <c r="M110" s="458"/>
      <c r="N110" s="458"/>
      <c r="O110" s="458"/>
      <c r="P110" s="458"/>
      <c r="Q110" s="458"/>
      <c r="R110" s="18"/>
      <c r="S110" s="454" t="s">
        <v>165</v>
      </c>
      <c r="T110" s="454"/>
      <c r="U110" s="454"/>
      <c r="V110" s="459">
        <f>V90*V105/1000</f>
        <v>36.673794431359774</v>
      </c>
      <c r="W110" s="459"/>
      <c r="X110" s="459"/>
      <c r="Y110" s="18" t="s">
        <v>38</v>
      </c>
      <c r="Z110" s="18"/>
      <c r="AA110" s="18"/>
      <c r="AB110" s="18"/>
      <c r="AC110" s="18"/>
      <c r="AD110" s="18"/>
      <c r="AE110" s="18"/>
      <c r="AF110" s="18"/>
      <c r="AG110" s="18"/>
      <c r="AH110" s="18"/>
      <c r="AI110" s="18"/>
      <c r="AJ110" s="88"/>
    </row>
    <row r="111" spans="1:40" s="17" customFormat="1" ht="6.75" customHeight="1" thickBot="1" x14ac:dyDescent="0.25">
      <c r="A111" s="277"/>
      <c r="B111" s="278"/>
      <c r="C111" s="287"/>
      <c r="D111" s="288"/>
      <c r="E111" s="288"/>
      <c r="F111" s="288"/>
      <c r="G111" s="288"/>
      <c r="H111" s="288"/>
      <c r="I111" s="288"/>
      <c r="J111" s="288"/>
      <c r="K111" s="288"/>
      <c r="L111" s="288"/>
      <c r="M111" s="288"/>
      <c r="N111" s="288"/>
      <c r="O111" s="288"/>
      <c r="P111" s="288"/>
      <c r="Q111" s="288"/>
      <c r="R111" s="18"/>
      <c r="S111" s="278"/>
      <c r="T111" s="278"/>
      <c r="U111" s="278"/>
      <c r="V111" s="282"/>
      <c r="W111" s="282"/>
      <c r="X111" s="282"/>
      <c r="Y111" s="18"/>
      <c r="Z111" s="18"/>
      <c r="AA111" s="18"/>
      <c r="AB111" s="18"/>
      <c r="AC111" s="18"/>
      <c r="AD111" s="18"/>
      <c r="AE111" s="18"/>
      <c r="AF111" s="18"/>
      <c r="AG111" s="18"/>
      <c r="AH111" s="18"/>
      <c r="AI111" s="18"/>
      <c r="AJ111" s="88"/>
    </row>
    <row r="112" spans="1:40" s="17" customFormat="1" ht="15.75" customHeight="1" x14ac:dyDescent="0.2">
      <c r="A112" s="453"/>
      <c r="B112" s="454"/>
      <c r="C112" s="460" t="s">
        <v>238</v>
      </c>
      <c r="D112" s="461"/>
      <c r="E112" s="461"/>
      <c r="F112" s="461"/>
      <c r="G112" s="461"/>
      <c r="H112" s="461"/>
      <c r="I112" s="461"/>
      <c r="J112" s="461"/>
      <c r="K112" s="461"/>
      <c r="L112" s="461"/>
      <c r="M112" s="461"/>
      <c r="N112" s="461"/>
      <c r="O112" s="461"/>
      <c r="P112" s="461"/>
      <c r="Q112" s="461"/>
      <c r="R112" s="461"/>
      <c r="S112" s="461"/>
      <c r="T112" s="461"/>
      <c r="U112" s="461"/>
      <c r="V112" s="461"/>
      <c r="W112" s="461"/>
      <c r="X112" s="461"/>
      <c r="Y112" s="461"/>
      <c r="Z112" s="461"/>
      <c r="AA112" s="461"/>
      <c r="AB112" s="461"/>
      <c r="AC112" s="461"/>
      <c r="AD112" s="461"/>
      <c r="AE112" s="461"/>
      <c r="AF112" s="461"/>
      <c r="AG112" s="461"/>
      <c r="AH112" s="461"/>
      <c r="AI112" s="462"/>
      <c r="AJ112" s="88"/>
    </row>
    <row r="113" spans="1:40" s="17" customFormat="1" ht="15.75" customHeight="1" x14ac:dyDescent="0.2">
      <c r="A113" s="277"/>
      <c r="B113" s="278"/>
      <c r="C113" s="463"/>
      <c r="D113" s="464"/>
      <c r="E113" s="464"/>
      <c r="F113" s="464"/>
      <c r="G113" s="464"/>
      <c r="H113" s="464"/>
      <c r="I113" s="464"/>
      <c r="J113" s="464"/>
      <c r="K113" s="464"/>
      <c r="L113" s="464"/>
      <c r="M113" s="464"/>
      <c r="N113" s="464"/>
      <c r="O113" s="464"/>
      <c r="P113" s="464"/>
      <c r="Q113" s="464"/>
      <c r="R113" s="464"/>
      <c r="S113" s="464"/>
      <c r="T113" s="464"/>
      <c r="U113" s="464"/>
      <c r="V113" s="464"/>
      <c r="W113" s="464"/>
      <c r="X113" s="464"/>
      <c r="Y113" s="464"/>
      <c r="Z113" s="464"/>
      <c r="AA113" s="464"/>
      <c r="AB113" s="464"/>
      <c r="AC113" s="464"/>
      <c r="AD113" s="464"/>
      <c r="AE113" s="464"/>
      <c r="AF113" s="464"/>
      <c r="AG113" s="464"/>
      <c r="AH113" s="464"/>
      <c r="AI113" s="465"/>
      <c r="AJ113" s="88"/>
    </row>
    <row r="114" spans="1:40" s="17" customFormat="1" ht="15.75" customHeight="1" thickBot="1" x14ac:dyDescent="0.25">
      <c r="A114" s="453"/>
      <c r="B114" s="454"/>
      <c r="C114" s="466"/>
      <c r="D114" s="467"/>
      <c r="E114" s="467"/>
      <c r="F114" s="467"/>
      <c r="G114" s="467"/>
      <c r="H114" s="467"/>
      <c r="I114" s="467"/>
      <c r="J114" s="467"/>
      <c r="K114" s="467"/>
      <c r="L114" s="467"/>
      <c r="M114" s="467"/>
      <c r="N114" s="467"/>
      <c r="O114" s="467"/>
      <c r="P114" s="467"/>
      <c r="Q114" s="467"/>
      <c r="R114" s="467"/>
      <c r="S114" s="467"/>
      <c r="T114" s="467"/>
      <c r="U114" s="467"/>
      <c r="V114" s="467"/>
      <c r="W114" s="467"/>
      <c r="X114" s="467"/>
      <c r="Y114" s="467"/>
      <c r="Z114" s="467"/>
      <c r="AA114" s="467"/>
      <c r="AB114" s="467"/>
      <c r="AC114" s="467"/>
      <c r="AD114" s="467"/>
      <c r="AE114" s="467"/>
      <c r="AF114" s="467"/>
      <c r="AG114" s="467"/>
      <c r="AH114" s="467"/>
      <c r="AI114" s="468"/>
      <c r="AJ114" s="88"/>
      <c r="AN114" s="23"/>
    </row>
    <row r="115" spans="1:40" s="17" customFormat="1" ht="12" customHeight="1" x14ac:dyDescent="0.2">
      <c r="A115" s="277"/>
      <c r="B115" s="278"/>
      <c r="C115" s="79"/>
      <c r="D115" s="79"/>
      <c r="E115" s="79"/>
      <c r="F115" s="79"/>
      <c r="G115" s="79"/>
      <c r="H115" s="79"/>
      <c r="I115" s="79"/>
      <c r="J115" s="79"/>
      <c r="K115" s="79"/>
      <c r="L115" s="79"/>
      <c r="M115" s="79"/>
      <c r="N115" s="79"/>
      <c r="O115" s="79"/>
      <c r="P115" s="79"/>
      <c r="Q115" s="79"/>
      <c r="R115" s="79"/>
      <c r="S115" s="79"/>
      <c r="T115" s="79"/>
      <c r="U115" s="79"/>
      <c r="V115" s="79"/>
      <c r="W115" s="79"/>
      <c r="X115" s="79"/>
      <c r="Y115" s="79"/>
      <c r="Z115" s="79"/>
      <c r="AA115" s="79"/>
      <c r="AB115" s="79"/>
      <c r="AC115" s="79"/>
      <c r="AD115" s="79"/>
      <c r="AE115" s="79"/>
      <c r="AF115" s="79"/>
      <c r="AG115" s="79"/>
      <c r="AH115" s="79"/>
      <c r="AI115" s="79"/>
      <c r="AJ115" s="88"/>
      <c r="AN115" s="19"/>
    </row>
    <row r="116" spans="1:40" s="23" customFormat="1" ht="15.75" customHeight="1" x14ac:dyDescent="0.2">
      <c r="A116" s="450" t="s">
        <v>80</v>
      </c>
      <c r="B116" s="451"/>
      <c r="C116" s="21" t="s">
        <v>79</v>
      </c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451"/>
      <c r="T116" s="451"/>
      <c r="U116" s="451"/>
      <c r="V116" s="452"/>
      <c r="W116" s="452"/>
      <c r="X116" s="45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116"/>
      <c r="AN116" s="19"/>
    </row>
    <row r="117" spans="1:40" s="19" customFormat="1" ht="15.75" customHeight="1" x14ac:dyDescent="0.2">
      <c r="A117" s="453"/>
      <c r="B117" s="454"/>
      <c r="C117" s="20" t="s">
        <v>239</v>
      </c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  <c r="AA117" s="18"/>
      <c r="AB117" s="18"/>
      <c r="AC117" s="18"/>
      <c r="AD117" s="18"/>
      <c r="AE117" s="18"/>
      <c r="AF117" s="18"/>
      <c r="AG117" s="18"/>
      <c r="AH117" s="18"/>
      <c r="AI117" s="18"/>
      <c r="AJ117" s="88"/>
      <c r="AN117" s="38"/>
    </row>
    <row r="118" spans="1:40" s="19" customFormat="1" ht="15.75" customHeight="1" x14ac:dyDescent="0.2">
      <c r="A118" s="453"/>
      <c r="B118" s="454"/>
      <c r="C118" s="20" t="s">
        <v>216</v>
      </c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  <c r="AA118" s="20"/>
      <c r="AB118" s="20"/>
      <c r="AC118" s="20"/>
      <c r="AD118" s="20"/>
      <c r="AE118" s="20"/>
      <c r="AF118" s="20"/>
      <c r="AG118" s="20"/>
      <c r="AH118" s="20"/>
      <c r="AI118" s="18"/>
      <c r="AJ118" s="88"/>
    </row>
    <row r="119" spans="1:40" s="38" customFormat="1" ht="15.75" customHeight="1" x14ac:dyDescent="0.2">
      <c r="A119" s="455"/>
      <c r="B119" s="456"/>
      <c r="C119" s="33" t="s">
        <v>178</v>
      </c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445">
        <f>V80</f>
        <v>0.34526370513007282</v>
      </c>
      <c r="Q119" s="445"/>
      <c r="R119" s="445"/>
      <c r="S119" s="35"/>
      <c r="T119" s="35" t="s">
        <v>50</v>
      </c>
      <c r="U119" s="33" t="s">
        <v>93</v>
      </c>
      <c r="V119" s="33"/>
      <c r="W119" s="33"/>
      <c r="X119" s="33"/>
      <c r="Y119" s="33"/>
      <c r="Z119" s="33"/>
      <c r="AA119" s="37"/>
      <c r="AB119" s="37"/>
      <c r="AC119" s="37"/>
      <c r="AD119" s="37"/>
      <c r="AE119" s="37"/>
      <c r="AF119" s="37"/>
      <c r="AG119" s="37"/>
      <c r="AH119" s="37"/>
      <c r="AI119" s="37"/>
      <c r="AJ119" s="117"/>
      <c r="AN119" s="19"/>
    </row>
    <row r="120" spans="1:40" s="19" customFormat="1" ht="15.75" customHeight="1" x14ac:dyDescent="0.2">
      <c r="A120" s="118"/>
      <c r="C120" s="444" t="s">
        <v>177</v>
      </c>
      <c r="D120" s="444"/>
      <c r="E120" s="444"/>
      <c r="F120" s="444"/>
      <c r="G120" s="444"/>
      <c r="H120" s="444"/>
      <c r="I120" s="444"/>
      <c r="J120" s="444"/>
      <c r="K120" s="444"/>
      <c r="L120" s="444"/>
      <c r="M120" s="444"/>
      <c r="N120" s="444"/>
      <c r="O120" s="444"/>
      <c r="P120" s="445"/>
      <c r="Q120" s="445"/>
      <c r="R120" s="445"/>
      <c r="S120" s="35" t="s">
        <v>214</v>
      </c>
      <c r="T120" s="35"/>
      <c r="U120" s="446"/>
      <c r="V120" s="446"/>
      <c r="W120" s="446"/>
      <c r="X120" s="446"/>
      <c r="Y120" s="446"/>
      <c r="Z120" s="446"/>
      <c r="AA120" s="294"/>
      <c r="AB120" s="294"/>
      <c r="AC120" s="294"/>
      <c r="AD120" s="294"/>
      <c r="AE120" s="294"/>
      <c r="AF120" s="294"/>
      <c r="AJ120" s="108"/>
    </row>
    <row r="121" spans="1:40" s="19" customFormat="1" ht="15.75" customHeight="1" x14ac:dyDescent="0.2">
      <c r="A121" s="118"/>
      <c r="C121" s="36"/>
      <c r="D121" s="36"/>
      <c r="E121" s="556" t="s">
        <v>232</v>
      </c>
      <c r="F121" s="556"/>
      <c r="G121" s="556"/>
      <c r="H121" s="556"/>
      <c r="I121" s="556"/>
      <c r="J121" s="556"/>
      <c r="K121" s="556"/>
      <c r="L121" s="556"/>
      <c r="M121" s="556"/>
      <c r="N121" s="556"/>
      <c r="O121" s="556"/>
      <c r="P121" s="556"/>
      <c r="Q121" s="556"/>
      <c r="R121" s="556"/>
      <c r="S121" s="556"/>
      <c r="T121" s="556"/>
      <c r="U121" s="556"/>
      <c r="V121" s="556"/>
      <c r="W121" s="556"/>
      <c r="X121" s="556"/>
      <c r="Y121" s="556"/>
      <c r="Z121" s="556"/>
      <c r="AA121" s="556"/>
      <c r="AB121" s="556"/>
      <c r="AC121" s="556"/>
      <c r="AD121" s="556"/>
      <c r="AE121" s="556"/>
      <c r="AF121" s="556"/>
      <c r="AJ121" s="108"/>
    </row>
    <row r="122" spans="1:40" s="19" customFormat="1" ht="15.75" customHeight="1" x14ac:dyDescent="0.2">
      <c r="A122" s="118"/>
      <c r="C122" s="36"/>
      <c r="D122" s="36"/>
      <c r="E122" s="556" t="s">
        <v>228</v>
      </c>
      <c r="F122" s="556"/>
      <c r="G122" s="556"/>
      <c r="H122" s="556"/>
      <c r="I122" s="556"/>
      <c r="J122" s="556"/>
      <c r="K122" s="556"/>
      <c r="L122" s="556"/>
      <c r="M122" s="556"/>
      <c r="N122" s="556"/>
      <c r="O122" s="556"/>
      <c r="P122" s="556"/>
      <c r="Q122" s="556"/>
      <c r="R122" s="556"/>
      <c r="S122" s="556"/>
      <c r="T122" s="556"/>
      <c r="U122" s="556"/>
      <c r="V122" s="556"/>
      <c r="W122" s="556"/>
      <c r="X122" s="556"/>
      <c r="Y122" s="556"/>
      <c r="Z122" s="556"/>
      <c r="AA122" s="556"/>
      <c r="AB122" s="556"/>
      <c r="AC122" s="556"/>
      <c r="AD122" s="556"/>
      <c r="AE122" s="556"/>
      <c r="AF122" s="556"/>
      <c r="AJ122" s="108"/>
    </row>
    <row r="123" spans="1:40" s="19" customFormat="1" ht="15.75" customHeight="1" x14ac:dyDescent="0.2">
      <c r="A123" s="118"/>
      <c r="C123" s="36"/>
      <c r="D123" s="36"/>
      <c r="E123" s="444" t="s">
        <v>230</v>
      </c>
      <c r="F123" s="444"/>
      <c r="G123" s="444"/>
      <c r="H123" s="444"/>
      <c r="I123" s="444"/>
      <c r="J123" s="444"/>
      <c r="K123" s="444"/>
      <c r="L123" s="444"/>
      <c r="M123" s="444"/>
      <c r="N123" s="444"/>
      <c r="O123" s="444"/>
      <c r="P123" s="444"/>
      <c r="Q123" s="444"/>
      <c r="R123" s="444"/>
      <c r="S123" s="444"/>
      <c r="T123" s="444"/>
      <c r="U123" s="444"/>
      <c r="V123" s="444"/>
      <c r="W123" s="444"/>
      <c r="X123" s="444"/>
      <c r="Y123" s="444"/>
      <c r="Z123" s="444"/>
      <c r="AA123" s="444"/>
      <c r="AB123" s="444"/>
      <c r="AC123" s="444"/>
      <c r="AD123" s="444"/>
      <c r="AE123" s="444"/>
      <c r="AF123" s="444"/>
      <c r="AJ123" s="108"/>
    </row>
    <row r="124" spans="1:40" s="19" customFormat="1" ht="15.75" customHeight="1" x14ac:dyDescent="0.2">
      <c r="A124" s="118"/>
      <c r="C124" s="36"/>
      <c r="D124" s="36"/>
      <c r="E124" s="444" t="s">
        <v>231</v>
      </c>
      <c r="F124" s="444"/>
      <c r="G124" s="444"/>
      <c r="H124" s="444"/>
      <c r="I124" s="444"/>
      <c r="J124" s="444"/>
      <c r="K124" s="444"/>
      <c r="L124" s="444"/>
      <c r="M124" s="444"/>
      <c r="N124" s="444"/>
      <c r="O124" s="444"/>
      <c r="P124" s="444"/>
      <c r="Q124" s="444"/>
      <c r="R124" s="444"/>
      <c r="S124" s="444"/>
      <c r="T124" s="444"/>
      <c r="U124" s="444"/>
      <c r="V124" s="444"/>
      <c r="W124" s="444"/>
      <c r="X124" s="444"/>
      <c r="Y124" s="444"/>
      <c r="Z124" s="444"/>
      <c r="AA124" s="444"/>
      <c r="AB124" s="444"/>
      <c r="AC124" s="444"/>
      <c r="AD124" s="444"/>
      <c r="AE124" s="444"/>
      <c r="AF124" s="444"/>
      <c r="AJ124" s="108"/>
    </row>
    <row r="125" spans="1:40" s="19" customFormat="1" ht="15.75" customHeight="1" x14ac:dyDescent="0.2">
      <c r="A125" s="118"/>
      <c r="C125" s="36"/>
      <c r="D125" s="36"/>
      <c r="E125" s="444" t="s">
        <v>229</v>
      </c>
      <c r="F125" s="444"/>
      <c r="G125" s="444"/>
      <c r="H125" s="444"/>
      <c r="I125" s="444"/>
      <c r="J125" s="444"/>
      <c r="K125" s="444"/>
      <c r="L125" s="444"/>
      <c r="M125" s="444"/>
      <c r="N125" s="444"/>
      <c r="O125" s="444"/>
      <c r="P125" s="444"/>
      <c r="Q125" s="444"/>
      <c r="R125" s="444"/>
      <c r="S125" s="444"/>
      <c r="T125" s="444"/>
      <c r="U125" s="444"/>
      <c r="V125" s="444"/>
      <c r="W125" s="444"/>
      <c r="X125" s="444"/>
      <c r="Y125" s="444"/>
      <c r="Z125" s="444"/>
      <c r="AA125" s="444"/>
      <c r="AB125" s="444"/>
      <c r="AC125" s="444"/>
      <c r="AD125" s="444"/>
      <c r="AE125" s="444"/>
      <c r="AF125" s="444"/>
      <c r="AJ125" s="108"/>
    </row>
    <row r="126" spans="1:40" s="19" customFormat="1" ht="15.75" customHeight="1" x14ac:dyDescent="0.2">
      <c r="A126" s="440" t="s">
        <v>233</v>
      </c>
      <c r="B126" s="441"/>
      <c r="C126" s="441"/>
      <c r="D126" s="442" t="s">
        <v>280</v>
      </c>
      <c r="E126" s="443"/>
      <c r="F126" s="443"/>
      <c r="G126" s="443"/>
      <c r="H126" s="443"/>
      <c r="I126" s="443"/>
      <c r="J126" s="443"/>
      <c r="K126" s="443"/>
      <c r="L126" s="443"/>
      <c r="M126" s="443"/>
      <c r="N126" s="443"/>
      <c r="O126" s="443"/>
      <c r="P126" s="443"/>
      <c r="Q126" s="443"/>
      <c r="R126" s="443"/>
      <c r="S126" s="443"/>
      <c r="T126" s="443"/>
      <c r="U126" s="443"/>
      <c r="V126" s="443"/>
      <c r="W126" s="443"/>
      <c r="X126" s="443"/>
      <c r="Y126" s="443"/>
      <c r="Z126" s="443"/>
      <c r="AA126" s="443"/>
      <c r="AB126" s="443"/>
      <c r="AC126" s="443"/>
      <c r="AD126" s="443"/>
      <c r="AE126" s="443"/>
      <c r="AF126" s="443"/>
      <c r="AG126" s="443"/>
      <c r="AH126" s="443"/>
      <c r="AI126" s="443"/>
      <c r="AJ126" s="108"/>
    </row>
    <row r="127" spans="1:40" s="187" customFormat="1" ht="17.25" customHeight="1" x14ac:dyDescent="0.2">
      <c r="A127" s="232"/>
      <c r="B127" s="233"/>
      <c r="C127" s="233"/>
      <c r="D127" s="603"/>
      <c r="E127" s="603"/>
      <c r="F127" s="603"/>
      <c r="G127" s="603"/>
      <c r="H127" s="603"/>
      <c r="I127" s="603"/>
      <c r="J127" s="603"/>
      <c r="K127" s="603"/>
      <c r="L127" s="603"/>
      <c r="M127" s="603"/>
      <c r="N127" s="603"/>
      <c r="O127" s="603"/>
      <c r="P127" s="603"/>
      <c r="Q127" s="603"/>
      <c r="R127" s="603"/>
      <c r="S127" s="603"/>
      <c r="T127" s="603"/>
      <c r="U127" s="603"/>
      <c r="V127" s="603"/>
      <c r="W127" s="603"/>
      <c r="X127" s="603"/>
      <c r="Y127" s="603"/>
      <c r="Z127" s="603"/>
      <c r="AA127" s="603"/>
      <c r="AB127" s="603"/>
      <c r="AC127" s="603"/>
      <c r="AD127" s="603"/>
      <c r="AE127" s="603"/>
      <c r="AF127" s="603"/>
      <c r="AG127" s="603"/>
      <c r="AH127" s="603"/>
      <c r="AI127" s="603"/>
      <c r="AJ127" s="235"/>
    </row>
    <row r="128" spans="1:40" s="19" customFormat="1" ht="15.75" customHeight="1" x14ac:dyDescent="0.2">
      <c r="A128" s="27"/>
      <c r="C128" s="36"/>
      <c r="D128" s="36"/>
      <c r="E128" s="276"/>
      <c r="F128" s="276"/>
      <c r="G128" s="276"/>
      <c r="H128" s="276"/>
      <c r="I128" s="276"/>
      <c r="J128" s="276"/>
      <c r="K128" s="276"/>
      <c r="L128" s="276"/>
      <c r="M128" s="276"/>
      <c r="N128" s="276"/>
      <c r="O128" s="276"/>
      <c r="P128" s="276"/>
      <c r="Q128" s="276"/>
      <c r="R128" s="276"/>
      <c r="S128" s="276"/>
      <c r="T128" s="276"/>
      <c r="U128" s="276"/>
      <c r="V128" s="276"/>
      <c r="W128" s="276"/>
      <c r="X128" s="276"/>
      <c r="Y128" s="276"/>
      <c r="Z128" s="276"/>
      <c r="AA128" s="276"/>
      <c r="AB128" s="276"/>
      <c r="AC128" s="276"/>
      <c r="AD128" s="276"/>
      <c r="AE128" s="276"/>
      <c r="AF128" s="276"/>
      <c r="AJ128" s="28"/>
    </row>
    <row r="129" spans="1:40" s="19" customFormat="1" ht="15.75" customHeight="1" x14ac:dyDescent="0.2">
      <c r="A129" s="27"/>
      <c r="C129" s="36"/>
      <c r="D129" s="36"/>
      <c r="E129" s="276"/>
      <c r="F129" s="276"/>
      <c r="G129" s="276"/>
      <c r="H129" s="276"/>
      <c r="I129" s="276"/>
      <c r="J129" s="276"/>
      <c r="K129" s="276"/>
      <c r="L129" s="276"/>
      <c r="M129" s="276"/>
      <c r="N129" s="276"/>
      <c r="O129" s="276"/>
      <c r="P129" s="276"/>
      <c r="Q129" s="276"/>
      <c r="R129" s="276"/>
      <c r="S129" s="276"/>
      <c r="T129" s="276"/>
      <c r="U129" s="276"/>
      <c r="V129" s="276"/>
      <c r="W129" s="276"/>
      <c r="X129" s="276"/>
      <c r="Y129" s="276"/>
      <c r="Z129" s="276"/>
      <c r="AA129" s="276"/>
      <c r="AB129" s="276"/>
      <c r="AC129" s="276"/>
      <c r="AD129" s="276"/>
      <c r="AE129" s="276"/>
      <c r="AF129" s="276"/>
      <c r="AJ129" s="28"/>
    </row>
    <row r="130" spans="1:40" s="19" customFormat="1" ht="15.75" customHeight="1" x14ac:dyDescent="0.2">
      <c r="A130" s="27"/>
      <c r="C130" s="36"/>
      <c r="D130" s="36"/>
      <c r="E130" s="276"/>
      <c r="F130" s="276"/>
      <c r="G130" s="276"/>
      <c r="H130" s="276"/>
      <c r="I130" s="276"/>
      <c r="J130" s="276"/>
      <c r="K130" s="276"/>
      <c r="L130" s="276"/>
      <c r="M130" s="276"/>
      <c r="N130" s="276"/>
      <c r="O130" s="276"/>
      <c r="P130" s="276"/>
      <c r="Q130" s="276"/>
      <c r="R130" s="276"/>
      <c r="S130" s="276"/>
      <c r="T130" s="276"/>
      <c r="U130" s="276"/>
      <c r="V130" s="276"/>
      <c r="W130" s="276"/>
      <c r="X130" s="276"/>
      <c r="Y130" s="276"/>
      <c r="Z130" s="276"/>
      <c r="AA130" s="276"/>
      <c r="AB130" s="276"/>
      <c r="AC130" s="276"/>
      <c r="AD130" s="276"/>
      <c r="AE130" s="276"/>
      <c r="AF130" s="276"/>
      <c r="AJ130" s="28"/>
    </row>
    <row r="131" spans="1:40" s="19" customFormat="1" ht="15.75" customHeight="1" x14ac:dyDescent="0.2">
      <c r="A131" s="27"/>
      <c r="C131" s="36"/>
      <c r="D131" s="36"/>
      <c r="E131" s="276"/>
      <c r="F131" s="276"/>
      <c r="G131" s="276"/>
      <c r="H131" s="276"/>
      <c r="I131" s="276"/>
      <c r="J131" s="276"/>
      <c r="K131" s="276"/>
      <c r="L131" s="276"/>
      <c r="M131" s="276"/>
      <c r="N131" s="276"/>
      <c r="O131" s="276"/>
      <c r="P131" s="276"/>
      <c r="Q131" s="276"/>
      <c r="R131" s="276"/>
      <c r="S131" s="276"/>
      <c r="T131" s="276"/>
      <c r="U131" s="276"/>
      <c r="V131" s="276"/>
      <c r="W131" s="276"/>
      <c r="X131" s="276"/>
      <c r="Y131" s="276"/>
      <c r="Z131" s="276"/>
      <c r="AA131" s="276"/>
      <c r="AB131" s="276"/>
      <c r="AC131" s="276"/>
      <c r="AD131" s="276"/>
      <c r="AE131" s="276"/>
      <c r="AF131" s="276"/>
      <c r="AJ131" s="28"/>
    </row>
    <row r="132" spans="1:40" s="19" customFormat="1" ht="15.75" customHeight="1" x14ac:dyDescent="0.2">
      <c r="A132" s="27"/>
      <c r="C132" s="36"/>
      <c r="D132" s="36"/>
      <c r="E132" s="276"/>
      <c r="F132" s="276"/>
      <c r="G132" s="276"/>
      <c r="H132" s="276"/>
      <c r="I132" s="276"/>
      <c r="J132" s="276"/>
      <c r="K132" s="276"/>
      <c r="L132" s="276"/>
      <c r="M132" s="276"/>
      <c r="N132" s="276"/>
      <c r="O132" s="276"/>
      <c r="P132" s="276"/>
      <c r="Q132" s="276"/>
      <c r="R132" s="276"/>
      <c r="S132" s="276"/>
      <c r="T132" s="276"/>
      <c r="U132" s="276"/>
      <c r="V132" s="276"/>
      <c r="W132" s="276"/>
      <c r="X132" s="276"/>
      <c r="Y132" s="276"/>
      <c r="Z132" s="276"/>
      <c r="AA132" s="276"/>
      <c r="AB132" s="276"/>
      <c r="AC132" s="276"/>
      <c r="AD132" s="276"/>
      <c r="AE132" s="276"/>
      <c r="AF132" s="276"/>
      <c r="AJ132" s="28"/>
    </row>
    <row r="133" spans="1:40" s="19" customFormat="1" ht="15.75" customHeight="1" x14ac:dyDescent="0.2">
      <c r="A133" s="27"/>
      <c r="C133" s="36"/>
      <c r="D133" s="36"/>
      <c r="E133" s="276"/>
      <c r="F133" s="276"/>
      <c r="G133" s="276"/>
      <c r="H133" s="276"/>
      <c r="I133" s="276"/>
      <c r="J133" s="276"/>
      <c r="K133" s="276"/>
      <c r="L133" s="276"/>
      <c r="M133" s="276"/>
      <c r="N133" s="276"/>
      <c r="O133" s="276"/>
      <c r="P133" s="276"/>
      <c r="Q133" s="276"/>
      <c r="R133" s="276"/>
      <c r="S133" s="276"/>
      <c r="T133" s="276"/>
      <c r="U133" s="276"/>
      <c r="V133" s="276"/>
      <c r="W133" s="276"/>
      <c r="X133" s="276"/>
      <c r="Y133" s="276"/>
      <c r="Z133" s="276"/>
      <c r="AA133" s="276"/>
      <c r="AB133" s="276"/>
      <c r="AC133" s="276"/>
      <c r="AD133" s="276"/>
      <c r="AE133" s="276"/>
      <c r="AF133" s="276"/>
      <c r="AJ133" s="28"/>
    </row>
    <row r="134" spans="1:40" s="19" customFormat="1" ht="15.75" customHeight="1" x14ac:dyDescent="0.25">
      <c r="A134" s="27"/>
      <c r="C134" s="36"/>
      <c r="D134" s="36"/>
      <c r="E134" s="276"/>
      <c r="F134" s="276"/>
      <c r="G134" s="276"/>
      <c r="H134" s="276"/>
      <c r="I134" s="276"/>
      <c r="J134" s="276"/>
      <c r="K134" s="276"/>
      <c r="L134" s="276"/>
      <c r="M134" s="276"/>
      <c r="N134" s="276"/>
      <c r="O134" s="276"/>
      <c r="P134" s="276"/>
      <c r="Q134" s="276"/>
      <c r="R134" s="276"/>
      <c r="S134" s="276"/>
      <c r="T134" s="276"/>
      <c r="U134" s="276"/>
      <c r="V134" s="276"/>
      <c r="W134" s="276"/>
      <c r="X134" s="276"/>
      <c r="Y134" s="276"/>
      <c r="Z134" s="276"/>
      <c r="AA134" s="276"/>
      <c r="AB134" s="276"/>
      <c r="AC134" s="276"/>
      <c r="AD134" s="276"/>
      <c r="AE134" s="276"/>
      <c r="AF134" s="276"/>
      <c r="AJ134" s="28"/>
      <c r="AN134"/>
    </row>
    <row r="135" spans="1:40" s="19" customFormat="1" ht="15.75" customHeight="1" x14ac:dyDescent="0.25">
      <c r="A135" s="27"/>
      <c r="C135" s="36"/>
      <c r="D135" s="36"/>
      <c r="E135" s="276"/>
      <c r="F135" s="276"/>
      <c r="G135" s="276"/>
      <c r="H135" s="276"/>
      <c r="I135" s="276"/>
      <c r="J135" s="276"/>
      <c r="K135" s="276"/>
      <c r="L135" s="276"/>
      <c r="M135" s="276"/>
      <c r="N135" s="276"/>
      <c r="O135" s="276"/>
      <c r="P135" s="276"/>
      <c r="Q135" s="276"/>
      <c r="R135" s="276"/>
      <c r="S135" s="276"/>
      <c r="T135" s="276"/>
      <c r="U135" s="276"/>
      <c r="V135" s="276"/>
      <c r="W135" s="276"/>
      <c r="X135" s="276"/>
      <c r="Y135" s="276"/>
      <c r="Z135" s="276"/>
      <c r="AA135" s="276"/>
      <c r="AB135" s="276"/>
      <c r="AC135" s="276"/>
      <c r="AD135" s="276"/>
      <c r="AE135" s="276"/>
      <c r="AF135" s="276"/>
      <c r="AJ135" s="28"/>
      <c r="AN135"/>
    </row>
    <row r="136" spans="1:40" ht="15.75" customHeight="1" thickBot="1" x14ac:dyDescent="0.3">
      <c r="A136" s="11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  <c r="AJ136" s="13"/>
    </row>
  </sheetData>
  <mergeCells count="290">
    <mergeCell ref="Y1:AJ4"/>
    <mergeCell ref="A5:C6"/>
    <mergeCell ref="D5:U6"/>
    <mergeCell ref="V5:AE5"/>
    <mergeCell ref="AF5:AJ5"/>
    <mergeCell ref="V6:AE6"/>
    <mergeCell ref="AF6:AJ6"/>
    <mergeCell ref="A7:C8"/>
    <mergeCell ref="D7:U8"/>
    <mergeCell ref="V7:Y7"/>
    <mergeCell ref="Z7:AE7"/>
    <mergeCell ref="AF7:AJ7"/>
    <mergeCell ref="V8:Y8"/>
    <mergeCell ref="Z8:AE8"/>
    <mergeCell ref="AF8:AG8"/>
    <mergeCell ref="AI8:AJ8"/>
    <mergeCell ref="A9:AJ9"/>
    <mergeCell ref="A10:B10"/>
    <mergeCell ref="C10:Q10"/>
    <mergeCell ref="S10:U10"/>
    <mergeCell ref="V10:X10"/>
    <mergeCell ref="A11:B11"/>
    <mergeCell ref="S11:U11"/>
    <mergeCell ref="V11:X11"/>
    <mergeCell ref="AD11:AI11"/>
    <mergeCell ref="A12:B12"/>
    <mergeCell ref="S12:U12"/>
    <mergeCell ref="V12:X12"/>
    <mergeCell ref="A13:B13"/>
    <mergeCell ref="S13:U13"/>
    <mergeCell ref="AE13:AI17"/>
    <mergeCell ref="A14:B14"/>
    <mergeCell ref="S14:U14"/>
    <mergeCell ref="V14:X14"/>
    <mergeCell ref="A15:B15"/>
    <mergeCell ref="AF18:AF23"/>
    <mergeCell ref="A19:B19"/>
    <mergeCell ref="S19:U19"/>
    <mergeCell ref="V19:X19"/>
    <mergeCell ref="A20:B20"/>
    <mergeCell ref="S20:U20"/>
    <mergeCell ref="V20:X20"/>
    <mergeCell ref="S15:U15"/>
    <mergeCell ref="V15:X15"/>
    <mergeCell ref="A16:B16"/>
    <mergeCell ref="S16:U16"/>
    <mergeCell ref="V16:X16"/>
    <mergeCell ref="A17:B17"/>
    <mergeCell ref="S17:U17"/>
    <mergeCell ref="V17:X17"/>
    <mergeCell ref="A22:B22"/>
    <mergeCell ref="S22:U22"/>
    <mergeCell ref="V22:X22"/>
    <mergeCell ref="A23:B23"/>
    <mergeCell ref="S23:U23"/>
    <mergeCell ref="V23:X23"/>
    <mergeCell ref="A18:B18"/>
    <mergeCell ref="S18:U18"/>
    <mergeCell ref="V18:X18"/>
    <mergeCell ref="A24:B24"/>
    <mergeCell ref="C24:R24"/>
    <mergeCell ref="S24:U24"/>
    <mergeCell ref="V24:X24"/>
    <mergeCell ref="AE24:AI26"/>
    <mergeCell ref="A25:B25"/>
    <mergeCell ref="C25:R25"/>
    <mergeCell ref="S25:U25"/>
    <mergeCell ref="V25:X25"/>
    <mergeCell ref="A26:B26"/>
    <mergeCell ref="A28:B28"/>
    <mergeCell ref="S28:U28"/>
    <mergeCell ref="V28:X28"/>
    <mergeCell ref="A30:B30"/>
    <mergeCell ref="C30:Q30"/>
    <mergeCell ref="S30:U30"/>
    <mergeCell ref="V30:X30"/>
    <mergeCell ref="C26:R26"/>
    <mergeCell ref="S26:U26"/>
    <mergeCell ref="V26:Z26"/>
    <mergeCell ref="A27:B27"/>
    <mergeCell ref="S27:U27"/>
    <mergeCell ref="V27:X27"/>
    <mergeCell ref="A32:B32"/>
    <mergeCell ref="C32:Q32"/>
    <mergeCell ref="S32:U32"/>
    <mergeCell ref="V32:X32"/>
    <mergeCell ref="C33:R34"/>
    <mergeCell ref="AA33:AJ34"/>
    <mergeCell ref="A34:B34"/>
    <mergeCell ref="S34:U34"/>
    <mergeCell ref="V34:X34"/>
    <mergeCell ref="AA36:AJ37"/>
    <mergeCell ref="A37:B37"/>
    <mergeCell ref="C37:Q37"/>
    <mergeCell ref="S37:U37"/>
    <mergeCell ref="V37:X37"/>
    <mergeCell ref="A39:I39"/>
    <mergeCell ref="V39:Y39"/>
    <mergeCell ref="A35:B35"/>
    <mergeCell ref="C35:Q35"/>
    <mergeCell ref="S35:U35"/>
    <mergeCell ref="V35:X35"/>
    <mergeCell ref="A36:B36"/>
    <mergeCell ref="C36:Q36"/>
    <mergeCell ref="S36:U36"/>
    <mergeCell ref="V36:X36"/>
    <mergeCell ref="A44:B44"/>
    <mergeCell ref="C44:O44"/>
    <mergeCell ref="V44:Y44"/>
    <mergeCell ref="A48:B48"/>
    <mergeCell ref="C48:Q48"/>
    <mergeCell ref="S48:U48"/>
    <mergeCell ref="V48:X48"/>
    <mergeCell ref="A40:B40"/>
    <mergeCell ref="C40:Q40"/>
    <mergeCell ref="S40:U40"/>
    <mergeCell ref="V40:Y40"/>
    <mergeCell ref="C41:R41"/>
    <mergeCell ref="V42:Y42"/>
    <mergeCell ref="C49:Q50"/>
    <mergeCell ref="Z49:AJ50"/>
    <mergeCell ref="A50:B50"/>
    <mergeCell ref="S50:U50"/>
    <mergeCell ref="V50:X50"/>
    <mergeCell ref="A52:B52"/>
    <mergeCell ref="C52:Q52"/>
    <mergeCell ref="S52:U52"/>
    <mergeCell ref="V52:X52"/>
    <mergeCell ref="A53:B53"/>
    <mergeCell ref="C53:Q53"/>
    <mergeCell ref="S53:U53"/>
    <mergeCell ref="V53:X53"/>
    <mergeCell ref="C54:Q55"/>
    <mergeCell ref="Z54:AI55"/>
    <mergeCell ref="A55:B55"/>
    <mergeCell ref="S55:U55"/>
    <mergeCell ref="V55:X55"/>
    <mergeCell ref="A63:B63"/>
    <mergeCell ref="C63:Q63"/>
    <mergeCell ref="S63:U63"/>
    <mergeCell ref="V63:X63"/>
    <mergeCell ref="A65:B65"/>
    <mergeCell ref="A66:B66"/>
    <mergeCell ref="S66:U66"/>
    <mergeCell ref="V66:X66"/>
    <mergeCell ref="A57:B57"/>
    <mergeCell ref="C57:Q57"/>
    <mergeCell ref="S57:U57"/>
    <mergeCell ref="V57:X57"/>
    <mergeCell ref="A59:B59"/>
    <mergeCell ref="D61:Q62"/>
    <mergeCell ref="Z69:AI71"/>
    <mergeCell ref="D70:P71"/>
    <mergeCell ref="A71:B71"/>
    <mergeCell ref="S71:U71"/>
    <mergeCell ref="V71:X71"/>
    <mergeCell ref="A67:B67"/>
    <mergeCell ref="C67:Q67"/>
    <mergeCell ref="S67:U67"/>
    <mergeCell ref="V67:X67"/>
    <mergeCell ref="A68:B68"/>
    <mergeCell ref="C68:Q68"/>
    <mergeCell ref="S68:U68"/>
    <mergeCell ref="V68:X68"/>
    <mergeCell ref="A72:B72"/>
    <mergeCell ref="C72:Q72"/>
    <mergeCell ref="S72:U72"/>
    <mergeCell ref="V72:X72"/>
    <mergeCell ref="A73:B73"/>
    <mergeCell ref="S73:U73"/>
    <mergeCell ref="A69:B69"/>
    <mergeCell ref="S69:U69"/>
    <mergeCell ref="V69:X69"/>
    <mergeCell ref="D77:O78"/>
    <mergeCell ref="A78:B78"/>
    <mergeCell ref="A79:B79"/>
    <mergeCell ref="C79:Q79"/>
    <mergeCell ref="S79:U79"/>
    <mergeCell ref="V79:X79"/>
    <mergeCell ref="A74:B74"/>
    <mergeCell ref="S74:U74"/>
    <mergeCell ref="A75:B75"/>
    <mergeCell ref="S75:U75"/>
    <mergeCell ref="V75:X75"/>
    <mergeCell ref="A76:B76"/>
    <mergeCell ref="C76:Q76"/>
    <mergeCell ref="S76:U76"/>
    <mergeCell ref="V76:X76"/>
    <mergeCell ref="V87:X87"/>
    <mergeCell ref="A88:B88"/>
    <mergeCell ref="C88:Q88"/>
    <mergeCell ref="S88:U88"/>
    <mergeCell ref="S80:U80"/>
    <mergeCell ref="V80:X80"/>
    <mergeCell ref="A82:B82"/>
    <mergeCell ref="AA82:AI85"/>
    <mergeCell ref="D84:P85"/>
    <mergeCell ref="A85:B85"/>
    <mergeCell ref="S85:U85"/>
    <mergeCell ref="V85:X85"/>
    <mergeCell ref="A89:B89"/>
    <mergeCell ref="C89:Q89"/>
    <mergeCell ref="S89:U89"/>
    <mergeCell ref="A90:B90"/>
    <mergeCell ref="C90:Q90"/>
    <mergeCell ref="S90:U90"/>
    <mergeCell ref="A86:B86"/>
    <mergeCell ref="A87:B87"/>
    <mergeCell ref="C87:Q87"/>
    <mergeCell ref="S87:U87"/>
    <mergeCell ref="A95:B95"/>
    <mergeCell ref="C95:Q95"/>
    <mergeCell ref="S95:U95"/>
    <mergeCell ref="V95:X95"/>
    <mergeCell ref="A96:B96"/>
    <mergeCell ref="C96:Q96"/>
    <mergeCell ref="S96:U96"/>
    <mergeCell ref="V96:X96"/>
    <mergeCell ref="V90:X90"/>
    <mergeCell ref="A92:B92"/>
    <mergeCell ref="A93:B93"/>
    <mergeCell ref="C93:Q93"/>
    <mergeCell ref="S93:U93"/>
    <mergeCell ref="A94:B94"/>
    <mergeCell ref="C94:Q94"/>
    <mergeCell ref="S94:U94"/>
    <mergeCell ref="V94:X94"/>
    <mergeCell ref="A99:B99"/>
    <mergeCell ref="C99:Q99"/>
    <mergeCell ref="S99:U99"/>
    <mergeCell ref="V99:X99"/>
    <mergeCell ref="A100:B100"/>
    <mergeCell ref="C100:Q100"/>
    <mergeCell ref="S100:U100"/>
    <mergeCell ref="V100:X100"/>
    <mergeCell ref="A97:B97"/>
    <mergeCell ref="C97:Q97"/>
    <mergeCell ref="S97:U97"/>
    <mergeCell ref="V97:X97"/>
    <mergeCell ref="A98:B98"/>
    <mergeCell ref="C98:Q98"/>
    <mergeCell ref="S98:U98"/>
    <mergeCell ref="V98:X98"/>
    <mergeCell ref="V103:X103"/>
    <mergeCell ref="A105:B105"/>
    <mergeCell ref="S105:U105"/>
    <mergeCell ref="V105:X105"/>
    <mergeCell ref="A101:B101"/>
    <mergeCell ref="C101:Q101"/>
    <mergeCell ref="S101:U101"/>
    <mergeCell ref="V101:X101"/>
    <mergeCell ref="A102:B102"/>
    <mergeCell ref="C102:Q102"/>
    <mergeCell ref="S102:U102"/>
    <mergeCell ref="V102:X102"/>
    <mergeCell ref="A107:B107"/>
    <mergeCell ref="A108:B108"/>
    <mergeCell ref="J108:R108"/>
    <mergeCell ref="S108:U108"/>
    <mergeCell ref="A109:B109"/>
    <mergeCell ref="C109:Q109"/>
    <mergeCell ref="S109:U109"/>
    <mergeCell ref="A103:B103"/>
    <mergeCell ref="C103:Q103"/>
    <mergeCell ref="S103:U103"/>
    <mergeCell ref="A116:B116"/>
    <mergeCell ref="S116:U116"/>
    <mergeCell ref="V116:X116"/>
    <mergeCell ref="A117:B117"/>
    <mergeCell ref="A118:B118"/>
    <mergeCell ref="A119:B119"/>
    <mergeCell ref="P119:R119"/>
    <mergeCell ref="V109:X109"/>
    <mergeCell ref="A110:B110"/>
    <mergeCell ref="C110:Q110"/>
    <mergeCell ref="S110:U110"/>
    <mergeCell ref="V110:X110"/>
    <mergeCell ref="A112:B112"/>
    <mergeCell ref="C112:AI114"/>
    <mergeCell ref="A114:B114"/>
    <mergeCell ref="E124:AF124"/>
    <mergeCell ref="E125:AF125"/>
    <mergeCell ref="A126:C126"/>
    <mergeCell ref="D126:AI127"/>
    <mergeCell ref="C120:O120"/>
    <mergeCell ref="P120:R120"/>
    <mergeCell ref="U120:Z120"/>
    <mergeCell ref="E121:AF121"/>
    <mergeCell ref="E122:AF122"/>
    <mergeCell ref="E123:AF123"/>
  </mergeCells>
  <printOptions horizontalCentered="1"/>
  <pageMargins left="0.23622047244094491" right="0.23622047244094491" top="0.51181102362204722" bottom="0.51181102362204722" header="0.31496062992125984" footer="0.31496062992125984"/>
  <pageSetup paperSize="9" fitToHeight="0" orientation="portrait" r:id="rId1"/>
  <headerFooter>
    <oddFooter>&amp;L&amp;1#&amp;"Calibri"&amp;8&amp;K000000Sensitivity: LNT Construction Internal Use</oddFooter>
  </headerFooter>
  <rowBreaks count="1" manualBreakCount="1">
    <brk id="86" max="35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O128"/>
  <sheetViews>
    <sheetView showGridLines="0" view="pageBreakPreview" topLeftCell="A82" zoomScaleNormal="100" zoomScaleSheetLayoutView="100" workbookViewId="0">
      <selection activeCell="N12" sqref="N12:AJ13"/>
    </sheetView>
  </sheetViews>
  <sheetFormatPr defaultRowHeight="15" x14ac:dyDescent="0.25"/>
  <cols>
    <col min="1" max="17" width="2.7109375" customWidth="1"/>
    <col min="18" max="18" width="5.7109375" customWidth="1"/>
    <col min="19" max="36" width="2.7109375" customWidth="1"/>
  </cols>
  <sheetData>
    <row r="1" spans="1:41" ht="15.75" customHeight="1" x14ac:dyDescent="0.25">
      <c r="A1" s="82"/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  <c r="U1" s="83"/>
      <c r="V1" s="83"/>
      <c r="W1" s="83"/>
      <c r="X1" s="83"/>
      <c r="Y1" s="386"/>
      <c r="Z1" s="386"/>
      <c r="AA1" s="386"/>
      <c r="AB1" s="386"/>
      <c r="AC1" s="386"/>
      <c r="AD1" s="386"/>
      <c r="AE1" s="386"/>
      <c r="AF1" s="386"/>
      <c r="AG1" s="386"/>
      <c r="AH1" s="386"/>
      <c r="AI1" s="386"/>
      <c r="AJ1" s="387"/>
    </row>
    <row r="2" spans="1:41" ht="15.75" customHeight="1" x14ac:dyDescent="0.25">
      <c r="A2" s="84"/>
      <c r="B2" s="1"/>
      <c r="C2" s="1"/>
      <c r="D2" s="1"/>
      <c r="E2" s="15" t="s">
        <v>0</v>
      </c>
      <c r="F2" s="87"/>
      <c r="G2" s="194"/>
      <c r="H2" s="194"/>
      <c r="I2" s="194"/>
      <c r="J2" s="194"/>
      <c r="K2" s="194"/>
      <c r="L2" s="194"/>
      <c r="M2" s="194"/>
      <c r="N2" s="194"/>
      <c r="O2" s="194"/>
      <c r="P2" s="194"/>
      <c r="Q2" s="194"/>
      <c r="R2" s="194"/>
      <c r="S2" s="194"/>
      <c r="T2" s="194"/>
      <c r="U2" s="194"/>
      <c r="V2" s="1"/>
      <c r="W2" s="194"/>
      <c r="X2" s="194"/>
      <c r="Y2" s="388"/>
      <c r="Z2" s="388"/>
      <c r="AA2" s="388"/>
      <c r="AB2" s="388"/>
      <c r="AC2" s="388"/>
      <c r="AD2" s="388"/>
      <c r="AE2" s="388"/>
      <c r="AF2" s="388"/>
      <c r="AG2" s="388"/>
      <c r="AH2" s="388"/>
      <c r="AI2" s="388"/>
      <c r="AJ2" s="389"/>
    </row>
    <row r="3" spans="1:41" ht="15.75" customHeight="1" x14ac:dyDescent="0.3">
      <c r="A3" s="85"/>
      <c r="B3" s="1"/>
      <c r="C3" s="1"/>
      <c r="D3" s="1"/>
      <c r="E3" s="16" t="s">
        <v>1</v>
      </c>
      <c r="F3" s="1"/>
      <c r="G3" s="6"/>
      <c r="H3" s="6"/>
      <c r="I3" s="6"/>
      <c r="J3" s="6"/>
      <c r="K3" s="6"/>
      <c r="L3" s="6"/>
      <c r="M3" s="6"/>
      <c r="N3" s="193"/>
      <c r="O3" s="193"/>
      <c r="P3" s="193"/>
      <c r="Q3" s="193"/>
      <c r="R3" s="8"/>
      <c r="S3" s="9"/>
      <c r="T3" s="9"/>
      <c r="U3" s="10"/>
      <c r="V3" s="1"/>
      <c r="W3" s="1"/>
      <c r="X3" s="1"/>
      <c r="Y3" s="388"/>
      <c r="Z3" s="388"/>
      <c r="AA3" s="388"/>
      <c r="AB3" s="388"/>
      <c r="AC3" s="388"/>
      <c r="AD3" s="388"/>
      <c r="AE3" s="388"/>
      <c r="AF3" s="388"/>
      <c r="AG3" s="388"/>
      <c r="AH3" s="388"/>
      <c r="AI3" s="388"/>
      <c r="AJ3" s="389"/>
    </row>
    <row r="4" spans="1:41" ht="15.75" customHeight="1" x14ac:dyDescent="0.25">
      <c r="A4" s="86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388"/>
      <c r="Z4" s="388"/>
      <c r="AA4" s="388"/>
      <c r="AB4" s="388"/>
      <c r="AC4" s="388"/>
      <c r="AD4" s="388"/>
      <c r="AE4" s="388"/>
      <c r="AF4" s="388"/>
      <c r="AG4" s="388"/>
      <c r="AH4" s="388"/>
      <c r="AI4" s="388"/>
      <c r="AJ4" s="389"/>
    </row>
    <row r="5" spans="1:41" s="3" customFormat="1" ht="32.1" customHeight="1" x14ac:dyDescent="0.25">
      <c r="A5" s="390" t="s">
        <v>139</v>
      </c>
      <c r="B5" s="391"/>
      <c r="C5" s="392"/>
      <c r="D5" s="396" t="e">
        <f>#REF!</f>
        <v>#REF!</v>
      </c>
      <c r="E5" s="396"/>
      <c r="F5" s="396"/>
      <c r="G5" s="396"/>
      <c r="H5" s="396"/>
      <c r="I5" s="396"/>
      <c r="J5" s="396"/>
      <c r="K5" s="396"/>
      <c r="L5" s="396"/>
      <c r="M5" s="396"/>
      <c r="N5" s="396"/>
      <c r="O5" s="396"/>
      <c r="P5" s="396"/>
      <c r="Q5" s="396"/>
      <c r="R5" s="396"/>
      <c r="S5" s="396"/>
      <c r="T5" s="396"/>
      <c r="U5" s="397"/>
      <c r="V5" s="400" t="s">
        <v>2</v>
      </c>
      <c r="W5" s="401"/>
      <c r="X5" s="401"/>
      <c r="Y5" s="401"/>
      <c r="Z5" s="401"/>
      <c r="AA5" s="401"/>
      <c r="AB5" s="401"/>
      <c r="AC5" s="401"/>
      <c r="AD5" s="401"/>
      <c r="AE5" s="402"/>
      <c r="AF5" s="403" t="s">
        <v>3</v>
      </c>
      <c r="AG5" s="404"/>
      <c r="AH5" s="404"/>
      <c r="AI5" s="404"/>
      <c r="AJ5" s="405"/>
    </row>
    <row r="6" spans="1:41" s="3" customFormat="1" ht="32.1" customHeight="1" x14ac:dyDescent="0.25">
      <c r="A6" s="393"/>
      <c r="B6" s="394"/>
      <c r="C6" s="395"/>
      <c r="D6" s="398"/>
      <c r="E6" s="398"/>
      <c r="F6" s="398"/>
      <c r="G6" s="398"/>
      <c r="H6" s="398"/>
      <c r="I6" s="398"/>
      <c r="J6" s="398"/>
      <c r="K6" s="398"/>
      <c r="L6" s="398"/>
      <c r="M6" s="398"/>
      <c r="N6" s="398"/>
      <c r="O6" s="398"/>
      <c r="P6" s="398"/>
      <c r="Q6" s="398"/>
      <c r="R6" s="398"/>
      <c r="S6" s="398"/>
      <c r="T6" s="398"/>
      <c r="U6" s="399"/>
      <c r="V6" s="406" t="e">
        <f>#REF!</f>
        <v>#REF!</v>
      </c>
      <c r="W6" s="407"/>
      <c r="X6" s="407"/>
      <c r="Y6" s="407"/>
      <c r="Z6" s="407"/>
      <c r="AA6" s="407"/>
      <c r="AB6" s="407"/>
      <c r="AC6" s="407"/>
      <c r="AD6" s="407"/>
      <c r="AE6" s="407"/>
      <c r="AF6" s="408" t="e">
        <f>#REF!</f>
        <v>#REF!</v>
      </c>
      <c r="AG6" s="409"/>
      <c r="AH6" s="409"/>
      <c r="AI6" s="409"/>
      <c r="AJ6" s="410"/>
    </row>
    <row r="7" spans="1:41" s="3" customFormat="1" ht="20.100000000000001" customHeight="1" x14ac:dyDescent="0.25">
      <c r="A7" s="412" t="s">
        <v>7</v>
      </c>
      <c r="B7" s="413"/>
      <c r="C7" s="414"/>
      <c r="D7" s="418" t="e">
        <f>#REF!</f>
        <v>#REF!</v>
      </c>
      <c r="E7" s="418"/>
      <c r="F7" s="418"/>
      <c r="G7" s="418"/>
      <c r="H7" s="418"/>
      <c r="I7" s="418"/>
      <c r="J7" s="418"/>
      <c r="K7" s="418"/>
      <c r="L7" s="418"/>
      <c r="M7" s="418"/>
      <c r="N7" s="418"/>
      <c r="O7" s="418"/>
      <c r="P7" s="418"/>
      <c r="Q7" s="418"/>
      <c r="R7" s="418"/>
      <c r="S7" s="418"/>
      <c r="T7" s="418"/>
      <c r="U7" s="419"/>
      <c r="V7" s="422" t="s">
        <v>4</v>
      </c>
      <c r="W7" s="423"/>
      <c r="X7" s="423"/>
      <c r="Y7" s="424"/>
      <c r="Z7" s="400" t="s">
        <v>5</v>
      </c>
      <c r="AA7" s="425"/>
      <c r="AB7" s="425"/>
      <c r="AC7" s="425"/>
      <c r="AD7" s="425"/>
      <c r="AE7" s="426"/>
      <c r="AF7" s="403" t="s">
        <v>6</v>
      </c>
      <c r="AG7" s="404"/>
      <c r="AH7" s="404"/>
      <c r="AI7" s="404"/>
      <c r="AJ7" s="405"/>
    </row>
    <row r="8" spans="1:41" s="3" customFormat="1" ht="20.100000000000001" customHeight="1" x14ac:dyDescent="0.25">
      <c r="A8" s="415" t="s">
        <v>7</v>
      </c>
      <c r="B8" s="416"/>
      <c r="C8" s="417"/>
      <c r="D8" s="420"/>
      <c r="E8" s="420"/>
      <c r="F8" s="420"/>
      <c r="G8" s="420"/>
      <c r="H8" s="420"/>
      <c r="I8" s="420"/>
      <c r="J8" s="420"/>
      <c r="K8" s="420"/>
      <c r="L8" s="420"/>
      <c r="M8" s="420"/>
      <c r="N8" s="420"/>
      <c r="O8" s="420"/>
      <c r="P8" s="420"/>
      <c r="Q8" s="420"/>
      <c r="R8" s="420"/>
      <c r="S8" s="420"/>
      <c r="T8" s="420"/>
      <c r="U8" s="421"/>
      <c r="V8" s="406" t="e">
        <f>#REF!</f>
        <v>#REF!</v>
      </c>
      <c r="W8" s="406"/>
      <c r="X8" s="406"/>
      <c r="Y8" s="427"/>
      <c r="Z8" s="428" t="e">
        <f>#REF!</f>
        <v>#REF!</v>
      </c>
      <c r="AA8" s="428"/>
      <c r="AB8" s="428"/>
      <c r="AC8" s="428"/>
      <c r="AD8" s="428"/>
      <c r="AE8" s="429"/>
      <c r="AF8" s="430"/>
      <c r="AG8" s="430"/>
      <c r="AH8" s="190"/>
      <c r="AI8" s="430"/>
      <c r="AJ8" s="431"/>
    </row>
    <row r="9" spans="1:41" s="17" customFormat="1" ht="15.75" customHeight="1" x14ac:dyDescent="0.2">
      <c r="A9" s="566" t="s">
        <v>272</v>
      </c>
      <c r="B9" s="567"/>
      <c r="C9" s="567"/>
      <c r="D9" s="567"/>
      <c r="E9" s="567"/>
      <c r="F9" s="567"/>
      <c r="G9" s="567"/>
      <c r="H9" s="567"/>
      <c r="I9" s="567"/>
      <c r="J9" s="567"/>
      <c r="K9" s="567"/>
      <c r="L9" s="567"/>
      <c r="M9" s="567"/>
      <c r="N9" s="567"/>
      <c r="O9" s="567"/>
      <c r="P9" s="567"/>
      <c r="Q9" s="567"/>
      <c r="R9" s="567"/>
      <c r="S9" s="567"/>
      <c r="T9" s="567"/>
      <c r="U9" s="567"/>
      <c r="V9" s="567"/>
      <c r="W9" s="567"/>
      <c r="X9" s="567"/>
      <c r="Y9" s="567"/>
      <c r="Z9" s="567"/>
      <c r="AA9" s="567"/>
      <c r="AB9" s="567"/>
      <c r="AC9" s="567"/>
      <c r="AD9" s="567"/>
      <c r="AE9" s="567"/>
      <c r="AF9" s="567"/>
      <c r="AG9" s="567"/>
      <c r="AH9" s="567"/>
      <c r="AI9" s="567"/>
      <c r="AJ9" s="568"/>
    </row>
    <row r="10" spans="1:41" s="17" customFormat="1" ht="15.75" customHeight="1" x14ac:dyDescent="0.2">
      <c r="A10" s="450" t="s">
        <v>8</v>
      </c>
      <c r="B10" s="451"/>
      <c r="C10" s="477" t="s">
        <v>9</v>
      </c>
      <c r="D10" s="477"/>
      <c r="E10" s="477"/>
      <c r="F10" s="477"/>
      <c r="G10" s="477"/>
      <c r="H10" s="477"/>
      <c r="I10" s="477"/>
      <c r="J10" s="477"/>
      <c r="K10" s="477"/>
      <c r="L10" s="477"/>
      <c r="M10" s="477"/>
      <c r="N10" s="477"/>
      <c r="O10" s="477"/>
      <c r="P10" s="477"/>
      <c r="Q10" s="477"/>
      <c r="R10" s="18"/>
      <c r="S10" s="454"/>
      <c r="T10" s="454"/>
      <c r="U10" s="454"/>
      <c r="V10" s="454"/>
      <c r="W10" s="454"/>
      <c r="X10" s="454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88"/>
    </row>
    <row r="11" spans="1:41" s="17" customFormat="1" ht="15.75" customHeight="1" x14ac:dyDescent="0.2">
      <c r="A11" s="453" t="s">
        <v>11</v>
      </c>
      <c r="B11" s="454"/>
      <c r="C11" s="20" t="s">
        <v>128</v>
      </c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454" t="s">
        <v>165</v>
      </c>
      <c r="T11" s="454"/>
      <c r="U11" s="454"/>
      <c r="V11" s="459">
        <v>70</v>
      </c>
      <c r="W11" s="454"/>
      <c r="X11" s="454"/>
      <c r="Y11" s="18" t="s">
        <v>166</v>
      </c>
      <c r="Z11" s="19"/>
      <c r="AA11" s="29"/>
      <c r="AB11" s="18"/>
      <c r="AC11" s="29"/>
      <c r="AD11" s="447" t="s">
        <v>217</v>
      </c>
      <c r="AE11" s="447"/>
      <c r="AF11" s="447"/>
      <c r="AG11" s="447"/>
      <c r="AH11" s="447"/>
      <c r="AI11" s="29"/>
      <c r="AJ11" s="89"/>
      <c r="AK11" s="432" t="s">
        <v>220</v>
      </c>
      <c r="AL11" s="575"/>
      <c r="AM11" s="575"/>
      <c r="AN11" s="575"/>
      <c r="AO11" s="575"/>
    </row>
    <row r="12" spans="1:41" s="17" customFormat="1" ht="15.75" customHeight="1" x14ac:dyDescent="0.2">
      <c r="A12" s="453" t="s">
        <v>12</v>
      </c>
      <c r="B12" s="454"/>
      <c r="C12" s="20" t="s">
        <v>16</v>
      </c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454" t="s">
        <v>165</v>
      </c>
      <c r="T12" s="454"/>
      <c r="U12" s="454"/>
      <c r="V12" s="454" t="s">
        <v>35</v>
      </c>
      <c r="W12" s="454"/>
      <c r="X12" s="454"/>
      <c r="Y12" s="18"/>
      <c r="Z12" s="18"/>
      <c r="AA12" s="29"/>
      <c r="AB12" s="29"/>
      <c r="AC12" s="29"/>
      <c r="AD12" s="29"/>
      <c r="AE12" s="29"/>
      <c r="AF12" s="29"/>
      <c r="AG12" s="29"/>
      <c r="AH12" s="29"/>
      <c r="AI12" s="18"/>
      <c r="AJ12" s="88"/>
    </row>
    <row r="13" spans="1:41" s="17" customFormat="1" ht="15.75" customHeight="1" x14ac:dyDescent="0.2">
      <c r="A13" s="453" t="s">
        <v>13</v>
      </c>
      <c r="B13" s="454"/>
      <c r="C13" s="20" t="s">
        <v>17</v>
      </c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454" t="s">
        <v>165</v>
      </c>
      <c r="T13" s="454"/>
      <c r="U13" s="454"/>
      <c r="V13" s="18" t="s">
        <v>258</v>
      </c>
      <c r="W13" s="18"/>
      <c r="X13" s="18"/>
      <c r="Y13" s="18"/>
      <c r="Z13" s="18"/>
      <c r="AA13" s="18"/>
      <c r="AB13" s="18"/>
      <c r="AC13" s="18"/>
      <c r="AD13" s="18"/>
      <c r="AE13" s="481" t="s">
        <v>179</v>
      </c>
      <c r="AF13" s="481"/>
      <c r="AG13" s="481"/>
      <c r="AH13" s="481"/>
      <c r="AI13" s="481"/>
      <c r="AJ13" s="88"/>
    </row>
    <row r="14" spans="1:41" s="17" customFormat="1" ht="15.75" customHeight="1" x14ac:dyDescent="0.2">
      <c r="A14" s="453" t="s">
        <v>15</v>
      </c>
      <c r="B14" s="454"/>
      <c r="C14" s="20" t="s">
        <v>89</v>
      </c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454" t="s">
        <v>165</v>
      </c>
      <c r="T14" s="454"/>
      <c r="U14" s="454"/>
      <c r="V14" s="454">
        <v>3</v>
      </c>
      <c r="W14" s="454"/>
      <c r="X14" s="454"/>
      <c r="Y14" s="18" t="s">
        <v>36</v>
      </c>
      <c r="Z14" s="18"/>
      <c r="AA14" s="18"/>
      <c r="AB14" s="18"/>
      <c r="AC14" s="18"/>
      <c r="AD14" s="18"/>
      <c r="AE14" s="481"/>
      <c r="AF14" s="481"/>
      <c r="AG14" s="481"/>
      <c r="AH14" s="481"/>
      <c r="AI14" s="481"/>
      <c r="AJ14" s="88"/>
    </row>
    <row r="15" spans="1:41" s="17" customFormat="1" ht="15.75" customHeight="1" x14ac:dyDescent="0.2">
      <c r="A15" s="453" t="s">
        <v>14</v>
      </c>
      <c r="B15" s="454"/>
      <c r="C15" s="20" t="s">
        <v>90</v>
      </c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454" t="s">
        <v>165</v>
      </c>
      <c r="T15" s="454"/>
      <c r="U15" s="454"/>
      <c r="V15" s="454">
        <v>40</v>
      </c>
      <c r="W15" s="454"/>
      <c r="X15" s="454"/>
      <c r="Y15" s="18" t="s">
        <v>73</v>
      </c>
      <c r="Z15" s="18"/>
      <c r="AA15" s="18"/>
      <c r="AB15" s="18"/>
      <c r="AC15" s="18"/>
      <c r="AD15" s="18"/>
      <c r="AE15" s="481"/>
      <c r="AF15" s="481"/>
      <c r="AG15" s="481"/>
      <c r="AH15" s="481"/>
      <c r="AI15" s="481"/>
      <c r="AJ15" s="88"/>
    </row>
    <row r="16" spans="1:41" s="17" customFormat="1" ht="15.75" customHeight="1" x14ac:dyDescent="0.2">
      <c r="A16" s="453" t="s">
        <v>19</v>
      </c>
      <c r="B16" s="454"/>
      <c r="C16" s="20" t="s">
        <v>182</v>
      </c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454" t="s">
        <v>165</v>
      </c>
      <c r="T16" s="454"/>
      <c r="U16" s="454"/>
      <c r="V16" s="454">
        <v>16</v>
      </c>
      <c r="W16" s="454"/>
      <c r="X16" s="454"/>
      <c r="Y16" s="18" t="s">
        <v>100</v>
      </c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88"/>
    </row>
    <row r="17" spans="1:36" s="17" customFormat="1" ht="15.75" customHeight="1" x14ac:dyDescent="0.2">
      <c r="A17" s="453" t="s">
        <v>20</v>
      </c>
      <c r="B17" s="454"/>
      <c r="C17" s="20" t="s">
        <v>27</v>
      </c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454" t="s">
        <v>165</v>
      </c>
      <c r="T17" s="454"/>
      <c r="U17" s="454"/>
      <c r="V17" s="454">
        <v>300</v>
      </c>
      <c r="W17" s="454"/>
      <c r="X17" s="454"/>
      <c r="Y17" s="18" t="s">
        <v>36</v>
      </c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88"/>
    </row>
    <row r="18" spans="1:36" s="17" customFormat="1" ht="15.75" customHeight="1" x14ac:dyDescent="0.2">
      <c r="A18" s="219"/>
      <c r="B18" s="196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196"/>
      <c r="T18" s="196"/>
      <c r="U18" s="196"/>
      <c r="V18" s="196"/>
      <c r="W18" s="196"/>
      <c r="X18" s="196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88"/>
    </row>
    <row r="19" spans="1:36" s="17" customFormat="1" ht="15.75" customHeight="1" x14ac:dyDescent="0.2">
      <c r="A19" s="453" t="s">
        <v>30</v>
      </c>
      <c r="B19" s="454"/>
      <c r="C19" s="20" t="s">
        <v>28</v>
      </c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454" t="s">
        <v>165</v>
      </c>
      <c r="T19" s="454"/>
      <c r="U19" s="454"/>
      <c r="V19" s="454">
        <v>50</v>
      </c>
      <c r="W19" s="454"/>
      <c r="X19" s="454"/>
      <c r="Y19" s="18" t="s">
        <v>38</v>
      </c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88"/>
    </row>
    <row r="20" spans="1:36" s="17" customFormat="1" ht="15.75" customHeight="1" x14ac:dyDescent="0.2">
      <c r="A20" s="453" t="s">
        <v>21</v>
      </c>
      <c r="B20" s="454"/>
      <c r="C20" s="20" t="s">
        <v>29</v>
      </c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454" t="s">
        <v>165</v>
      </c>
      <c r="T20" s="454"/>
      <c r="U20" s="454"/>
      <c r="V20" s="454">
        <v>1</v>
      </c>
      <c r="W20" s="454"/>
      <c r="X20" s="454"/>
      <c r="Y20" s="18" t="s">
        <v>37</v>
      </c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88"/>
    </row>
    <row r="21" spans="1:36" s="17" customFormat="1" ht="31.5" customHeight="1" x14ac:dyDescent="0.2">
      <c r="A21" s="453" t="s">
        <v>22</v>
      </c>
      <c r="B21" s="454"/>
      <c r="C21" s="506" t="s">
        <v>34</v>
      </c>
      <c r="D21" s="506"/>
      <c r="E21" s="506"/>
      <c r="F21" s="506"/>
      <c r="G21" s="506"/>
      <c r="H21" s="506"/>
      <c r="I21" s="506"/>
      <c r="J21" s="506"/>
      <c r="K21" s="506"/>
      <c r="L21" s="506"/>
      <c r="M21" s="506"/>
      <c r="N21" s="506"/>
      <c r="O21" s="506"/>
      <c r="P21" s="506"/>
      <c r="Q21" s="506"/>
      <c r="R21" s="506"/>
      <c r="S21" s="454" t="s">
        <v>165</v>
      </c>
      <c r="T21" s="454"/>
      <c r="U21" s="454"/>
      <c r="V21" s="454">
        <v>3.8E-3</v>
      </c>
      <c r="W21" s="454"/>
      <c r="X21" s="454"/>
      <c r="Y21" s="18" t="s">
        <v>130</v>
      </c>
      <c r="Z21" s="18"/>
      <c r="AA21" s="18"/>
      <c r="AB21" s="18"/>
      <c r="AC21" s="18"/>
      <c r="AD21" s="18"/>
      <c r="AE21" s="481" t="s">
        <v>248</v>
      </c>
      <c r="AF21" s="481"/>
      <c r="AG21" s="481"/>
      <c r="AH21" s="481"/>
      <c r="AI21" s="481"/>
      <c r="AJ21" s="88"/>
    </row>
    <row r="22" spans="1:36" s="17" customFormat="1" ht="31.5" customHeight="1" x14ac:dyDescent="0.2">
      <c r="A22" s="453" t="s">
        <v>23</v>
      </c>
      <c r="B22" s="454"/>
      <c r="C22" s="506" t="s">
        <v>175</v>
      </c>
      <c r="D22" s="506"/>
      <c r="E22" s="506"/>
      <c r="F22" s="506"/>
      <c r="G22" s="506"/>
      <c r="H22" s="506"/>
      <c r="I22" s="506"/>
      <c r="J22" s="506"/>
      <c r="K22" s="506"/>
      <c r="L22" s="506"/>
      <c r="M22" s="506"/>
      <c r="N22" s="506"/>
      <c r="O22" s="506"/>
      <c r="P22" s="506"/>
      <c r="Q22" s="506"/>
      <c r="R22" s="506"/>
      <c r="S22" s="454" t="s">
        <v>165</v>
      </c>
      <c r="T22" s="454"/>
      <c r="U22" s="454"/>
      <c r="V22" s="454">
        <v>202</v>
      </c>
      <c r="W22" s="454"/>
      <c r="X22" s="454"/>
      <c r="Y22" s="18" t="s">
        <v>131</v>
      </c>
      <c r="Z22" s="18"/>
      <c r="AA22" s="18"/>
      <c r="AB22" s="18"/>
      <c r="AC22" s="18"/>
      <c r="AD22" s="18"/>
      <c r="AE22" s="481"/>
      <c r="AF22" s="481"/>
      <c r="AG22" s="481"/>
      <c r="AH22" s="481"/>
      <c r="AI22" s="481"/>
      <c r="AJ22" s="88"/>
    </row>
    <row r="23" spans="1:36" s="17" customFormat="1" ht="27" customHeight="1" x14ac:dyDescent="0.2">
      <c r="A23" s="453" t="s">
        <v>24</v>
      </c>
      <c r="B23" s="454"/>
      <c r="C23" s="506" t="s">
        <v>176</v>
      </c>
      <c r="D23" s="506"/>
      <c r="E23" s="506"/>
      <c r="F23" s="506"/>
      <c r="G23" s="506"/>
      <c r="H23" s="506"/>
      <c r="I23" s="506"/>
      <c r="J23" s="506"/>
      <c r="K23" s="506"/>
      <c r="L23" s="506"/>
      <c r="M23" s="506"/>
      <c r="N23" s="506"/>
      <c r="O23" s="506"/>
      <c r="P23" s="506"/>
      <c r="Q23" s="506"/>
      <c r="R23" s="506"/>
      <c r="S23" s="454" t="s">
        <v>165</v>
      </c>
      <c r="T23" s="454"/>
      <c r="U23" s="454"/>
      <c r="V23" s="507">
        <v>1.3799999999999999E-4</v>
      </c>
      <c r="W23" s="507"/>
      <c r="X23" s="507"/>
      <c r="Y23" s="507"/>
      <c r="Z23" s="507"/>
      <c r="AA23" s="18" t="s">
        <v>167</v>
      </c>
      <c r="AB23" s="24"/>
      <c r="AC23" s="29"/>
      <c r="AD23" s="29"/>
      <c r="AE23" s="29"/>
      <c r="AF23" s="29"/>
      <c r="AG23" s="29"/>
      <c r="AH23" s="29"/>
      <c r="AI23" s="29"/>
      <c r="AJ23" s="89"/>
    </row>
    <row r="24" spans="1:36" s="17" customFormat="1" ht="15.75" customHeight="1" x14ac:dyDescent="0.2">
      <c r="A24" s="453" t="s">
        <v>25</v>
      </c>
      <c r="B24" s="454"/>
      <c r="C24" s="20" t="s">
        <v>132</v>
      </c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454" t="s">
        <v>165</v>
      </c>
      <c r="T24" s="454"/>
      <c r="U24" s="454"/>
      <c r="V24" s="454">
        <v>40</v>
      </c>
      <c r="W24" s="454"/>
      <c r="X24" s="454"/>
      <c r="Y24" s="18" t="s">
        <v>131</v>
      </c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88"/>
    </row>
    <row r="25" spans="1:36" s="17" customFormat="1" ht="15.75" customHeight="1" x14ac:dyDescent="0.2">
      <c r="A25" s="453" t="s">
        <v>26</v>
      </c>
      <c r="B25" s="454"/>
      <c r="C25" s="20" t="s">
        <v>133</v>
      </c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454" t="s">
        <v>165</v>
      </c>
      <c r="T25" s="454"/>
      <c r="U25" s="454"/>
      <c r="V25" s="454">
        <v>500</v>
      </c>
      <c r="W25" s="454"/>
      <c r="X25" s="454"/>
      <c r="Y25" s="18" t="s">
        <v>131</v>
      </c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88"/>
    </row>
    <row r="26" spans="1:36" s="17" customFormat="1" ht="15.75" customHeight="1" x14ac:dyDescent="0.2">
      <c r="A26" s="219"/>
      <c r="B26" s="196"/>
      <c r="C26" s="197"/>
      <c r="D26" s="198"/>
      <c r="E26" s="198"/>
      <c r="F26" s="198"/>
      <c r="G26" s="198"/>
      <c r="H26" s="198"/>
      <c r="I26" s="198"/>
      <c r="J26" s="198"/>
      <c r="K26" s="198"/>
      <c r="L26" s="198"/>
      <c r="M26" s="198"/>
      <c r="N26" s="198"/>
      <c r="O26" s="198"/>
      <c r="P26" s="198"/>
      <c r="Q26" s="198"/>
      <c r="R26" s="18"/>
      <c r="S26" s="196"/>
      <c r="T26" s="196"/>
      <c r="U26" s="196"/>
      <c r="V26" s="196"/>
      <c r="W26" s="196"/>
      <c r="X26" s="196"/>
      <c r="Y26" s="18"/>
      <c r="Z26" s="18"/>
      <c r="AA26" s="196"/>
      <c r="AB26" s="196"/>
      <c r="AC26" s="196"/>
      <c r="AD26" s="196"/>
      <c r="AE26" s="196"/>
      <c r="AF26" s="196"/>
      <c r="AG26" s="196"/>
      <c r="AH26" s="196"/>
      <c r="AI26" s="18"/>
      <c r="AJ26" s="88"/>
    </row>
    <row r="27" spans="1:36" s="17" customFormat="1" ht="15.75" customHeight="1" x14ac:dyDescent="0.2">
      <c r="A27" s="450" t="s">
        <v>40</v>
      </c>
      <c r="B27" s="451"/>
      <c r="C27" s="476" t="s">
        <v>41</v>
      </c>
      <c r="D27" s="477"/>
      <c r="E27" s="477"/>
      <c r="F27" s="477"/>
      <c r="G27" s="477"/>
      <c r="H27" s="477"/>
      <c r="I27" s="477"/>
      <c r="J27" s="477"/>
      <c r="K27" s="477"/>
      <c r="L27" s="477"/>
      <c r="M27" s="477"/>
      <c r="N27" s="477"/>
      <c r="O27" s="477"/>
      <c r="P27" s="477"/>
      <c r="Q27" s="477"/>
      <c r="R27" s="18"/>
      <c r="S27" s="454"/>
      <c r="T27" s="454"/>
      <c r="U27" s="454"/>
      <c r="V27" s="454"/>
      <c r="W27" s="454"/>
      <c r="X27" s="454"/>
      <c r="Y27" s="18"/>
      <c r="Z27" s="18"/>
      <c r="AA27" s="196"/>
      <c r="AB27" s="18"/>
      <c r="AC27" s="18"/>
      <c r="AD27" s="18"/>
      <c r="AE27" s="18"/>
      <c r="AF27" s="18"/>
      <c r="AG27" s="18"/>
      <c r="AH27" s="18"/>
      <c r="AI27" s="18"/>
      <c r="AJ27" s="88"/>
    </row>
    <row r="28" spans="1:36" s="17" customFormat="1" ht="5.25" customHeight="1" x14ac:dyDescent="0.2">
      <c r="A28" s="218"/>
      <c r="B28" s="201"/>
      <c r="C28" s="204"/>
      <c r="D28" s="202"/>
      <c r="E28" s="202"/>
      <c r="F28" s="202"/>
      <c r="G28" s="202"/>
      <c r="H28" s="202"/>
      <c r="I28" s="202"/>
      <c r="J28" s="202"/>
      <c r="K28" s="202"/>
      <c r="L28" s="202"/>
      <c r="M28" s="202"/>
      <c r="N28" s="202"/>
      <c r="O28" s="202"/>
      <c r="P28" s="202"/>
      <c r="Q28" s="202"/>
      <c r="R28" s="18"/>
      <c r="S28" s="196"/>
      <c r="T28" s="196"/>
      <c r="U28" s="196"/>
      <c r="V28" s="196"/>
      <c r="W28" s="196"/>
      <c r="X28" s="196"/>
      <c r="Y28" s="18"/>
      <c r="Z28" s="18"/>
      <c r="AA28" s="196"/>
      <c r="AB28" s="18"/>
      <c r="AC28" s="18"/>
      <c r="AD28" s="18"/>
      <c r="AE28" s="18"/>
      <c r="AF28" s="18"/>
      <c r="AG28" s="18"/>
      <c r="AH28" s="18"/>
      <c r="AI28" s="18"/>
      <c r="AJ28" s="88"/>
    </row>
    <row r="29" spans="1:36" s="17" customFormat="1" ht="15.75" customHeight="1" x14ac:dyDescent="0.2">
      <c r="A29" s="450">
        <v>1</v>
      </c>
      <c r="B29" s="451"/>
      <c r="C29" s="476" t="s">
        <v>42</v>
      </c>
      <c r="D29" s="477"/>
      <c r="E29" s="477"/>
      <c r="F29" s="477"/>
      <c r="G29" s="477"/>
      <c r="H29" s="477"/>
      <c r="I29" s="477"/>
      <c r="J29" s="477"/>
      <c r="K29" s="477"/>
      <c r="L29" s="477"/>
      <c r="M29" s="477"/>
      <c r="N29" s="477"/>
      <c r="O29" s="477"/>
      <c r="P29" s="477"/>
      <c r="Q29" s="477"/>
      <c r="R29" s="18"/>
      <c r="S29" s="454"/>
      <c r="T29" s="454"/>
      <c r="U29" s="454"/>
      <c r="V29" s="454"/>
      <c r="W29" s="454"/>
      <c r="X29" s="454"/>
      <c r="Y29" s="18"/>
      <c r="Z29" s="18"/>
      <c r="AA29" s="196"/>
      <c r="AB29" s="18"/>
      <c r="AC29" s="18"/>
      <c r="AD29" s="18"/>
      <c r="AE29" s="18"/>
      <c r="AF29" s="18"/>
      <c r="AG29" s="18"/>
      <c r="AH29" s="18"/>
      <c r="AI29" s="18"/>
      <c r="AJ29" s="88"/>
    </row>
    <row r="30" spans="1:36" s="17" customFormat="1" ht="15.75" customHeight="1" x14ac:dyDescent="0.2">
      <c r="A30" s="218"/>
      <c r="B30" s="201"/>
      <c r="C30" s="491" t="s">
        <v>43</v>
      </c>
      <c r="D30" s="492"/>
      <c r="E30" s="492"/>
      <c r="F30" s="492"/>
      <c r="G30" s="492"/>
      <c r="H30" s="492"/>
      <c r="I30" s="492"/>
      <c r="J30" s="492"/>
      <c r="K30" s="492"/>
      <c r="L30" s="492"/>
      <c r="M30" s="492"/>
      <c r="N30" s="492"/>
      <c r="O30" s="492"/>
      <c r="P30" s="492"/>
      <c r="Q30" s="492"/>
      <c r="R30" s="492"/>
      <c r="S30" s="212"/>
      <c r="T30" s="212"/>
      <c r="U30" s="212"/>
      <c r="V30" s="212"/>
      <c r="W30" s="212"/>
      <c r="X30" s="43"/>
      <c r="Y30" s="18"/>
      <c r="Z30" s="18"/>
      <c r="AA30" s="481" t="s">
        <v>249</v>
      </c>
      <c r="AB30" s="481"/>
      <c r="AC30" s="481"/>
      <c r="AD30" s="481"/>
      <c r="AE30" s="481"/>
      <c r="AF30" s="481"/>
      <c r="AG30" s="481"/>
      <c r="AH30" s="481"/>
      <c r="AI30" s="481"/>
      <c r="AJ30" s="505"/>
    </row>
    <row r="31" spans="1:36" s="17" customFormat="1" ht="15.75" customHeight="1" x14ac:dyDescent="0.2">
      <c r="A31" s="453"/>
      <c r="B31" s="454"/>
      <c r="C31" s="493"/>
      <c r="D31" s="494"/>
      <c r="E31" s="494"/>
      <c r="F31" s="494"/>
      <c r="G31" s="494"/>
      <c r="H31" s="494"/>
      <c r="I31" s="494"/>
      <c r="J31" s="494"/>
      <c r="K31" s="494"/>
      <c r="L31" s="494"/>
      <c r="M31" s="494"/>
      <c r="N31" s="494"/>
      <c r="O31" s="494"/>
      <c r="P31" s="494"/>
      <c r="Q31" s="494"/>
      <c r="R31" s="494"/>
      <c r="S31" s="479" t="s">
        <v>165</v>
      </c>
      <c r="T31" s="479"/>
      <c r="U31" s="479"/>
      <c r="V31" s="479"/>
      <c r="W31" s="479"/>
      <c r="X31" s="485"/>
      <c r="Y31" s="18"/>
      <c r="Z31" s="18"/>
      <c r="AA31" s="481"/>
      <c r="AB31" s="481"/>
      <c r="AC31" s="481"/>
      <c r="AD31" s="481"/>
      <c r="AE31" s="481"/>
      <c r="AF31" s="481"/>
      <c r="AG31" s="481"/>
      <c r="AH31" s="481"/>
      <c r="AI31" s="481"/>
      <c r="AJ31" s="505"/>
    </row>
    <row r="32" spans="1:36" s="17" customFormat="1" ht="15.75" customHeight="1" x14ac:dyDescent="0.2">
      <c r="A32" s="453"/>
      <c r="B32" s="454"/>
      <c r="C32" s="472" t="s">
        <v>44</v>
      </c>
      <c r="D32" s="473"/>
      <c r="E32" s="473"/>
      <c r="F32" s="473"/>
      <c r="G32" s="473"/>
      <c r="H32" s="473"/>
      <c r="I32" s="473"/>
      <c r="J32" s="473"/>
      <c r="K32" s="473"/>
      <c r="L32" s="473"/>
      <c r="M32" s="473"/>
      <c r="N32" s="473"/>
      <c r="O32" s="473"/>
      <c r="P32" s="473"/>
      <c r="Q32" s="473"/>
      <c r="R32" s="18"/>
      <c r="S32" s="454"/>
      <c r="T32" s="454"/>
      <c r="U32" s="454"/>
      <c r="V32" s="454"/>
      <c r="W32" s="454"/>
      <c r="X32" s="454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88"/>
    </row>
    <row r="33" spans="1:38" s="17" customFormat="1" ht="15.75" customHeight="1" x14ac:dyDescent="0.2">
      <c r="A33" s="453"/>
      <c r="B33" s="454"/>
      <c r="C33" s="472"/>
      <c r="D33" s="473"/>
      <c r="E33" s="473"/>
      <c r="F33" s="473"/>
      <c r="G33" s="473"/>
      <c r="H33" s="473"/>
      <c r="I33" s="473"/>
      <c r="J33" s="473"/>
      <c r="K33" s="473"/>
      <c r="L33" s="473"/>
      <c r="M33" s="473"/>
      <c r="N33" s="473"/>
      <c r="O33" s="473"/>
      <c r="P33" s="473"/>
      <c r="Q33" s="473"/>
      <c r="R33" s="18"/>
      <c r="S33" s="454"/>
      <c r="T33" s="454"/>
      <c r="U33" s="454"/>
      <c r="V33" s="454"/>
      <c r="W33" s="454"/>
      <c r="X33" s="454"/>
      <c r="Y33" s="18"/>
      <c r="Z33" s="18"/>
      <c r="AA33" s="503" t="s">
        <v>249</v>
      </c>
      <c r="AB33" s="503"/>
      <c r="AC33" s="503"/>
      <c r="AD33" s="503"/>
      <c r="AE33" s="503"/>
      <c r="AF33" s="503"/>
      <c r="AG33" s="503"/>
      <c r="AH33" s="503"/>
      <c r="AI33" s="503"/>
      <c r="AJ33" s="504"/>
    </row>
    <row r="34" spans="1:38" s="17" customFormat="1" ht="15.75" customHeight="1" x14ac:dyDescent="0.2">
      <c r="A34" s="453"/>
      <c r="B34" s="454"/>
      <c r="C34" s="472"/>
      <c r="D34" s="473"/>
      <c r="E34" s="473"/>
      <c r="F34" s="473"/>
      <c r="G34" s="473"/>
      <c r="H34" s="473"/>
      <c r="I34" s="473"/>
      <c r="J34" s="473"/>
      <c r="K34" s="473"/>
      <c r="L34" s="473"/>
      <c r="M34" s="473"/>
      <c r="N34" s="473"/>
      <c r="O34" s="473"/>
      <c r="P34" s="473"/>
      <c r="Q34" s="473"/>
      <c r="R34" s="18"/>
      <c r="S34" s="454"/>
      <c r="T34" s="454"/>
      <c r="U34" s="454"/>
      <c r="V34" s="454"/>
      <c r="W34" s="454"/>
      <c r="X34" s="454"/>
      <c r="Y34" s="18"/>
      <c r="Z34" s="18"/>
      <c r="AA34" s="503"/>
      <c r="AB34" s="503"/>
      <c r="AC34" s="503"/>
      <c r="AD34" s="503"/>
      <c r="AE34" s="503"/>
      <c r="AF34" s="503"/>
      <c r="AG34" s="503"/>
      <c r="AH34" s="503"/>
      <c r="AI34" s="503"/>
      <c r="AJ34" s="504"/>
    </row>
    <row r="35" spans="1:38" s="17" customFormat="1" ht="15.75" customHeight="1" x14ac:dyDescent="0.2">
      <c r="A35" s="219"/>
      <c r="B35" s="196"/>
      <c r="C35" s="197"/>
      <c r="D35" s="198"/>
      <c r="E35" s="198"/>
      <c r="F35" s="198"/>
      <c r="G35" s="198"/>
      <c r="H35" s="198"/>
      <c r="I35" s="198"/>
      <c r="J35" s="198"/>
      <c r="K35" s="198"/>
      <c r="L35" s="198"/>
      <c r="M35" s="198"/>
      <c r="N35" s="198"/>
      <c r="O35" s="198"/>
      <c r="P35" s="198"/>
      <c r="Q35" s="198"/>
      <c r="R35" s="18"/>
      <c r="S35" s="196"/>
      <c r="T35" s="196"/>
      <c r="U35" s="196"/>
      <c r="V35" s="196"/>
      <c r="W35" s="196"/>
      <c r="X35" s="196"/>
      <c r="Y35" s="18"/>
      <c r="Z35" s="18"/>
      <c r="AA35" s="214"/>
      <c r="AB35" s="214"/>
      <c r="AC35" s="214"/>
      <c r="AD35" s="214"/>
      <c r="AE35" s="214"/>
      <c r="AF35" s="214"/>
      <c r="AG35" s="214"/>
      <c r="AH35" s="214"/>
      <c r="AI35" s="214"/>
      <c r="AJ35" s="92"/>
    </row>
    <row r="36" spans="1:38" s="17" customFormat="1" ht="15.75" customHeight="1" x14ac:dyDescent="0.2">
      <c r="A36" s="453"/>
      <c r="B36" s="454"/>
      <c r="C36" s="454"/>
      <c r="D36" s="454"/>
      <c r="E36" s="454"/>
      <c r="F36" s="454"/>
      <c r="G36" s="454"/>
      <c r="H36" s="454"/>
      <c r="I36" s="454"/>
      <c r="J36" s="19"/>
      <c r="K36" s="18"/>
      <c r="L36" s="18"/>
      <c r="M36" s="18"/>
      <c r="N36" s="19"/>
      <c r="O36" s="19"/>
      <c r="P36" s="19"/>
      <c r="Q36" s="18"/>
      <c r="R36" s="18" t="s">
        <v>169</v>
      </c>
      <c r="S36" s="18"/>
      <c r="T36" s="196" t="s">
        <v>165</v>
      </c>
      <c r="U36" s="18"/>
      <c r="V36" s="454">
        <f>ROUNDUP(SQRT(((V21*(V22+20))/V23)*LN(1+((V25-V24)/(V22+V24)))),2)</f>
        <v>80.690000000000012</v>
      </c>
      <c r="W36" s="454"/>
      <c r="X36" s="454"/>
      <c r="Y36" s="454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88"/>
    </row>
    <row r="37" spans="1:38" s="17" customFormat="1" ht="15.75" customHeight="1" x14ac:dyDescent="0.2">
      <c r="A37" s="453"/>
      <c r="B37" s="454"/>
      <c r="C37" s="472" t="s">
        <v>45</v>
      </c>
      <c r="D37" s="473"/>
      <c r="E37" s="473"/>
      <c r="F37" s="473"/>
      <c r="G37" s="473"/>
      <c r="H37" s="473"/>
      <c r="I37" s="473"/>
      <c r="J37" s="473"/>
      <c r="K37" s="473"/>
      <c r="L37" s="473"/>
      <c r="M37" s="473"/>
      <c r="N37" s="473"/>
      <c r="O37" s="473"/>
      <c r="P37" s="473"/>
      <c r="Q37" s="473"/>
      <c r="R37" s="18"/>
      <c r="S37" s="454" t="s">
        <v>165</v>
      </c>
      <c r="T37" s="454"/>
      <c r="U37" s="454"/>
      <c r="V37" s="454">
        <f>ROUNDUP(V19*1000*SQRT(V20)/(V36),2)</f>
        <v>619.66</v>
      </c>
      <c r="W37" s="454"/>
      <c r="X37" s="454"/>
      <c r="Y37" s="454"/>
      <c r="Z37" s="20" t="s">
        <v>99</v>
      </c>
      <c r="AA37" s="19"/>
      <c r="AB37" s="19"/>
      <c r="AC37" s="19"/>
      <c r="AD37" s="19"/>
      <c r="AE37" s="20"/>
      <c r="AF37" s="20"/>
      <c r="AG37" s="20"/>
      <c r="AH37" s="20"/>
      <c r="AI37" s="18"/>
      <c r="AJ37" s="88"/>
    </row>
    <row r="38" spans="1:38" s="17" customFormat="1" ht="47.25" customHeight="1" x14ac:dyDescent="0.2">
      <c r="A38" s="219"/>
      <c r="B38" s="196"/>
      <c r="C38" s="497" t="s">
        <v>87</v>
      </c>
      <c r="D38" s="497"/>
      <c r="E38" s="497"/>
      <c r="F38" s="497"/>
      <c r="G38" s="497"/>
      <c r="H38" s="497"/>
      <c r="I38" s="497"/>
      <c r="J38" s="497"/>
      <c r="K38" s="497"/>
      <c r="L38" s="497"/>
      <c r="M38" s="497"/>
      <c r="N38" s="497"/>
      <c r="O38" s="497"/>
      <c r="P38" s="497"/>
      <c r="Q38" s="497"/>
      <c r="R38" s="497"/>
      <c r="S38" s="30"/>
      <c r="T38" s="196" t="s">
        <v>165</v>
      </c>
      <c r="U38" s="30"/>
      <c r="V38" s="454" t="str">
        <f>IF(V11&gt;=100,"No Allowance",IF(V11&lt;25,"30","15"))</f>
        <v>15</v>
      </c>
      <c r="W38" s="454"/>
      <c r="X38" s="30"/>
      <c r="Y38" s="18"/>
      <c r="Z38" s="19"/>
      <c r="AA38" s="18"/>
      <c r="AB38" s="18"/>
      <c r="AC38" s="18"/>
      <c r="AD38" s="196"/>
      <c r="AE38" s="196"/>
      <c r="AF38" s="196"/>
      <c r="AG38" s="196"/>
      <c r="AH38" s="196"/>
      <c r="AI38" s="18"/>
      <c r="AJ38" s="88"/>
      <c r="AL38" s="152" t="s">
        <v>202</v>
      </c>
    </row>
    <row r="39" spans="1:38" s="17" customFormat="1" ht="15.75" customHeight="1" x14ac:dyDescent="0.2">
      <c r="A39" s="219"/>
      <c r="B39" s="196"/>
      <c r="C39" s="20" t="s">
        <v>95</v>
      </c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59" t="s">
        <v>165</v>
      </c>
      <c r="U39" s="20"/>
      <c r="V39" s="454">
        <f>(IF(V38="15",V37*1.15,IF(V38="30",V37*1.3,V37)))</f>
        <v>712.60899999999992</v>
      </c>
      <c r="W39" s="454"/>
      <c r="X39" s="454"/>
      <c r="Y39" s="454"/>
      <c r="Z39" s="18" t="s">
        <v>98</v>
      </c>
      <c r="AA39" s="19"/>
      <c r="AB39" s="19"/>
      <c r="AC39" s="19"/>
      <c r="AD39" s="19"/>
      <c r="AE39" s="18"/>
      <c r="AF39" s="18"/>
      <c r="AG39" s="196"/>
      <c r="AH39" s="196"/>
      <c r="AI39" s="18"/>
      <c r="AJ39" s="88"/>
      <c r="AL39" s="153" t="s">
        <v>203</v>
      </c>
    </row>
    <row r="40" spans="1:38" s="17" customFormat="1" ht="15.75" customHeight="1" thickBot="1" x14ac:dyDescent="0.25">
      <c r="A40" s="219"/>
      <c r="B40" s="196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59"/>
      <c r="U40" s="20"/>
      <c r="V40" s="196"/>
      <c r="W40" s="196"/>
      <c r="X40" s="196"/>
      <c r="Y40" s="196"/>
      <c r="Z40" s="18"/>
      <c r="AA40" s="19"/>
      <c r="AB40" s="19"/>
      <c r="AC40" s="19"/>
      <c r="AD40" s="19"/>
      <c r="AE40" s="18"/>
      <c r="AF40" s="18"/>
      <c r="AG40" s="196"/>
      <c r="AH40" s="196"/>
      <c r="AI40" s="18"/>
      <c r="AJ40" s="88"/>
      <c r="AL40" s="153" t="s">
        <v>204</v>
      </c>
    </row>
    <row r="41" spans="1:38" s="23" customFormat="1" ht="15.75" customHeight="1" thickBot="1" x14ac:dyDescent="0.25">
      <c r="A41" s="450"/>
      <c r="B41" s="451"/>
      <c r="C41" s="498" t="s">
        <v>192</v>
      </c>
      <c r="D41" s="499"/>
      <c r="E41" s="499"/>
      <c r="F41" s="499"/>
      <c r="G41" s="499"/>
      <c r="H41" s="499"/>
      <c r="I41" s="499"/>
      <c r="J41" s="499"/>
      <c r="K41" s="499"/>
      <c r="L41" s="499"/>
      <c r="M41" s="499"/>
      <c r="N41" s="499"/>
      <c r="O41" s="499"/>
      <c r="P41" s="56"/>
      <c r="Q41" s="56"/>
      <c r="R41" s="56"/>
      <c r="S41" s="56"/>
      <c r="T41" s="220" t="s">
        <v>165</v>
      </c>
      <c r="U41" s="56"/>
      <c r="V41" s="56">
        <v>75</v>
      </c>
      <c r="W41" s="56" t="s">
        <v>247</v>
      </c>
      <c r="X41" s="56">
        <v>10</v>
      </c>
      <c r="Y41" s="56"/>
      <c r="Z41" s="56" t="s">
        <v>99</v>
      </c>
      <c r="AA41" s="57"/>
      <c r="AB41" s="57"/>
      <c r="AC41" s="58"/>
      <c r="AD41" s="32"/>
      <c r="AE41" s="32"/>
      <c r="AF41" s="32"/>
      <c r="AG41" s="32"/>
      <c r="AH41" s="32"/>
      <c r="AI41" s="32"/>
      <c r="AJ41" s="93"/>
      <c r="AL41" s="153" t="s">
        <v>207</v>
      </c>
    </row>
    <row r="42" spans="1:38" s="23" customFormat="1" ht="15.75" customHeight="1" x14ac:dyDescent="0.2">
      <c r="A42" s="94"/>
      <c r="B42" s="95"/>
      <c r="C42" s="96"/>
      <c r="D42" s="96"/>
      <c r="E42" s="96"/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7"/>
      <c r="Q42" s="97"/>
      <c r="R42" s="97"/>
      <c r="S42" s="97"/>
      <c r="T42" s="98"/>
      <c r="U42" s="97"/>
      <c r="V42" s="98"/>
      <c r="W42" s="98"/>
      <c r="X42" s="98"/>
      <c r="Y42" s="99"/>
      <c r="Z42" s="97"/>
      <c r="AA42" s="100"/>
      <c r="AB42" s="100"/>
      <c r="AC42" s="100"/>
      <c r="AD42" s="100"/>
      <c r="AE42" s="100"/>
      <c r="AF42" s="100"/>
      <c r="AG42" s="100"/>
      <c r="AH42" s="100"/>
      <c r="AI42" s="100"/>
      <c r="AJ42" s="101"/>
      <c r="AL42" s="154" t="s">
        <v>205</v>
      </c>
    </row>
    <row r="43" spans="1:38" s="23" customFormat="1" ht="2.25" customHeight="1" x14ac:dyDescent="0.2">
      <c r="A43" s="200"/>
      <c r="B43" s="201"/>
      <c r="C43" s="217"/>
      <c r="D43" s="217"/>
      <c r="E43" s="217"/>
      <c r="F43" s="217"/>
      <c r="G43" s="217"/>
      <c r="H43" s="217"/>
      <c r="I43" s="217"/>
      <c r="J43" s="217"/>
      <c r="K43" s="217"/>
      <c r="L43" s="217"/>
      <c r="M43" s="217"/>
      <c r="N43" s="217"/>
      <c r="O43" s="217"/>
      <c r="P43" s="21"/>
      <c r="Q43" s="21"/>
      <c r="R43" s="21"/>
      <c r="S43" s="21"/>
      <c r="T43" s="80"/>
      <c r="U43" s="21"/>
      <c r="V43" s="80"/>
      <c r="W43" s="80"/>
      <c r="X43" s="80"/>
      <c r="Y43" s="34"/>
      <c r="Z43" s="21"/>
      <c r="AA43" s="32"/>
      <c r="AB43" s="32"/>
      <c r="AC43" s="32"/>
      <c r="AD43" s="32"/>
      <c r="AE43" s="32"/>
      <c r="AF43" s="32"/>
      <c r="AG43" s="32"/>
      <c r="AH43" s="32"/>
      <c r="AI43" s="32"/>
      <c r="AJ43" s="188"/>
      <c r="AL43" s="154" t="s">
        <v>209</v>
      </c>
    </row>
    <row r="44" spans="1:38" s="17" customFormat="1" ht="15.75" customHeight="1" x14ac:dyDescent="0.2">
      <c r="A44" s="613">
        <v>3</v>
      </c>
      <c r="B44" s="614"/>
      <c r="C44" s="608" t="s">
        <v>48</v>
      </c>
      <c r="D44" s="609"/>
      <c r="E44" s="609"/>
      <c r="F44" s="609"/>
      <c r="G44" s="609"/>
      <c r="H44" s="609"/>
      <c r="I44" s="609"/>
      <c r="J44" s="609"/>
      <c r="K44" s="609"/>
      <c r="L44" s="609"/>
      <c r="M44" s="609"/>
      <c r="N44" s="609"/>
      <c r="O44" s="609"/>
      <c r="P44" s="609"/>
      <c r="Q44" s="609"/>
      <c r="R44" s="42"/>
      <c r="S44" s="489"/>
      <c r="T44" s="489"/>
      <c r="U44" s="489"/>
      <c r="V44" s="489"/>
      <c r="W44" s="489"/>
      <c r="X44" s="489"/>
      <c r="Y44" s="42"/>
      <c r="Z44" s="42"/>
      <c r="AA44" s="42"/>
      <c r="AB44" s="42"/>
      <c r="AC44" s="42"/>
      <c r="AD44" s="42"/>
      <c r="AE44" s="42"/>
      <c r="AF44" s="42"/>
      <c r="AG44" s="42"/>
      <c r="AH44" s="42"/>
      <c r="AI44" s="42"/>
      <c r="AJ44" s="48"/>
      <c r="AL44" s="154" t="s">
        <v>201</v>
      </c>
    </row>
    <row r="45" spans="1:38" s="17" customFormat="1" ht="15.75" customHeight="1" x14ac:dyDescent="0.2">
      <c r="A45" s="218"/>
      <c r="B45" s="201"/>
      <c r="C45" s="491" t="s">
        <v>47</v>
      </c>
      <c r="D45" s="492"/>
      <c r="E45" s="492"/>
      <c r="F45" s="492"/>
      <c r="G45" s="492"/>
      <c r="H45" s="492"/>
      <c r="I45" s="492"/>
      <c r="J45" s="492"/>
      <c r="K45" s="492"/>
      <c r="L45" s="492"/>
      <c r="M45" s="492"/>
      <c r="N45" s="492"/>
      <c r="O45" s="492"/>
      <c r="P45" s="492"/>
      <c r="Q45" s="492"/>
      <c r="R45" s="42"/>
      <c r="S45" s="212"/>
      <c r="T45" s="212"/>
      <c r="U45" s="212"/>
      <c r="V45" s="212"/>
      <c r="W45" s="212"/>
      <c r="X45" s="43"/>
      <c r="Y45" s="18"/>
      <c r="Z45" s="481" t="s">
        <v>193</v>
      </c>
      <c r="AA45" s="481"/>
      <c r="AB45" s="481"/>
      <c r="AC45" s="481"/>
      <c r="AD45" s="481"/>
      <c r="AE45" s="481"/>
      <c r="AF45" s="481"/>
      <c r="AG45" s="481"/>
      <c r="AH45" s="481"/>
      <c r="AI45" s="481"/>
      <c r="AJ45" s="88"/>
      <c r="AL45" s="154" t="s">
        <v>212</v>
      </c>
    </row>
    <row r="46" spans="1:38" s="17" customFormat="1" ht="15.75" customHeight="1" x14ac:dyDescent="0.2">
      <c r="A46" s="453"/>
      <c r="B46" s="454"/>
      <c r="C46" s="493"/>
      <c r="D46" s="494"/>
      <c r="E46" s="494"/>
      <c r="F46" s="494"/>
      <c r="G46" s="494"/>
      <c r="H46" s="494"/>
      <c r="I46" s="494"/>
      <c r="J46" s="494"/>
      <c r="K46" s="494"/>
      <c r="L46" s="494"/>
      <c r="M46" s="494"/>
      <c r="N46" s="494"/>
      <c r="O46" s="494"/>
      <c r="P46" s="494"/>
      <c r="Q46" s="494"/>
      <c r="R46" s="44"/>
      <c r="S46" s="479"/>
      <c r="T46" s="479"/>
      <c r="U46" s="479"/>
      <c r="V46" s="479"/>
      <c r="W46" s="479"/>
      <c r="X46" s="485"/>
      <c r="Y46" s="18"/>
      <c r="Z46" s="481"/>
      <c r="AA46" s="481"/>
      <c r="AB46" s="481"/>
      <c r="AC46" s="481"/>
      <c r="AD46" s="481"/>
      <c r="AE46" s="481"/>
      <c r="AF46" s="481"/>
      <c r="AG46" s="481"/>
      <c r="AH46" s="481"/>
      <c r="AI46" s="481"/>
      <c r="AJ46" s="88"/>
      <c r="AL46" s="154" t="s">
        <v>213</v>
      </c>
    </row>
    <row r="47" spans="1:38" s="17" customFormat="1" ht="15.75" customHeight="1" x14ac:dyDescent="0.2">
      <c r="A47" s="219"/>
      <c r="B47" s="196"/>
      <c r="C47" s="213"/>
      <c r="D47" s="192"/>
      <c r="E47" s="192"/>
      <c r="F47" s="192"/>
      <c r="G47" s="192"/>
      <c r="H47" s="192"/>
      <c r="I47" s="192"/>
      <c r="J47" s="192"/>
      <c r="K47" s="192"/>
      <c r="L47" s="192"/>
      <c r="M47" s="192"/>
      <c r="N47" s="192"/>
      <c r="O47" s="192"/>
      <c r="P47" s="192"/>
      <c r="Q47" s="192"/>
      <c r="R47" s="18"/>
      <c r="S47" s="196"/>
      <c r="T47" s="196"/>
      <c r="U47" s="196"/>
      <c r="V47" s="196"/>
      <c r="W47" s="196"/>
      <c r="X47" s="196"/>
      <c r="Y47" s="18"/>
      <c r="Z47" s="18"/>
      <c r="AA47" s="196"/>
      <c r="AB47" s="196"/>
      <c r="AC47" s="196"/>
      <c r="AD47" s="196"/>
      <c r="AE47" s="196"/>
      <c r="AF47" s="196"/>
      <c r="AG47" s="196"/>
      <c r="AH47" s="196"/>
      <c r="AI47" s="18"/>
      <c r="AJ47" s="88"/>
    </row>
    <row r="48" spans="1:38" s="17" customFormat="1" ht="15.75" customHeight="1" x14ac:dyDescent="0.2">
      <c r="A48" s="453"/>
      <c r="B48" s="454"/>
      <c r="C48" s="472"/>
      <c r="D48" s="473"/>
      <c r="E48" s="473"/>
      <c r="F48" s="473"/>
      <c r="G48" s="473"/>
      <c r="H48" s="473"/>
      <c r="I48" s="473"/>
      <c r="J48" s="473"/>
      <c r="K48" s="473"/>
      <c r="L48" s="473"/>
      <c r="M48" s="473"/>
      <c r="N48" s="473"/>
      <c r="O48" s="473"/>
      <c r="P48" s="473"/>
      <c r="Q48" s="473"/>
      <c r="R48" s="18"/>
      <c r="S48" s="454" t="s">
        <v>10</v>
      </c>
      <c r="T48" s="454"/>
      <c r="U48" s="454"/>
      <c r="V48" s="454">
        <f>ROUNDUP(((100*V11)/(2*PI()*V14*100))*LN(2*V14*100/(V15/10)),2)</f>
        <v>18.610000000000003</v>
      </c>
      <c r="W48" s="454"/>
      <c r="X48" s="454"/>
      <c r="Y48" s="18" t="s">
        <v>50</v>
      </c>
      <c r="Z48" s="18"/>
      <c r="AA48" s="19"/>
      <c r="AB48" s="19"/>
      <c r="AC48" s="19"/>
      <c r="AD48" s="19"/>
      <c r="AE48" s="19"/>
      <c r="AF48" s="19"/>
      <c r="AG48" s="19"/>
      <c r="AH48" s="19"/>
      <c r="AI48" s="19"/>
      <c r="AJ48" s="108"/>
    </row>
    <row r="49" spans="1:36" s="17" customFormat="1" ht="10.5" customHeight="1" x14ac:dyDescent="0.2">
      <c r="A49" s="219"/>
      <c r="B49" s="196"/>
      <c r="C49" s="197"/>
      <c r="D49" s="198"/>
      <c r="E49" s="198"/>
      <c r="F49" s="198"/>
      <c r="G49" s="198"/>
      <c r="H49" s="198"/>
      <c r="I49" s="198"/>
      <c r="J49" s="198"/>
      <c r="K49" s="198"/>
      <c r="L49" s="198"/>
      <c r="M49" s="198"/>
      <c r="N49" s="198"/>
      <c r="O49" s="198"/>
      <c r="P49" s="198"/>
      <c r="Q49" s="198"/>
      <c r="R49" s="18"/>
      <c r="S49" s="196"/>
      <c r="T49" s="196"/>
      <c r="U49" s="196"/>
      <c r="V49" s="196"/>
      <c r="W49" s="196"/>
      <c r="X49" s="196"/>
      <c r="Y49" s="18"/>
      <c r="Z49" s="18"/>
      <c r="AA49" s="19"/>
      <c r="AB49" s="19"/>
      <c r="AC49" s="19"/>
      <c r="AD49" s="19"/>
      <c r="AE49" s="19"/>
      <c r="AF49" s="19"/>
      <c r="AG49" s="19"/>
      <c r="AH49" s="19"/>
      <c r="AI49" s="19"/>
      <c r="AJ49" s="108"/>
    </row>
    <row r="50" spans="1:36" s="17" customFormat="1" ht="8.25" customHeight="1" x14ac:dyDescent="0.2">
      <c r="A50" s="219"/>
      <c r="B50" s="196"/>
      <c r="C50" s="197"/>
      <c r="D50" s="198"/>
      <c r="E50" s="198"/>
      <c r="F50" s="198"/>
      <c r="G50" s="198"/>
      <c r="H50" s="198"/>
      <c r="I50" s="198"/>
      <c r="J50" s="198"/>
      <c r="K50" s="198"/>
      <c r="L50" s="198"/>
      <c r="M50" s="198"/>
      <c r="N50" s="198"/>
      <c r="O50" s="198"/>
      <c r="P50" s="198"/>
      <c r="Q50" s="198"/>
      <c r="R50" s="18"/>
      <c r="S50" s="196"/>
      <c r="T50" s="196"/>
      <c r="U50" s="196"/>
      <c r="V50" s="196"/>
      <c r="W50" s="196"/>
      <c r="X50" s="196"/>
      <c r="Y50" s="18"/>
      <c r="Z50" s="18"/>
      <c r="AA50" s="196"/>
      <c r="AB50" s="196"/>
      <c r="AC50" s="196"/>
      <c r="AD50" s="196"/>
      <c r="AE50" s="196"/>
      <c r="AF50" s="196"/>
      <c r="AG50" s="196"/>
      <c r="AH50" s="196"/>
      <c r="AI50" s="18"/>
      <c r="AJ50" s="88"/>
    </row>
    <row r="51" spans="1:36" s="17" customFormat="1" ht="15.75" customHeight="1" x14ac:dyDescent="0.2">
      <c r="A51" s="450">
        <v>5</v>
      </c>
      <c r="B51" s="451"/>
      <c r="C51" s="21" t="s">
        <v>183</v>
      </c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88"/>
    </row>
    <row r="52" spans="1:36" s="17" customFormat="1" ht="15.75" customHeight="1" x14ac:dyDescent="0.2">
      <c r="A52" s="453"/>
      <c r="B52" s="454"/>
      <c r="C52" s="20" t="s">
        <v>52</v>
      </c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454"/>
      <c r="T52" s="454"/>
      <c r="U52" s="454"/>
      <c r="V52" s="454"/>
      <c r="W52" s="454"/>
      <c r="X52" s="454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88"/>
    </row>
    <row r="53" spans="1:36" s="17" customFormat="1" ht="15.75" customHeight="1" x14ac:dyDescent="0.2">
      <c r="A53" s="453"/>
      <c r="B53" s="454"/>
      <c r="C53" s="457" t="s">
        <v>134</v>
      </c>
      <c r="D53" s="458"/>
      <c r="E53" s="458"/>
      <c r="F53" s="458"/>
      <c r="G53" s="458"/>
      <c r="H53" s="458"/>
      <c r="I53" s="458"/>
      <c r="J53" s="458"/>
      <c r="K53" s="458"/>
      <c r="L53" s="458"/>
      <c r="M53" s="458"/>
      <c r="N53" s="458"/>
      <c r="O53" s="458"/>
      <c r="P53" s="458"/>
      <c r="Q53" s="458"/>
      <c r="R53" s="18"/>
      <c r="S53" s="454" t="s">
        <v>10</v>
      </c>
      <c r="T53" s="454"/>
      <c r="U53" s="454"/>
      <c r="V53" s="454" t="s">
        <v>135</v>
      </c>
      <c r="W53" s="454"/>
      <c r="X53" s="454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88"/>
    </row>
    <row r="54" spans="1:36" s="17" customFormat="1" ht="21" customHeight="1" x14ac:dyDescent="0.2">
      <c r="A54" s="453"/>
      <c r="B54" s="454"/>
      <c r="C54" s="457" t="s">
        <v>136</v>
      </c>
      <c r="D54" s="458"/>
      <c r="E54" s="458"/>
      <c r="F54" s="458"/>
      <c r="G54" s="458"/>
      <c r="H54" s="458"/>
      <c r="I54" s="458"/>
      <c r="J54" s="458"/>
      <c r="K54" s="458"/>
      <c r="L54" s="458"/>
      <c r="M54" s="458"/>
      <c r="N54" s="458"/>
      <c r="O54" s="458"/>
      <c r="P54" s="458"/>
      <c r="Q54" s="458"/>
      <c r="R54" s="18"/>
      <c r="S54" s="454" t="s">
        <v>10</v>
      </c>
      <c r="T54" s="454"/>
      <c r="U54" s="454"/>
      <c r="V54" s="454">
        <f>ROUNDUP(V48/V16,2)</f>
        <v>1.17</v>
      </c>
      <c r="W54" s="454"/>
      <c r="X54" s="454"/>
      <c r="Y54" s="18" t="s">
        <v>50</v>
      </c>
      <c r="Z54" s="18"/>
      <c r="AA54" s="18"/>
      <c r="AB54" s="18"/>
      <c r="AC54" s="18"/>
      <c r="AD54" s="18"/>
      <c r="AE54" s="18"/>
      <c r="AF54" s="18"/>
      <c r="AG54" s="18"/>
      <c r="AH54" s="18"/>
      <c r="AI54" s="18"/>
      <c r="AJ54" s="88"/>
    </row>
    <row r="55" spans="1:36" s="17" customFormat="1" ht="21" customHeight="1" x14ac:dyDescent="0.2">
      <c r="A55" s="219"/>
      <c r="B55" s="196"/>
      <c r="C55" s="205"/>
      <c r="D55" s="206"/>
      <c r="E55" s="206"/>
      <c r="F55" s="206"/>
      <c r="G55" s="206"/>
      <c r="H55" s="206"/>
      <c r="I55" s="206"/>
      <c r="J55" s="206"/>
      <c r="K55" s="206"/>
      <c r="L55" s="206"/>
      <c r="M55" s="206"/>
      <c r="N55" s="206"/>
      <c r="O55" s="206"/>
      <c r="P55" s="206"/>
      <c r="Q55" s="206"/>
      <c r="R55" s="18"/>
      <c r="S55" s="196"/>
      <c r="T55" s="196"/>
      <c r="U55" s="196"/>
      <c r="V55" s="196"/>
      <c r="W55" s="196"/>
      <c r="X55" s="196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88"/>
    </row>
    <row r="56" spans="1:36" s="17" customFormat="1" ht="15.75" customHeight="1" x14ac:dyDescent="0.2">
      <c r="A56" s="450">
        <v>6</v>
      </c>
      <c r="B56" s="451"/>
      <c r="C56" s="21" t="s">
        <v>53</v>
      </c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18"/>
      <c r="S56" s="454"/>
      <c r="T56" s="454"/>
      <c r="U56" s="454"/>
      <c r="V56" s="454"/>
      <c r="W56" s="454"/>
      <c r="X56" s="454"/>
      <c r="Y56" s="18"/>
      <c r="Z56" s="488" t="s">
        <v>250</v>
      </c>
      <c r="AA56" s="488"/>
      <c r="AB56" s="488"/>
      <c r="AC56" s="488"/>
      <c r="AD56" s="488"/>
      <c r="AE56" s="488"/>
      <c r="AF56" s="488"/>
      <c r="AG56" s="488"/>
      <c r="AH56" s="488"/>
      <c r="AI56" s="488"/>
      <c r="AJ56" s="88"/>
    </row>
    <row r="57" spans="1:36" s="17" customFormat="1" ht="15.75" customHeight="1" x14ac:dyDescent="0.2">
      <c r="A57" s="218"/>
      <c r="B57" s="201"/>
      <c r="C57" s="52"/>
      <c r="D57" s="486" t="s">
        <v>49</v>
      </c>
      <c r="E57" s="489"/>
      <c r="F57" s="489"/>
      <c r="G57" s="489"/>
      <c r="H57" s="489"/>
      <c r="I57" s="489"/>
      <c r="J57" s="489"/>
      <c r="K57" s="489"/>
      <c r="L57" s="489"/>
      <c r="M57" s="489"/>
      <c r="N57" s="489"/>
      <c r="O57" s="489"/>
      <c r="P57" s="489"/>
      <c r="Q57" s="53"/>
      <c r="R57" s="42"/>
      <c r="S57" s="212"/>
      <c r="T57" s="212"/>
      <c r="U57" s="212"/>
      <c r="V57" s="212"/>
      <c r="W57" s="212"/>
      <c r="X57" s="43"/>
      <c r="Y57" s="18"/>
      <c r="Z57" s="488"/>
      <c r="AA57" s="488"/>
      <c r="AB57" s="488"/>
      <c r="AC57" s="488"/>
      <c r="AD57" s="488"/>
      <c r="AE57" s="488"/>
      <c r="AF57" s="488"/>
      <c r="AG57" s="488"/>
      <c r="AH57" s="488"/>
      <c r="AI57" s="488"/>
      <c r="AJ57" s="88"/>
    </row>
    <row r="58" spans="1:36" s="17" customFormat="1" ht="15.75" customHeight="1" x14ac:dyDescent="0.2">
      <c r="A58" s="453"/>
      <c r="B58" s="454"/>
      <c r="C58" s="54"/>
      <c r="D58" s="479"/>
      <c r="E58" s="479"/>
      <c r="F58" s="479"/>
      <c r="G58" s="479"/>
      <c r="H58" s="479"/>
      <c r="I58" s="479"/>
      <c r="J58" s="479"/>
      <c r="K58" s="479"/>
      <c r="L58" s="479"/>
      <c r="M58" s="479"/>
      <c r="N58" s="479"/>
      <c r="O58" s="479"/>
      <c r="P58" s="479"/>
      <c r="Q58" s="44"/>
      <c r="R58" s="44"/>
      <c r="S58" s="479"/>
      <c r="T58" s="479"/>
      <c r="U58" s="479"/>
      <c r="V58" s="479"/>
      <c r="W58" s="479"/>
      <c r="X58" s="485"/>
      <c r="Y58" s="18"/>
      <c r="Z58" s="488"/>
      <c r="AA58" s="488"/>
      <c r="AB58" s="488"/>
      <c r="AC58" s="488"/>
      <c r="AD58" s="488"/>
      <c r="AE58" s="488"/>
      <c r="AF58" s="488"/>
      <c r="AG58" s="488"/>
      <c r="AH58" s="488"/>
      <c r="AI58" s="488"/>
      <c r="AJ58" s="88"/>
    </row>
    <row r="59" spans="1:36" s="17" customFormat="1" ht="6" customHeight="1" x14ac:dyDescent="0.2">
      <c r="A59" s="453"/>
      <c r="B59" s="454"/>
      <c r="C59" s="472"/>
      <c r="D59" s="473"/>
      <c r="E59" s="473"/>
      <c r="F59" s="473"/>
      <c r="G59" s="473"/>
      <c r="H59" s="473"/>
      <c r="I59" s="473"/>
      <c r="J59" s="473"/>
      <c r="K59" s="473"/>
      <c r="L59" s="473"/>
      <c r="M59" s="473"/>
      <c r="N59" s="473"/>
      <c r="O59" s="473"/>
      <c r="P59" s="473"/>
      <c r="Q59" s="473"/>
      <c r="R59" s="18"/>
      <c r="S59" s="454"/>
      <c r="T59" s="454"/>
      <c r="U59" s="454"/>
      <c r="V59" s="454"/>
      <c r="W59" s="454"/>
      <c r="X59" s="454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8"/>
      <c r="AJ59" s="88"/>
    </row>
    <row r="60" spans="1:36" s="17" customFormat="1" ht="15.75" customHeight="1" x14ac:dyDescent="0.2">
      <c r="A60" s="453"/>
      <c r="B60" s="454"/>
      <c r="C60" s="20" t="s">
        <v>54</v>
      </c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454"/>
      <c r="T60" s="454"/>
      <c r="U60" s="454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8"/>
      <c r="AJ60" s="88"/>
    </row>
    <row r="61" spans="1:36" s="17" customFormat="1" ht="15.75" customHeight="1" x14ac:dyDescent="0.2">
      <c r="A61" s="453"/>
      <c r="B61" s="454"/>
      <c r="C61" s="19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20" t="s">
        <v>55</v>
      </c>
      <c r="S61" s="454" t="s">
        <v>165</v>
      </c>
      <c r="T61" s="454"/>
      <c r="U61" s="454"/>
      <c r="V61" s="18" t="s">
        <v>246</v>
      </c>
      <c r="W61" s="18"/>
      <c r="X61" s="18"/>
      <c r="Y61" s="18"/>
      <c r="Z61" s="18"/>
      <c r="AA61" s="19"/>
      <c r="AB61" s="19"/>
      <c r="AC61" s="19"/>
      <c r="AD61" s="19"/>
      <c r="AE61" s="19"/>
      <c r="AF61" s="19"/>
      <c r="AG61" s="19"/>
      <c r="AH61" s="19"/>
      <c r="AI61" s="19"/>
      <c r="AJ61" s="108"/>
    </row>
    <row r="62" spans="1:36" s="17" customFormat="1" ht="15.75" customHeight="1" x14ac:dyDescent="0.2">
      <c r="A62" s="453"/>
      <c r="B62" s="454"/>
      <c r="C62" s="19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20" t="s">
        <v>137</v>
      </c>
      <c r="S62" s="454" t="s">
        <v>10</v>
      </c>
      <c r="T62" s="454"/>
      <c r="U62" s="454"/>
      <c r="V62" s="474">
        <f>(100*V11/(2*PI()*V17*100))*(LN(4*V17*100/1))</f>
        <v>0.43431648731205863</v>
      </c>
      <c r="W62" s="474"/>
      <c r="X62" s="474"/>
      <c r="Y62" s="18" t="s">
        <v>50</v>
      </c>
      <c r="Z62" s="18"/>
      <c r="AA62" s="19"/>
      <c r="AB62" s="19"/>
      <c r="AC62" s="19"/>
      <c r="AD62" s="19"/>
      <c r="AE62" s="19"/>
      <c r="AF62" s="19"/>
      <c r="AG62" s="19"/>
      <c r="AH62" s="19"/>
      <c r="AI62" s="19"/>
      <c r="AJ62" s="108"/>
    </row>
    <row r="63" spans="1:36" s="17" customFormat="1" ht="15.75" customHeight="1" x14ac:dyDescent="0.2">
      <c r="A63" s="450">
        <v>7</v>
      </c>
      <c r="B63" s="451"/>
      <c r="C63" s="476" t="s">
        <v>56</v>
      </c>
      <c r="D63" s="477"/>
      <c r="E63" s="477"/>
      <c r="F63" s="477"/>
      <c r="G63" s="477"/>
      <c r="H63" s="477"/>
      <c r="I63" s="477"/>
      <c r="J63" s="477"/>
      <c r="K63" s="477"/>
      <c r="L63" s="477"/>
      <c r="M63" s="477"/>
      <c r="N63" s="477"/>
      <c r="O63" s="477"/>
      <c r="P63" s="477"/>
      <c r="Q63" s="477"/>
      <c r="R63" s="18"/>
      <c r="S63" s="454"/>
      <c r="T63" s="454"/>
      <c r="U63" s="454"/>
      <c r="V63" s="454"/>
      <c r="W63" s="454"/>
      <c r="X63" s="454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88"/>
    </row>
    <row r="64" spans="1:36" s="17" customFormat="1" ht="19.5" customHeight="1" x14ac:dyDescent="0.2">
      <c r="A64" s="218"/>
      <c r="B64" s="201"/>
      <c r="C64" s="60"/>
      <c r="D64" s="486" t="s">
        <v>57</v>
      </c>
      <c r="E64" s="486"/>
      <c r="F64" s="486"/>
      <c r="G64" s="486"/>
      <c r="H64" s="486"/>
      <c r="I64" s="486"/>
      <c r="J64" s="486"/>
      <c r="K64" s="486"/>
      <c r="L64" s="486"/>
      <c r="M64" s="486"/>
      <c r="N64" s="486"/>
      <c r="O64" s="486"/>
      <c r="P64" s="42"/>
      <c r="Q64" s="45"/>
      <c r="R64" s="42"/>
      <c r="S64" s="212"/>
      <c r="T64" s="212"/>
      <c r="U64" s="212"/>
      <c r="V64" s="212"/>
      <c r="W64" s="212"/>
      <c r="X64" s="43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88"/>
    </row>
    <row r="65" spans="1:36" s="17" customFormat="1" ht="15.75" customHeight="1" x14ac:dyDescent="0.2">
      <c r="A65" s="453"/>
      <c r="B65" s="454"/>
      <c r="C65" s="54"/>
      <c r="D65" s="487"/>
      <c r="E65" s="487"/>
      <c r="F65" s="487"/>
      <c r="G65" s="487"/>
      <c r="H65" s="487"/>
      <c r="I65" s="487"/>
      <c r="J65" s="487"/>
      <c r="K65" s="487"/>
      <c r="L65" s="487"/>
      <c r="M65" s="487"/>
      <c r="N65" s="487"/>
      <c r="O65" s="487"/>
      <c r="P65" s="44"/>
      <c r="Q65" s="44"/>
      <c r="R65" s="44"/>
      <c r="S65" s="44"/>
      <c r="T65" s="44"/>
      <c r="U65" s="44"/>
      <c r="V65" s="44"/>
      <c r="W65" s="44"/>
      <c r="X65" s="51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88"/>
    </row>
    <row r="66" spans="1:36" s="17" customFormat="1" ht="15.75" customHeight="1" x14ac:dyDescent="0.2">
      <c r="A66" s="453"/>
      <c r="B66" s="454"/>
      <c r="C66" s="472"/>
      <c r="D66" s="473"/>
      <c r="E66" s="473"/>
      <c r="F66" s="473"/>
      <c r="G66" s="473"/>
      <c r="H66" s="473"/>
      <c r="I66" s="473"/>
      <c r="J66" s="473"/>
      <c r="K66" s="473"/>
      <c r="L66" s="473"/>
      <c r="M66" s="473"/>
      <c r="N66" s="473"/>
      <c r="O66" s="473"/>
      <c r="P66" s="473"/>
      <c r="Q66" s="473"/>
      <c r="R66" s="18"/>
      <c r="S66" s="454"/>
      <c r="T66" s="454"/>
      <c r="U66" s="454"/>
      <c r="V66" s="454"/>
      <c r="W66" s="454"/>
      <c r="X66" s="454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88"/>
    </row>
    <row r="67" spans="1:36" s="17" customFormat="1" ht="15.75" customHeight="1" x14ac:dyDescent="0.2">
      <c r="A67" s="219"/>
      <c r="B67" s="196"/>
      <c r="C67" s="197"/>
      <c r="D67" s="198"/>
      <c r="E67" s="198"/>
      <c r="F67" s="198"/>
      <c r="G67" s="198"/>
      <c r="H67" s="198"/>
      <c r="I67" s="198"/>
      <c r="J67" s="198"/>
      <c r="K67" s="198"/>
      <c r="L67" s="198"/>
      <c r="M67" s="198"/>
      <c r="N67" s="198"/>
      <c r="O67" s="198"/>
      <c r="P67" s="198"/>
      <c r="Q67" s="198"/>
      <c r="R67" s="18" t="s">
        <v>242</v>
      </c>
      <c r="S67" s="454" t="s">
        <v>10</v>
      </c>
      <c r="T67" s="454"/>
      <c r="U67" s="454"/>
      <c r="V67" s="480">
        <f>+V62*V54/(V54+V62)</f>
        <v>0.31673943026446461</v>
      </c>
      <c r="W67" s="480"/>
      <c r="X67" s="480"/>
      <c r="Y67" s="18" t="s">
        <v>50</v>
      </c>
      <c r="Z67" s="19"/>
      <c r="AA67" s="196"/>
      <c r="AB67" s="19"/>
      <c r="AC67" s="196"/>
      <c r="AD67" s="196"/>
      <c r="AE67" s="196"/>
      <c r="AF67" s="196"/>
      <c r="AG67" s="196"/>
      <c r="AH67" s="196"/>
      <c r="AI67" s="18"/>
      <c r="AJ67" s="88"/>
    </row>
    <row r="68" spans="1:36" s="17" customFormat="1" ht="9" customHeight="1" x14ac:dyDescent="0.2">
      <c r="A68" s="219"/>
      <c r="B68" s="196"/>
      <c r="C68" s="197"/>
      <c r="D68" s="198"/>
      <c r="E68" s="198"/>
      <c r="F68" s="198"/>
      <c r="G68" s="198"/>
      <c r="H68" s="198"/>
      <c r="I68" s="198"/>
      <c r="J68" s="198"/>
      <c r="K68" s="198"/>
      <c r="L68" s="198"/>
      <c r="M68" s="198"/>
      <c r="N68" s="198"/>
      <c r="O68" s="198"/>
      <c r="P68" s="198"/>
      <c r="Q68" s="198"/>
      <c r="R68" s="18"/>
      <c r="S68" s="196"/>
      <c r="T68" s="196"/>
      <c r="U68" s="196"/>
      <c r="V68" s="208"/>
      <c r="W68" s="208"/>
      <c r="X68" s="208"/>
      <c r="Y68" s="18"/>
      <c r="Z68" s="19"/>
      <c r="AA68" s="196"/>
      <c r="AB68" s="19"/>
      <c r="AC68" s="196"/>
      <c r="AD68" s="196"/>
      <c r="AE68" s="196"/>
      <c r="AF68" s="196"/>
      <c r="AG68" s="196"/>
      <c r="AH68" s="196"/>
      <c r="AI68" s="18"/>
      <c r="AJ68" s="88"/>
    </row>
    <row r="69" spans="1:36" s="17" customFormat="1" ht="9" customHeight="1" x14ac:dyDescent="0.2">
      <c r="A69" s="450">
        <v>8</v>
      </c>
      <c r="B69" s="451" t="s">
        <v>58</v>
      </c>
      <c r="C69" s="21" t="s">
        <v>58</v>
      </c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18"/>
      <c r="S69" s="18"/>
      <c r="T69" s="18"/>
      <c r="U69" s="18"/>
      <c r="V69" s="18"/>
      <c r="W69" s="18"/>
      <c r="X69" s="18"/>
      <c r="Y69" s="18"/>
      <c r="Z69" s="18"/>
      <c r="AA69" s="481" t="s">
        <v>250</v>
      </c>
      <c r="AB69" s="481"/>
      <c r="AC69" s="481"/>
      <c r="AD69" s="481"/>
      <c r="AE69" s="481"/>
      <c r="AF69" s="481"/>
      <c r="AG69" s="481"/>
      <c r="AH69" s="481"/>
      <c r="AI69" s="481"/>
      <c r="AJ69" s="88"/>
    </row>
    <row r="70" spans="1:36" s="17" customFormat="1" ht="7.5" customHeight="1" x14ac:dyDescent="0.2">
      <c r="A70" s="218"/>
      <c r="B70" s="201"/>
      <c r="C70" s="21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18"/>
      <c r="S70" s="18"/>
      <c r="T70" s="18"/>
      <c r="U70" s="18"/>
      <c r="V70" s="18"/>
      <c r="W70" s="18"/>
      <c r="X70" s="18"/>
      <c r="Y70" s="18"/>
      <c r="Z70" s="18"/>
      <c r="AA70" s="481"/>
      <c r="AB70" s="481"/>
      <c r="AC70" s="481"/>
      <c r="AD70" s="481"/>
      <c r="AE70" s="481"/>
      <c r="AF70" s="481"/>
      <c r="AG70" s="481"/>
      <c r="AH70" s="481"/>
      <c r="AI70" s="481"/>
      <c r="AJ70" s="88"/>
    </row>
    <row r="71" spans="1:36" s="17" customFormat="1" ht="17.25" customHeight="1" x14ac:dyDescent="0.2">
      <c r="A71" s="218"/>
      <c r="B71" s="201"/>
      <c r="C71" s="52"/>
      <c r="D71" s="482" t="s">
        <v>59</v>
      </c>
      <c r="E71" s="483"/>
      <c r="F71" s="483"/>
      <c r="G71" s="483"/>
      <c r="H71" s="483"/>
      <c r="I71" s="483"/>
      <c r="J71" s="483"/>
      <c r="K71" s="483"/>
      <c r="L71" s="483"/>
      <c r="M71" s="483"/>
      <c r="N71" s="483"/>
      <c r="O71" s="483"/>
      <c r="P71" s="483"/>
      <c r="Q71" s="53"/>
      <c r="R71" s="42"/>
      <c r="S71" s="42"/>
      <c r="T71" s="42"/>
      <c r="U71" s="42"/>
      <c r="V71" s="42"/>
      <c r="W71" s="42"/>
      <c r="X71" s="48"/>
      <c r="Y71" s="18"/>
      <c r="Z71" s="18"/>
      <c r="AA71" s="481"/>
      <c r="AB71" s="481"/>
      <c r="AC71" s="481"/>
      <c r="AD71" s="481"/>
      <c r="AE71" s="481"/>
      <c r="AF71" s="481"/>
      <c r="AG71" s="481"/>
      <c r="AH71" s="481"/>
      <c r="AI71" s="481"/>
      <c r="AJ71" s="88"/>
    </row>
    <row r="72" spans="1:36" s="17" customFormat="1" ht="15.75" customHeight="1" x14ac:dyDescent="0.2">
      <c r="A72" s="453"/>
      <c r="B72" s="454"/>
      <c r="C72" s="54"/>
      <c r="D72" s="484"/>
      <c r="E72" s="484"/>
      <c r="F72" s="484"/>
      <c r="G72" s="484"/>
      <c r="H72" s="484"/>
      <c r="I72" s="484"/>
      <c r="J72" s="484"/>
      <c r="K72" s="484"/>
      <c r="L72" s="484"/>
      <c r="M72" s="484"/>
      <c r="N72" s="484"/>
      <c r="O72" s="484"/>
      <c r="P72" s="484"/>
      <c r="Q72" s="44"/>
      <c r="R72" s="44"/>
      <c r="S72" s="479"/>
      <c r="T72" s="479"/>
      <c r="U72" s="479"/>
      <c r="V72" s="479"/>
      <c r="W72" s="479"/>
      <c r="X72" s="485"/>
      <c r="Y72" s="18" t="s">
        <v>138</v>
      </c>
      <c r="Z72" s="18"/>
      <c r="AA72" s="481"/>
      <c r="AB72" s="481"/>
      <c r="AC72" s="481"/>
      <c r="AD72" s="481"/>
      <c r="AE72" s="481"/>
      <c r="AF72" s="481"/>
      <c r="AG72" s="481"/>
      <c r="AH72" s="481"/>
      <c r="AI72" s="481"/>
      <c r="AJ72" s="89"/>
    </row>
    <row r="73" spans="1:36" s="17" customFormat="1" ht="15.75" customHeight="1" x14ac:dyDescent="0.2">
      <c r="A73" s="453"/>
      <c r="B73" s="454"/>
      <c r="C73" s="472" t="s">
        <v>54</v>
      </c>
      <c r="D73" s="473"/>
      <c r="E73" s="473"/>
      <c r="F73" s="473"/>
      <c r="G73" s="473"/>
      <c r="H73" s="473"/>
      <c r="I73" s="473"/>
      <c r="J73" s="473"/>
      <c r="K73" s="473"/>
      <c r="L73" s="473"/>
      <c r="M73" s="473"/>
      <c r="N73" s="473"/>
      <c r="O73" s="473"/>
      <c r="P73" s="473"/>
      <c r="Q73" s="473"/>
      <c r="R73" s="18"/>
      <c r="S73" s="454"/>
      <c r="T73" s="454"/>
      <c r="U73" s="454"/>
      <c r="V73" s="454"/>
      <c r="W73" s="454"/>
      <c r="X73" s="454"/>
      <c r="Y73" s="18"/>
      <c r="Z73" s="18"/>
      <c r="AA73" s="19"/>
      <c r="AB73" s="19"/>
      <c r="AC73" s="19"/>
      <c r="AD73" s="19"/>
      <c r="AE73" s="19"/>
      <c r="AF73" s="19"/>
      <c r="AG73" s="19"/>
      <c r="AH73" s="19"/>
      <c r="AI73" s="19"/>
      <c r="AJ73" s="88"/>
    </row>
    <row r="74" spans="1:36" s="17" customFormat="1" ht="15.75" customHeight="1" x14ac:dyDescent="0.2">
      <c r="A74" s="453"/>
      <c r="B74" s="454"/>
      <c r="C74" s="457" t="s">
        <v>55</v>
      </c>
      <c r="D74" s="458"/>
      <c r="E74" s="458"/>
      <c r="F74" s="458"/>
      <c r="G74" s="458"/>
      <c r="H74" s="458"/>
      <c r="I74" s="458"/>
      <c r="J74" s="458"/>
      <c r="K74" s="458"/>
      <c r="L74" s="458"/>
      <c r="M74" s="458"/>
      <c r="N74" s="458"/>
      <c r="O74" s="458"/>
      <c r="P74" s="458"/>
      <c r="Q74" s="458"/>
      <c r="R74" s="18"/>
      <c r="S74" s="454" t="s">
        <v>165</v>
      </c>
      <c r="T74" s="454"/>
      <c r="U74" s="454"/>
      <c r="V74" s="18" t="s">
        <v>62</v>
      </c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8"/>
      <c r="AI74" s="18"/>
      <c r="AJ74" s="88"/>
    </row>
    <row r="75" spans="1:36" s="17" customFormat="1" ht="15.75" customHeight="1" x14ac:dyDescent="0.2">
      <c r="A75" s="453"/>
      <c r="B75" s="454"/>
      <c r="C75" s="457" t="s">
        <v>60</v>
      </c>
      <c r="D75" s="458"/>
      <c r="E75" s="458"/>
      <c r="F75" s="458"/>
      <c r="G75" s="458"/>
      <c r="H75" s="458"/>
      <c r="I75" s="458"/>
      <c r="J75" s="458"/>
      <c r="K75" s="458"/>
      <c r="L75" s="458"/>
      <c r="M75" s="458"/>
      <c r="N75" s="458"/>
      <c r="O75" s="458"/>
      <c r="P75" s="458"/>
      <c r="Q75" s="458"/>
      <c r="R75" s="18"/>
      <c r="S75" s="454" t="s">
        <v>165</v>
      </c>
      <c r="T75" s="454"/>
      <c r="U75" s="454"/>
      <c r="V75" s="18" t="s">
        <v>63</v>
      </c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18"/>
      <c r="AI75" s="18"/>
      <c r="AJ75" s="88"/>
    </row>
    <row r="76" spans="1:36" s="17" customFormat="1" ht="15.75" customHeight="1" x14ac:dyDescent="0.2">
      <c r="A76" s="453"/>
      <c r="B76" s="454"/>
      <c r="C76" s="457" t="s">
        <v>61</v>
      </c>
      <c r="D76" s="458"/>
      <c r="E76" s="458"/>
      <c r="F76" s="458"/>
      <c r="G76" s="458"/>
      <c r="H76" s="458"/>
      <c r="I76" s="458"/>
      <c r="J76" s="458"/>
      <c r="K76" s="458"/>
      <c r="L76" s="458"/>
      <c r="M76" s="458"/>
      <c r="N76" s="458"/>
      <c r="O76" s="458"/>
      <c r="P76" s="458"/>
      <c r="Q76" s="458"/>
      <c r="R76" s="18"/>
      <c r="S76" s="454" t="s">
        <v>10</v>
      </c>
      <c r="T76" s="454"/>
      <c r="U76" s="454"/>
      <c r="V76" s="459">
        <f>7.57*10^3/(SQRT(V11*V20))</f>
        <v>904.78805726613598</v>
      </c>
      <c r="W76" s="459"/>
      <c r="X76" s="459"/>
      <c r="Y76" s="18" t="s">
        <v>138</v>
      </c>
      <c r="Z76" s="19"/>
      <c r="AA76" s="18"/>
      <c r="AB76" s="18"/>
      <c r="AC76" s="18" t="s">
        <v>75</v>
      </c>
      <c r="AD76" s="18"/>
      <c r="AE76" s="18"/>
      <c r="AF76" s="18"/>
      <c r="AG76" s="18"/>
      <c r="AH76" s="18"/>
      <c r="AI76" s="18"/>
      <c r="AJ76" s="88"/>
    </row>
    <row r="77" spans="1:36" s="17" customFormat="1" ht="15.75" customHeight="1" x14ac:dyDescent="0.2">
      <c r="A77" s="219"/>
      <c r="B77" s="196"/>
      <c r="C77" s="205"/>
      <c r="D77" s="206"/>
      <c r="E77" s="206"/>
      <c r="F77" s="206"/>
      <c r="G77" s="206"/>
      <c r="H77" s="206"/>
      <c r="I77" s="206"/>
      <c r="J77" s="206"/>
      <c r="K77" s="206"/>
      <c r="L77" s="206"/>
      <c r="M77" s="206"/>
      <c r="N77" s="206"/>
      <c r="O77" s="206"/>
      <c r="P77" s="206"/>
      <c r="Q77" s="206"/>
      <c r="R77" s="18"/>
      <c r="S77" s="196"/>
      <c r="T77" s="196"/>
      <c r="U77" s="196"/>
      <c r="V77" s="199"/>
      <c r="W77" s="199"/>
      <c r="X77" s="199"/>
      <c r="Y77" s="18"/>
      <c r="Z77" s="19"/>
      <c r="AA77" s="18"/>
      <c r="AB77" s="18"/>
      <c r="AC77" s="18"/>
      <c r="AD77" s="18"/>
      <c r="AE77" s="18"/>
      <c r="AF77" s="18"/>
      <c r="AG77" s="18"/>
      <c r="AH77" s="18"/>
      <c r="AI77" s="18"/>
      <c r="AJ77" s="88"/>
    </row>
    <row r="78" spans="1:36" s="17" customFormat="1" ht="15.75" customHeight="1" x14ac:dyDescent="0.2">
      <c r="A78" s="219"/>
      <c r="B78" s="196"/>
      <c r="C78" s="205"/>
      <c r="D78" s="206"/>
      <c r="E78" s="206"/>
      <c r="F78" s="206"/>
      <c r="G78" s="206"/>
      <c r="H78" s="206"/>
      <c r="I78" s="206"/>
      <c r="J78" s="206"/>
      <c r="K78" s="206"/>
      <c r="L78" s="206"/>
      <c r="M78" s="206"/>
      <c r="N78" s="206"/>
      <c r="O78" s="206"/>
      <c r="P78" s="206"/>
      <c r="Q78" s="206"/>
      <c r="R78" s="18"/>
      <c r="S78" s="196"/>
      <c r="T78" s="196"/>
      <c r="U78" s="196"/>
      <c r="V78" s="199"/>
      <c r="W78" s="199"/>
      <c r="X78" s="199"/>
      <c r="Y78" s="18"/>
      <c r="Z78" s="19"/>
      <c r="AA78" s="18"/>
      <c r="AB78" s="18"/>
      <c r="AC78" s="18"/>
      <c r="AD78" s="18"/>
      <c r="AE78" s="18"/>
      <c r="AF78" s="18"/>
      <c r="AG78" s="18"/>
      <c r="AH78" s="18"/>
      <c r="AI78" s="18"/>
      <c r="AJ78" s="88"/>
    </row>
    <row r="79" spans="1:36" s="17" customFormat="1" ht="15.75" customHeight="1" x14ac:dyDescent="0.2">
      <c r="A79" s="450">
        <v>9</v>
      </c>
      <c r="B79" s="451"/>
      <c r="C79" s="21" t="s">
        <v>64</v>
      </c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18"/>
      <c r="AA79" s="18"/>
      <c r="AB79" s="18"/>
      <c r="AC79" s="18"/>
      <c r="AD79" s="18"/>
      <c r="AE79" s="18"/>
      <c r="AF79" s="18"/>
      <c r="AG79" s="18"/>
      <c r="AH79" s="18"/>
      <c r="AI79" s="18"/>
      <c r="AJ79" s="88"/>
    </row>
    <row r="80" spans="1:36" s="17" customFormat="1" ht="15.75" customHeight="1" x14ac:dyDescent="0.2">
      <c r="A80" s="453"/>
      <c r="B80" s="454"/>
      <c r="C80" s="476" t="s">
        <v>172</v>
      </c>
      <c r="D80" s="477"/>
      <c r="E80" s="477"/>
      <c r="F80" s="477"/>
      <c r="G80" s="477"/>
      <c r="H80" s="477"/>
      <c r="I80" s="477"/>
      <c r="J80" s="477"/>
      <c r="K80" s="477"/>
      <c r="L80" s="477"/>
      <c r="M80" s="477"/>
      <c r="N80" s="477"/>
      <c r="O80" s="477"/>
      <c r="P80" s="477"/>
      <c r="Q80" s="477"/>
      <c r="R80" s="18"/>
      <c r="S80" s="454"/>
      <c r="T80" s="454"/>
      <c r="U80" s="454"/>
      <c r="V80" s="454"/>
      <c r="W80" s="454"/>
      <c r="X80" s="454"/>
      <c r="Y80" s="18"/>
      <c r="Z80" s="18"/>
      <c r="AA80" s="18"/>
      <c r="AB80" s="18"/>
      <c r="AC80" s="18"/>
      <c r="AD80" s="18"/>
      <c r="AE80" s="18"/>
      <c r="AF80" s="18"/>
      <c r="AG80" s="18"/>
      <c r="AH80" s="18"/>
      <c r="AI80" s="18"/>
      <c r="AJ80" s="88"/>
    </row>
    <row r="81" spans="1:36" s="17" customFormat="1" ht="15.75" customHeight="1" x14ac:dyDescent="0.2">
      <c r="A81" s="453"/>
      <c r="B81" s="454"/>
      <c r="C81" s="472" t="s">
        <v>97</v>
      </c>
      <c r="D81" s="473"/>
      <c r="E81" s="473"/>
      <c r="F81" s="473"/>
      <c r="G81" s="473"/>
      <c r="H81" s="473"/>
      <c r="I81" s="473"/>
      <c r="J81" s="473"/>
      <c r="K81" s="473"/>
      <c r="L81" s="473"/>
      <c r="M81" s="473"/>
      <c r="N81" s="473"/>
      <c r="O81" s="473"/>
      <c r="P81" s="473"/>
      <c r="Q81" s="473"/>
      <c r="R81" s="18"/>
      <c r="S81" s="454" t="s">
        <v>165</v>
      </c>
      <c r="T81" s="454"/>
      <c r="U81" s="454"/>
      <c r="V81" s="474">
        <f>PI()*(V15/1000)*(V14)</f>
        <v>0.37699111843077521</v>
      </c>
      <c r="W81" s="474"/>
      <c r="X81" s="474"/>
      <c r="Y81" s="18" t="s">
        <v>129</v>
      </c>
      <c r="Z81" s="18"/>
      <c r="AA81" s="18"/>
      <c r="AB81" s="18"/>
      <c r="AC81" s="18"/>
      <c r="AD81" s="18"/>
      <c r="AE81" s="18"/>
      <c r="AF81" s="18"/>
      <c r="AG81" s="18"/>
      <c r="AH81" s="18"/>
      <c r="AI81" s="18"/>
      <c r="AJ81" s="88"/>
    </row>
    <row r="82" spans="1:36" s="17" customFormat="1" ht="15.75" customHeight="1" x14ac:dyDescent="0.2">
      <c r="A82" s="478"/>
      <c r="B82" s="479"/>
      <c r="C82" s="610" t="s">
        <v>67</v>
      </c>
      <c r="D82" s="611"/>
      <c r="E82" s="611"/>
      <c r="F82" s="611"/>
      <c r="G82" s="611"/>
      <c r="H82" s="611"/>
      <c r="I82" s="611"/>
      <c r="J82" s="611"/>
      <c r="K82" s="611"/>
      <c r="L82" s="611"/>
      <c r="M82" s="611"/>
      <c r="N82" s="611"/>
      <c r="O82" s="611"/>
      <c r="P82" s="611"/>
      <c r="Q82" s="611"/>
      <c r="R82" s="44"/>
      <c r="S82" s="479" t="s">
        <v>165</v>
      </c>
      <c r="T82" s="479"/>
      <c r="U82" s="479"/>
      <c r="V82" s="612">
        <f>V81*V16</f>
        <v>6.0318578948924033</v>
      </c>
      <c r="W82" s="612"/>
      <c r="X82" s="612"/>
      <c r="Y82" s="44" t="s">
        <v>129</v>
      </c>
      <c r="Z82" s="44"/>
      <c r="AA82" s="44"/>
      <c r="AB82" s="44"/>
      <c r="AC82" s="44"/>
      <c r="AD82" s="44"/>
      <c r="AE82" s="44"/>
      <c r="AF82" s="44"/>
      <c r="AG82" s="44"/>
      <c r="AH82" s="44"/>
      <c r="AI82" s="44"/>
      <c r="AJ82" s="51"/>
    </row>
    <row r="83" spans="1:36" s="17" customFormat="1" ht="15.75" customHeight="1" x14ac:dyDescent="0.2">
      <c r="A83" s="607"/>
      <c r="B83" s="489"/>
      <c r="C83" s="608" t="s">
        <v>173</v>
      </c>
      <c r="D83" s="609"/>
      <c r="E83" s="609"/>
      <c r="F83" s="609"/>
      <c r="G83" s="609"/>
      <c r="H83" s="609"/>
      <c r="I83" s="609"/>
      <c r="J83" s="609"/>
      <c r="K83" s="609"/>
      <c r="L83" s="609"/>
      <c r="M83" s="609"/>
      <c r="N83" s="609"/>
      <c r="O83" s="609"/>
      <c r="P83" s="609"/>
      <c r="Q83" s="609"/>
      <c r="R83" s="42"/>
      <c r="S83" s="489"/>
      <c r="T83" s="489"/>
      <c r="U83" s="489"/>
      <c r="V83" s="489"/>
      <c r="W83" s="489"/>
      <c r="X83" s="489"/>
      <c r="Y83" s="42"/>
      <c r="Z83" s="42"/>
      <c r="AA83" s="42"/>
      <c r="AB83" s="42"/>
      <c r="AC83" s="42"/>
      <c r="AD83" s="42"/>
      <c r="AE83" s="42"/>
      <c r="AF83" s="42"/>
      <c r="AG83" s="42"/>
      <c r="AH83" s="42"/>
      <c r="AI83" s="42"/>
      <c r="AJ83" s="48"/>
    </row>
    <row r="84" spans="1:36" s="17" customFormat="1" ht="15.75" customHeight="1" x14ac:dyDescent="0.2">
      <c r="A84" s="453"/>
      <c r="B84" s="454"/>
      <c r="C84" s="472" t="s">
        <v>68</v>
      </c>
      <c r="D84" s="473"/>
      <c r="E84" s="473"/>
      <c r="F84" s="473"/>
      <c r="G84" s="473"/>
      <c r="H84" s="473"/>
      <c r="I84" s="473"/>
      <c r="J84" s="473"/>
      <c r="K84" s="473"/>
      <c r="L84" s="473"/>
      <c r="M84" s="473"/>
      <c r="N84" s="473"/>
      <c r="O84" s="473"/>
      <c r="P84" s="473"/>
      <c r="Q84" s="473"/>
      <c r="R84" s="18"/>
      <c r="S84" s="454" t="s">
        <v>165</v>
      </c>
      <c r="T84" s="454"/>
      <c r="U84" s="454"/>
      <c r="V84" s="454">
        <f>V17</f>
        <v>300</v>
      </c>
      <c r="W84" s="454"/>
      <c r="X84" s="454"/>
      <c r="Y84" s="18" t="s">
        <v>36</v>
      </c>
      <c r="Z84" s="18"/>
      <c r="AA84" s="18"/>
      <c r="AB84" s="18"/>
      <c r="AC84" s="18"/>
      <c r="AD84" s="18"/>
      <c r="AE84" s="18"/>
      <c r="AF84" s="18"/>
      <c r="AG84" s="18"/>
      <c r="AH84" s="18"/>
      <c r="AI84" s="18"/>
      <c r="AJ84" s="88"/>
    </row>
    <row r="85" spans="1:36" s="17" customFormat="1" ht="15.75" customHeight="1" x14ac:dyDescent="0.2">
      <c r="A85" s="453"/>
      <c r="B85" s="454"/>
      <c r="C85" s="472" t="s">
        <v>69</v>
      </c>
      <c r="D85" s="473"/>
      <c r="E85" s="473"/>
      <c r="F85" s="473"/>
      <c r="G85" s="473"/>
      <c r="H85" s="473"/>
      <c r="I85" s="473"/>
      <c r="J85" s="473"/>
      <c r="K85" s="473"/>
      <c r="L85" s="473"/>
      <c r="M85" s="473"/>
      <c r="N85" s="473"/>
      <c r="O85" s="473"/>
      <c r="P85" s="473"/>
      <c r="Q85" s="473"/>
      <c r="R85" s="18"/>
      <c r="S85" s="454" t="s">
        <v>165</v>
      </c>
      <c r="T85" s="454"/>
      <c r="U85" s="454"/>
      <c r="V85" s="454">
        <f>V41/1000</f>
        <v>7.4999999999999997E-2</v>
      </c>
      <c r="W85" s="454"/>
      <c r="X85" s="454"/>
      <c r="Y85" s="18" t="s">
        <v>36</v>
      </c>
      <c r="Z85" s="18"/>
      <c r="AA85" s="18"/>
      <c r="AB85" s="18"/>
      <c r="AC85" s="18"/>
      <c r="AD85" s="18"/>
      <c r="AE85" s="18"/>
      <c r="AF85" s="18"/>
      <c r="AG85" s="18"/>
      <c r="AH85" s="18"/>
      <c r="AI85" s="18"/>
      <c r="AJ85" s="88"/>
    </row>
    <row r="86" spans="1:36" s="17" customFormat="1" ht="15.75" customHeight="1" x14ac:dyDescent="0.2">
      <c r="A86" s="453"/>
      <c r="B86" s="454"/>
      <c r="C86" s="472" t="s">
        <v>70</v>
      </c>
      <c r="D86" s="473"/>
      <c r="E86" s="473"/>
      <c r="F86" s="473"/>
      <c r="G86" s="473"/>
      <c r="H86" s="473"/>
      <c r="I86" s="473"/>
      <c r="J86" s="473"/>
      <c r="K86" s="473"/>
      <c r="L86" s="473"/>
      <c r="M86" s="473"/>
      <c r="N86" s="473"/>
      <c r="O86" s="473"/>
      <c r="P86" s="473"/>
      <c r="Q86" s="473"/>
      <c r="R86" s="18"/>
      <c r="S86" s="454" t="s">
        <v>165</v>
      </c>
      <c r="T86" s="454"/>
      <c r="U86" s="454"/>
      <c r="V86" s="474">
        <f>X41/1000</f>
        <v>0.01</v>
      </c>
      <c r="W86" s="474"/>
      <c r="X86" s="474"/>
      <c r="Y86" s="18" t="s">
        <v>36</v>
      </c>
      <c r="Z86" s="18"/>
      <c r="AA86" s="18"/>
      <c r="AB86" s="18"/>
      <c r="AC86" s="18"/>
      <c r="AD86" s="18"/>
      <c r="AE86" s="18"/>
      <c r="AF86" s="18"/>
      <c r="AG86" s="18"/>
      <c r="AH86" s="18"/>
      <c r="AI86" s="18"/>
      <c r="AJ86" s="88"/>
    </row>
    <row r="87" spans="1:36" s="17" customFormat="1" ht="15.75" customHeight="1" x14ac:dyDescent="0.2">
      <c r="A87" s="453"/>
      <c r="B87" s="454"/>
      <c r="C87" s="472" t="s">
        <v>71</v>
      </c>
      <c r="D87" s="473"/>
      <c r="E87" s="473"/>
      <c r="F87" s="473"/>
      <c r="G87" s="473"/>
      <c r="H87" s="473"/>
      <c r="I87" s="473"/>
      <c r="J87" s="473"/>
      <c r="K87" s="473"/>
      <c r="L87" s="473"/>
      <c r="M87" s="473"/>
      <c r="N87" s="473"/>
      <c r="O87" s="473"/>
      <c r="P87" s="473"/>
      <c r="Q87" s="473"/>
      <c r="R87" s="18"/>
      <c r="S87" s="454" t="s">
        <v>165</v>
      </c>
      <c r="T87" s="454"/>
      <c r="U87" s="454"/>
      <c r="V87" s="474">
        <f>((V84*V85)+(V85*V86)+(V84*V86))*2</f>
        <v>51.0015</v>
      </c>
      <c r="W87" s="474"/>
      <c r="X87" s="474"/>
      <c r="Y87" s="18" t="s">
        <v>129</v>
      </c>
      <c r="Z87" s="18"/>
      <c r="AA87" s="18"/>
      <c r="AB87" s="18"/>
      <c r="AC87" s="18"/>
      <c r="AD87" s="18"/>
      <c r="AE87" s="18"/>
      <c r="AF87" s="18"/>
      <c r="AG87" s="18"/>
      <c r="AH87" s="18"/>
      <c r="AI87" s="18"/>
      <c r="AJ87" s="88"/>
    </row>
    <row r="88" spans="1:36" s="17" customFormat="1" ht="15.75" customHeight="1" x14ac:dyDescent="0.2">
      <c r="A88" s="219"/>
      <c r="B88" s="196"/>
      <c r="C88" s="197"/>
      <c r="D88" s="198"/>
      <c r="E88" s="198"/>
      <c r="F88" s="198"/>
      <c r="G88" s="198"/>
      <c r="H88" s="198"/>
      <c r="I88" s="198"/>
      <c r="J88" s="198"/>
      <c r="K88" s="198"/>
      <c r="L88" s="198"/>
      <c r="M88" s="198"/>
      <c r="N88" s="198"/>
      <c r="O88" s="198"/>
      <c r="P88" s="198"/>
      <c r="Q88" s="198"/>
      <c r="R88" s="18"/>
      <c r="S88" s="196"/>
      <c r="T88" s="196"/>
      <c r="U88" s="196"/>
      <c r="V88" s="207"/>
      <c r="W88" s="207"/>
      <c r="X88" s="207"/>
      <c r="Y88" s="18"/>
      <c r="Z88" s="18"/>
      <c r="AA88" s="196"/>
      <c r="AB88" s="196"/>
      <c r="AC88" s="196"/>
      <c r="AD88" s="196"/>
      <c r="AE88" s="196"/>
      <c r="AF88" s="196"/>
      <c r="AG88" s="196"/>
      <c r="AH88" s="196"/>
      <c r="AI88" s="18"/>
      <c r="AJ88" s="88"/>
    </row>
    <row r="89" spans="1:36" s="17" customFormat="1" ht="15.75" customHeight="1" x14ac:dyDescent="0.2">
      <c r="A89" s="453"/>
      <c r="B89" s="454"/>
      <c r="C89" s="21" t="s">
        <v>72</v>
      </c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18"/>
      <c r="S89" s="454" t="s">
        <v>165</v>
      </c>
      <c r="T89" s="454"/>
      <c r="U89" s="454"/>
      <c r="V89" s="475">
        <f>V82+V87</f>
        <v>57.033357894892404</v>
      </c>
      <c r="W89" s="451"/>
      <c r="X89" s="451"/>
      <c r="Y89" s="22" t="s">
        <v>174</v>
      </c>
      <c r="Z89" s="19"/>
      <c r="AA89" s="18"/>
      <c r="AB89" s="18"/>
      <c r="AC89" s="18" t="s">
        <v>74</v>
      </c>
      <c r="AD89" s="18"/>
      <c r="AE89" s="18"/>
      <c r="AF89" s="18"/>
      <c r="AG89" s="18"/>
      <c r="AH89" s="18"/>
      <c r="AI89" s="18"/>
      <c r="AJ89" s="88"/>
    </row>
    <row r="90" spans="1:36" s="17" customFormat="1" ht="23.25" customHeight="1" x14ac:dyDescent="0.2">
      <c r="A90" s="450">
        <v>10</v>
      </c>
      <c r="B90" s="451"/>
      <c r="C90" s="21" t="s">
        <v>76</v>
      </c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  <c r="AD90" s="21"/>
      <c r="AE90" s="21"/>
      <c r="AF90" s="21"/>
      <c r="AG90" s="21"/>
      <c r="AH90" s="21"/>
      <c r="AI90" s="18"/>
      <c r="AJ90" s="88"/>
    </row>
    <row r="91" spans="1:36" s="17" customFormat="1" ht="15.75" customHeight="1" x14ac:dyDescent="0.2">
      <c r="A91" s="453"/>
      <c r="B91" s="454"/>
      <c r="C91" s="20"/>
      <c r="D91" s="20"/>
      <c r="E91" s="20"/>
      <c r="F91" s="20"/>
      <c r="G91" s="20"/>
      <c r="H91" s="20"/>
      <c r="I91" s="20"/>
      <c r="J91" s="469" t="s">
        <v>77</v>
      </c>
      <c r="K91" s="470"/>
      <c r="L91" s="470"/>
      <c r="M91" s="470"/>
      <c r="N91" s="470"/>
      <c r="O91" s="470"/>
      <c r="P91" s="470"/>
      <c r="Q91" s="470"/>
      <c r="R91" s="470"/>
      <c r="S91" s="471" t="s">
        <v>165</v>
      </c>
      <c r="T91" s="471"/>
      <c r="U91" s="471"/>
      <c r="V91" s="55" t="s">
        <v>170</v>
      </c>
      <c r="W91" s="55"/>
      <c r="X91" s="55"/>
      <c r="Y91" s="55"/>
      <c r="Z91" s="55"/>
      <c r="AA91" s="55"/>
      <c r="AB91" s="55"/>
      <c r="AC91" s="55"/>
      <c r="AD91" s="55"/>
      <c r="AE91" s="55"/>
      <c r="AF91" s="55"/>
      <c r="AG91" s="41"/>
      <c r="AH91" s="18"/>
      <c r="AI91" s="18"/>
      <c r="AJ91" s="88"/>
    </row>
    <row r="92" spans="1:36" s="17" customFormat="1" ht="15.75" customHeight="1" x14ac:dyDescent="0.2">
      <c r="A92" s="453"/>
      <c r="B92" s="454"/>
      <c r="C92" s="457" t="s">
        <v>8</v>
      </c>
      <c r="D92" s="458"/>
      <c r="E92" s="458"/>
      <c r="F92" s="458"/>
      <c r="G92" s="458"/>
      <c r="H92" s="458"/>
      <c r="I92" s="458"/>
      <c r="J92" s="458"/>
      <c r="K92" s="458"/>
      <c r="L92" s="458"/>
      <c r="M92" s="458"/>
      <c r="N92" s="458"/>
      <c r="O92" s="458"/>
      <c r="P92" s="458"/>
      <c r="Q92" s="458"/>
      <c r="R92" s="18"/>
      <c r="S92" s="454" t="s">
        <v>165</v>
      </c>
      <c r="T92" s="454"/>
      <c r="U92" s="454"/>
      <c r="V92" s="447" t="s">
        <v>78</v>
      </c>
      <c r="W92" s="447"/>
      <c r="X92" s="447"/>
      <c r="Y92" s="18"/>
      <c r="Z92" s="18"/>
      <c r="AA92" s="18"/>
      <c r="AB92" s="18"/>
      <c r="AC92" s="18"/>
      <c r="AD92" s="18"/>
      <c r="AE92" s="18"/>
      <c r="AF92" s="18"/>
      <c r="AG92" s="18"/>
      <c r="AH92" s="18"/>
      <c r="AI92" s="18"/>
      <c r="AJ92" s="88"/>
    </row>
    <row r="93" spans="1:36" s="17" customFormat="1" ht="15.75" customHeight="1" thickBot="1" x14ac:dyDescent="0.25">
      <c r="A93" s="453"/>
      <c r="B93" s="454"/>
      <c r="C93" s="457" t="s">
        <v>8</v>
      </c>
      <c r="D93" s="458"/>
      <c r="E93" s="458"/>
      <c r="F93" s="458"/>
      <c r="G93" s="458"/>
      <c r="H93" s="458"/>
      <c r="I93" s="458"/>
      <c r="J93" s="458"/>
      <c r="K93" s="458"/>
      <c r="L93" s="458"/>
      <c r="M93" s="458"/>
      <c r="N93" s="458"/>
      <c r="O93" s="458"/>
      <c r="P93" s="458"/>
      <c r="Q93" s="458"/>
      <c r="R93" s="18"/>
      <c r="S93" s="454" t="s">
        <v>165</v>
      </c>
      <c r="T93" s="454"/>
      <c r="U93" s="454"/>
      <c r="V93" s="459">
        <f>V76*V89/1000</f>
        <v>51.603101089083935</v>
      </c>
      <c r="W93" s="459"/>
      <c r="X93" s="459"/>
      <c r="Y93" s="18" t="s">
        <v>38</v>
      </c>
      <c r="Z93" s="18"/>
      <c r="AA93" s="18"/>
      <c r="AB93" s="18"/>
      <c r="AC93" s="18"/>
      <c r="AD93" s="18"/>
      <c r="AE93" s="18"/>
      <c r="AF93" s="18"/>
      <c r="AG93" s="18"/>
      <c r="AH93" s="18"/>
      <c r="AI93" s="18"/>
      <c r="AJ93" s="88"/>
    </row>
    <row r="94" spans="1:36" s="17" customFormat="1" ht="15.75" hidden="1" customHeight="1" thickBot="1" x14ac:dyDescent="0.25">
      <c r="A94" s="219"/>
      <c r="B94" s="196"/>
      <c r="C94" s="205"/>
      <c r="D94" s="206"/>
      <c r="E94" s="206"/>
      <c r="F94" s="206"/>
      <c r="G94" s="206"/>
      <c r="H94" s="206"/>
      <c r="I94" s="206"/>
      <c r="J94" s="206"/>
      <c r="K94" s="206"/>
      <c r="L94" s="206"/>
      <c r="M94" s="206"/>
      <c r="N94" s="206"/>
      <c r="O94" s="206"/>
      <c r="P94" s="206"/>
      <c r="Q94" s="206"/>
      <c r="R94" s="18"/>
      <c r="S94" s="196"/>
      <c r="T94" s="196"/>
      <c r="U94" s="196"/>
      <c r="V94" s="199"/>
      <c r="W94" s="199"/>
      <c r="X94" s="199"/>
      <c r="Y94" s="18"/>
      <c r="Z94" s="18"/>
      <c r="AA94" s="18"/>
      <c r="AB94" s="18"/>
      <c r="AC94" s="18"/>
      <c r="AD94" s="18"/>
      <c r="AE94" s="18"/>
      <c r="AF94" s="18"/>
      <c r="AG94" s="18"/>
      <c r="AH94" s="18"/>
      <c r="AI94" s="18"/>
      <c r="AJ94" s="88"/>
    </row>
    <row r="95" spans="1:36" s="17" customFormat="1" ht="15.75" customHeight="1" x14ac:dyDescent="0.2">
      <c r="A95" s="453"/>
      <c r="B95" s="454"/>
      <c r="C95" s="460" t="s">
        <v>257</v>
      </c>
      <c r="D95" s="461"/>
      <c r="E95" s="461"/>
      <c r="F95" s="461"/>
      <c r="G95" s="461"/>
      <c r="H95" s="461"/>
      <c r="I95" s="461"/>
      <c r="J95" s="461"/>
      <c r="K95" s="461"/>
      <c r="L95" s="461"/>
      <c r="M95" s="461"/>
      <c r="N95" s="461"/>
      <c r="O95" s="461"/>
      <c r="P95" s="461"/>
      <c r="Q95" s="461"/>
      <c r="R95" s="461"/>
      <c r="S95" s="461"/>
      <c r="T95" s="461"/>
      <c r="U95" s="461"/>
      <c r="V95" s="461"/>
      <c r="W95" s="461"/>
      <c r="X95" s="461"/>
      <c r="Y95" s="461"/>
      <c r="Z95" s="461"/>
      <c r="AA95" s="461"/>
      <c r="AB95" s="461"/>
      <c r="AC95" s="461"/>
      <c r="AD95" s="461"/>
      <c r="AE95" s="461"/>
      <c r="AF95" s="461"/>
      <c r="AG95" s="461"/>
      <c r="AH95" s="461"/>
      <c r="AI95" s="462"/>
      <c r="AJ95" s="88"/>
    </row>
    <row r="96" spans="1:36" s="17" customFormat="1" ht="15.75" customHeight="1" x14ac:dyDescent="0.2">
      <c r="A96" s="219"/>
      <c r="B96" s="196"/>
      <c r="C96" s="463"/>
      <c r="D96" s="464"/>
      <c r="E96" s="464"/>
      <c r="F96" s="464"/>
      <c r="G96" s="464"/>
      <c r="H96" s="464"/>
      <c r="I96" s="464"/>
      <c r="J96" s="464"/>
      <c r="K96" s="464"/>
      <c r="L96" s="464"/>
      <c r="M96" s="464"/>
      <c r="N96" s="464"/>
      <c r="O96" s="464"/>
      <c r="P96" s="464"/>
      <c r="Q96" s="464"/>
      <c r="R96" s="464"/>
      <c r="S96" s="464"/>
      <c r="T96" s="464"/>
      <c r="U96" s="464"/>
      <c r="V96" s="464"/>
      <c r="W96" s="464"/>
      <c r="X96" s="464"/>
      <c r="Y96" s="464"/>
      <c r="Z96" s="464"/>
      <c r="AA96" s="464"/>
      <c r="AB96" s="464"/>
      <c r="AC96" s="464"/>
      <c r="AD96" s="464"/>
      <c r="AE96" s="464"/>
      <c r="AF96" s="464"/>
      <c r="AG96" s="464"/>
      <c r="AH96" s="464"/>
      <c r="AI96" s="465"/>
      <c r="AJ96" s="88"/>
    </row>
    <row r="97" spans="1:36" s="17" customFormat="1" ht="15.75" customHeight="1" thickBot="1" x14ac:dyDescent="0.25">
      <c r="A97" s="453"/>
      <c r="B97" s="454"/>
      <c r="C97" s="466"/>
      <c r="D97" s="467"/>
      <c r="E97" s="467"/>
      <c r="F97" s="467"/>
      <c r="G97" s="467"/>
      <c r="H97" s="467"/>
      <c r="I97" s="467"/>
      <c r="J97" s="467"/>
      <c r="K97" s="467"/>
      <c r="L97" s="467"/>
      <c r="M97" s="467"/>
      <c r="N97" s="467"/>
      <c r="O97" s="467"/>
      <c r="P97" s="467"/>
      <c r="Q97" s="467"/>
      <c r="R97" s="467"/>
      <c r="S97" s="467"/>
      <c r="T97" s="467"/>
      <c r="U97" s="467"/>
      <c r="V97" s="467"/>
      <c r="W97" s="467"/>
      <c r="X97" s="467"/>
      <c r="Y97" s="467"/>
      <c r="Z97" s="467"/>
      <c r="AA97" s="467"/>
      <c r="AB97" s="467"/>
      <c r="AC97" s="467"/>
      <c r="AD97" s="467"/>
      <c r="AE97" s="467"/>
      <c r="AF97" s="467"/>
      <c r="AG97" s="467"/>
      <c r="AH97" s="467"/>
      <c r="AI97" s="468"/>
      <c r="AJ97" s="88"/>
    </row>
    <row r="98" spans="1:36" s="17" customFormat="1" ht="6.75" customHeight="1" x14ac:dyDescent="0.2">
      <c r="A98" s="219"/>
      <c r="B98" s="196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  <c r="P98" s="79"/>
      <c r="Q98" s="79"/>
      <c r="R98" s="79"/>
      <c r="S98" s="79"/>
      <c r="T98" s="79"/>
      <c r="U98" s="79"/>
      <c r="V98" s="79"/>
      <c r="W98" s="79"/>
      <c r="X98" s="79"/>
      <c r="Y98" s="79"/>
      <c r="Z98" s="79"/>
      <c r="AA98" s="79"/>
      <c r="AB98" s="79"/>
      <c r="AC98" s="79"/>
      <c r="AD98" s="79"/>
      <c r="AE98" s="79"/>
      <c r="AF98" s="79"/>
      <c r="AG98" s="79"/>
      <c r="AH98" s="79"/>
      <c r="AI98" s="79"/>
      <c r="AJ98" s="88"/>
    </row>
    <row r="99" spans="1:36" s="23" customFormat="1" ht="15.75" customHeight="1" x14ac:dyDescent="0.2">
      <c r="A99" s="450" t="s">
        <v>80</v>
      </c>
      <c r="B99" s="451"/>
      <c r="C99" s="21" t="s">
        <v>79</v>
      </c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451"/>
      <c r="T99" s="451"/>
      <c r="U99" s="451"/>
      <c r="V99" s="452"/>
      <c r="W99" s="452"/>
      <c r="X99" s="45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116"/>
    </row>
    <row r="100" spans="1:36" s="19" customFormat="1" ht="15.75" customHeight="1" x14ac:dyDescent="0.2">
      <c r="A100" s="453"/>
      <c r="B100" s="454"/>
      <c r="C100" s="20" t="s">
        <v>259</v>
      </c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  <c r="AA100" s="18"/>
      <c r="AB100" s="18"/>
      <c r="AC100" s="18"/>
      <c r="AD100" s="18"/>
      <c r="AE100" s="18"/>
      <c r="AF100" s="18"/>
      <c r="AG100" s="18"/>
      <c r="AH100" s="18"/>
      <c r="AI100" s="18"/>
      <c r="AJ100" s="88"/>
    </row>
    <row r="101" spans="1:36" s="19" customFormat="1" ht="15.75" customHeight="1" x14ac:dyDescent="0.2">
      <c r="A101" s="453"/>
      <c r="B101" s="454"/>
      <c r="C101" s="20" t="s">
        <v>260</v>
      </c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20"/>
      <c r="AB101" s="20"/>
      <c r="AC101" s="20"/>
      <c r="AD101" s="20"/>
      <c r="AE101" s="20"/>
      <c r="AF101" s="20"/>
      <c r="AG101" s="20"/>
      <c r="AH101" s="20"/>
      <c r="AI101" s="18"/>
      <c r="AJ101" s="88"/>
    </row>
    <row r="102" spans="1:36" s="38" customFormat="1" ht="15.75" customHeight="1" x14ac:dyDescent="0.2">
      <c r="A102" s="455"/>
      <c r="B102" s="456"/>
      <c r="C102" s="33" t="s">
        <v>178</v>
      </c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445">
        <f>V67</f>
        <v>0.31673943026446461</v>
      </c>
      <c r="Q102" s="445"/>
      <c r="R102" s="445"/>
      <c r="S102" s="35"/>
      <c r="T102" s="35" t="s">
        <v>50</v>
      </c>
      <c r="U102" s="33" t="s">
        <v>93</v>
      </c>
      <c r="V102" s="33"/>
      <c r="W102" s="33"/>
      <c r="X102" s="33"/>
      <c r="Y102" s="33"/>
      <c r="Z102" s="33"/>
      <c r="AA102" s="37"/>
      <c r="AB102" s="37"/>
      <c r="AC102" s="37"/>
      <c r="AD102" s="37"/>
      <c r="AE102" s="37"/>
      <c r="AF102" s="37"/>
      <c r="AG102" s="37"/>
      <c r="AH102" s="37"/>
      <c r="AI102" s="37"/>
      <c r="AJ102" s="117"/>
    </row>
    <row r="103" spans="1:36" s="19" customFormat="1" ht="15.75" customHeight="1" x14ac:dyDescent="0.2">
      <c r="A103" s="118"/>
      <c r="C103" s="444" t="s">
        <v>177</v>
      </c>
      <c r="D103" s="444"/>
      <c r="E103" s="444"/>
      <c r="F103" s="444"/>
      <c r="G103" s="444"/>
      <c r="H103" s="444"/>
      <c r="I103" s="444"/>
      <c r="J103" s="444"/>
      <c r="K103" s="444"/>
      <c r="L103" s="444"/>
      <c r="M103" s="444"/>
      <c r="N103" s="444"/>
      <c r="O103" s="444"/>
      <c r="P103" s="445"/>
      <c r="Q103" s="445"/>
      <c r="R103" s="445"/>
      <c r="S103" s="35" t="s">
        <v>214</v>
      </c>
      <c r="T103" s="35"/>
      <c r="U103" s="446"/>
      <c r="V103" s="446"/>
      <c r="W103" s="446"/>
      <c r="X103" s="446"/>
      <c r="Y103" s="446"/>
      <c r="Z103" s="446"/>
      <c r="AA103" s="215"/>
      <c r="AB103" s="215"/>
      <c r="AC103" s="215"/>
      <c r="AD103" s="215"/>
      <c r="AE103" s="215"/>
      <c r="AF103" s="215"/>
      <c r="AJ103" s="108"/>
    </row>
    <row r="104" spans="1:36" s="19" customFormat="1" ht="15.75" customHeight="1" x14ac:dyDescent="0.2">
      <c r="A104" s="118"/>
      <c r="C104" s="36"/>
      <c r="D104" s="36"/>
      <c r="E104" s="556" t="s">
        <v>261</v>
      </c>
      <c r="F104" s="556"/>
      <c r="G104" s="556"/>
      <c r="H104" s="556"/>
      <c r="I104" s="556"/>
      <c r="J104" s="556"/>
      <c r="K104" s="556"/>
      <c r="L104" s="556"/>
      <c r="M104" s="556"/>
      <c r="N104" s="556"/>
      <c r="O104" s="556"/>
      <c r="P104" s="556"/>
      <c r="Q104" s="556"/>
      <c r="R104" s="556"/>
      <c r="S104" s="556"/>
      <c r="T104" s="556"/>
      <c r="U104" s="556"/>
      <c r="V104" s="556"/>
      <c r="W104" s="556"/>
      <c r="X104" s="556"/>
      <c r="Y104" s="556"/>
      <c r="Z104" s="556"/>
      <c r="AA104" s="556"/>
      <c r="AB104" s="556"/>
      <c r="AC104" s="556"/>
      <c r="AD104" s="556"/>
      <c r="AE104" s="556"/>
      <c r="AF104" s="556"/>
      <c r="AJ104" s="108"/>
    </row>
    <row r="105" spans="1:36" s="19" customFormat="1" ht="15.75" customHeight="1" x14ac:dyDescent="0.2">
      <c r="A105" s="118"/>
      <c r="C105" s="36"/>
      <c r="D105" s="36"/>
      <c r="E105" s="556" t="s">
        <v>262</v>
      </c>
      <c r="F105" s="556"/>
      <c r="G105" s="556"/>
      <c r="H105" s="556"/>
      <c r="I105" s="556"/>
      <c r="J105" s="556"/>
      <c r="K105" s="556"/>
      <c r="L105" s="556"/>
      <c r="M105" s="556"/>
      <c r="N105" s="556"/>
      <c r="O105" s="556"/>
      <c r="P105" s="556"/>
      <c r="Q105" s="556"/>
      <c r="R105" s="556"/>
      <c r="S105" s="556"/>
      <c r="T105" s="556"/>
      <c r="U105" s="556"/>
      <c r="V105" s="556"/>
      <c r="W105" s="556"/>
      <c r="X105" s="556"/>
      <c r="Y105" s="556"/>
      <c r="Z105" s="556"/>
      <c r="AA105" s="556"/>
      <c r="AB105" s="556"/>
      <c r="AC105" s="556"/>
      <c r="AD105" s="556"/>
      <c r="AE105" s="556"/>
      <c r="AF105" s="556"/>
      <c r="AJ105" s="108"/>
    </row>
    <row r="106" spans="1:36" s="19" customFormat="1" ht="15.75" customHeight="1" x14ac:dyDescent="0.2">
      <c r="A106" s="118"/>
      <c r="C106" s="36"/>
      <c r="D106" s="36"/>
      <c r="E106" s="444" t="s">
        <v>264</v>
      </c>
      <c r="F106" s="444"/>
      <c r="G106" s="444"/>
      <c r="H106" s="444"/>
      <c r="I106" s="444"/>
      <c r="J106" s="444"/>
      <c r="K106" s="444"/>
      <c r="L106" s="444"/>
      <c r="M106" s="444"/>
      <c r="N106" s="444"/>
      <c r="O106" s="444"/>
      <c r="P106" s="444"/>
      <c r="Q106" s="444"/>
      <c r="R106" s="444"/>
      <c r="S106" s="444"/>
      <c r="T106" s="444"/>
      <c r="U106" s="444"/>
      <c r="V106" s="444"/>
      <c r="W106" s="444"/>
      <c r="X106" s="444"/>
      <c r="Y106" s="444"/>
      <c r="Z106" s="444"/>
      <c r="AA106" s="444"/>
      <c r="AB106" s="444"/>
      <c r="AC106" s="444"/>
      <c r="AD106" s="444"/>
      <c r="AE106" s="444"/>
      <c r="AF106" s="444"/>
      <c r="AJ106" s="108"/>
    </row>
    <row r="107" spans="1:36" s="19" customFormat="1" ht="15.75" customHeight="1" x14ac:dyDescent="0.2">
      <c r="A107" s="118"/>
      <c r="C107" s="36"/>
      <c r="D107" s="36"/>
      <c r="E107" s="444" t="s">
        <v>265</v>
      </c>
      <c r="F107" s="444"/>
      <c r="G107" s="444"/>
      <c r="H107" s="444"/>
      <c r="I107" s="444"/>
      <c r="J107" s="444"/>
      <c r="K107" s="444"/>
      <c r="L107" s="444"/>
      <c r="M107" s="444"/>
      <c r="N107" s="444"/>
      <c r="O107" s="444"/>
      <c r="P107" s="444"/>
      <c r="Q107" s="444"/>
      <c r="R107" s="444"/>
      <c r="S107" s="444"/>
      <c r="T107" s="444"/>
      <c r="U107" s="444"/>
      <c r="V107" s="444"/>
      <c r="W107" s="444"/>
      <c r="X107" s="444"/>
      <c r="Y107" s="444"/>
      <c r="Z107" s="444"/>
      <c r="AA107" s="444"/>
      <c r="AB107" s="444"/>
      <c r="AC107" s="444"/>
      <c r="AD107" s="444"/>
      <c r="AE107" s="444"/>
      <c r="AF107" s="444"/>
      <c r="AJ107" s="108"/>
    </row>
    <row r="108" spans="1:36" s="19" customFormat="1" ht="15.75" customHeight="1" x14ac:dyDescent="0.2">
      <c r="A108" s="118"/>
      <c r="C108" s="36"/>
      <c r="D108" s="36"/>
      <c r="E108" s="444" t="s">
        <v>266</v>
      </c>
      <c r="F108" s="444"/>
      <c r="G108" s="444"/>
      <c r="H108" s="444"/>
      <c r="I108" s="444"/>
      <c r="J108" s="444"/>
      <c r="K108" s="444"/>
      <c r="L108" s="444"/>
      <c r="M108" s="444"/>
      <c r="N108" s="444"/>
      <c r="O108" s="444"/>
      <c r="P108" s="444"/>
      <c r="Q108" s="444"/>
      <c r="R108" s="444"/>
      <c r="S108" s="444"/>
      <c r="T108" s="444"/>
      <c r="U108" s="444"/>
      <c r="V108" s="444"/>
      <c r="W108" s="444"/>
      <c r="X108" s="444"/>
      <c r="Y108" s="444"/>
      <c r="Z108" s="444"/>
      <c r="AA108" s="444"/>
      <c r="AB108" s="444"/>
      <c r="AC108" s="444"/>
      <c r="AD108" s="444"/>
      <c r="AE108" s="444"/>
      <c r="AF108" s="444"/>
      <c r="AJ108" s="108"/>
    </row>
    <row r="109" spans="1:36" s="19" customFormat="1" ht="15.75" customHeight="1" x14ac:dyDescent="0.2">
      <c r="A109" s="440" t="s">
        <v>233</v>
      </c>
      <c r="B109" s="441"/>
      <c r="C109" s="441"/>
      <c r="D109" s="442" t="s">
        <v>243</v>
      </c>
      <c r="E109" s="443"/>
      <c r="F109" s="443"/>
      <c r="G109" s="443"/>
      <c r="H109" s="443"/>
      <c r="I109" s="443"/>
      <c r="J109" s="443"/>
      <c r="K109" s="443"/>
      <c r="L109" s="443"/>
      <c r="M109" s="443"/>
      <c r="N109" s="443"/>
      <c r="O109" s="443"/>
      <c r="P109" s="443"/>
      <c r="Q109" s="443"/>
      <c r="R109" s="443"/>
      <c r="S109" s="443"/>
      <c r="T109" s="443"/>
      <c r="U109" s="443"/>
      <c r="V109" s="443"/>
      <c r="W109" s="443"/>
      <c r="X109" s="443"/>
      <c r="Y109" s="443"/>
      <c r="Z109" s="443"/>
      <c r="AA109" s="443"/>
      <c r="AB109" s="443"/>
      <c r="AC109" s="443"/>
      <c r="AD109" s="443"/>
      <c r="AE109" s="443"/>
      <c r="AF109" s="443"/>
      <c r="AG109" s="443"/>
      <c r="AH109" s="443"/>
      <c r="AI109" s="443"/>
      <c r="AJ109" s="108"/>
    </row>
    <row r="110" spans="1:36" s="19" customFormat="1" ht="15.75" customHeight="1" x14ac:dyDescent="0.2">
      <c r="A110" s="229"/>
      <c r="B110" s="210"/>
      <c r="C110" s="210"/>
      <c r="D110" s="442"/>
      <c r="E110" s="443"/>
      <c r="F110" s="443"/>
      <c r="G110" s="443"/>
      <c r="H110" s="443"/>
      <c r="I110" s="443"/>
      <c r="J110" s="443"/>
      <c r="K110" s="443"/>
      <c r="L110" s="443"/>
      <c r="M110" s="443"/>
      <c r="N110" s="443"/>
      <c r="O110" s="443"/>
      <c r="P110" s="443"/>
      <c r="Q110" s="443"/>
      <c r="R110" s="443"/>
      <c r="S110" s="443"/>
      <c r="T110" s="443"/>
      <c r="U110" s="443"/>
      <c r="V110" s="443"/>
      <c r="W110" s="443"/>
      <c r="X110" s="443"/>
      <c r="Y110" s="443"/>
      <c r="Z110" s="443"/>
      <c r="AA110" s="443"/>
      <c r="AB110" s="443"/>
      <c r="AC110" s="443"/>
      <c r="AD110" s="443"/>
      <c r="AE110" s="443"/>
      <c r="AF110" s="443"/>
      <c r="AG110" s="443"/>
      <c r="AH110" s="443"/>
      <c r="AI110" s="443"/>
      <c r="AJ110" s="108"/>
    </row>
    <row r="111" spans="1:36" s="187" customFormat="1" ht="17.25" customHeight="1" x14ac:dyDescent="0.2">
      <c r="A111" s="230"/>
      <c r="B111" s="189"/>
      <c r="C111" s="189"/>
      <c r="D111" s="443"/>
      <c r="E111" s="443"/>
      <c r="F111" s="443"/>
      <c r="G111" s="443"/>
      <c r="H111" s="443"/>
      <c r="I111" s="443"/>
      <c r="J111" s="443"/>
      <c r="K111" s="443"/>
      <c r="L111" s="443"/>
      <c r="M111" s="443"/>
      <c r="N111" s="443"/>
      <c r="O111" s="443"/>
      <c r="P111" s="443"/>
      <c r="Q111" s="443"/>
      <c r="R111" s="443"/>
      <c r="S111" s="443"/>
      <c r="T111" s="443"/>
      <c r="U111" s="443"/>
      <c r="V111" s="443"/>
      <c r="W111" s="443"/>
      <c r="X111" s="443"/>
      <c r="Y111" s="443"/>
      <c r="Z111" s="443"/>
      <c r="AA111" s="443"/>
      <c r="AB111" s="443"/>
      <c r="AC111" s="443"/>
      <c r="AD111" s="443"/>
      <c r="AE111" s="443"/>
      <c r="AF111" s="443"/>
      <c r="AG111" s="443"/>
      <c r="AH111" s="443"/>
      <c r="AI111" s="443"/>
      <c r="AJ111" s="231"/>
    </row>
    <row r="112" spans="1:36" s="187" customFormat="1" ht="17.25" customHeight="1" x14ac:dyDescent="0.2">
      <c r="A112" s="230"/>
      <c r="B112" s="189"/>
      <c r="C112" s="189"/>
      <c r="D112" s="209"/>
      <c r="E112" s="209"/>
      <c r="F112" s="209"/>
      <c r="G112" s="209"/>
      <c r="H112" s="209"/>
      <c r="I112" s="209"/>
      <c r="J112" s="209"/>
      <c r="K112" s="209"/>
      <c r="L112" s="209"/>
      <c r="M112" s="209"/>
      <c r="N112" s="209"/>
      <c r="O112" s="209"/>
      <c r="P112" s="209"/>
      <c r="Q112" s="209"/>
      <c r="R112" s="209"/>
      <c r="S112" s="209"/>
      <c r="T112" s="209"/>
      <c r="U112" s="209"/>
      <c r="V112" s="209"/>
      <c r="W112" s="209"/>
      <c r="X112" s="209"/>
      <c r="Y112" s="209"/>
      <c r="Z112" s="209"/>
      <c r="AA112" s="209"/>
      <c r="AB112" s="209"/>
      <c r="AC112" s="209"/>
      <c r="AD112" s="209"/>
      <c r="AE112" s="209"/>
      <c r="AF112" s="209"/>
      <c r="AG112" s="209"/>
      <c r="AH112" s="209"/>
      <c r="AI112" s="209"/>
      <c r="AJ112" s="231"/>
    </row>
    <row r="113" spans="1:36" s="187" customFormat="1" ht="17.25" customHeight="1" x14ac:dyDescent="0.2">
      <c r="A113" s="230"/>
      <c r="B113" s="189"/>
      <c r="C113" s="189"/>
      <c r="D113" s="209"/>
      <c r="E113" s="209"/>
      <c r="F113" s="209"/>
      <c r="G113" s="209"/>
      <c r="H113" s="209"/>
      <c r="I113" s="209"/>
      <c r="J113" s="209"/>
      <c r="K113" s="209"/>
      <c r="L113" s="209"/>
      <c r="M113" s="209"/>
      <c r="N113" s="209"/>
      <c r="O113" s="209"/>
      <c r="P113" s="209"/>
      <c r="Q113" s="209"/>
      <c r="R113" s="209"/>
      <c r="S113" s="209"/>
      <c r="T113" s="209"/>
      <c r="U113" s="209"/>
      <c r="V113" s="209"/>
      <c r="W113" s="209"/>
      <c r="X113" s="209"/>
      <c r="Y113" s="209"/>
      <c r="Z113" s="209"/>
      <c r="AA113" s="209"/>
      <c r="AB113" s="209"/>
      <c r="AC113" s="209"/>
      <c r="AD113" s="209"/>
      <c r="AE113" s="209"/>
      <c r="AF113" s="209"/>
      <c r="AG113" s="209"/>
      <c r="AH113" s="209"/>
      <c r="AI113" s="209"/>
      <c r="AJ113" s="231"/>
    </row>
    <row r="114" spans="1:36" s="187" customFormat="1" ht="17.25" customHeight="1" x14ac:dyDescent="0.2">
      <c r="A114" s="230"/>
      <c r="B114" s="189"/>
      <c r="C114" s="189"/>
      <c r="D114" s="209"/>
      <c r="E114" s="209"/>
      <c r="F114" s="209"/>
      <c r="G114" s="209"/>
      <c r="H114" s="209"/>
      <c r="I114" s="209"/>
      <c r="J114" s="209"/>
      <c r="K114" s="209"/>
      <c r="L114" s="209"/>
      <c r="M114" s="209"/>
      <c r="N114" s="209"/>
      <c r="O114" s="209"/>
      <c r="P114" s="209"/>
      <c r="Q114" s="209"/>
      <c r="R114" s="209"/>
      <c r="S114" s="209"/>
      <c r="T114" s="209"/>
      <c r="U114" s="209"/>
      <c r="V114" s="209"/>
      <c r="W114" s="209"/>
      <c r="X114" s="209"/>
      <c r="Y114" s="209"/>
      <c r="Z114" s="209"/>
      <c r="AA114" s="209"/>
      <c r="AB114" s="209"/>
      <c r="AC114" s="209"/>
      <c r="AD114" s="209"/>
      <c r="AE114" s="209"/>
      <c r="AF114" s="209"/>
      <c r="AG114" s="209"/>
      <c r="AH114" s="209"/>
      <c r="AI114" s="209"/>
      <c r="AJ114" s="231"/>
    </row>
    <row r="115" spans="1:36" s="187" customFormat="1" ht="17.25" customHeight="1" x14ac:dyDescent="0.2">
      <c r="A115" s="230"/>
      <c r="B115" s="189"/>
      <c r="C115" s="189"/>
      <c r="D115" s="209"/>
      <c r="E115" s="209"/>
      <c r="F115" s="209"/>
      <c r="G115" s="209"/>
      <c r="H115" s="209"/>
      <c r="I115" s="209"/>
      <c r="J115" s="209"/>
      <c r="K115" s="209"/>
      <c r="L115" s="209"/>
      <c r="M115" s="209"/>
      <c r="N115" s="209"/>
      <c r="O115" s="209"/>
      <c r="P115" s="209"/>
      <c r="Q115" s="209"/>
      <c r="R115" s="209"/>
      <c r="S115" s="209"/>
      <c r="T115" s="209"/>
      <c r="U115" s="209"/>
      <c r="V115" s="209"/>
      <c r="W115" s="209"/>
      <c r="X115" s="209"/>
      <c r="Y115" s="209"/>
      <c r="Z115" s="209"/>
      <c r="AA115" s="209"/>
      <c r="AB115" s="209"/>
      <c r="AC115" s="209"/>
      <c r="AD115" s="209"/>
      <c r="AE115" s="209"/>
      <c r="AF115" s="209"/>
      <c r="AG115" s="209"/>
      <c r="AH115" s="209"/>
      <c r="AI115" s="209"/>
      <c r="AJ115" s="231"/>
    </row>
    <row r="116" spans="1:36" s="187" customFormat="1" ht="17.25" customHeight="1" x14ac:dyDescent="0.2">
      <c r="A116" s="230"/>
      <c r="B116" s="189"/>
      <c r="C116" s="189"/>
      <c r="D116" s="209"/>
      <c r="E116" s="209"/>
      <c r="F116" s="209"/>
      <c r="G116" s="209"/>
      <c r="H116" s="209"/>
      <c r="I116" s="209"/>
      <c r="J116" s="209"/>
      <c r="K116" s="209"/>
      <c r="L116" s="209"/>
      <c r="M116" s="209"/>
      <c r="N116" s="209"/>
      <c r="O116" s="209"/>
      <c r="P116" s="209"/>
      <c r="Q116" s="209"/>
      <c r="R116" s="209"/>
      <c r="S116" s="209"/>
      <c r="T116" s="209"/>
      <c r="U116" s="209"/>
      <c r="V116" s="209"/>
      <c r="W116" s="209"/>
      <c r="X116" s="209"/>
      <c r="Y116" s="209"/>
      <c r="Z116" s="209"/>
      <c r="AA116" s="209"/>
      <c r="AB116" s="209"/>
      <c r="AC116" s="209"/>
      <c r="AD116" s="209"/>
      <c r="AE116" s="209"/>
      <c r="AF116" s="209"/>
      <c r="AG116" s="209"/>
      <c r="AH116" s="209"/>
      <c r="AI116" s="209"/>
      <c r="AJ116" s="231"/>
    </row>
    <row r="117" spans="1:36" s="187" customFormat="1" ht="9" customHeight="1" x14ac:dyDescent="0.2">
      <c r="A117" s="230"/>
      <c r="B117" s="189"/>
      <c r="C117" s="189"/>
      <c r="D117" s="209"/>
      <c r="E117" s="209"/>
      <c r="F117" s="209"/>
      <c r="G117" s="209"/>
      <c r="H117" s="209"/>
      <c r="I117" s="209"/>
      <c r="J117" s="209"/>
      <c r="K117" s="209"/>
      <c r="L117" s="209"/>
      <c r="M117" s="209"/>
      <c r="N117" s="209"/>
      <c r="O117" s="209"/>
      <c r="P117" s="209"/>
      <c r="Q117" s="209"/>
      <c r="R117" s="209"/>
      <c r="S117" s="209"/>
      <c r="T117" s="209"/>
      <c r="U117" s="209"/>
      <c r="V117" s="209"/>
      <c r="W117" s="209"/>
      <c r="X117" s="209"/>
      <c r="Y117" s="209"/>
      <c r="Z117" s="209"/>
      <c r="AA117" s="209"/>
      <c r="AB117" s="209"/>
      <c r="AC117" s="209"/>
      <c r="AD117" s="209"/>
      <c r="AE117" s="209"/>
      <c r="AF117" s="209"/>
      <c r="AG117" s="209"/>
      <c r="AH117" s="209"/>
      <c r="AI117" s="209"/>
      <c r="AJ117" s="231"/>
    </row>
    <row r="118" spans="1:36" s="187" customFormat="1" ht="10.5" customHeight="1" x14ac:dyDescent="0.2">
      <c r="A118" s="230"/>
      <c r="B118" s="189"/>
      <c r="C118" s="189"/>
      <c r="D118" s="209"/>
      <c r="E118" s="209"/>
      <c r="F118" s="209"/>
      <c r="G118" s="209"/>
      <c r="H118" s="209"/>
      <c r="I118" s="209"/>
      <c r="J118" s="209"/>
      <c r="K118" s="209"/>
      <c r="L118" s="209"/>
      <c r="M118" s="209"/>
      <c r="N118" s="209"/>
      <c r="O118" s="209"/>
      <c r="P118" s="209"/>
      <c r="Q118" s="209"/>
      <c r="R118" s="209"/>
      <c r="S118" s="209"/>
      <c r="T118" s="209"/>
      <c r="U118" s="209"/>
      <c r="V118" s="209"/>
      <c r="W118" s="209"/>
      <c r="X118" s="209"/>
      <c r="Y118" s="209"/>
      <c r="Z118" s="209"/>
      <c r="AA118" s="209"/>
      <c r="AB118" s="209"/>
      <c r="AC118" s="209"/>
      <c r="AD118" s="209"/>
      <c r="AE118" s="209"/>
      <c r="AF118" s="209"/>
      <c r="AG118" s="209"/>
      <c r="AH118" s="209"/>
      <c r="AI118" s="209"/>
      <c r="AJ118" s="231"/>
    </row>
    <row r="119" spans="1:36" s="187" customFormat="1" ht="17.25" customHeight="1" x14ac:dyDescent="0.2">
      <c r="A119" s="230"/>
      <c r="B119" s="189"/>
      <c r="C119" s="189"/>
      <c r="D119" s="209"/>
      <c r="E119" s="209"/>
      <c r="F119" s="209"/>
      <c r="G119" s="209"/>
      <c r="H119" s="209"/>
      <c r="I119" s="209"/>
      <c r="J119" s="209"/>
      <c r="K119" s="209"/>
      <c r="L119" s="209"/>
      <c r="M119" s="209"/>
      <c r="N119" s="209"/>
      <c r="O119" s="209"/>
      <c r="P119" s="209"/>
      <c r="Q119" s="209"/>
      <c r="R119" s="209"/>
      <c r="S119" s="209"/>
      <c r="T119" s="209"/>
      <c r="U119" s="209"/>
      <c r="V119" s="209"/>
      <c r="W119" s="209"/>
      <c r="X119" s="209"/>
      <c r="Y119" s="209"/>
      <c r="Z119" s="209"/>
      <c r="AA119" s="209"/>
      <c r="AB119" s="209"/>
      <c r="AC119" s="209"/>
      <c r="AD119" s="209"/>
      <c r="AE119" s="209"/>
      <c r="AF119" s="209"/>
      <c r="AG119" s="209"/>
      <c r="AH119" s="209"/>
      <c r="AI119" s="209"/>
      <c r="AJ119" s="231"/>
    </row>
    <row r="120" spans="1:36" s="187" customFormat="1" ht="17.25" customHeight="1" x14ac:dyDescent="0.2">
      <c r="A120" s="232"/>
      <c r="B120" s="233"/>
      <c r="C120" s="233"/>
      <c r="D120" s="234"/>
      <c r="E120" s="234"/>
      <c r="F120" s="234"/>
      <c r="G120" s="234"/>
      <c r="H120" s="234"/>
      <c r="I120" s="234"/>
      <c r="J120" s="234"/>
      <c r="K120" s="234"/>
      <c r="L120" s="234"/>
      <c r="M120" s="234"/>
      <c r="N120" s="234"/>
      <c r="O120" s="234"/>
      <c r="P120" s="234"/>
      <c r="Q120" s="234"/>
      <c r="R120" s="234"/>
      <c r="S120" s="234"/>
      <c r="T120" s="234"/>
      <c r="U120" s="234"/>
      <c r="V120" s="234"/>
      <c r="W120" s="234"/>
      <c r="X120" s="234"/>
      <c r="Y120" s="234"/>
      <c r="Z120" s="234"/>
      <c r="AA120" s="234"/>
      <c r="AB120" s="234"/>
      <c r="AC120" s="234"/>
      <c r="AD120" s="234"/>
      <c r="AE120" s="234"/>
      <c r="AF120" s="234"/>
      <c r="AG120" s="234"/>
      <c r="AH120" s="234"/>
      <c r="AI120" s="234"/>
      <c r="AJ120" s="235"/>
    </row>
    <row r="121" spans="1:36" s="19" customFormat="1" ht="15.75" customHeight="1" x14ac:dyDescent="0.2">
      <c r="A121" s="27"/>
      <c r="C121" s="36"/>
      <c r="D121" s="36"/>
      <c r="E121" s="195"/>
      <c r="F121" s="195"/>
      <c r="G121" s="195"/>
      <c r="H121" s="195"/>
      <c r="I121" s="195"/>
      <c r="J121" s="195"/>
      <c r="K121" s="195"/>
      <c r="L121" s="195"/>
      <c r="M121" s="195"/>
      <c r="N121" s="195"/>
      <c r="O121" s="195"/>
      <c r="P121" s="195"/>
      <c r="Q121" s="195"/>
      <c r="R121" s="195"/>
      <c r="S121" s="195"/>
      <c r="T121" s="195"/>
      <c r="U121" s="195"/>
      <c r="V121" s="195"/>
      <c r="W121" s="195"/>
      <c r="X121" s="195"/>
      <c r="Y121" s="195"/>
      <c r="Z121" s="195"/>
      <c r="AA121" s="195"/>
      <c r="AB121" s="195"/>
      <c r="AC121" s="195"/>
      <c r="AD121" s="195"/>
      <c r="AE121" s="195"/>
      <c r="AF121" s="195"/>
      <c r="AJ121" s="28"/>
    </row>
    <row r="122" spans="1:36" s="19" customFormat="1" ht="15.75" customHeight="1" x14ac:dyDescent="0.2">
      <c r="A122" s="27"/>
      <c r="C122" s="36"/>
      <c r="D122" s="36"/>
      <c r="E122" s="195"/>
      <c r="F122" s="195"/>
      <c r="G122" s="195"/>
      <c r="H122" s="195"/>
      <c r="I122" s="195"/>
      <c r="J122" s="195"/>
      <c r="K122" s="195"/>
      <c r="L122" s="195"/>
      <c r="M122" s="195"/>
      <c r="N122" s="195"/>
      <c r="O122" s="195"/>
      <c r="P122" s="195"/>
      <c r="Q122" s="195"/>
      <c r="R122" s="195"/>
      <c r="S122" s="195"/>
      <c r="T122" s="195"/>
      <c r="U122" s="195"/>
      <c r="V122" s="195"/>
      <c r="W122" s="195"/>
      <c r="X122" s="195"/>
      <c r="Y122" s="195"/>
      <c r="Z122" s="195"/>
      <c r="AA122" s="195"/>
      <c r="AB122" s="195"/>
      <c r="AC122" s="195"/>
      <c r="AD122" s="195"/>
      <c r="AE122" s="195"/>
      <c r="AF122" s="195"/>
      <c r="AJ122" s="28"/>
    </row>
    <row r="123" spans="1:36" s="19" customFormat="1" ht="15.75" customHeight="1" x14ac:dyDescent="0.2">
      <c r="A123" s="27"/>
      <c r="C123" s="36"/>
      <c r="D123" s="36"/>
      <c r="E123" s="195"/>
      <c r="F123" s="195"/>
      <c r="G123" s="195"/>
      <c r="H123" s="195"/>
      <c r="I123" s="195"/>
      <c r="J123" s="195"/>
      <c r="K123" s="195"/>
      <c r="L123" s="195"/>
      <c r="M123" s="195"/>
      <c r="N123" s="195"/>
      <c r="O123" s="195"/>
      <c r="P123" s="195"/>
      <c r="Q123" s="195"/>
      <c r="R123" s="195"/>
      <c r="S123" s="195"/>
      <c r="T123" s="195"/>
      <c r="U123" s="195"/>
      <c r="V123" s="195"/>
      <c r="W123" s="195"/>
      <c r="X123" s="195"/>
      <c r="Y123" s="195"/>
      <c r="Z123" s="195"/>
      <c r="AA123" s="195"/>
      <c r="AB123" s="195"/>
      <c r="AC123" s="195"/>
      <c r="AD123" s="195"/>
      <c r="AE123" s="195"/>
      <c r="AF123" s="195"/>
      <c r="AJ123" s="28"/>
    </row>
    <row r="124" spans="1:36" s="19" customFormat="1" ht="15.75" customHeight="1" x14ac:dyDescent="0.2">
      <c r="A124" s="27"/>
      <c r="C124" s="36"/>
      <c r="D124" s="36"/>
      <c r="E124" s="195"/>
      <c r="F124" s="195"/>
      <c r="G124" s="195"/>
      <c r="H124" s="195"/>
      <c r="I124" s="195"/>
      <c r="J124" s="195"/>
      <c r="K124" s="195"/>
      <c r="L124" s="195"/>
      <c r="M124" s="195"/>
      <c r="N124" s="195"/>
      <c r="O124" s="195"/>
      <c r="P124" s="195"/>
      <c r="Q124" s="195"/>
      <c r="R124" s="195"/>
      <c r="S124" s="195"/>
      <c r="T124" s="195"/>
      <c r="U124" s="195"/>
      <c r="V124" s="195"/>
      <c r="W124" s="195"/>
      <c r="X124" s="195"/>
      <c r="Y124" s="195"/>
      <c r="Z124" s="195"/>
      <c r="AA124" s="195"/>
      <c r="AB124" s="195"/>
      <c r="AC124" s="195"/>
      <c r="AD124" s="195"/>
      <c r="AE124" s="195"/>
      <c r="AF124" s="195"/>
      <c r="AJ124" s="28"/>
    </row>
    <row r="125" spans="1:36" s="19" customFormat="1" ht="15.75" customHeight="1" x14ac:dyDescent="0.2">
      <c r="A125" s="27"/>
      <c r="C125" s="36"/>
      <c r="D125" s="36"/>
      <c r="E125" s="195"/>
      <c r="F125" s="195"/>
      <c r="G125" s="195"/>
      <c r="H125" s="195"/>
      <c r="I125" s="195"/>
      <c r="J125" s="195"/>
      <c r="K125" s="195"/>
      <c r="L125" s="195"/>
      <c r="M125" s="195"/>
      <c r="N125" s="195"/>
      <c r="O125" s="195"/>
      <c r="P125" s="195"/>
      <c r="Q125" s="195"/>
      <c r="R125" s="195"/>
      <c r="S125" s="195"/>
      <c r="T125" s="195"/>
      <c r="U125" s="195"/>
      <c r="V125" s="195"/>
      <c r="W125" s="195"/>
      <c r="X125" s="195"/>
      <c r="Y125" s="195"/>
      <c r="Z125" s="195"/>
      <c r="AA125" s="195"/>
      <c r="AB125" s="195"/>
      <c r="AC125" s="195"/>
      <c r="AD125" s="195"/>
      <c r="AE125" s="195"/>
      <c r="AF125" s="195"/>
      <c r="AJ125" s="28"/>
    </row>
    <row r="126" spans="1:36" s="19" customFormat="1" ht="15.75" customHeight="1" x14ac:dyDescent="0.2">
      <c r="A126" s="27"/>
      <c r="C126" s="36"/>
      <c r="D126" s="36"/>
      <c r="E126" s="195"/>
      <c r="F126" s="195"/>
      <c r="G126" s="195"/>
      <c r="H126" s="195"/>
      <c r="I126" s="195"/>
      <c r="J126" s="195"/>
      <c r="K126" s="195"/>
      <c r="L126" s="195"/>
      <c r="M126" s="195"/>
      <c r="N126" s="195"/>
      <c r="O126" s="195"/>
      <c r="P126" s="195"/>
      <c r="Q126" s="195"/>
      <c r="R126" s="195"/>
      <c r="S126" s="195"/>
      <c r="T126" s="195"/>
      <c r="U126" s="195"/>
      <c r="V126" s="195"/>
      <c r="W126" s="195"/>
      <c r="X126" s="195"/>
      <c r="Y126" s="195"/>
      <c r="Z126" s="195"/>
      <c r="AA126" s="195"/>
      <c r="AB126" s="195"/>
      <c r="AC126" s="195"/>
      <c r="AD126" s="195"/>
      <c r="AE126" s="195"/>
      <c r="AF126" s="195"/>
      <c r="AJ126" s="28"/>
    </row>
    <row r="127" spans="1:36" s="19" customFormat="1" ht="15.75" customHeight="1" x14ac:dyDescent="0.2">
      <c r="A127" s="27"/>
      <c r="C127" s="36"/>
      <c r="D127" s="36"/>
      <c r="E127" s="195"/>
      <c r="F127" s="195"/>
      <c r="G127" s="195"/>
      <c r="H127" s="195"/>
      <c r="I127" s="195"/>
      <c r="J127" s="195"/>
      <c r="K127" s="195"/>
      <c r="L127" s="195"/>
      <c r="M127" s="195"/>
      <c r="N127" s="195"/>
      <c r="O127" s="195"/>
      <c r="P127" s="195"/>
      <c r="Q127" s="195"/>
      <c r="R127" s="195"/>
      <c r="S127" s="195"/>
      <c r="T127" s="195"/>
      <c r="U127" s="195"/>
      <c r="V127" s="195"/>
      <c r="W127" s="195"/>
      <c r="X127" s="195"/>
      <c r="Y127" s="195"/>
      <c r="Z127" s="195"/>
      <c r="AA127" s="195"/>
      <c r="AB127" s="195"/>
      <c r="AC127" s="195"/>
      <c r="AD127" s="195"/>
      <c r="AE127" s="195"/>
      <c r="AF127" s="195"/>
      <c r="AJ127" s="28"/>
    </row>
    <row r="128" spans="1:36" ht="15.75" customHeight="1" thickBot="1" x14ac:dyDescent="0.3">
      <c r="A128" s="11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  <c r="AJ128" s="13"/>
    </row>
  </sheetData>
  <mergeCells count="250">
    <mergeCell ref="Y1:AJ4"/>
    <mergeCell ref="A5:C6"/>
    <mergeCell ref="D5:U6"/>
    <mergeCell ref="V5:AE5"/>
    <mergeCell ref="AF5:AJ5"/>
    <mergeCell ref="V6:AE6"/>
    <mergeCell ref="AF6:AJ6"/>
    <mergeCell ref="A7:C8"/>
    <mergeCell ref="D7:U8"/>
    <mergeCell ref="V7:Y7"/>
    <mergeCell ref="Z7:AE7"/>
    <mergeCell ref="AF7:AJ7"/>
    <mergeCell ref="V8:Y8"/>
    <mergeCell ref="Z8:AE8"/>
    <mergeCell ref="AF8:AG8"/>
    <mergeCell ref="AI8:AJ8"/>
    <mergeCell ref="A9:AJ9"/>
    <mergeCell ref="A10:B10"/>
    <mergeCell ref="C10:Q10"/>
    <mergeCell ref="S10:U10"/>
    <mergeCell ref="V10:X10"/>
    <mergeCell ref="A11:B11"/>
    <mergeCell ref="S11:U11"/>
    <mergeCell ref="V11:X11"/>
    <mergeCell ref="AD11:AH11"/>
    <mergeCell ref="A15:B15"/>
    <mergeCell ref="S15:U15"/>
    <mergeCell ref="V15:X15"/>
    <mergeCell ref="A16:B16"/>
    <mergeCell ref="S16:U16"/>
    <mergeCell ref="V16:X16"/>
    <mergeCell ref="AK11:AO11"/>
    <mergeCell ref="A12:B12"/>
    <mergeCell ref="S12:U12"/>
    <mergeCell ref="V12:X12"/>
    <mergeCell ref="A13:B13"/>
    <mergeCell ref="S13:U13"/>
    <mergeCell ref="AE13:AI15"/>
    <mergeCell ref="A14:B14"/>
    <mergeCell ref="S14:U14"/>
    <mergeCell ref="V14:X14"/>
    <mergeCell ref="A20:B20"/>
    <mergeCell ref="S20:U20"/>
    <mergeCell ref="V20:X20"/>
    <mergeCell ref="A21:B21"/>
    <mergeCell ref="C21:R21"/>
    <mergeCell ref="S21:U21"/>
    <mergeCell ref="V21:X21"/>
    <mergeCell ref="A17:B17"/>
    <mergeCell ref="S17:U17"/>
    <mergeCell ref="V17:X17"/>
    <mergeCell ref="A19:B19"/>
    <mergeCell ref="S19:U19"/>
    <mergeCell ref="V19:X19"/>
    <mergeCell ref="AE21:AI22"/>
    <mergeCell ref="A22:B22"/>
    <mergeCell ref="C22:R22"/>
    <mergeCell ref="S22:U22"/>
    <mergeCell ref="V22:X22"/>
    <mergeCell ref="A23:B23"/>
    <mergeCell ref="C23:R23"/>
    <mergeCell ref="S23:U23"/>
    <mergeCell ref="V23:Z23"/>
    <mergeCell ref="A27:B27"/>
    <mergeCell ref="C27:Q27"/>
    <mergeCell ref="S27:U27"/>
    <mergeCell ref="V27:X27"/>
    <mergeCell ref="A29:B29"/>
    <mergeCell ref="C29:Q29"/>
    <mergeCell ref="S29:U29"/>
    <mergeCell ref="V29:X29"/>
    <mergeCell ref="A24:B24"/>
    <mergeCell ref="S24:U24"/>
    <mergeCell ref="V24:X24"/>
    <mergeCell ref="A25:B25"/>
    <mergeCell ref="S25:U25"/>
    <mergeCell ref="V25:X25"/>
    <mergeCell ref="AA33:AJ34"/>
    <mergeCell ref="A34:B34"/>
    <mergeCell ref="C34:Q34"/>
    <mergeCell ref="S34:U34"/>
    <mergeCell ref="V34:X34"/>
    <mergeCell ref="C30:R31"/>
    <mergeCell ref="AA30:AJ31"/>
    <mergeCell ref="A31:B31"/>
    <mergeCell ref="S31:U31"/>
    <mergeCell ref="V31:X31"/>
    <mergeCell ref="A32:B32"/>
    <mergeCell ref="C32:Q32"/>
    <mergeCell ref="S32:U32"/>
    <mergeCell ref="V32:X32"/>
    <mergeCell ref="A36:I36"/>
    <mergeCell ref="V36:Y36"/>
    <mergeCell ref="A37:B37"/>
    <mergeCell ref="C37:Q37"/>
    <mergeCell ref="S37:U37"/>
    <mergeCell ref="V37:Y37"/>
    <mergeCell ref="A33:B33"/>
    <mergeCell ref="C33:Q33"/>
    <mergeCell ref="S33:U33"/>
    <mergeCell ref="V33:X33"/>
    <mergeCell ref="C38:R38"/>
    <mergeCell ref="V38:W38"/>
    <mergeCell ref="V39:Y39"/>
    <mergeCell ref="A41:B41"/>
    <mergeCell ref="C41:O41"/>
    <mergeCell ref="A44:B44"/>
    <mergeCell ref="C44:Q44"/>
    <mergeCell ref="S44:U44"/>
    <mergeCell ref="V44:X44"/>
    <mergeCell ref="C45:Q46"/>
    <mergeCell ref="Z45:AI46"/>
    <mergeCell ref="A46:B46"/>
    <mergeCell ref="S46:U46"/>
    <mergeCell ref="V46:X46"/>
    <mergeCell ref="A48:B48"/>
    <mergeCell ref="C48:Q48"/>
    <mergeCell ref="S48:U48"/>
    <mergeCell ref="V48:X48"/>
    <mergeCell ref="A54:B54"/>
    <mergeCell ref="C54:Q54"/>
    <mergeCell ref="S54:U54"/>
    <mergeCell ref="V54:X54"/>
    <mergeCell ref="A56:B56"/>
    <mergeCell ref="S56:U56"/>
    <mergeCell ref="V56:X56"/>
    <mergeCell ref="A51:B51"/>
    <mergeCell ref="A52:B52"/>
    <mergeCell ref="S52:U52"/>
    <mergeCell ref="V52:X52"/>
    <mergeCell ref="A53:B53"/>
    <mergeCell ref="C53:Q53"/>
    <mergeCell ref="S53:U53"/>
    <mergeCell ref="V53:X53"/>
    <mergeCell ref="A60:B60"/>
    <mergeCell ref="S60:U60"/>
    <mergeCell ref="A61:B61"/>
    <mergeCell ref="S61:U61"/>
    <mergeCell ref="A62:B62"/>
    <mergeCell ref="S62:U62"/>
    <mergeCell ref="Z56:AI58"/>
    <mergeCell ref="D57:P58"/>
    <mergeCell ref="A58:B58"/>
    <mergeCell ref="S58:U58"/>
    <mergeCell ref="V58:X58"/>
    <mergeCell ref="A59:B59"/>
    <mergeCell ref="C59:Q59"/>
    <mergeCell ref="S59:U59"/>
    <mergeCell ref="V59:X59"/>
    <mergeCell ref="A66:B66"/>
    <mergeCell ref="C66:Q66"/>
    <mergeCell ref="S66:U66"/>
    <mergeCell ref="V66:X66"/>
    <mergeCell ref="S67:U67"/>
    <mergeCell ref="V67:X67"/>
    <mergeCell ref="V62:X62"/>
    <mergeCell ref="A63:B63"/>
    <mergeCell ref="C63:Q63"/>
    <mergeCell ref="S63:U63"/>
    <mergeCell ref="V63:X63"/>
    <mergeCell ref="D64:O65"/>
    <mergeCell ref="A65:B65"/>
    <mergeCell ref="A73:B73"/>
    <mergeCell ref="C73:Q73"/>
    <mergeCell ref="S73:U73"/>
    <mergeCell ref="V73:X73"/>
    <mergeCell ref="A74:B74"/>
    <mergeCell ref="C74:Q74"/>
    <mergeCell ref="S74:U74"/>
    <mergeCell ref="A69:B69"/>
    <mergeCell ref="AA69:AI72"/>
    <mergeCell ref="D71:P72"/>
    <mergeCell ref="A72:B72"/>
    <mergeCell ref="S72:U72"/>
    <mergeCell ref="V72:X72"/>
    <mergeCell ref="V76:X76"/>
    <mergeCell ref="A79:B79"/>
    <mergeCell ref="A80:B80"/>
    <mergeCell ref="C80:Q80"/>
    <mergeCell ref="S80:U80"/>
    <mergeCell ref="V80:X80"/>
    <mergeCell ref="A75:B75"/>
    <mergeCell ref="C75:Q75"/>
    <mergeCell ref="S75:U75"/>
    <mergeCell ref="A76:B76"/>
    <mergeCell ref="C76:Q76"/>
    <mergeCell ref="S76:U76"/>
    <mergeCell ref="A83:B83"/>
    <mergeCell ref="C83:Q83"/>
    <mergeCell ref="S83:U83"/>
    <mergeCell ref="V83:X83"/>
    <mergeCell ref="A84:B84"/>
    <mergeCell ref="C84:Q84"/>
    <mergeCell ref="S84:U84"/>
    <mergeCell ref="V84:X84"/>
    <mergeCell ref="A81:B81"/>
    <mergeCell ref="C81:Q81"/>
    <mergeCell ref="S81:U81"/>
    <mergeCell ref="V81:X81"/>
    <mergeCell ref="A82:B82"/>
    <mergeCell ref="C82:Q82"/>
    <mergeCell ref="S82:U82"/>
    <mergeCell ref="V82:X82"/>
    <mergeCell ref="V87:X87"/>
    <mergeCell ref="A89:B89"/>
    <mergeCell ref="S89:U89"/>
    <mergeCell ref="V89:X89"/>
    <mergeCell ref="A85:B85"/>
    <mergeCell ref="C85:Q85"/>
    <mergeCell ref="S85:U85"/>
    <mergeCell ref="V85:X85"/>
    <mergeCell ref="A86:B86"/>
    <mergeCell ref="C86:Q86"/>
    <mergeCell ref="S86:U86"/>
    <mergeCell ref="V86:X86"/>
    <mergeCell ref="A90:B90"/>
    <mergeCell ref="A91:B91"/>
    <mergeCell ref="J91:R91"/>
    <mergeCell ref="S91:U91"/>
    <mergeCell ref="A92:B92"/>
    <mergeCell ref="C92:Q92"/>
    <mergeCell ref="S92:U92"/>
    <mergeCell ref="A87:B87"/>
    <mergeCell ref="C87:Q87"/>
    <mergeCell ref="S87:U87"/>
    <mergeCell ref="A99:B99"/>
    <mergeCell ref="S99:U99"/>
    <mergeCell ref="V99:X99"/>
    <mergeCell ref="A100:B100"/>
    <mergeCell ref="A101:B101"/>
    <mergeCell ref="A102:B102"/>
    <mergeCell ref="P102:R102"/>
    <mergeCell ref="V92:X92"/>
    <mergeCell ref="A93:B93"/>
    <mergeCell ref="C93:Q93"/>
    <mergeCell ref="S93:U93"/>
    <mergeCell ref="V93:X93"/>
    <mergeCell ref="A95:B95"/>
    <mergeCell ref="C95:AI97"/>
    <mergeCell ref="A97:B97"/>
    <mergeCell ref="E107:AF107"/>
    <mergeCell ref="E108:AF108"/>
    <mergeCell ref="A109:C109"/>
    <mergeCell ref="D109:AI111"/>
    <mergeCell ref="C103:O103"/>
    <mergeCell ref="P103:R103"/>
    <mergeCell ref="U103:Z103"/>
    <mergeCell ref="E104:AF104"/>
    <mergeCell ref="E105:AF105"/>
    <mergeCell ref="E106:AF106"/>
  </mergeCells>
  <printOptions horizontalCentered="1" verticalCentered="1"/>
  <pageMargins left="0.23622047244094491" right="0.23622047244094491" top="0.23622047244094491" bottom="0.23622047244094491" header="0.11811023622047245" footer="0.11811023622047245"/>
  <pageSetup paperSize="9" scale="98" fitToHeight="0" orientation="portrait" r:id="rId1"/>
  <headerFooter>
    <oddFooter>&amp;C&amp;P of &amp;N&amp;L&amp;1#&amp;"Calibri"&amp;8&amp;K000000Sensitivity: LNT Construction Internal Use</oddFooter>
  </headerFooter>
  <rowBreaks count="2" manualBreakCount="2">
    <brk id="42" max="35" man="1"/>
    <brk id="82" max="35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J72"/>
  <sheetViews>
    <sheetView showGridLines="0" view="pageBreakPreview" topLeftCell="A37" zoomScaleNormal="100" zoomScaleSheetLayoutView="100" workbookViewId="0">
      <selection activeCell="N12" sqref="N12:AJ13"/>
    </sheetView>
  </sheetViews>
  <sheetFormatPr defaultColWidth="9.140625" defaultRowHeight="15" x14ac:dyDescent="0.25"/>
  <cols>
    <col min="1" max="16" width="2.7109375" style="2" customWidth="1"/>
    <col min="17" max="17" width="5.28515625" style="2" customWidth="1"/>
    <col min="18" max="18" width="2.7109375" style="2" customWidth="1"/>
    <col min="19" max="19" width="6" style="2" customWidth="1"/>
    <col min="20" max="28" width="2.7109375" style="2" customWidth="1"/>
    <col min="29" max="29" width="5" style="2" customWidth="1"/>
    <col min="30" max="31" width="2.7109375" style="2" customWidth="1"/>
    <col min="32" max="32" width="4.140625" style="2" customWidth="1"/>
    <col min="33" max="34" width="2.7109375" style="2" customWidth="1"/>
    <col min="35" max="35" width="4.140625" style="2" customWidth="1"/>
    <col min="36" max="36" width="2.7109375" style="2" customWidth="1"/>
    <col min="37" max="16384" width="9.140625" style="2"/>
  </cols>
  <sheetData>
    <row r="1" spans="1:36" x14ac:dyDescent="0.25">
      <c r="A1" s="122"/>
      <c r="B1" s="123"/>
      <c r="C1" s="123"/>
      <c r="D1" s="123"/>
      <c r="E1" s="123"/>
      <c r="F1" s="123"/>
      <c r="G1" s="123"/>
      <c r="H1" s="123"/>
      <c r="I1" s="123"/>
      <c r="J1" s="123"/>
      <c r="K1" s="123"/>
      <c r="L1" s="123"/>
      <c r="M1" s="123"/>
      <c r="N1" s="123"/>
      <c r="O1" s="123"/>
      <c r="P1" s="123"/>
      <c r="Q1" s="123"/>
      <c r="R1" s="123"/>
      <c r="S1" s="123"/>
      <c r="T1" s="123"/>
      <c r="U1" s="123"/>
      <c r="V1" s="123"/>
      <c r="W1" s="123"/>
      <c r="X1" s="123"/>
      <c r="Y1" s="123"/>
      <c r="Z1" s="123"/>
      <c r="AA1" s="123"/>
      <c r="AB1" s="123"/>
      <c r="AC1" s="123"/>
      <c r="AD1" s="123"/>
      <c r="AE1" s="123"/>
      <c r="AF1" s="123"/>
      <c r="AG1" s="123"/>
      <c r="AH1" s="123"/>
      <c r="AI1" s="123"/>
      <c r="AJ1" s="124"/>
    </row>
    <row r="2" spans="1:36" ht="20.25" x14ac:dyDescent="0.25">
      <c r="A2" s="125"/>
      <c r="B2" s="194"/>
      <c r="C2" s="194"/>
      <c r="D2" s="194"/>
      <c r="E2" s="194"/>
      <c r="F2" s="438" t="s">
        <v>0</v>
      </c>
      <c r="G2" s="438"/>
      <c r="H2" s="438"/>
      <c r="I2" s="438"/>
      <c r="J2" s="438"/>
      <c r="K2" s="438"/>
      <c r="L2" s="438"/>
      <c r="M2" s="438"/>
      <c r="N2" s="438"/>
      <c r="O2" s="438"/>
      <c r="P2" s="438"/>
      <c r="Q2" s="438"/>
      <c r="R2" s="438"/>
      <c r="S2" s="438"/>
      <c r="T2" s="438"/>
      <c r="U2" s="438"/>
      <c r="V2" s="438"/>
      <c r="W2" s="194"/>
      <c r="X2" s="194"/>
      <c r="Y2" s="194"/>
      <c r="Z2" s="194"/>
      <c r="AA2" s="194"/>
      <c r="AB2" s="194"/>
      <c r="AC2" s="194"/>
      <c r="AD2" s="194"/>
      <c r="AE2" s="194"/>
      <c r="AF2" s="194"/>
      <c r="AG2" s="194"/>
      <c r="AH2" s="194"/>
      <c r="AI2" s="194"/>
      <c r="AJ2" s="126"/>
    </row>
    <row r="3" spans="1:36" ht="20.25" x14ac:dyDescent="0.25">
      <c r="A3" s="127"/>
      <c r="B3" s="194"/>
      <c r="C3" s="194"/>
      <c r="D3" s="194"/>
      <c r="E3" s="194"/>
      <c r="F3" s="128" t="s">
        <v>1</v>
      </c>
      <c r="G3" s="194"/>
      <c r="H3" s="194"/>
      <c r="I3" s="194"/>
      <c r="J3" s="194"/>
      <c r="K3" s="194"/>
      <c r="L3" s="194"/>
      <c r="M3" s="194"/>
      <c r="N3" s="194"/>
      <c r="O3" s="194"/>
      <c r="P3" s="194"/>
      <c r="Q3" s="194"/>
      <c r="R3" s="194"/>
      <c r="S3" s="129"/>
      <c r="T3" s="130"/>
      <c r="U3" s="130"/>
      <c r="V3" s="131"/>
      <c r="W3" s="194"/>
      <c r="X3" s="194"/>
      <c r="Y3" s="194"/>
      <c r="Z3" s="194"/>
      <c r="AA3" s="194"/>
      <c r="AB3" s="194"/>
      <c r="AC3" s="194"/>
      <c r="AD3" s="194"/>
      <c r="AE3" s="194"/>
      <c r="AF3" s="194"/>
      <c r="AG3" s="194"/>
      <c r="AH3" s="194"/>
      <c r="AI3" s="194"/>
      <c r="AJ3" s="126"/>
    </row>
    <row r="4" spans="1:36" x14ac:dyDescent="0.25">
      <c r="A4" s="137"/>
      <c r="B4" s="138"/>
      <c r="C4" s="138"/>
      <c r="D4" s="138"/>
      <c r="E4" s="138"/>
      <c r="F4" s="138"/>
      <c r="G4" s="138"/>
      <c r="H4" s="138"/>
      <c r="I4" s="138"/>
      <c r="J4" s="138"/>
      <c r="K4" s="138"/>
      <c r="L4" s="138"/>
      <c r="M4" s="138"/>
      <c r="N4" s="138"/>
      <c r="O4" s="138"/>
      <c r="P4" s="138"/>
      <c r="Q4" s="138"/>
      <c r="R4" s="138"/>
      <c r="S4" s="138"/>
      <c r="T4" s="138"/>
      <c r="U4" s="138"/>
      <c r="V4" s="138"/>
      <c r="W4" s="138"/>
      <c r="X4" s="138"/>
      <c r="Y4" s="138"/>
      <c r="Z4" s="138"/>
      <c r="AA4" s="138"/>
      <c r="AB4" s="138"/>
      <c r="AC4" s="138"/>
      <c r="AD4" s="138"/>
      <c r="AE4" s="138"/>
      <c r="AF4" s="138"/>
      <c r="AG4" s="138"/>
      <c r="AH4" s="138"/>
      <c r="AI4" s="138"/>
      <c r="AJ4" s="139"/>
    </row>
    <row r="5" spans="1:36" ht="32.1" customHeight="1" x14ac:dyDescent="0.25">
      <c r="A5" s="390" t="s">
        <v>139</v>
      </c>
      <c r="B5" s="391"/>
      <c r="C5" s="392"/>
      <c r="D5" s="396" t="e">
        <f>#REF!</f>
        <v>#REF!</v>
      </c>
      <c r="E5" s="396"/>
      <c r="F5" s="396"/>
      <c r="G5" s="396"/>
      <c r="H5" s="396"/>
      <c r="I5" s="396"/>
      <c r="J5" s="396"/>
      <c r="K5" s="396"/>
      <c r="L5" s="396"/>
      <c r="M5" s="396"/>
      <c r="N5" s="396"/>
      <c r="O5" s="396"/>
      <c r="P5" s="396"/>
      <c r="Q5" s="396"/>
      <c r="R5" s="396"/>
      <c r="S5" s="396"/>
      <c r="T5" s="396"/>
      <c r="U5" s="397"/>
      <c r="V5" s="400" t="s">
        <v>2</v>
      </c>
      <c r="W5" s="401"/>
      <c r="X5" s="401"/>
      <c r="Y5" s="401"/>
      <c r="Z5" s="401"/>
      <c r="AA5" s="401"/>
      <c r="AB5" s="401"/>
      <c r="AC5" s="401"/>
      <c r="AD5" s="401"/>
      <c r="AE5" s="402"/>
      <c r="AF5" s="403" t="s">
        <v>3</v>
      </c>
      <c r="AG5" s="404"/>
      <c r="AH5" s="404"/>
      <c r="AI5" s="404"/>
      <c r="AJ5" s="405"/>
    </row>
    <row r="6" spans="1:36" ht="32.1" customHeight="1" x14ac:dyDescent="0.25">
      <c r="A6" s="393"/>
      <c r="B6" s="394"/>
      <c r="C6" s="395"/>
      <c r="D6" s="398"/>
      <c r="E6" s="398"/>
      <c r="F6" s="398"/>
      <c r="G6" s="398"/>
      <c r="H6" s="398"/>
      <c r="I6" s="398"/>
      <c r="J6" s="398"/>
      <c r="K6" s="398"/>
      <c r="L6" s="398"/>
      <c r="M6" s="398"/>
      <c r="N6" s="398"/>
      <c r="O6" s="398"/>
      <c r="P6" s="398"/>
      <c r="Q6" s="398"/>
      <c r="R6" s="398"/>
      <c r="S6" s="398"/>
      <c r="T6" s="398"/>
      <c r="U6" s="399"/>
      <c r="V6" s="406" t="e">
        <f>#REF!</f>
        <v>#REF!</v>
      </c>
      <c r="W6" s="407"/>
      <c r="X6" s="407"/>
      <c r="Y6" s="407"/>
      <c r="Z6" s="407"/>
      <c r="AA6" s="407"/>
      <c r="AB6" s="407"/>
      <c r="AC6" s="407"/>
      <c r="AD6" s="407"/>
      <c r="AE6" s="407"/>
      <c r="AF6" s="408" t="e">
        <f>#REF!</f>
        <v>#REF!</v>
      </c>
      <c r="AG6" s="409"/>
      <c r="AH6" s="409"/>
      <c r="AI6" s="409"/>
      <c r="AJ6" s="410"/>
    </row>
    <row r="7" spans="1:36" ht="20.100000000000001" customHeight="1" x14ac:dyDescent="0.25">
      <c r="A7" s="412" t="s">
        <v>7</v>
      </c>
      <c r="B7" s="413"/>
      <c r="C7" s="414"/>
      <c r="D7" s="418" t="e">
        <f>#REF!</f>
        <v>#REF!</v>
      </c>
      <c r="E7" s="418"/>
      <c r="F7" s="418"/>
      <c r="G7" s="418"/>
      <c r="H7" s="418"/>
      <c r="I7" s="418"/>
      <c r="J7" s="418"/>
      <c r="K7" s="418"/>
      <c r="L7" s="418"/>
      <c r="M7" s="418"/>
      <c r="N7" s="418"/>
      <c r="O7" s="418"/>
      <c r="P7" s="418"/>
      <c r="Q7" s="418"/>
      <c r="R7" s="418"/>
      <c r="S7" s="418"/>
      <c r="T7" s="418"/>
      <c r="U7" s="419"/>
      <c r="V7" s="422" t="s">
        <v>4</v>
      </c>
      <c r="W7" s="423"/>
      <c r="X7" s="423"/>
      <c r="Y7" s="424"/>
      <c r="Z7" s="400" t="s">
        <v>5</v>
      </c>
      <c r="AA7" s="425"/>
      <c r="AB7" s="425"/>
      <c r="AC7" s="425"/>
      <c r="AD7" s="425"/>
      <c r="AE7" s="426"/>
      <c r="AF7" s="403" t="s">
        <v>6</v>
      </c>
      <c r="AG7" s="404"/>
      <c r="AH7" s="404"/>
      <c r="AI7" s="404"/>
      <c r="AJ7" s="405"/>
    </row>
    <row r="8" spans="1:36" ht="20.100000000000001" customHeight="1" x14ac:dyDescent="0.25">
      <c r="A8" s="415" t="s">
        <v>7</v>
      </c>
      <c r="B8" s="416"/>
      <c r="C8" s="417"/>
      <c r="D8" s="420"/>
      <c r="E8" s="420"/>
      <c r="F8" s="420"/>
      <c r="G8" s="420"/>
      <c r="H8" s="420"/>
      <c r="I8" s="420"/>
      <c r="J8" s="420"/>
      <c r="K8" s="420"/>
      <c r="L8" s="420"/>
      <c r="M8" s="420"/>
      <c r="N8" s="420"/>
      <c r="O8" s="420"/>
      <c r="P8" s="420"/>
      <c r="Q8" s="420"/>
      <c r="R8" s="420"/>
      <c r="S8" s="420"/>
      <c r="T8" s="420"/>
      <c r="U8" s="421"/>
      <c r="V8" s="406" t="e">
        <f>#REF!</f>
        <v>#REF!</v>
      </c>
      <c r="W8" s="406"/>
      <c r="X8" s="406"/>
      <c r="Y8" s="427"/>
      <c r="Z8" s="428" t="e">
        <f>#REF!</f>
        <v>#REF!</v>
      </c>
      <c r="AA8" s="428"/>
      <c r="AB8" s="428"/>
      <c r="AC8" s="428"/>
      <c r="AD8" s="428"/>
      <c r="AE8" s="429"/>
      <c r="AF8" s="430"/>
      <c r="AG8" s="430"/>
      <c r="AH8" s="190"/>
      <c r="AI8" s="430"/>
      <c r="AJ8" s="431"/>
    </row>
    <row r="9" spans="1:36" s="211" customFormat="1" ht="15.75" customHeight="1" x14ac:dyDescent="0.25">
      <c r="A9" s="411" t="s">
        <v>273</v>
      </c>
      <c r="B9" s="588"/>
      <c r="C9" s="588"/>
      <c r="D9" s="588"/>
      <c r="E9" s="588"/>
      <c r="F9" s="588"/>
      <c r="G9" s="588"/>
      <c r="H9" s="588"/>
      <c r="I9" s="588"/>
      <c r="J9" s="588"/>
      <c r="K9" s="588"/>
      <c r="L9" s="588"/>
      <c r="M9" s="588"/>
      <c r="N9" s="588"/>
      <c r="O9" s="588"/>
      <c r="P9" s="588"/>
      <c r="Q9" s="588"/>
      <c r="R9" s="588"/>
      <c r="S9" s="588"/>
      <c r="T9" s="588"/>
      <c r="U9" s="588"/>
      <c r="V9" s="588"/>
      <c r="W9" s="588"/>
      <c r="X9" s="588"/>
      <c r="Y9" s="588"/>
      <c r="Z9" s="588"/>
      <c r="AA9" s="588"/>
      <c r="AB9" s="588"/>
      <c r="AC9" s="588"/>
      <c r="AD9" s="588"/>
      <c r="AE9" s="588"/>
      <c r="AF9" s="588"/>
      <c r="AG9" s="588"/>
      <c r="AH9" s="588"/>
      <c r="AI9" s="588"/>
      <c r="AJ9" s="589"/>
    </row>
    <row r="10" spans="1:36" s="211" customFormat="1" ht="18.95" customHeight="1" x14ac:dyDescent="0.25">
      <c r="A10" s="450" t="s">
        <v>8</v>
      </c>
      <c r="B10" s="451"/>
      <c r="C10" s="477" t="s">
        <v>9</v>
      </c>
      <c r="D10" s="477"/>
      <c r="E10" s="477"/>
      <c r="F10" s="477"/>
      <c r="G10" s="477"/>
      <c r="H10" s="477"/>
      <c r="I10" s="477"/>
      <c r="J10" s="477"/>
      <c r="K10" s="477"/>
      <c r="L10" s="477"/>
      <c r="M10" s="477"/>
      <c r="N10" s="477"/>
      <c r="O10" s="477"/>
      <c r="P10" s="477"/>
      <c r="Q10" s="477"/>
      <c r="R10" s="198"/>
      <c r="S10" s="473"/>
      <c r="T10" s="473"/>
      <c r="U10" s="473"/>
      <c r="V10" s="473"/>
      <c r="W10" s="473"/>
      <c r="X10" s="473"/>
      <c r="Y10" s="473"/>
      <c r="Z10" s="473"/>
      <c r="AA10" s="473"/>
      <c r="AB10" s="473"/>
      <c r="AC10" s="473"/>
      <c r="AD10" s="473"/>
      <c r="AE10" s="473"/>
      <c r="AF10" s="473"/>
      <c r="AG10" s="473"/>
      <c r="AH10" s="473"/>
      <c r="AI10" s="473"/>
      <c r="AJ10" s="590"/>
    </row>
    <row r="11" spans="1:36" s="211" customFormat="1" ht="19.5" customHeight="1" x14ac:dyDescent="0.25">
      <c r="A11" s="453" t="s">
        <v>126</v>
      </c>
      <c r="B11" s="454"/>
      <c r="C11" s="20" t="s">
        <v>81</v>
      </c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198"/>
      <c r="S11" s="454" t="s">
        <v>10</v>
      </c>
      <c r="T11" s="454"/>
      <c r="U11" s="454"/>
      <c r="V11" s="454">
        <v>10</v>
      </c>
      <c r="W11" s="454"/>
      <c r="X11" s="454"/>
      <c r="Y11" s="198" t="s">
        <v>36</v>
      </c>
      <c r="Z11" s="198"/>
      <c r="AA11" s="433"/>
      <c r="AB11" s="433"/>
      <c r="AC11" s="433"/>
      <c r="AD11" s="433"/>
      <c r="AE11" s="433"/>
      <c r="AF11" s="433"/>
      <c r="AG11" s="433"/>
      <c r="AH11" s="433"/>
      <c r="AI11" s="198"/>
      <c r="AJ11" s="224"/>
    </row>
    <row r="12" spans="1:36" s="211" customFormat="1" ht="19.5" customHeight="1" x14ac:dyDescent="0.25">
      <c r="A12" s="453" t="s">
        <v>125</v>
      </c>
      <c r="B12" s="454"/>
      <c r="C12" s="20" t="s">
        <v>82</v>
      </c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198"/>
      <c r="S12" s="454" t="s">
        <v>10</v>
      </c>
      <c r="T12" s="454"/>
      <c r="U12" s="454"/>
      <c r="V12" s="454">
        <v>10</v>
      </c>
      <c r="W12" s="454"/>
      <c r="X12" s="454"/>
      <c r="Y12" s="198" t="s">
        <v>36</v>
      </c>
      <c r="Z12" s="198"/>
      <c r="AA12" s="433"/>
      <c r="AB12" s="433"/>
      <c r="AC12" s="433"/>
      <c r="AD12" s="433"/>
      <c r="AE12" s="433"/>
      <c r="AF12" s="433"/>
      <c r="AG12" s="433"/>
      <c r="AH12" s="433"/>
      <c r="AI12" s="198"/>
      <c r="AJ12" s="224"/>
    </row>
    <row r="13" spans="1:36" s="211" customFormat="1" ht="19.5" customHeight="1" x14ac:dyDescent="0.25">
      <c r="A13" s="453" t="s">
        <v>124</v>
      </c>
      <c r="B13" s="454"/>
      <c r="C13" s="20" t="s">
        <v>83</v>
      </c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198"/>
      <c r="S13" s="454" t="s">
        <v>10</v>
      </c>
      <c r="T13" s="454"/>
      <c r="U13" s="454"/>
      <c r="V13" s="454">
        <v>9</v>
      </c>
      <c r="W13" s="454"/>
      <c r="X13" s="454"/>
      <c r="Y13" s="198" t="s">
        <v>36</v>
      </c>
      <c r="Z13" s="198"/>
      <c r="AA13" s="191"/>
      <c r="AB13" s="29"/>
      <c r="AC13" s="481" t="s">
        <v>251</v>
      </c>
      <c r="AD13" s="481"/>
      <c r="AE13" s="481"/>
      <c r="AF13" s="481"/>
      <c r="AG13" s="481"/>
      <c r="AH13" s="481"/>
      <c r="AI13" s="481"/>
      <c r="AJ13" s="89"/>
    </row>
    <row r="14" spans="1:36" s="211" customFormat="1" ht="19.5" customHeight="1" x14ac:dyDescent="0.25">
      <c r="A14" s="453" t="s">
        <v>123</v>
      </c>
      <c r="B14" s="454"/>
      <c r="C14" s="20" t="s">
        <v>84</v>
      </c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198"/>
      <c r="S14" s="454" t="s">
        <v>10</v>
      </c>
      <c r="T14" s="454"/>
      <c r="U14" s="454"/>
      <c r="V14" s="456">
        <v>50</v>
      </c>
      <c r="W14" s="456"/>
      <c r="X14" s="456"/>
      <c r="Y14" s="198"/>
      <c r="Z14" s="29"/>
      <c r="AA14" s="29"/>
      <c r="AB14" s="29"/>
      <c r="AC14" s="481"/>
      <c r="AD14" s="481"/>
      <c r="AE14" s="481"/>
      <c r="AF14" s="481"/>
      <c r="AG14" s="481"/>
      <c r="AH14" s="481"/>
      <c r="AI14" s="481"/>
      <c r="AJ14" s="89"/>
    </row>
    <row r="15" spans="1:36" s="211" customFormat="1" ht="19.5" customHeight="1" x14ac:dyDescent="0.25">
      <c r="A15" s="453" t="s">
        <v>122</v>
      </c>
      <c r="B15" s="454"/>
      <c r="C15" s="20" t="s">
        <v>143</v>
      </c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454" t="s">
        <v>10</v>
      </c>
      <c r="T15" s="454"/>
      <c r="U15" s="454"/>
      <c r="V15" s="456">
        <v>2.8</v>
      </c>
      <c r="W15" s="456"/>
      <c r="X15" s="456"/>
      <c r="Y15" s="198" t="s">
        <v>144</v>
      </c>
      <c r="Z15" s="198"/>
      <c r="AA15" s="29"/>
      <c r="AB15" s="29"/>
      <c r="AC15" s="481"/>
      <c r="AD15" s="481"/>
      <c r="AE15" s="481"/>
      <c r="AF15" s="481"/>
      <c r="AG15" s="481"/>
      <c r="AH15" s="481"/>
      <c r="AI15" s="481"/>
      <c r="AJ15" s="89"/>
    </row>
    <row r="16" spans="1:36" s="211" customFormat="1" ht="19.5" customHeight="1" x14ac:dyDescent="0.25">
      <c r="A16" s="453" t="s">
        <v>11</v>
      </c>
      <c r="B16" s="454"/>
      <c r="C16" s="20" t="s">
        <v>145</v>
      </c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198"/>
      <c r="S16" s="454" t="s">
        <v>10</v>
      </c>
      <c r="T16" s="454"/>
      <c r="U16" s="454"/>
      <c r="V16" s="456">
        <v>1</v>
      </c>
      <c r="W16" s="456"/>
      <c r="X16" s="456"/>
      <c r="Y16" s="198"/>
      <c r="Z16" s="198"/>
      <c r="AA16" s="433"/>
      <c r="AB16" s="433"/>
      <c r="AC16" s="433"/>
      <c r="AD16" s="433"/>
      <c r="AE16" s="433"/>
      <c r="AF16" s="433"/>
      <c r="AG16" s="433"/>
      <c r="AH16" s="433"/>
      <c r="AI16" s="198"/>
      <c r="AJ16" s="224"/>
    </row>
    <row r="17" spans="1:36" s="211" customFormat="1" ht="19.5" customHeight="1" x14ac:dyDescent="0.25">
      <c r="A17" s="453" t="s">
        <v>121</v>
      </c>
      <c r="B17" s="454"/>
      <c r="C17" s="20" t="s">
        <v>147</v>
      </c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454" t="s">
        <v>10</v>
      </c>
      <c r="T17" s="454"/>
      <c r="U17" s="454"/>
      <c r="V17" s="456">
        <v>1</v>
      </c>
      <c r="W17" s="456"/>
      <c r="X17" s="456"/>
      <c r="Y17" s="198"/>
      <c r="Z17" s="198"/>
      <c r="AA17" s="29"/>
      <c r="AB17" s="29"/>
      <c r="AC17" s="29"/>
      <c r="AD17" s="29"/>
      <c r="AE17" s="29"/>
      <c r="AF17" s="29"/>
      <c r="AG17" s="29"/>
      <c r="AH17" s="29"/>
      <c r="AI17" s="198"/>
      <c r="AJ17" s="224"/>
    </row>
    <row r="18" spans="1:36" s="211" customFormat="1" ht="19.5" customHeight="1" x14ac:dyDescent="0.25">
      <c r="A18" s="453" t="s">
        <v>120</v>
      </c>
      <c r="B18" s="454"/>
      <c r="C18" s="20" t="s">
        <v>180</v>
      </c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454" t="s">
        <v>10</v>
      </c>
      <c r="T18" s="454"/>
      <c r="U18" s="454"/>
      <c r="V18" s="456">
        <v>1</v>
      </c>
      <c r="W18" s="456"/>
      <c r="X18" s="456"/>
      <c r="Y18" s="198"/>
      <c r="Z18" s="198"/>
      <c r="AA18" s="481" t="s">
        <v>252</v>
      </c>
      <c r="AB18" s="481"/>
      <c r="AC18" s="481"/>
      <c r="AD18" s="481"/>
      <c r="AE18" s="481"/>
      <c r="AF18" s="481"/>
      <c r="AG18" s="481"/>
      <c r="AH18" s="481"/>
      <c r="AI18" s="481"/>
      <c r="AJ18" s="505"/>
    </row>
    <row r="19" spans="1:36" s="211" customFormat="1" ht="19.5" customHeight="1" x14ac:dyDescent="0.25">
      <c r="A19" s="453" t="s">
        <v>36</v>
      </c>
      <c r="B19" s="454"/>
      <c r="C19" s="20" t="s">
        <v>148</v>
      </c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198"/>
      <c r="S19" s="454" t="s">
        <v>10</v>
      </c>
      <c r="T19" s="454"/>
      <c r="U19" s="454"/>
      <c r="V19" s="456">
        <v>2</v>
      </c>
      <c r="W19" s="456"/>
      <c r="X19" s="456"/>
      <c r="Y19" s="198"/>
      <c r="Z19" s="198"/>
      <c r="AA19" s="481"/>
      <c r="AB19" s="481"/>
      <c r="AC19" s="481"/>
      <c r="AD19" s="481"/>
      <c r="AE19" s="481"/>
      <c r="AF19" s="481"/>
      <c r="AG19" s="481"/>
      <c r="AH19" s="481"/>
      <c r="AI19" s="481"/>
      <c r="AJ19" s="505"/>
    </row>
    <row r="20" spans="1:36" s="211" customFormat="1" ht="19.5" customHeight="1" x14ac:dyDescent="0.25">
      <c r="A20" s="453" t="s">
        <v>119</v>
      </c>
      <c r="B20" s="454"/>
      <c r="C20" s="20" t="s">
        <v>149</v>
      </c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198"/>
      <c r="S20" s="454" t="s">
        <v>10</v>
      </c>
      <c r="T20" s="454"/>
      <c r="U20" s="454"/>
      <c r="V20" s="601" t="s">
        <v>188</v>
      </c>
      <c r="W20" s="601"/>
      <c r="X20" s="601"/>
      <c r="Y20" s="198"/>
      <c r="Z20" s="198"/>
      <c r="AA20" s="29"/>
      <c r="AB20" s="29"/>
      <c r="AC20" s="29"/>
      <c r="AD20" s="29"/>
      <c r="AE20" s="29"/>
      <c r="AF20" s="29"/>
      <c r="AG20" s="29"/>
      <c r="AH20" s="29"/>
      <c r="AI20" s="198"/>
      <c r="AJ20" s="224"/>
    </row>
    <row r="21" spans="1:36" s="211" customFormat="1" ht="19.5" customHeight="1" x14ac:dyDescent="0.25">
      <c r="A21" s="453" t="s">
        <v>118</v>
      </c>
      <c r="B21" s="454"/>
      <c r="C21" s="20" t="s">
        <v>150</v>
      </c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454" t="s">
        <v>10</v>
      </c>
      <c r="T21" s="454"/>
      <c r="U21" s="454"/>
      <c r="V21" s="456">
        <v>1</v>
      </c>
      <c r="W21" s="456"/>
      <c r="X21" s="456"/>
      <c r="Y21" s="198"/>
      <c r="Z21" s="198"/>
      <c r="AA21" s="481" t="s">
        <v>253</v>
      </c>
      <c r="AB21" s="481"/>
      <c r="AC21" s="481"/>
      <c r="AD21" s="481"/>
      <c r="AE21" s="481"/>
      <c r="AF21" s="481"/>
      <c r="AG21" s="481"/>
      <c r="AH21" s="481"/>
      <c r="AI21" s="481"/>
      <c r="AJ21" s="505"/>
    </row>
    <row r="22" spans="1:36" s="211" customFormat="1" ht="19.5" customHeight="1" x14ac:dyDescent="0.25">
      <c r="A22" s="453" t="s">
        <v>117</v>
      </c>
      <c r="B22" s="454"/>
      <c r="C22" s="20" t="s">
        <v>102</v>
      </c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454"/>
      <c r="T22" s="454"/>
      <c r="U22" s="454"/>
      <c r="V22" s="215"/>
      <c r="W22" s="215"/>
      <c r="X22" s="215"/>
      <c r="Y22" s="198"/>
      <c r="Z22" s="198"/>
      <c r="AA22" s="481"/>
      <c r="AB22" s="481"/>
      <c r="AC22" s="481"/>
      <c r="AD22" s="481"/>
      <c r="AE22" s="481"/>
      <c r="AF22" s="481"/>
      <c r="AG22" s="481"/>
      <c r="AH22" s="481"/>
      <c r="AI22" s="481"/>
      <c r="AJ22" s="505"/>
    </row>
    <row r="23" spans="1:36" s="211" customFormat="1" ht="19.5" customHeight="1" x14ac:dyDescent="0.25">
      <c r="A23" s="453" t="s">
        <v>116</v>
      </c>
      <c r="B23" s="454"/>
      <c r="C23" s="20" t="s">
        <v>151</v>
      </c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454" t="s">
        <v>10</v>
      </c>
      <c r="T23" s="454"/>
      <c r="U23" s="454"/>
      <c r="V23" s="215"/>
      <c r="W23" s="456">
        <v>0.08</v>
      </c>
      <c r="X23" s="456"/>
      <c r="Y23" s="198"/>
      <c r="Z23" s="198"/>
      <c r="AA23" s="29"/>
      <c r="AB23" s="29"/>
      <c r="AC23" s="29"/>
      <c r="AD23" s="29"/>
      <c r="AE23" s="29"/>
      <c r="AF23" s="29"/>
      <c r="AG23" s="29"/>
      <c r="AH23" s="29"/>
      <c r="AI23" s="198"/>
      <c r="AJ23" s="224"/>
    </row>
    <row r="24" spans="1:36" s="211" customFormat="1" ht="19.5" customHeight="1" x14ac:dyDescent="0.25">
      <c r="A24" s="219"/>
      <c r="B24" s="196"/>
      <c r="C24" s="20" t="s">
        <v>152</v>
      </c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454" t="s">
        <v>10</v>
      </c>
      <c r="T24" s="454"/>
      <c r="U24" s="454"/>
      <c r="V24" s="215"/>
      <c r="W24" s="215"/>
      <c r="X24" s="215">
        <v>1</v>
      </c>
      <c r="Y24" s="198"/>
      <c r="Z24" s="198"/>
      <c r="AA24" s="481" t="s">
        <v>254</v>
      </c>
      <c r="AB24" s="481"/>
      <c r="AC24" s="481"/>
      <c r="AD24" s="481"/>
      <c r="AE24" s="481"/>
      <c r="AF24" s="481"/>
      <c r="AG24" s="481"/>
      <c r="AH24" s="481"/>
      <c r="AI24" s="481"/>
      <c r="AJ24" s="505"/>
    </row>
    <row r="25" spans="1:36" s="211" customFormat="1" ht="19.5" customHeight="1" x14ac:dyDescent="0.25">
      <c r="A25" s="453"/>
      <c r="B25" s="454"/>
      <c r="C25" s="20" t="s">
        <v>153</v>
      </c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198"/>
      <c r="S25" s="454" t="s">
        <v>10</v>
      </c>
      <c r="T25" s="454"/>
      <c r="U25" s="454"/>
      <c r="V25" s="37"/>
      <c r="W25" s="37"/>
      <c r="X25" s="215">
        <v>1</v>
      </c>
      <c r="Y25" s="198"/>
      <c r="Z25" s="198"/>
      <c r="AA25" s="481"/>
      <c r="AB25" s="481"/>
      <c r="AC25" s="481"/>
      <c r="AD25" s="481"/>
      <c r="AE25" s="481"/>
      <c r="AF25" s="481"/>
      <c r="AG25" s="481"/>
      <c r="AH25" s="481"/>
      <c r="AI25" s="481"/>
      <c r="AJ25" s="505"/>
    </row>
    <row r="26" spans="1:36" s="211" customFormat="1" ht="19.5" customHeight="1" x14ac:dyDescent="0.25">
      <c r="A26" s="453" t="s">
        <v>115</v>
      </c>
      <c r="B26" s="454"/>
      <c r="C26" s="18" t="s">
        <v>154</v>
      </c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96"/>
      <c r="T26" s="196"/>
      <c r="U26" s="196"/>
      <c r="V26" s="37"/>
      <c r="W26" s="37"/>
      <c r="X26" s="37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88"/>
    </row>
    <row r="27" spans="1:36" s="211" customFormat="1" ht="19.5" customHeight="1" x14ac:dyDescent="0.25">
      <c r="A27" s="453" t="s">
        <v>114</v>
      </c>
      <c r="B27" s="454"/>
      <c r="C27" s="18" t="s">
        <v>155</v>
      </c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96"/>
      <c r="T27" s="196"/>
      <c r="U27" s="196"/>
      <c r="V27" s="37"/>
      <c r="W27" s="37"/>
      <c r="X27" s="37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88"/>
    </row>
    <row r="28" spans="1:36" s="211" customFormat="1" ht="19.5" customHeight="1" x14ac:dyDescent="0.25">
      <c r="A28" s="453" t="s">
        <v>55</v>
      </c>
      <c r="B28" s="454"/>
      <c r="C28" s="18" t="s">
        <v>156</v>
      </c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96"/>
      <c r="T28" s="196"/>
      <c r="U28" s="196"/>
      <c r="V28" s="37"/>
      <c r="W28" s="37"/>
      <c r="X28" s="37"/>
      <c r="Y28" s="18"/>
      <c r="Z28" s="141"/>
      <c r="AA28" s="481" t="s">
        <v>252</v>
      </c>
      <c r="AB28" s="481"/>
      <c r="AC28" s="481"/>
      <c r="AD28" s="481"/>
      <c r="AE28" s="481"/>
      <c r="AF28" s="481"/>
      <c r="AG28" s="481"/>
      <c r="AH28" s="481"/>
      <c r="AI28" s="481"/>
      <c r="AJ28" s="505"/>
    </row>
    <row r="29" spans="1:36" s="211" customFormat="1" ht="19.5" customHeight="1" x14ac:dyDescent="0.25">
      <c r="A29" s="453" t="s">
        <v>113</v>
      </c>
      <c r="B29" s="454"/>
      <c r="C29" s="18" t="s">
        <v>112</v>
      </c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96"/>
      <c r="T29" s="196"/>
      <c r="U29" s="196"/>
      <c r="V29" s="37"/>
      <c r="W29" s="37"/>
      <c r="X29" s="37"/>
      <c r="Y29" s="29"/>
      <c r="Z29" s="141"/>
      <c r="AA29" s="481"/>
      <c r="AB29" s="481"/>
      <c r="AC29" s="481"/>
      <c r="AD29" s="481"/>
      <c r="AE29" s="481"/>
      <c r="AF29" s="481"/>
      <c r="AG29" s="481"/>
      <c r="AH29" s="481"/>
      <c r="AI29" s="481"/>
      <c r="AJ29" s="505"/>
    </row>
    <row r="30" spans="1:36" s="211" customFormat="1" ht="19.5" customHeight="1" x14ac:dyDescent="0.25">
      <c r="A30" s="453" t="s">
        <v>14</v>
      </c>
      <c r="B30" s="454"/>
      <c r="C30" s="506" t="s">
        <v>157</v>
      </c>
      <c r="D30" s="506"/>
      <c r="E30" s="506"/>
      <c r="F30" s="506"/>
      <c r="G30" s="506"/>
      <c r="H30" s="506"/>
      <c r="I30" s="506"/>
      <c r="J30" s="506"/>
      <c r="K30" s="506"/>
      <c r="L30" s="506"/>
      <c r="M30" s="506"/>
      <c r="N30" s="506"/>
      <c r="O30" s="506"/>
      <c r="P30" s="506"/>
      <c r="Q30" s="506"/>
      <c r="R30" s="506"/>
      <c r="S30" s="454" t="s">
        <v>10</v>
      </c>
      <c r="T30" s="454"/>
      <c r="U30" s="454"/>
      <c r="V30" s="37"/>
      <c r="W30" s="37"/>
      <c r="X30" s="40" t="s">
        <v>158</v>
      </c>
      <c r="Y30" s="198"/>
      <c r="Z30" s="198"/>
      <c r="AA30" s="481" t="s">
        <v>252</v>
      </c>
      <c r="AB30" s="481"/>
      <c r="AC30" s="481"/>
      <c r="AD30" s="481"/>
      <c r="AE30" s="481"/>
      <c r="AF30" s="481"/>
      <c r="AG30" s="481"/>
      <c r="AH30" s="481"/>
      <c r="AI30" s="481"/>
      <c r="AJ30" s="505"/>
    </row>
    <row r="31" spans="1:36" s="62" customFormat="1" ht="18.600000000000001" customHeight="1" x14ac:dyDescent="0.25">
      <c r="A31" s="450" t="s">
        <v>40</v>
      </c>
      <c r="B31" s="451"/>
      <c r="C31" s="476" t="s">
        <v>127</v>
      </c>
      <c r="D31" s="476"/>
      <c r="E31" s="476"/>
      <c r="F31" s="476"/>
      <c r="G31" s="476"/>
      <c r="H31" s="476"/>
      <c r="I31" s="476"/>
      <c r="J31" s="476"/>
      <c r="K31" s="476"/>
      <c r="L31" s="476"/>
      <c r="M31" s="476"/>
      <c r="N31" s="476"/>
      <c r="O31" s="476"/>
      <c r="P31" s="476"/>
      <c r="Q31" s="476"/>
      <c r="R31" s="202"/>
      <c r="S31" s="451"/>
      <c r="T31" s="451"/>
      <c r="U31" s="451"/>
      <c r="V31" s="477"/>
      <c r="W31" s="477"/>
      <c r="X31" s="477"/>
      <c r="Y31" s="202"/>
      <c r="Z31" s="202"/>
      <c r="AA31" s="481"/>
      <c r="AB31" s="481"/>
      <c r="AC31" s="481"/>
      <c r="AD31" s="481"/>
      <c r="AE31" s="481"/>
      <c r="AF31" s="481"/>
      <c r="AG31" s="481"/>
      <c r="AH31" s="481"/>
      <c r="AI31" s="481"/>
      <c r="AJ31" s="505"/>
    </row>
    <row r="32" spans="1:36" s="211" customFormat="1" ht="20.100000000000001" customHeight="1" x14ac:dyDescent="0.25">
      <c r="A32" s="453">
        <v>1</v>
      </c>
      <c r="B32" s="454"/>
      <c r="C32" s="472" t="s">
        <v>85</v>
      </c>
      <c r="D32" s="472"/>
      <c r="E32" s="472"/>
      <c r="F32" s="472"/>
      <c r="G32" s="472"/>
      <c r="H32" s="472"/>
      <c r="I32" s="472"/>
      <c r="J32" s="472"/>
      <c r="K32" s="472"/>
      <c r="L32" s="472"/>
      <c r="M32" s="472"/>
      <c r="N32" s="472"/>
      <c r="O32" s="472"/>
      <c r="P32" s="472"/>
      <c r="Q32" s="472"/>
      <c r="R32" s="198"/>
      <c r="S32" s="454"/>
      <c r="T32" s="454"/>
      <c r="U32" s="454"/>
      <c r="V32" s="473"/>
      <c r="W32" s="473"/>
      <c r="X32" s="473"/>
      <c r="Y32" s="198"/>
      <c r="Z32" s="198"/>
      <c r="AA32" s="433"/>
      <c r="AB32" s="433"/>
      <c r="AC32" s="433"/>
      <c r="AD32" s="433"/>
      <c r="AE32" s="433"/>
      <c r="AF32" s="433"/>
      <c r="AG32" s="433"/>
      <c r="AH32" s="433"/>
      <c r="AI32" s="433"/>
      <c r="AJ32" s="224"/>
    </row>
    <row r="33" spans="1:36" s="211" customFormat="1" ht="30" customHeight="1" x14ac:dyDescent="0.25">
      <c r="A33" s="453" t="s">
        <v>11</v>
      </c>
      <c r="B33" s="454"/>
      <c r="C33" s="591" t="s">
        <v>141</v>
      </c>
      <c r="D33" s="592"/>
      <c r="E33" s="592"/>
      <c r="F33" s="592"/>
      <c r="G33" s="592"/>
      <c r="H33" s="592"/>
      <c r="I33" s="592"/>
      <c r="J33" s="592"/>
      <c r="K33" s="592"/>
      <c r="L33" s="592"/>
      <c r="M33" s="592"/>
      <c r="N33" s="592"/>
      <c r="O33" s="592"/>
      <c r="P33" s="592"/>
      <c r="Q33" s="592"/>
      <c r="R33" s="592"/>
      <c r="S33" s="471" t="s">
        <v>10</v>
      </c>
      <c r="T33" s="471"/>
      <c r="U33" s="471"/>
      <c r="V33" s="55" t="s">
        <v>244</v>
      </c>
      <c r="W33" s="55"/>
      <c r="X33" s="55"/>
      <c r="Y33" s="55"/>
      <c r="Z33" s="144"/>
      <c r="AA33" s="145"/>
      <c r="AB33" s="145"/>
      <c r="AC33" s="145"/>
      <c r="AD33" s="145"/>
      <c r="AE33" s="145"/>
      <c r="AF33" s="146"/>
      <c r="AG33" s="29"/>
      <c r="AH33" s="29"/>
      <c r="AI33" s="29"/>
      <c r="AJ33" s="89"/>
    </row>
    <row r="34" spans="1:36" s="211" customFormat="1" ht="24" customHeight="1" x14ac:dyDescent="0.25">
      <c r="A34" s="453"/>
      <c r="B34" s="454"/>
      <c r="C34" s="457" t="s">
        <v>159</v>
      </c>
      <c r="D34" s="457"/>
      <c r="E34" s="457"/>
      <c r="F34" s="457"/>
      <c r="G34" s="457"/>
      <c r="H34" s="457"/>
      <c r="I34" s="457"/>
      <c r="J34" s="457"/>
      <c r="K34" s="457"/>
      <c r="L34" s="457"/>
      <c r="M34" s="457"/>
      <c r="N34" s="457"/>
      <c r="O34" s="457"/>
      <c r="P34" s="457"/>
      <c r="Q34" s="457"/>
      <c r="R34" s="198"/>
      <c r="S34" s="454" t="s">
        <v>10</v>
      </c>
      <c r="T34" s="454"/>
      <c r="U34" s="454"/>
      <c r="V34" s="473">
        <f>(V11*V12)+(2*(3*V13)*(V11+V12))+PI()*(3*3*V13*V13)</f>
        <v>3470.221044466959</v>
      </c>
      <c r="W34" s="473"/>
      <c r="X34" s="473"/>
      <c r="Y34" s="198" t="s">
        <v>86</v>
      </c>
      <c r="Z34" s="198"/>
      <c r="AA34" s="433"/>
      <c r="AB34" s="433"/>
      <c r="AC34" s="433"/>
      <c r="AD34" s="433"/>
      <c r="AE34" s="433"/>
      <c r="AF34" s="433"/>
      <c r="AG34" s="433"/>
      <c r="AH34" s="433"/>
      <c r="AI34" s="433"/>
      <c r="AJ34" s="594"/>
    </row>
    <row r="35" spans="1:36" s="211" customFormat="1" ht="9" customHeight="1" x14ac:dyDescent="0.25">
      <c r="A35" s="219"/>
      <c r="B35" s="196"/>
      <c r="C35" s="197"/>
      <c r="D35" s="197"/>
      <c r="E35" s="197"/>
      <c r="F35" s="197"/>
      <c r="G35" s="197"/>
      <c r="H35" s="197"/>
      <c r="I35" s="197"/>
      <c r="J35" s="197"/>
      <c r="K35" s="197"/>
      <c r="L35" s="197"/>
      <c r="M35" s="197"/>
      <c r="N35" s="197"/>
      <c r="O35" s="197"/>
      <c r="P35" s="197"/>
      <c r="Q35" s="197"/>
      <c r="R35" s="198"/>
      <c r="S35" s="196"/>
      <c r="T35" s="196"/>
      <c r="U35" s="196"/>
      <c r="V35" s="198"/>
      <c r="W35" s="198"/>
      <c r="X35" s="198"/>
      <c r="Y35" s="198"/>
      <c r="Z35" s="198"/>
      <c r="AA35" s="192"/>
      <c r="AB35" s="192"/>
      <c r="AC35" s="192"/>
      <c r="AD35" s="192"/>
      <c r="AE35" s="192"/>
      <c r="AF35" s="192"/>
      <c r="AG35" s="192"/>
      <c r="AH35" s="192"/>
      <c r="AI35" s="192"/>
      <c r="AJ35" s="223"/>
    </row>
    <row r="36" spans="1:36" s="211" customFormat="1" ht="31.5" customHeight="1" x14ac:dyDescent="0.25">
      <c r="A36" s="453" t="s">
        <v>12</v>
      </c>
      <c r="B36" s="454"/>
      <c r="C36" s="591" t="s">
        <v>168</v>
      </c>
      <c r="D36" s="592"/>
      <c r="E36" s="592"/>
      <c r="F36" s="592"/>
      <c r="G36" s="592"/>
      <c r="H36" s="592"/>
      <c r="I36" s="592"/>
      <c r="J36" s="592"/>
      <c r="K36" s="592"/>
      <c r="L36" s="592"/>
      <c r="M36" s="592"/>
      <c r="N36" s="592"/>
      <c r="O36" s="592"/>
      <c r="P36" s="592"/>
      <c r="Q36" s="592"/>
      <c r="R36" s="592"/>
      <c r="S36" s="471" t="s">
        <v>10</v>
      </c>
      <c r="T36" s="471"/>
      <c r="U36" s="471"/>
      <c r="V36" s="55" t="s">
        <v>140</v>
      </c>
      <c r="W36" s="55"/>
      <c r="X36" s="55"/>
      <c r="Y36" s="144"/>
      <c r="Z36" s="144"/>
      <c r="AA36" s="145"/>
      <c r="AB36" s="145"/>
      <c r="AC36" s="145"/>
      <c r="AD36" s="145"/>
      <c r="AE36" s="145"/>
      <c r="AF36" s="146"/>
      <c r="AG36" s="29"/>
      <c r="AH36" s="29"/>
      <c r="AI36" s="29"/>
      <c r="AJ36" s="89"/>
    </row>
    <row r="37" spans="1:36" s="211" customFormat="1" ht="27" customHeight="1" x14ac:dyDescent="0.25">
      <c r="A37" s="453"/>
      <c r="B37" s="454"/>
      <c r="C37" s="457" t="s">
        <v>160</v>
      </c>
      <c r="D37" s="457"/>
      <c r="E37" s="457"/>
      <c r="F37" s="457"/>
      <c r="G37" s="457"/>
      <c r="H37" s="457"/>
      <c r="I37" s="457"/>
      <c r="J37" s="457"/>
      <c r="K37" s="457"/>
      <c r="L37" s="457"/>
      <c r="M37" s="457"/>
      <c r="N37" s="457"/>
      <c r="O37" s="457"/>
      <c r="P37" s="457"/>
      <c r="Q37" s="457"/>
      <c r="R37" s="198"/>
      <c r="S37" s="454" t="s">
        <v>10</v>
      </c>
      <c r="T37" s="454"/>
      <c r="U37" s="454"/>
      <c r="V37" s="593">
        <f>V34*V15*1*10^-6</f>
        <v>9.7166189245074842E-3</v>
      </c>
      <c r="W37" s="593"/>
      <c r="X37" s="593"/>
      <c r="Y37" s="198" t="s">
        <v>86</v>
      </c>
      <c r="Z37" s="198"/>
      <c r="AA37" s="29"/>
      <c r="AB37" s="29"/>
      <c r="AC37" s="29"/>
      <c r="AD37" s="29"/>
      <c r="AE37" s="29"/>
      <c r="AF37" s="29"/>
      <c r="AG37" s="29"/>
      <c r="AH37" s="29"/>
      <c r="AI37" s="29"/>
      <c r="AJ37" s="89"/>
    </row>
    <row r="38" spans="1:36" s="211" customFormat="1" ht="30" customHeight="1" x14ac:dyDescent="0.25">
      <c r="A38" s="453" t="s">
        <v>13</v>
      </c>
      <c r="B38" s="454"/>
      <c r="C38" s="582" t="s">
        <v>146</v>
      </c>
      <c r="D38" s="583"/>
      <c r="E38" s="583"/>
      <c r="F38" s="583"/>
      <c r="G38" s="583"/>
      <c r="H38" s="583"/>
      <c r="I38" s="583"/>
      <c r="J38" s="583"/>
      <c r="K38" s="583"/>
      <c r="L38" s="583"/>
      <c r="M38" s="583"/>
      <c r="N38" s="583"/>
      <c r="O38" s="583"/>
      <c r="P38" s="583"/>
      <c r="Q38" s="583"/>
      <c r="R38" s="144"/>
      <c r="S38" s="471" t="s">
        <v>10</v>
      </c>
      <c r="T38" s="471"/>
      <c r="U38" s="471"/>
      <c r="V38" s="580" t="s">
        <v>197</v>
      </c>
      <c r="W38" s="580"/>
      <c r="X38" s="580"/>
      <c r="Y38" s="580"/>
      <c r="Z38" s="580"/>
      <c r="AA38" s="580"/>
      <c r="AB38" s="580"/>
      <c r="AC38" s="580"/>
      <c r="AD38" s="580"/>
      <c r="AE38" s="580"/>
      <c r="AF38" s="581"/>
      <c r="AG38" s="29"/>
      <c r="AH38" s="29"/>
      <c r="AI38" s="29"/>
      <c r="AJ38" s="89"/>
    </row>
    <row r="39" spans="1:36" s="211" customFormat="1" ht="27" customHeight="1" x14ac:dyDescent="0.25">
      <c r="A39" s="478"/>
      <c r="B39" s="479"/>
      <c r="C39" s="610"/>
      <c r="D39" s="610"/>
      <c r="E39" s="610"/>
      <c r="F39" s="610"/>
      <c r="G39" s="610"/>
      <c r="H39" s="610"/>
      <c r="I39" s="610"/>
      <c r="J39" s="610"/>
      <c r="K39" s="610"/>
      <c r="L39" s="610"/>
      <c r="M39" s="610"/>
      <c r="N39" s="610"/>
      <c r="O39" s="610"/>
      <c r="P39" s="610"/>
      <c r="Q39" s="610"/>
      <c r="R39" s="132"/>
      <c r="S39" s="471" t="s">
        <v>10</v>
      </c>
      <c r="T39" s="471"/>
      <c r="U39" s="471"/>
      <c r="V39" s="615">
        <f>V17*V18*V19*0.02</f>
        <v>0.04</v>
      </c>
      <c r="W39" s="615"/>
      <c r="X39" s="615"/>
      <c r="Y39" s="132"/>
      <c r="Z39" s="132"/>
      <c r="AA39" s="484"/>
      <c r="AB39" s="484"/>
      <c r="AC39" s="484"/>
      <c r="AD39" s="484"/>
      <c r="AE39" s="484"/>
      <c r="AF39" s="484"/>
      <c r="AG39" s="484"/>
      <c r="AH39" s="484"/>
      <c r="AI39" s="484"/>
      <c r="AJ39" s="133"/>
    </row>
    <row r="40" spans="1:36" s="211" customFormat="1" ht="27.75" customHeight="1" x14ac:dyDescent="0.25">
      <c r="A40" s="613" t="s">
        <v>104</v>
      </c>
      <c r="B40" s="614"/>
      <c r="C40" s="614"/>
      <c r="D40" s="42"/>
      <c r="E40" s="42"/>
      <c r="F40" s="42"/>
      <c r="G40" s="42"/>
      <c r="H40" s="42"/>
      <c r="I40" s="42"/>
      <c r="J40" s="42"/>
      <c r="K40" s="42"/>
      <c r="L40" s="212"/>
      <c r="M40" s="42"/>
      <c r="N40" s="42"/>
      <c r="O40" s="42"/>
      <c r="P40" s="42"/>
      <c r="Q40" s="42"/>
      <c r="R40" s="42"/>
      <c r="S40" s="212"/>
      <c r="T40" s="212"/>
      <c r="U40" s="212"/>
      <c r="V40" s="42"/>
      <c r="W40" s="42"/>
      <c r="X40" s="42"/>
      <c r="Y40" s="42"/>
      <c r="Z40" s="42"/>
      <c r="AA40" s="42"/>
      <c r="AB40" s="42"/>
      <c r="AC40" s="42"/>
      <c r="AD40" s="42"/>
      <c r="AE40" s="42"/>
      <c r="AF40" s="42"/>
      <c r="AG40" s="42"/>
      <c r="AH40" s="42"/>
      <c r="AI40" s="42"/>
      <c r="AJ40" s="48"/>
    </row>
    <row r="41" spans="1:36" s="211" customFormat="1" ht="20.100000000000001" customHeight="1" x14ac:dyDescent="0.25">
      <c r="A41" s="109"/>
      <c r="B41" s="18"/>
      <c r="C41" s="22" t="s">
        <v>161</v>
      </c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01"/>
      <c r="T41" s="201"/>
      <c r="U41" s="201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18"/>
      <c r="AG41" s="18"/>
      <c r="AH41" s="18"/>
      <c r="AI41" s="18"/>
      <c r="AJ41" s="88"/>
    </row>
    <row r="42" spans="1:36" s="211" customFormat="1" ht="20.100000000000001" customHeight="1" x14ac:dyDescent="0.25">
      <c r="A42" s="109"/>
      <c r="B42" s="18"/>
      <c r="C42" s="22" t="s">
        <v>162</v>
      </c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01"/>
      <c r="T42" s="201"/>
      <c r="U42" s="201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18"/>
      <c r="AG42" s="18"/>
      <c r="AH42" s="18"/>
      <c r="AI42" s="18"/>
      <c r="AJ42" s="88"/>
    </row>
    <row r="43" spans="1:36" s="211" customFormat="1" ht="20.100000000000001" customHeight="1" x14ac:dyDescent="0.25">
      <c r="A43" s="109"/>
      <c r="B43" s="18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01"/>
      <c r="T43" s="201"/>
      <c r="U43" s="201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18"/>
      <c r="AG43" s="18"/>
      <c r="AH43" s="18"/>
      <c r="AI43" s="18"/>
      <c r="AJ43" s="88"/>
    </row>
    <row r="44" spans="1:36" s="211" customFormat="1" ht="15.75" customHeight="1" x14ac:dyDescent="0.25">
      <c r="A44" s="453" t="s">
        <v>15</v>
      </c>
      <c r="B44" s="454"/>
      <c r="C44" s="472" t="s">
        <v>101</v>
      </c>
      <c r="D44" s="472"/>
      <c r="E44" s="472"/>
      <c r="F44" s="472"/>
      <c r="G44" s="472"/>
      <c r="H44" s="472"/>
      <c r="I44" s="472"/>
      <c r="J44" s="472"/>
      <c r="K44" s="472"/>
      <c r="L44" s="472"/>
      <c r="M44" s="472"/>
      <c r="N44" s="472"/>
      <c r="O44" s="472"/>
      <c r="P44" s="472"/>
      <c r="Q44" s="472"/>
      <c r="R44" s="198"/>
      <c r="S44" s="454"/>
      <c r="T44" s="454"/>
      <c r="U44" s="454"/>
      <c r="V44" s="473"/>
      <c r="W44" s="473"/>
      <c r="X44" s="473"/>
      <c r="Y44" s="198"/>
      <c r="Z44" s="198"/>
      <c r="AA44" s="433"/>
      <c r="AB44" s="433"/>
      <c r="AC44" s="433"/>
      <c r="AD44" s="433"/>
      <c r="AE44" s="433"/>
      <c r="AF44" s="433"/>
      <c r="AG44" s="433"/>
      <c r="AH44" s="433"/>
      <c r="AI44" s="433"/>
      <c r="AJ44" s="224"/>
    </row>
    <row r="45" spans="1:36" s="211" customFormat="1" ht="32.25" customHeight="1" x14ac:dyDescent="0.25">
      <c r="A45" s="453"/>
      <c r="B45" s="454"/>
      <c r="C45" s="582" t="s">
        <v>105</v>
      </c>
      <c r="D45" s="583"/>
      <c r="E45" s="583"/>
      <c r="F45" s="583"/>
      <c r="G45" s="583"/>
      <c r="H45" s="583"/>
      <c r="I45" s="583"/>
      <c r="J45" s="583"/>
      <c r="K45" s="583"/>
      <c r="L45" s="583"/>
      <c r="M45" s="583"/>
      <c r="N45" s="583"/>
      <c r="O45" s="583"/>
      <c r="P45" s="583"/>
      <c r="Q45" s="583"/>
      <c r="R45" s="583"/>
      <c r="S45" s="471" t="s">
        <v>10</v>
      </c>
      <c r="T45" s="471"/>
      <c r="U45" s="471"/>
      <c r="V45" s="55" t="s">
        <v>163</v>
      </c>
      <c r="W45" s="55"/>
      <c r="X45" s="55"/>
      <c r="Y45" s="144"/>
      <c r="Z45" s="144"/>
      <c r="AA45" s="145"/>
      <c r="AB45" s="145"/>
      <c r="AC45" s="145"/>
      <c r="AD45" s="145"/>
      <c r="AE45" s="145"/>
      <c r="AF45" s="146"/>
      <c r="AG45" s="29"/>
      <c r="AH45" s="29"/>
      <c r="AI45" s="29"/>
      <c r="AJ45" s="89"/>
    </row>
    <row r="46" spans="1:36" s="211" customFormat="1" ht="24.75" customHeight="1" x14ac:dyDescent="0.25">
      <c r="A46" s="453"/>
      <c r="B46" s="454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454"/>
      <c r="R46" s="454"/>
      <c r="S46" s="454" t="s">
        <v>10</v>
      </c>
      <c r="T46" s="454"/>
      <c r="U46" s="454"/>
      <c r="V46" s="599">
        <f>V37*V39*V21</f>
        <v>3.886647569802994E-4</v>
      </c>
      <c r="W46" s="599"/>
      <c r="X46" s="599"/>
      <c r="Y46" s="198"/>
      <c r="Z46" s="198"/>
      <c r="AA46" s="433"/>
      <c r="AB46" s="433"/>
      <c r="AC46" s="433"/>
      <c r="AD46" s="433"/>
      <c r="AE46" s="433"/>
      <c r="AF46" s="433"/>
      <c r="AG46" s="433"/>
      <c r="AH46" s="433"/>
      <c r="AI46" s="433"/>
      <c r="AJ46" s="224"/>
    </row>
    <row r="47" spans="1:36" s="211" customFormat="1" ht="32.25" customHeight="1" thickBot="1" x14ac:dyDescent="0.3">
      <c r="A47" s="453"/>
      <c r="B47" s="454"/>
      <c r="C47" s="472" t="s">
        <v>107</v>
      </c>
      <c r="D47" s="472"/>
      <c r="E47" s="472"/>
      <c r="F47" s="472"/>
      <c r="G47" s="472"/>
      <c r="H47" s="472"/>
      <c r="I47" s="472"/>
      <c r="J47" s="472"/>
      <c r="K47" s="472"/>
      <c r="L47" s="472"/>
      <c r="M47" s="472"/>
      <c r="N47" s="472"/>
      <c r="O47" s="472"/>
      <c r="P47" s="472"/>
      <c r="Q47" s="472"/>
      <c r="R47" s="198"/>
      <c r="S47" s="473"/>
      <c r="T47" s="473"/>
      <c r="U47" s="473"/>
      <c r="V47" s="473"/>
      <c r="W47" s="473"/>
      <c r="X47" s="473"/>
      <c r="Y47" s="198"/>
      <c r="Z47" s="198"/>
      <c r="AA47" s="433"/>
      <c r="AB47" s="433"/>
      <c r="AC47" s="433"/>
      <c r="AD47" s="433"/>
      <c r="AE47" s="433"/>
      <c r="AF47" s="433"/>
      <c r="AG47" s="433"/>
      <c r="AH47" s="433"/>
      <c r="AI47" s="433"/>
      <c r="AJ47" s="224"/>
    </row>
    <row r="48" spans="1:36" s="211" customFormat="1" ht="23.25" customHeight="1" thickBot="1" x14ac:dyDescent="0.3">
      <c r="A48" s="453"/>
      <c r="B48" s="454"/>
      <c r="C48" s="498" t="s">
        <v>164</v>
      </c>
      <c r="D48" s="499"/>
      <c r="E48" s="499"/>
      <c r="F48" s="499"/>
      <c r="G48" s="499"/>
      <c r="H48" s="499"/>
      <c r="I48" s="499"/>
      <c r="J48" s="499"/>
      <c r="K48" s="499"/>
      <c r="L48" s="499"/>
      <c r="M48" s="499"/>
      <c r="N48" s="499"/>
      <c r="O48" s="499"/>
      <c r="P48" s="499"/>
      <c r="Q48" s="499"/>
      <c r="R48" s="499"/>
      <c r="S48" s="499"/>
      <c r="T48" s="499"/>
      <c r="U48" s="499"/>
      <c r="V48" s="499"/>
      <c r="W48" s="499"/>
      <c r="X48" s="499"/>
      <c r="Y48" s="584"/>
      <c r="Z48" s="198"/>
      <c r="AA48" s="29"/>
      <c r="AB48" s="576" t="s">
        <v>256</v>
      </c>
      <c r="AC48" s="576"/>
      <c r="AD48" s="576"/>
      <c r="AE48" s="576"/>
      <c r="AF48" s="576"/>
      <c r="AG48" s="576"/>
      <c r="AH48" s="576"/>
      <c r="AI48" s="576"/>
      <c r="AJ48" s="577"/>
    </row>
    <row r="49" spans="1:36" s="211" customFormat="1" ht="15.75" customHeight="1" thickBot="1" x14ac:dyDescent="0.3">
      <c r="A49" s="453"/>
      <c r="B49" s="454"/>
      <c r="C49" s="585"/>
      <c r="D49" s="586"/>
      <c r="E49" s="586"/>
      <c r="F49" s="586"/>
      <c r="G49" s="586"/>
      <c r="H49" s="586"/>
      <c r="I49" s="586"/>
      <c r="J49" s="586"/>
      <c r="K49" s="586"/>
      <c r="L49" s="586"/>
      <c r="M49" s="586"/>
      <c r="N49" s="586"/>
      <c r="O49" s="586"/>
      <c r="P49" s="586"/>
      <c r="Q49" s="586"/>
      <c r="R49" s="586"/>
      <c r="S49" s="586"/>
      <c r="T49" s="586"/>
      <c r="U49" s="586"/>
      <c r="V49" s="586"/>
      <c r="W49" s="586"/>
      <c r="X49" s="586"/>
      <c r="Y49" s="587"/>
      <c r="Z49" s="198"/>
      <c r="AA49" s="29"/>
      <c r="AB49" s="481"/>
      <c r="AC49" s="481"/>
      <c r="AD49" s="481"/>
      <c r="AE49" s="481"/>
      <c r="AF49" s="481"/>
      <c r="AG49" s="481"/>
      <c r="AH49" s="481"/>
      <c r="AI49" s="481"/>
      <c r="AJ49" s="505"/>
    </row>
    <row r="50" spans="1:36" s="211" customFormat="1" ht="15.75" customHeight="1" x14ac:dyDescent="0.25">
      <c r="A50" s="219"/>
      <c r="B50" s="196"/>
      <c r="C50" s="217"/>
      <c r="D50" s="217"/>
      <c r="E50" s="217"/>
      <c r="F50" s="217"/>
      <c r="G50" s="217"/>
      <c r="H50" s="217"/>
      <c r="I50" s="217"/>
      <c r="J50" s="217"/>
      <c r="K50" s="217"/>
      <c r="L50" s="217"/>
      <c r="M50" s="217"/>
      <c r="N50" s="217"/>
      <c r="O50" s="217"/>
      <c r="P50" s="217"/>
      <c r="Q50" s="217"/>
      <c r="R50" s="217"/>
      <c r="S50" s="217"/>
      <c r="T50" s="217"/>
      <c r="U50" s="217"/>
      <c r="V50" s="217"/>
      <c r="W50" s="217"/>
      <c r="X50" s="217"/>
      <c r="Y50" s="217"/>
      <c r="Z50" s="198"/>
      <c r="AA50" s="192"/>
      <c r="AB50" s="192"/>
      <c r="AC50" s="192"/>
      <c r="AD50" s="192"/>
      <c r="AE50" s="192"/>
      <c r="AF50" s="192"/>
      <c r="AG50" s="192"/>
      <c r="AH50" s="192"/>
      <c r="AI50" s="192"/>
      <c r="AJ50" s="223"/>
    </row>
    <row r="51" spans="1:36" s="25" customFormat="1" ht="35.25" customHeight="1" x14ac:dyDescent="0.25">
      <c r="A51" s="455">
        <v>2</v>
      </c>
      <c r="B51" s="456"/>
      <c r="C51" s="597" t="s">
        <v>110</v>
      </c>
      <c r="D51" s="598"/>
      <c r="E51" s="598"/>
      <c r="F51" s="598"/>
      <c r="G51" s="598"/>
      <c r="H51" s="598"/>
      <c r="I51" s="598"/>
      <c r="J51" s="598"/>
      <c r="K51" s="598"/>
      <c r="L51" s="598"/>
      <c r="M51" s="598"/>
      <c r="N51" s="598"/>
      <c r="O51" s="598"/>
      <c r="P51" s="598"/>
      <c r="Q51" s="598"/>
      <c r="R51" s="598"/>
      <c r="S51" s="600" t="s">
        <v>10</v>
      </c>
      <c r="T51" s="600"/>
      <c r="U51" s="600"/>
      <c r="V51" s="600"/>
      <c r="W51" s="600"/>
      <c r="X51" s="600"/>
      <c r="Y51" s="147"/>
      <c r="Z51" s="216"/>
      <c r="AA51" s="142"/>
      <c r="AB51" s="142"/>
      <c r="AC51" s="578" t="s">
        <v>255</v>
      </c>
      <c r="AD51" s="578"/>
      <c r="AE51" s="578"/>
      <c r="AF51" s="578"/>
      <c r="AG51" s="578"/>
      <c r="AH51" s="578"/>
      <c r="AI51" s="578"/>
      <c r="AJ51" s="579"/>
    </row>
    <row r="52" spans="1:36" s="25" customFormat="1" ht="20.25" customHeight="1" x14ac:dyDescent="0.25">
      <c r="A52" s="455"/>
      <c r="B52" s="456"/>
      <c r="C52" s="444"/>
      <c r="D52" s="444"/>
      <c r="E52" s="444"/>
      <c r="F52" s="444"/>
      <c r="G52" s="444"/>
      <c r="H52" s="444"/>
      <c r="I52" s="444"/>
      <c r="J52" s="444"/>
      <c r="K52" s="444"/>
      <c r="L52" s="444"/>
      <c r="M52" s="444"/>
      <c r="N52" s="444"/>
      <c r="O52" s="444"/>
      <c r="P52" s="444"/>
      <c r="Q52" s="444"/>
      <c r="R52" s="216"/>
      <c r="S52" s="596" t="s">
        <v>10</v>
      </c>
      <c r="T52" s="596"/>
      <c r="U52" s="596"/>
      <c r="V52" s="596">
        <f>W23*X25*V13/X24</f>
        <v>0.72</v>
      </c>
      <c r="W52" s="596"/>
      <c r="X52" s="596"/>
      <c r="Y52" s="216" t="s">
        <v>36</v>
      </c>
      <c r="Z52" s="216"/>
      <c r="AA52" s="142"/>
      <c r="AB52" s="142"/>
      <c r="AC52" s="142"/>
      <c r="AD52" s="142"/>
      <c r="AE52" s="142"/>
      <c r="AF52" s="142"/>
      <c r="AG52" s="142"/>
      <c r="AH52" s="142"/>
      <c r="AI52" s="142"/>
      <c r="AJ52" s="143"/>
    </row>
    <row r="53" spans="1:36" s="25" customFormat="1" ht="15.75" customHeight="1" x14ac:dyDescent="0.25">
      <c r="A53" s="455"/>
      <c r="B53" s="45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16"/>
      <c r="AA53" s="595"/>
      <c r="AB53" s="595"/>
      <c r="AC53" s="595"/>
      <c r="AD53" s="595"/>
      <c r="AE53" s="595"/>
      <c r="AF53" s="595"/>
      <c r="AG53" s="595"/>
      <c r="AH53" s="595"/>
      <c r="AI53" s="595"/>
      <c r="AJ53" s="135"/>
    </row>
    <row r="54" spans="1:36" s="211" customFormat="1" ht="15.75" customHeight="1" x14ac:dyDescent="0.25">
      <c r="A54" s="453">
        <v>3</v>
      </c>
      <c r="B54" s="454"/>
      <c r="C54" s="472" t="s">
        <v>92</v>
      </c>
      <c r="D54" s="472"/>
      <c r="E54" s="472"/>
      <c r="F54" s="472"/>
      <c r="G54" s="472"/>
      <c r="H54" s="472"/>
      <c r="I54" s="472"/>
      <c r="J54" s="472"/>
      <c r="K54" s="472"/>
      <c r="L54" s="472"/>
      <c r="M54" s="472"/>
      <c r="N54" s="472"/>
      <c r="O54" s="472"/>
      <c r="P54" s="472"/>
      <c r="Q54" s="472"/>
      <c r="R54" s="198"/>
      <c r="S54" s="198"/>
      <c r="T54" s="198"/>
      <c r="U54" s="198" t="s">
        <v>10</v>
      </c>
      <c r="V54" s="473" t="s">
        <v>91</v>
      </c>
      <c r="W54" s="473"/>
      <c r="X54" s="473"/>
      <c r="Y54" s="198" t="s">
        <v>88</v>
      </c>
      <c r="Z54" s="198"/>
      <c r="AA54" s="29"/>
      <c r="AB54" s="29"/>
      <c r="AC54" s="29"/>
      <c r="AD54" s="29"/>
      <c r="AE54" s="29"/>
      <c r="AF54" s="29"/>
      <c r="AG54" s="29"/>
      <c r="AH54" s="29"/>
      <c r="AI54" s="29"/>
      <c r="AJ54" s="224"/>
    </row>
    <row r="55" spans="1:36" s="211" customFormat="1" ht="15.75" customHeight="1" x14ac:dyDescent="0.25">
      <c r="A55" s="219"/>
      <c r="B55" s="196"/>
      <c r="C55" s="197"/>
      <c r="D55" s="197"/>
      <c r="E55" s="197"/>
      <c r="F55" s="197"/>
      <c r="G55" s="197"/>
      <c r="H55" s="197"/>
      <c r="I55" s="197"/>
      <c r="J55" s="197"/>
      <c r="K55" s="197"/>
      <c r="L55" s="197"/>
      <c r="M55" s="197"/>
      <c r="N55" s="197"/>
      <c r="O55" s="197"/>
      <c r="P55" s="197"/>
      <c r="Q55" s="197"/>
      <c r="R55" s="198"/>
      <c r="S55" s="198"/>
      <c r="T55" s="198"/>
      <c r="U55" s="198"/>
      <c r="V55" s="198"/>
      <c r="W55" s="198"/>
      <c r="X55" s="198"/>
      <c r="Y55" s="198"/>
      <c r="Z55" s="198"/>
      <c r="AA55" s="29"/>
      <c r="AB55" s="29"/>
      <c r="AC55" s="29"/>
      <c r="AD55" s="29"/>
      <c r="AE55" s="29"/>
      <c r="AF55" s="29"/>
      <c r="AG55" s="29"/>
      <c r="AH55" s="29"/>
      <c r="AI55" s="29"/>
      <c r="AJ55" s="224"/>
    </row>
    <row r="56" spans="1:36" s="62" customFormat="1" ht="15.75" customHeight="1" x14ac:dyDescent="0.25">
      <c r="A56" s="450" t="s">
        <v>80</v>
      </c>
      <c r="B56" s="451"/>
      <c r="C56" s="476" t="s">
        <v>79</v>
      </c>
      <c r="D56" s="476"/>
      <c r="E56" s="476"/>
      <c r="F56" s="476"/>
      <c r="G56" s="476"/>
      <c r="H56" s="476"/>
      <c r="I56" s="476"/>
      <c r="J56" s="476"/>
      <c r="K56" s="476"/>
      <c r="L56" s="476"/>
      <c r="M56" s="476"/>
      <c r="N56" s="476"/>
      <c r="O56" s="476"/>
      <c r="P56" s="476"/>
      <c r="Q56" s="476"/>
      <c r="R56" s="202"/>
      <c r="S56" s="477"/>
      <c r="T56" s="477"/>
      <c r="U56" s="477"/>
      <c r="V56" s="477"/>
      <c r="W56" s="477"/>
      <c r="X56" s="477"/>
      <c r="Y56" s="202"/>
      <c r="Z56" s="202"/>
      <c r="AA56" s="32"/>
      <c r="AB56" s="32"/>
      <c r="AC56" s="32"/>
      <c r="AD56" s="32"/>
      <c r="AE56" s="32"/>
      <c r="AF56" s="32"/>
      <c r="AG56" s="32"/>
      <c r="AH56" s="32"/>
      <c r="AI56" s="32"/>
      <c r="AJ56" s="136"/>
    </row>
    <row r="57" spans="1:36" s="211" customFormat="1" ht="18" customHeight="1" x14ac:dyDescent="0.25">
      <c r="A57" s="219"/>
      <c r="B57" s="196"/>
      <c r="C57" s="197" t="s">
        <v>106</v>
      </c>
      <c r="D57" s="197"/>
      <c r="E57" s="197"/>
      <c r="F57" s="197"/>
      <c r="G57" s="197"/>
      <c r="H57" s="197"/>
      <c r="I57" s="197"/>
      <c r="J57" s="197"/>
      <c r="K57" s="197"/>
      <c r="L57" s="197"/>
      <c r="M57" s="197"/>
      <c r="N57" s="197"/>
      <c r="O57" s="197"/>
      <c r="P57" s="197"/>
      <c r="Q57" s="197"/>
      <c r="R57" s="198"/>
      <c r="S57" s="198"/>
      <c r="T57" s="198"/>
      <c r="U57" s="198"/>
      <c r="V57" s="198"/>
      <c r="W57" s="198"/>
      <c r="X57" s="198"/>
      <c r="Y57" s="198"/>
      <c r="Z57" s="198"/>
      <c r="AA57" s="192"/>
      <c r="AB57" s="192"/>
      <c r="AC57" s="192"/>
      <c r="AD57" s="192"/>
      <c r="AE57" s="192"/>
      <c r="AF57" s="192"/>
      <c r="AG57" s="192"/>
      <c r="AH57" s="192"/>
      <c r="AI57" s="192"/>
      <c r="AJ57" s="224"/>
    </row>
    <row r="58" spans="1:36" s="17" customFormat="1" ht="18" customHeight="1" x14ac:dyDescent="0.2">
      <c r="A58" s="453"/>
      <c r="B58" s="454"/>
      <c r="C58" s="506" t="s">
        <v>267</v>
      </c>
      <c r="D58" s="506"/>
      <c r="E58" s="506"/>
      <c r="F58" s="506"/>
      <c r="G58" s="506"/>
      <c r="H58" s="506"/>
      <c r="I58" s="506"/>
      <c r="J58" s="506"/>
      <c r="K58" s="506"/>
      <c r="L58" s="506"/>
      <c r="M58" s="506"/>
      <c r="N58" s="506"/>
      <c r="O58" s="506"/>
      <c r="P58" s="506"/>
      <c r="Q58" s="506"/>
      <c r="R58" s="506"/>
      <c r="S58" s="506"/>
      <c r="T58" s="506"/>
      <c r="U58" s="506"/>
      <c r="V58" s="506"/>
      <c r="W58" s="506"/>
      <c r="X58" s="506"/>
      <c r="Y58" s="506"/>
      <c r="Z58" s="506"/>
      <c r="AA58" s="506"/>
      <c r="AB58" s="506"/>
      <c r="AC58" s="506"/>
      <c r="AD58" s="506"/>
      <c r="AE58" s="506"/>
      <c r="AF58" s="506"/>
      <c r="AG58" s="506"/>
      <c r="AH58" s="506"/>
      <c r="AI58" s="18"/>
      <c r="AJ58" s="88"/>
    </row>
    <row r="59" spans="1:36" s="17" customFormat="1" ht="18" customHeight="1" x14ac:dyDescent="0.2">
      <c r="A59" s="118"/>
      <c r="B59" s="196"/>
      <c r="C59" s="213"/>
      <c r="D59" s="473" t="s">
        <v>268</v>
      </c>
      <c r="E59" s="473"/>
      <c r="F59" s="473"/>
      <c r="G59" s="473"/>
      <c r="H59" s="473"/>
      <c r="I59" s="473"/>
      <c r="J59" s="473"/>
      <c r="K59" s="473"/>
      <c r="L59" s="473"/>
      <c r="M59" s="473"/>
      <c r="N59" s="473"/>
      <c r="O59" s="473"/>
      <c r="P59" s="473"/>
      <c r="Q59" s="473"/>
      <c r="R59" s="473"/>
      <c r="S59" s="473"/>
      <c r="T59" s="473"/>
      <c r="U59" s="473"/>
      <c r="V59" s="473"/>
      <c r="W59" s="473"/>
      <c r="X59" s="473"/>
      <c r="Y59" s="473"/>
      <c r="Z59" s="473"/>
      <c r="AA59" s="473"/>
      <c r="AB59" s="213"/>
      <c r="AC59" s="213"/>
      <c r="AD59" s="213"/>
      <c r="AE59" s="213"/>
      <c r="AF59" s="213"/>
      <c r="AG59" s="213"/>
      <c r="AH59" s="213"/>
      <c r="AI59" s="18"/>
      <c r="AJ59" s="88"/>
    </row>
    <row r="60" spans="1:36" s="17" customFormat="1" ht="18" customHeight="1" x14ac:dyDescent="0.2">
      <c r="A60" s="118"/>
      <c r="B60" s="196"/>
      <c r="C60" s="213"/>
      <c r="D60" s="473" t="s">
        <v>269</v>
      </c>
      <c r="E60" s="473"/>
      <c r="F60" s="473"/>
      <c r="G60" s="473"/>
      <c r="H60" s="473"/>
      <c r="I60" s="473"/>
      <c r="J60" s="473"/>
      <c r="K60" s="473"/>
      <c r="L60" s="473"/>
      <c r="M60" s="473"/>
      <c r="N60" s="473"/>
      <c r="O60" s="473"/>
      <c r="P60" s="473"/>
      <c r="Q60" s="473"/>
      <c r="R60" s="473"/>
      <c r="S60" s="473"/>
      <c r="T60" s="473"/>
      <c r="U60" s="473"/>
      <c r="V60" s="473"/>
      <c r="W60" s="473"/>
      <c r="X60" s="473"/>
      <c r="Y60" s="473"/>
      <c r="Z60" s="473"/>
      <c r="AA60" s="473"/>
      <c r="AB60" s="213"/>
      <c r="AC60" s="213"/>
      <c r="AD60" s="213"/>
      <c r="AE60" s="213"/>
      <c r="AF60" s="213"/>
      <c r="AG60" s="213"/>
      <c r="AH60" s="213"/>
      <c r="AI60" s="18"/>
      <c r="AJ60" s="88"/>
    </row>
    <row r="61" spans="1:36" s="17" customFormat="1" ht="18" customHeight="1" x14ac:dyDescent="0.2">
      <c r="A61" s="118"/>
      <c r="B61" s="196"/>
      <c r="C61" s="213"/>
      <c r="D61" s="473" t="s">
        <v>270</v>
      </c>
      <c r="E61" s="473"/>
      <c r="F61" s="473"/>
      <c r="G61" s="473"/>
      <c r="H61" s="473"/>
      <c r="I61" s="473"/>
      <c r="J61" s="473"/>
      <c r="K61" s="473"/>
      <c r="L61" s="473"/>
      <c r="M61" s="473"/>
      <c r="N61" s="473"/>
      <c r="O61" s="473"/>
      <c r="P61" s="473"/>
      <c r="Q61" s="473"/>
      <c r="R61" s="473"/>
      <c r="S61" s="473"/>
      <c r="T61" s="473"/>
      <c r="U61" s="473"/>
      <c r="V61" s="473"/>
      <c r="W61" s="473"/>
      <c r="X61" s="473"/>
      <c r="Y61" s="473"/>
      <c r="Z61" s="473"/>
      <c r="AA61" s="473"/>
      <c r="AB61" s="213"/>
      <c r="AC61" s="213"/>
      <c r="AD61" s="213"/>
      <c r="AE61" s="213"/>
      <c r="AF61" s="213"/>
      <c r="AG61" s="213"/>
      <c r="AH61" s="213"/>
      <c r="AI61" s="18"/>
      <c r="AJ61" s="88"/>
    </row>
    <row r="62" spans="1:36" s="17" customFormat="1" ht="18" customHeight="1" x14ac:dyDescent="0.2">
      <c r="A62" s="118"/>
      <c r="B62" s="196"/>
      <c r="C62" s="213"/>
      <c r="D62" s="473" t="s">
        <v>271</v>
      </c>
      <c r="E62" s="473"/>
      <c r="F62" s="473"/>
      <c r="G62" s="473"/>
      <c r="H62" s="473"/>
      <c r="I62" s="473"/>
      <c r="J62" s="473"/>
      <c r="K62" s="473"/>
      <c r="L62" s="473"/>
      <c r="M62" s="473"/>
      <c r="N62" s="473"/>
      <c r="O62" s="473"/>
      <c r="P62" s="473"/>
      <c r="Q62" s="473"/>
      <c r="R62" s="473"/>
      <c r="S62" s="473"/>
      <c r="T62" s="473"/>
      <c r="U62" s="473"/>
      <c r="V62" s="473"/>
      <c r="W62" s="473"/>
      <c r="X62" s="473"/>
      <c r="Y62" s="473"/>
      <c r="Z62" s="473"/>
      <c r="AA62" s="473"/>
      <c r="AB62" s="213"/>
      <c r="AC62" s="213"/>
      <c r="AD62" s="213"/>
      <c r="AE62" s="213"/>
      <c r="AF62" s="213"/>
      <c r="AG62" s="213"/>
      <c r="AH62" s="213"/>
      <c r="AI62" s="18"/>
      <c r="AJ62" s="88"/>
    </row>
    <row r="63" spans="1:36" s="17" customFormat="1" ht="18" customHeight="1" x14ac:dyDescent="0.2">
      <c r="A63" s="219"/>
      <c r="B63" s="196"/>
      <c r="C63" s="506" t="s">
        <v>221</v>
      </c>
      <c r="D63" s="506"/>
      <c r="E63" s="506"/>
      <c r="F63" s="506"/>
      <c r="G63" s="506"/>
      <c r="H63" s="506"/>
      <c r="I63" s="506"/>
      <c r="J63" s="506"/>
      <c r="K63" s="506"/>
      <c r="L63" s="506"/>
      <c r="M63" s="506"/>
      <c r="N63" s="506"/>
      <c r="O63" s="506"/>
      <c r="P63" s="506"/>
      <c r="Q63" s="506"/>
      <c r="R63" s="506"/>
      <c r="S63" s="506"/>
      <c r="T63" s="506"/>
      <c r="U63" s="506"/>
      <c r="V63" s="506"/>
      <c r="W63" s="506"/>
      <c r="X63" s="506"/>
      <c r="Y63" s="506"/>
      <c r="Z63" s="506"/>
      <c r="AA63" s="196"/>
      <c r="AB63" s="196"/>
      <c r="AC63" s="196"/>
      <c r="AD63" s="196"/>
      <c r="AE63" s="196"/>
      <c r="AF63" s="196"/>
      <c r="AG63" s="196"/>
      <c r="AH63" s="196"/>
      <c r="AI63" s="18"/>
      <c r="AJ63" s="88"/>
    </row>
    <row r="64" spans="1:36" s="17" customFormat="1" ht="15.75" customHeight="1" x14ac:dyDescent="0.2">
      <c r="A64" s="219"/>
      <c r="B64" s="196"/>
      <c r="C64" s="506" t="s">
        <v>263</v>
      </c>
      <c r="D64" s="506"/>
      <c r="E64" s="506"/>
      <c r="F64" s="506"/>
      <c r="G64" s="506"/>
      <c r="H64" s="506"/>
      <c r="I64" s="506"/>
      <c r="J64" s="506"/>
      <c r="K64" s="506"/>
      <c r="L64" s="506"/>
      <c r="M64" s="506"/>
      <c r="N64" s="506"/>
      <c r="O64" s="506"/>
      <c r="P64" s="506"/>
      <c r="Q64" s="506"/>
      <c r="R64" s="506"/>
      <c r="S64" s="506"/>
      <c r="T64" s="506"/>
      <c r="U64" s="506"/>
      <c r="V64" s="506"/>
      <c r="W64" s="506"/>
      <c r="X64" s="506"/>
      <c r="Y64" s="506"/>
      <c r="Z64" s="506"/>
      <c r="AA64" s="506"/>
      <c r="AB64" s="506"/>
      <c r="AC64" s="506"/>
      <c r="AD64" s="506"/>
      <c r="AE64" s="506"/>
      <c r="AF64" s="196"/>
      <c r="AG64" s="196"/>
      <c r="AH64" s="196"/>
      <c r="AI64" s="18"/>
      <c r="AJ64" s="88"/>
    </row>
    <row r="65" spans="1:36" s="17" customFormat="1" ht="15.75" customHeight="1" x14ac:dyDescent="0.2">
      <c r="A65" s="219"/>
      <c r="B65" s="196"/>
      <c r="C65" s="213"/>
      <c r="D65" s="213"/>
      <c r="E65" s="213"/>
      <c r="F65" s="213"/>
      <c r="G65" s="213"/>
      <c r="H65" s="213"/>
      <c r="I65" s="213"/>
      <c r="J65" s="213"/>
      <c r="K65" s="213"/>
      <c r="L65" s="213"/>
      <c r="M65" s="213"/>
      <c r="N65" s="213"/>
      <c r="O65" s="213"/>
      <c r="P65" s="213"/>
      <c r="Q65" s="213"/>
      <c r="R65" s="213"/>
      <c r="S65" s="213"/>
      <c r="T65" s="213"/>
      <c r="U65" s="213"/>
      <c r="V65" s="213"/>
      <c r="W65" s="213"/>
      <c r="X65" s="213"/>
      <c r="Y65" s="213"/>
      <c r="Z65" s="213"/>
      <c r="AA65" s="196"/>
      <c r="AB65" s="196"/>
      <c r="AC65" s="196"/>
      <c r="AD65" s="196"/>
      <c r="AE65" s="196"/>
      <c r="AF65" s="196"/>
      <c r="AG65" s="196"/>
      <c r="AH65" s="196"/>
      <c r="AI65" s="18"/>
      <c r="AJ65" s="88"/>
    </row>
    <row r="66" spans="1:36" s="17" customFormat="1" ht="15.75" customHeight="1" x14ac:dyDescent="0.2">
      <c r="A66" s="450" t="s">
        <v>234</v>
      </c>
      <c r="B66" s="454"/>
      <c r="C66" s="454"/>
      <c r="D66" s="602" t="s">
        <v>245</v>
      </c>
      <c r="E66" s="602"/>
      <c r="F66" s="602"/>
      <c r="G66" s="602"/>
      <c r="H66" s="602"/>
      <c r="I66" s="602"/>
      <c r="J66" s="602"/>
      <c r="K66" s="602"/>
      <c r="L66" s="602"/>
      <c r="M66" s="602"/>
      <c r="N66" s="602"/>
      <c r="O66" s="602"/>
      <c r="P66" s="602"/>
      <c r="Q66" s="602"/>
      <c r="R66" s="602"/>
      <c r="S66" s="602"/>
      <c r="T66" s="602"/>
      <c r="U66" s="602"/>
      <c r="V66" s="602"/>
      <c r="W66" s="602"/>
      <c r="X66" s="602"/>
      <c r="Y66" s="602"/>
      <c r="Z66" s="602"/>
      <c r="AA66" s="602"/>
      <c r="AB66" s="602"/>
      <c r="AC66" s="602"/>
      <c r="AD66" s="602"/>
      <c r="AE66" s="602"/>
      <c r="AF66" s="602"/>
      <c r="AG66" s="602"/>
      <c r="AH66" s="602"/>
      <c r="AI66" s="602"/>
      <c r="AJ66" s="88"/>
    </row>
    <row r="67" spans="1:36" s="17" customFormat="1" ht="15.75" customHeight="1" x14ac:dyDescent="0.2">
      <c r="A67" s="219"/>
      <c r="B67" s="196"/>
      <c r="C67" s="213"/>
      <c r="D67" s="602"/>
      <c r="E67" s="602"/>
      <c r="F67" s="602"/>
      <c r="G67" s="602"/>
      <c r="H67" s="602"/>
      <c r="I67" s="602"/>
      <c r="J67" s="602"/>
      <c r="K67" s="602"/>
      <c r="L67" s="602"/>
      <c r="M67" s="602"/>
      <c r="N67" s="602"/>
      <c r="O67" s="602"/>
      <c r="P67" s="602"/>
      <c r="Q67" s="602"/>
      <c r="R67" s="602"/>
      <c r="S67" s="602"/>
      <c r="T67" s="602"/>
      <c r="U67" s="602"/>
      <c r="V67" s="602"/>
      <c r="W67" s="602"/>
      <c r="X67" s="602"/>
      <c r="Y67" s="602"/>
      <c r="Z67" s="602"/>
      <c r="AA67" s="602"/>
      <c r="AB67" s="602"/>
      <c r="AC67" s="602"/>
      <c r="AD67" s="602"/>
      <c r="AE67" s="602"/>
      <c r="AF67" s="602"/>
      <c r="AG67" s="602"/>
      <c r="AH67" s="602"/>
      <c r="AI67" s="602"/>
      <c r="AJ67" s="88"/>
    </row>
    <row r="68" spans="1:36" s="17" customFormat="1" ht="15.75" customHeight="1" x14ac:dyDescent="0.2">
      <c r="A68" s="219"/>
      <c r="B68" s="196"/>
      <c r="C68" s="213"/>
      <c r="D68" s="213"/>
      <c r="E68" s="213"/>
      <c r="F68" s="213"/>
      <c r="G68" s="213"/>
      <c r="H68" s="213"/>
      <c r="I68" s="213"/>
      <c r="J68" s="213"/>
      <c r="K68" s="213"/>
      <c r="L68" s="213"/>
      <c r="M68" s="213"/>
      <c r="N68" s="213"/>
      <c r="O68" s="213"/>
      <c r="P68" s="213"/>
      <c r="Q68" s="213"/>
      <c r="R68" s="213"/>
      <c r="S68" s="213"/>
      <c r="T68" s="213"/>
      <c r="U68" s="213"/>
      <c r="V68" s="213"/>
      <c r="W68" s="213"/>
      <c r="X68" s="213"/>
      <c r="Y68" s="213"/>
      <c r="Z68" s="213"/>
      <c r="AA68" s="196"/>
      <c r="AB68" s="196"/>
      <c r="AC68" s="196"/>
      <c r="AD68" s="196"/>
      <c r="AE68" s="196"/>
      <c r="AF68" s="196"/>
      <c r="AG68" s="196"/>
      <c r="AH68" s="196"/>
      <c r="AI68" s="18"/>
      <c r="AJ68" s="88"/>
    </row>
    <row r="69" spans="1:36" s="17" customFormat="1" ht="15.75" customHeight="1" x14ac:dyDescent="0.2">
      <c r="A69" s="219"/>
      <c r="B69" s="196"/>
      <c r="C69" s="213"/>
      <c r="D69" s="213"/>
      <c r="E69" s="213"/>
      <c r="F69" s="213"/>
      <c r="G69" s="213"/>
      <c r="H69" s="213"/>
      <c r="I69" s="213"/>
      <c r="J69" s="213"/>
      <c r="K69" s="213"/>
      <c r="L69" s="213"/>
      <c r="M69" s="213"/>
      <c r="N69" s="213"/>
      <c r="O69" s="213"/>
      <c r="P69" s="213"/>
      <c r="Q69" s="213"/>
      <c r="R69" s="213"/>
      <c r="S69" s="213"/>
      <c r="T69" s="213"/>
      <c r="U69" s="213"/>
      <c r="V69" s="213"/>
      <c r="W69" s="213"/>
      <c r="X69" s="213"/>
      <c r="Y69" s="213"/>
      <c r="Z69" s="213"/>
      <c r="AA69" s="196"/>
      <c r="AB69" s="196"/>
      <c r="AC69" s="196"/>
      <c r="AD69" s="196"/>
      <c r="AE69" s="196"/>
      <c r="AF69" s="196"/>
      <c r="AG69" s="196"/>
      <c r="AH69" s="196"/>
      <c r="AI69" s="18"/>
      <c r="AJ69" s="88"/>
    </row>
    <row r="70" spans="1:36" s="17" customFormat="1" ht="9" customHeight="1" x14ac:dyDescent="0.2">
      <c r="A70" s="219"/>
      <c r="B70" s="196"/>
      <c r="C70" s="213"/>
      <c r="D70" s="213"/>
      <c r="E70" s="213"/>
      <c r="F70" s="213"/>
      <c r="G70" s="213"/>
      <c r="H70" s="213"/>
      <c r="I70" s="213"/>
      <c r="J70" s="213"/>
      <c r="K70" s="213"/>
      <c r="L70" s="213"/>
      <c r="M70" s="213"/>
      <c r="N70" s="213"/>
      <c r="O70" s="213"/>
      <c r="P70" s="213"/>
      <c r="Q70" s="213"/>
      <c r="R70" s="213"/>
      <c r="S70" s="213"/>
      <c r="T70" s="213"/>
      <c r="U70" s="213"/>
      <c r="V70" s="213"/>
      <c r="W70" s="213"/>
      <c r="X70" s="213"/>
      <c r="Y70" s="213"/>
      <c r="Z70" s="213"/>
      <c r="AA70" s="196"/>
      <c r="AB70" s="196"/>
      <c r="AC70" s="196"/>
      <c r="AD70" s="196"/>
      <c r="AE70" s="196"/>
      <c r="AF70" s="196"/>
      <c r="AG70" s="196"/>
      <c r="AH70" s="196"/>
      <c r="AI70" s="18"/>
      <c r="AJ70" s="88"/>
    </row>
    <row r="71" spans="1:36" s="17" customFormat="1" ht="15.75" customHeight="1" x14ac:dyDescent="0.2">
      <c r="A71" s="219"/>
      <c r="B71" s="196"/>
      <c r="C71" s="213"/>
      <c r="D71" s="213"/>
      <c r="E71" s="213"/>
      <c r="F71" s="213"/>
      <c r="G71" s="213"/>
      <c r="H71" s="213"/>
      <c r="I71" s="213"/>
      <c r="J71" s="213"/>
      <c r="K71" s="213"/>
      <c r="L71" s="213"/>
      <c r="M71" s="213"/>
      <c r="N71" s="213"/>
      <c r="O71" s="213"/>
      <c r="P71" s="213"/>
      <c r="Q71" s="213"/>
      <c r="R71" s="213"/>
      <c r="S71" s="213"/>
      <c r="T71" s="213"/>
      <c r="U71" s="213"/>
      <c r="V71" s="213"/>
      <c r="W71" s="213"/>
      <c r="X71" s="213"/>
      <c r="Y71" s="213"/>
      <c r="Z71" s="213"/>
      <c r="AA71" s="196"/>
      <c r="AB71" s="196"/>
      <c r="AC71" s="196"/>
      <c r="AD71" s="196"/>
      <c r="AE71" s="196"/>
      <c r="AF71" s="196"/>
      <c r="AG71" s="196"/>
      <c r="AH71" s="196"/>
      <c r="AI71" s="18"/>
      <c r="AJ71" s="88"/>
    </row>
    <row r="72" spans="1:36" s="17" customFormat="1" ht="15.75" customHeight="1" x14ac:dyDescent="0.2">
      <c r="A72" s="222"/>
      <c r="B72" s="203"/>
      <c r="C72" s="221"/>
      <c r="D72" s="221"/>
      <c r="E72" s="221"/>
      <c r="F72" s="221"/>
      <c r="G72" s="221"/>
      <c r="H72" s="221"/>
      <c r="I72" s="221"/>
      <c r="J72" s="221"/>
      <c r="K72" s="221"/>
      <c r="L72" s="221"/>
      <c r="M72" s="221"/>
      <c r="N72" s="221"/>
      <c r="O72" s="221"/>
      <c r="P72" s="221"/>
      <c r="Q72" s="221"/>
      <c r="R72" s="221"/>
      <c r="S72" s="221"/>
      <c r="T72" s="221"/>
      <c r="U72" s="221"/>
      <c r="V72" s="221"/>
      <c r="W72" s="221"/>
      <c r="X72" s="221"/>
      <c r="Y72" s="221"/>
      <c r="Z72" s="221"/>
      <c r="AA72" s="203"/>
      <c r="AB72" s="203"/>
      <c r="AC72" s="203"/>
      <c r="AD72" s="203"/>
      <c r="AE72" s="203"/>
      <c r="AF72" s="203"/>
      <c r="AG72" s="203"/>
      <c r="AH72" s="203"/>
      <c r="AI72" s="44"/>
      <c r="AJ72" s="51"/>
    </row>
  </sheetData>
  <mergeCells count="163">
    <mergeCell ref="F2:V2"/>
    <mergeCell ref="A5:C6"/>
    <mergeCell ref="D5:U6"/>
    <mergeCell ref="V5:AE5"/>
    <mergeCell ref="AF5:AJ5"/>
    <mergeCell ref="V6:AE6"/>
    <mergeCell ref="AF6:AJ6"/>
    <mergeCell ref="A7:C8"/>
    <mergeCell ref="D7:U8"/>
    <mergeCell ref="V7:Y7"/>
    <mergeCell ref="Z7:AE7"/>
    <mergeCell ref="AF7:AJ7"/>
    <mergeCell ref="V8:Y8"/>
    <mergeCell ref="Z8:AE8"/>
    <mergeCell ref="AF8:AG8"/>
    <mergeCell ref="AI8:AJ8"/>
    <mergeCell ref="A11:B11"/>
    <mergeCell ref="S11:U11"/>
    <mergeCell ref="V11:X11"/>
    <mergeCell ref="AA11:AH11"/>
    <mergeCell ref="A12:B12"/>
    <mergeCell ref="S12:U12"/>
    <mergeCell ref="V12:X12"/>
    <mergeCell ref="AA12:AH12"/>
    <mergeCell ref="A9:AJ9"/>
    <mergeCell ref="A10:B10"/>
    <mergeCell ref="C10:Q10"/>
    <mergeCell ref="S10:U10"/>
    <mergeCell ref="V10:X10"/>
    <mergeCell ref="Y10:AJ10"/>
    <mergeCell ref="A13:B13"/>
    <mergeCell ref="S13:U13"/>
    <mergeCell ref="V13:X13"/>
    <mergeCell ref="AC13:AI15"/>
    <mergeCell ref="A14:B14"/>
    <mergeCell ref="S14:U14"/>
    <mergeCell ref="V14:X14"/>
    <mergeCell ref="A15:B15"/>
    <mergeCell ref="S15:U15"/>
    <mergeCell ref="V15:X15"/>
    <mergeCell ref="AA18:AJ19"/>
    <mergeCell ref="A19:B19"/>
    <mergeCell ref="S19:U19"/>
    <mergeCell ref="V19:X19"/>
    <mergeCell ref="A16:B16"/>
    <mergeCell ref="S16:U16"/>
    <mergeCell ref="V16:X16"/>
    <mergeCell ref="AA16:AH16"/>
    <mergeCell ref="A17:B17"/>
    <mergeCell ref="S17:U17"/>
    <mergeCell ref="V17:X17"/>
    <mergeCell ref="A20:B20"/>
    <mergeCell ref="S20:U20"/>
    <mergeCell ref="V20:X20"/>
    <mergeCell ref="A21:B21"/>
    <mergeCell ref="S21:U21"/>
    <mergeCell ref="V21:X21"/>
    <mergeCell ref="A18:B18"/>
    <mergeCell ref="S18:U18"/>
    <mergeCell ref="V18:X18"/>
    <mergeCell ref="S24:U24"/>
    <mergeCell ref="AA24:AJ25"/>
    <mergeCell ref="A25:B25"/>
    <mergeCell ref="S25:U25"/>
    <mergeCell ref="A26:B26"/>
    <mergeCell ref="A27:B27"/>
    <mergeCell ref="AA21:AJ22"/>
    <mergeCell ref="A22:B22"/>
    <mergeCell ref="S22:U22"/>
    <mergeCell ref="A23:B23"/>
    <mergeCell ref="S23:U23"/>
    <mergeCell ref="W23:X23"/>
    <mergeCell ref="AA32:AI32"/>
    <mergeCell ref="A28:B28"/>
    <mergeCell ref="AA28:AJ29"/>
    <mergeCell ref="A29:B29"/>
    <mergeCell ref="A30:B30"/>
    <mergeCell ref="C30:R30"/>
    <mergeCell ref="S30:U30"/>
    <mergeCell ref="AA30:AJ31"/>
    <mergeCell ref="A31:B31"/>
    <mergeCell ref="C31:Q31"/>
    <mergeCell ref="S31:U31"/>
    <mergeCell ref="A33:B33"/>
    <mergeCell ref="C33:R33"/>
    <mergeCell ref="S33:U33"/>
    <mergeCell ref="A34:B34"/>
    <mergeCell ref="C34:Q34"/>
    <mergeCell ref="S34:U34"/>
    <mergeCell ref="V31:X31"/>
    <mergeCell ref="A32:B32"/>
    <mergeCell ref="C32:Q32"/>
    <mergeCell ref="S32:U32"/>
    <mergeCell ref="V32:X32"/>
    <mergeCell ref="V34:X34"/>
    <mergeCell ref="AA34:AJ34"/>
    <mergeCell ref="A36:B36"/>
    <mergeCell ref="C36:R36"/>
    <mergeCell ref="S36:U36"/>
    <mergeCell ref="A37:B37"/>
    <mergeCell ref="C37:Q37"/>
    <mergeCell ref="S37:U37"/>
    <mergeCell ref="V37:X37"/>
    <mergeCell ref="A40:C40"/>
    <mergeCell ref="A44:B44"/>
    <mergeCell ref="C44:Q44"/>
    <mergeCell ref="S44:U44"/>
    <mergeCell ref="V44:X44"/>
    <mergeCell ref="AA44:AI44"/>
    <mergeCell ref="A38:B38"/>
    <mergeCell ref="C38:Q38"/>
    <mergeCell ref="S38:U38"/>
    <mergeCell ref="V38:AF38"/>
    <mergeCell ref="A39:B39"/>
    <mergeCell ref="C39:Q39"/>
    <mergeCell ref="S39:U39"/>
    <mergeCell ref="V39:X39"/>
    <mergeCell ref="AA39:AI39"/>
    <mergeCell ref="V46:X46"/>
    <mergeCell ref="AA46:AI46"/>
    <mergeCell ref="A47:B47"/>
    <mergeCell ref="C47:Q47"/>
    <mergeCell ref="S47:U47"/>
    <mergeCell ref="V47:X47"/>
    <mergeCell ref="AA47:AI47"/>
    <mergeCell ref="A45:B45"/>
    <mergeCell ref="C45:R45"/>
    <mergeCell ref="S45:U45"/>
    <mergeCell ref="A46:B46"/>
    <mergeCell ref="Q46:R46"/>
    <mergeCell ref="S46:U46"/>
    <mergeCell ref="AA53:AI53"/>
    <mergeCell ref="A48:B48"/>
    <mergeCell ref="C48:Y49"/>
    <mergeCell ref="AB48:AJ49"/>
    <mergeCell ref="A49:B49"/>
    <mergeCell ref="A51:B51"/>
    <mergeCell ref="C51:R51"/>
    <mergeCell ref="S51:U51"/>
    <mergeCell ref="V51:X51"/>
    <mergeCell ref="AC51:AJ51"/>
    <mergeCell ref="A54:B54"/>
    <mergeCell ref="C54:Q54"/>
    <mergeCell ref="V54:X54"/>
    <mergeCell ref="A56:B56"/>
    <mergeCell ref="C56:Q56"/>
    <mergeCell ref="S56:U56"/>
    <mergeCell ref="V56:X56"/>
    <mergeCell ref="A52:B52"/>
    <mergeCell ref="C52:Q52"/>
    <mergeCell ref="S52:U52"/>
    <mergeCell ref="V52:X52"/>
    <mergeCell ref="A53:B53"/>
    <mergeCell ref="C63:Z63"/>
    <mergeCell ref="C64:AE64"/>
    <mergeCell ref="A66:C66"/>
    <mergeCell ref="D66:AI67"/>
    <mergeCell ref="A58:B58"/>
    <mergeCell ref="C58:AH58"/>
    <mergeCell ref="D59:AA59"/>
    <mergeCell ref="D60:AA60"/>
    <mergeCell ref="D61:AA61"/>
    <mergeCell ref="D62:AA62"/>
  </mergeCells>
  <printOptions horizontalCentered="1" verticalCentered="1"/>
  <pageMargins left="0.23622047244094491" right="0.23622047244094491" top="0.23622047244094491" bottom="0.23622047244094491" header="0.11811023622047245" footer="0.11811023622047245"/>
  <pageSetup paperSize="9" scale="91" fitToHeight="0" orientation="portrait" r:id="rId1"/>
  <headerFooter>
    <oddFooter>&amp;C&amp;P of &amp;N&amp;L&amp;1#&amp;"Calibri"&amp;8&amp;K000000Sensitivity: LNT Construction Internal Use</oddFooter>
  </headerFooter>
  <rowBreaks count="1" manualBreakCount="1">
    <brk id="39" max="35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V168"/>
  <sheetViews>
    <sheetView showGridLines="0" view="pageBreakPreview" topLeftCell="A24" zoomScale="80" zoomScaleNormal="100" zoomScaleSheetLayoutView="80" workbookViewId="0">
      <selection activeCell="AD117" sqref="AD117"/>
    </sheetView>
  </sheetViews>
  <sheetFormatPr defaultRowHeight="15" x14ac:dyDescent="0.25"/>
  <cols>
    <col min="1" max="36" width="2.7109375" customWidth="1"/>
  </cols>
  <sheetData>
    <row r="1" spans="1:36" ht="15.75" customHeight="1" x14ac:dyDescent="0.25">
      <c r="A1" s="82"/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  <c r="U1" s="83"/>
      <c r="V1" s="83"/>
      <c r="W1" s="83"/>
      <c r="X1" s="83"/>
      <c r="Y1" s="386"/>
      <c r="Z1" s="386"/>
      <c r="AA1" s="386"/>
      <c r="AB1" s="386"/>
      <c r="AC1" s="386"/>
      <c r="AD1" s="386"/>
      <c r="AE1" s="386"/>
      <c r="AF1" s="386"/>
      <c r="AG1" s="386"/>
      <c r="AH1" s="386"/>
      <c r="AI1" s="386"/>
      <c r="AJ1" s="387"/>
    </row>
    <row r="2" spans="1:36" ht="15.75" customHeight="1" x14ac:dyDescent="0.25">
      <c r="A2" s="84"/>
      <c r="B2" s="1"/>
      <c r="C2" s="1"/>
      <c r="D2" s="1"/>
      <c r="E2" s="15" t="s">
        <v>0</v>
      </c>
      <c r="F2" s="87"/>
      <c r="G2" s="347"/>
      <c r="H2" s="347"/>
      <c r="I2" s="347"/>
      <c r="J2" s="347"/>
      <c r="K2" s="347"/>
      <c r="L2" s="347"/>
      <c r="M2" s="347"/>
      <c r="N2" s="347"/>
      <c r="O2" s="347"/>
      <c r="P2" s="347"/>
      <c r="Q2" s="347"/>
      <c r="R2" s="347"/>
      <c r="S2" s="347"/>
      <c r="T2" s="347"/>
      <c r="U2" s="347"/>
      <c r="V2" s="1"/>
      <c r="W2" s="347"/>
      <c r="X2" s="347"/>
      <c r="Y2" s="388"/>
      <c r="Z2" s="388"/>
      <c r="AA2" s="388"/>
      <c r="AB2" s="388"/>
      <c r="AC2" s="388"/>
      <c r="AD2" s="388"/>
      <c r="AE2" s="388"/>
      <c r="AF2" s="388"/>
      <c r="AG2" s="388"/>
      <c r="AH2" s="388"/>
      <c r="AI2" s="388"/>
      <c r="AJ2" s="389"/>
    </row>
    <row r="3" spans="1:36" ht="15.75" customHeight="1" x14ac:dyDescent="0.3">
      <c r="A3" s="85"/>
      <c r="B3" s="1"/>
      <c r="C3" s="1"/>
      <c r="D3" s="1"/>
      <c r="E3" s="16" t="s">
        <v>1</v>
      </c>
      <c r="F3" s="1"/>
      <c r="G3" s="6"/>
      <c r="H3" s="6"/>
      <c r="I3" s="6"/>
      <c r="J3" s="6"/>
      <c r="K3" s="6"/>
      <c r="L3" s="6"/>
      <c r="M3" s="6"/>
      <c r="N3" s="301"/>
      <c r="O3" s="301"/>
      <c r="P3" s="301"/>
      <c r="Q3" s="301"/>
      <c r="R3" s="8"/>
      <c r="S3" s="9"/>
      <c r="T3" s="9"/>
      <c r="U3" s="10"/>
      <c r="V3" s="1"/>
      <c r="W3" s="1"/>
      <c r="X3" s="1"/>
      <c r="Y3" s="388"/>
      <c r="Z3" s="388"/>
      <c r="AA3" s="388"/>
      <c r="AB3" s="388"/>
      <c r="AC3" s="388"/>
      <c r="AD3" s="388"/>
      <c r="AE3" s="388"/>
      <c r="AF3" s="388"/>
      <c r="AG3" s="388"/>
      <c r="AH3" s="388"/>
      <c r="AI3" s="388"/>
      <c r="AJ3" s="389"/>
    </row>
    <row r="4" spans="1:36" ht="15.75" customHeight="1" x14ac:dyDescent="0.25">
      <c r="A4" s="86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388"/>
      <c r="Z4" s="388"/>
      <c r="AA4" s="388"/>
      <c r="AB4" s="388"/>
      <c r="AC4" s="388"/>
      <c r="AD4" s="388"/>
      <c r="AE4" s="388"/>
      <c r="AF4" s="388"/>
      <c r="AG4" s="388"/>
      <c r="AH4" s="388"/>
      <c r="AI4" s="388"/>
      <c r="AJ4" s="389"/>
    </row>
    <row r="5" spans="1:36" s="3" customFormat="1" ht="24.75" customHeight="1" x14ac:dyDescent="0.25">
      <c r="A5" s="390" t="s">
        <v>139</v>
      </c>
      <c r="B5" s="391"/>
      <c r="C5" s="391"/>
      <c r="D5" s="396" t="e">
        <f>#REF!</f>
        <v>#REF!</v>
      </c>
      <c r="E5" s="396"/>
      <c r="F5" s="396"/>
      <c r="G5" s="396"/>
      <c r="H5" s="396"/>
      <c r="I5" s="396"/>
      <c r="J5" s="396"/>
      <c r="K5" s="396"/>
      <c r="L5" s="396"/>
      <c r="M5" s="396"/>
      <c r="N5" s="396"/>
      <c r="O5" s="396"/>
      <c r="P5" s="396"/>
      <c r="Q5" s="396"/>
      <c r="R5" s="396"/>
      <c r="S5" s="396"/>
      <c r="T5" s="396"/>
      <c r="U5" s="397"/>
      <c r="V5" s="513" t="s">
        <v>2</v>
      </c>
      <c r="W5" s="514"/>
      <c r="X5" s="514"/>
      <c r="Y5" s="514"/>
      <c r="Z5" s="514"/>
      <c r="AA5" s="514"/>
      <c r="AB5" s="514"/>
      <c r="AC5" s="514"/>
      <c r="AD5" s="514"/>
      <c r="AE5" s="514"/>
      <c r="AF5" s="390" t="s">
        <v>3</v>
      </c>
      <c r="AG5" s="515"/>
      <c r="AH5" s="515"/>
      <c r="AI5" s="515"/>
      <c r="AJ5" s="516"/>
    </row>
    <row r="6" spans="1:36" s="3" customFormat="1" ht="22.5" customHeight="1" x14ac:dyDescent="0.25">
      <c r="A6" s="509"/>
      <c r="B6" s="510"/>
      <c r="C6" s="510"/>
      <c r="D6" s="511"/>
      <c r="E6" s="511"/>
      <c r="F6" s="511"/>
      <c r="G6" s="511"/>
      <c r="H6" s="511"/>
      <c r="I6" s="511"/>
      <c r="J6" s="511"/>
      <c r="K6" s="511"/>
      <c r="L6" s="511"/>
      <c r="M6" s="511"/>
      <c r="N6" s="511"/>
      <c r="O6" s="511"/>
      <c r="P6" s="511"/>
      <c r="Q6" s="511"/>
      <c r="R6" s="511"/>
      <c r="S6" s="511"/>
      <c r="T6" s="511"/>
      <c r="U6" s="512"/>
      <c r="V6" s="605" t="e">
        <f>#REF!</f>
        <v>#REF!</v>
      </c>
      <c r="W6" s="606"/>
      <c r="X6" s="606"/>
      <c r="Y6" s="606"/>
      <c r="Z6" s="606"/>
      <c r="AA6" s="606"/>
      <c r="AB6" s="606"/>
      <c r="AC6" s="606"/>
      <c r="AD6" s="606"/>
      <c r="AE6" s="606"/>
      <c r="AF6" s="518" t="e">
        <f>#REF!</f>
        <v>#REF!</v>
      </c>
      <c r="AG6" s="517"/>
      <c r="AH6" s="517"/>
      <c r="AI6" s="517"/>
      <c r="AJ6" s="519"/>
    </row>
    <row r="7" spans="1:36" s="3" customFormat="1" ht="15.75" customHeight="1" x14ac:dyDescent="0.25">
      <c r="A7" s="412" t="s">
        <v>7</v>
      </c>
      <c r="B7" s="413"/>
      <c r="C7" s="413"/>
      <c r="D7" s="418" t="e">
        <f>#REF!</f>
        <v>#REF!</v>
      </c>
      <c r="E7" s="418"/>
      <c r="F7" s="418"/>
      <c r="G7" s="418"/>
      <c r="H7" s="418"/>
      <c r="I7" s="418"/>
      <c r="J7" s="418"/>
      <c r="K7" s="418"/>
      <c r="L7" s="418"/>
      <c r="M7" s="418"/>
      <c r="N7" s="418"/>
      <c r="O7" s="418"/>
      <c r="P7" s="418"/>
      <c r="Q7" s="418"/>
      <c r="R7" s="418"/>
      <c r="S7" s="418"/>
      <c r="T7" s="418"/>
      <c r="U7" s="419"/>
      <c r="V7" s="520" t="s">
        <v>4</v>
      </c>
      <c r="W7" s="520"/>
      <c r="X7" s="520"/>
      <c r="Y7" s="521"/>
      <c r="Z7" s="391" t="s">
        <v>5</v>
      </c>
      <c r="AA7" s="391"/>
      <c r="AB7" s="391"/>
      <c r="AC7" s="391"/>
      <c r="AD7" s="391"/>
      <c r="AE7" s="392"/>
      <c r="AF7" s="391" t="s">
        <v>6</v>
      </c>
      <c r="AG7" s="515"/>
      <c r="AH7" s="515"/>
      <c r="AI7" s="515"/>
      <c r="AJ7" s="516"/>
    </row>
    <row r="8" spans="1:36" s="3" customFormat="1" ht="15.75" customHeight="1" x14ac:dyDescent="0.25">
      <c r="A8" s="415" t="s">
        <v>7</v>
      </c>
      <c r="B8" s="416"/>
      <c r="C8" s="416"/>
      <c r="D8" s="420"/>
      <c r="E8" s="420"/>
      <c r="F8" s="420"/>
      <c r="G8" s="420"/>
      <c r="H8" s="420"/>
      <c r="I8" s="420"/>
      <c r="J8" s="420"/>
      <c r="K8" s="420"/>
      <c r="L8" s="420"/>
      <c r="M8" s="420"/>
      <c r="N8" s="420"/>
      <c r="O8" s="420"/>
      <c r="P8" s="420"/>
      <c r="Q8" s="420"/>
      <c r="R8" s="420"/>
      <c r="S8" s="420"/>
      <c r="T8" s="420"/>
      <c r="U8" s="421"/>
      <c r="V8" s="406" t="e">
        <f>#REF!</f>
        <v>#REF!</v>
      </c>
      <c r="W8" s="406"/>
      <c r="X8" s="406"/>
      <c r="Y8" s="427"/>
      <c r="Z8" s="428" t="e">
        <f>#REF!</f>
        <v>#REF!</v>
      </c>
      <c r="AA8" s="428"/>
      <c r="AB8" s="428"/>
      <c r="AC8" s="428"/>
      <c r="AD8" s="428"/>
      <c r="AE8" s="429"/>
      <c r="AF8" s="430"/>
      <c r="AG8" s="430"/>
      <c r="AH8" s="345"/>
      <c r="AI8" s="430"/>
      <c r="AJ8" s="431"/>
    </row>
    <row r="9" spans="1:36" s="17" customFormat="1" ht="15.75" customHeight="1" x14ac:dyDescent="0.2">
      <c r="A9" s="566" t="s">
        <v>287</v>
      </c>
      <c r="B9" s="567"/>
      <c r="C9" s="567"/>
      <c r="D9" s="567"/>
      <c r="E9" s="567"/>
      <c r="F9" s="567"/>
      <c r="G9" s="567"/>
      <c r="H9" s="567"/>
      <c r="I9" s="567"/>
      <c r="J9" s="567"/>
      <c r="K9" s="567"/>
      <c r="L9" s="567"/>
      <c r="M9" s="567"/>
      <c r="N9" s="567"/>
      <c r="O9" s="567"/>
      <c r="P9" s="567"/>
      <c r="Q9" s="567"/>
      <c r="R9" s="567"/>
      <c r="S9" s="567"/>
      <c r="T9" s="567"/>
      <c r="U9" s="567"/>
      <c r="V9" s="567"/>
      <c r="W9" s="567"/>
      <c r="X9" s="567"/>
      <c r="Y9" s="567"/>
      <c r="Z9" s="567"/>
      <c r="AA9" s="567"/>
      <c r="AB9" s="567"/>
      <c r="AC9" s="567"/>
      <c r="AD9" s="567"/>
      <c r="AE9" s="567"/>
      <c r="AF9" s="567"/>
      <c r="AG9" s="567"/>
      <c r="AH9" s="567"/>
      <c r="AI9" s="567"/>
      <c r="AJ9" s="568"/>
    </row>
    <row r="10" spans="1:36" s="17" customFormat="1" ht="15.75" customHeight="1" x14ac:dyDescent="0.2">
      <c r="A10" s="450" t="s">
        <v>8</v>
      </c>
      <c r="B10" s="451"/>
      <c r="C10" s="477" t="s">
        <v>9</v>
      </c>
      <c r="D10" s="477"/>
      <c r="E10" s="477"/>
      <c r="F10" s="477"/>
      <c r="G10" s="477"/>
      <c r="H10" s="477"/>
      <c r="I10" s="477"/>
      <c r="J10" s="477"/>
      <c r="K10" s="477"/>
      <c r="L10" s="477"/>
      <c r="M10" s="477"/>
      <c r="N10" s="477"/>
      <c r="O10" s="477"/>
      <c r="P10" s="477"/>
      <c r="Q10" s="477"/>
      <c r="R10" s="18"/>
      <c r="S10" s="454"/>
      <c r="T10" s="454"/>
      <c r="U10" s="454"/>
      <c r="V10" s="454"/>
      <c r="W10" s="454"/>
      <c r="X10" s="454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88"/>
    </row>
    <row r="11" spans="1:36" s="17" customFormat="1" ht="19.5" customHeight="1" x14ac:dyDescent="0.2">
      <c r="A11" s="453" t="s">
        <v>11</v>
      </c>
      <c r="B11" s="454"/>
      <c r="C11" s="20" t="s">
        <v>128</v>
      </c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454" t="s">
        <v>165</v>
      </c>
      <c r="T11" s="454"/>
      <c r="U11" s="454"/>
      <c r="V11" s="459">
        <v>69.25</v>
      </c>
      <c r="W11" s="454"/>
      <c r="X11" s="454"/>
      <c r="Y11" s="18" t="s">
        <v>166</v>
      </c>
      <c r="Z11" s="19"/>
      <c r="AA11" s="29"/>
      <c r="AB11" s="18"/>
      <c r="AC11" s="481" t="s">
        <v>282</v>
      </c>
      <c r="AD11" s="481"/>
      <c r="AE11" s="481"/>
      <c r="AF11" s="481"/>
      <c r="AG11" s="481"/>
      <c r="AH11" s="481"/>
      <c r="AI11" s="481"/>
      <c r="AJ11" s="89"/>
    </row>
    <row r="12" spans="1:36" s="17" customFormat="1" ht="19.5" customHeight="1" x14ac:dyDescent="0.2">
      <c r="A12" s="453" t="s">
        <v>12</v>
      </c>
      <c r="B12" s="454"/>
      <c r="C12" s="20" t="s">
        <v>16</v>
      </c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454" t="s">
        <v>165</v>
      </c>
      <c r="T12" s="454"/>
      <c r="U12" s="454"/>
      <c r="V12" s="454" t="s">
        <v>35</v>
      </c>
      <c r="W12" s="454"/>
      <c r="X12" s="454"/>
      <c r="Y12" s="18"/>
      <c r="Z12" s="18"/>
      <c r="AA12" s="29"/>
      <c r="AB12" s="29"/>
      <c r="AC12" s="29"/>
      <c r="AD12" s="29"/>
      <c r="AE12" s="29"/>
      <c r="AF12" s="29"/>
      <c r="AG12" s="29"/>
      <c r="AH12" s="29"/>
      <c r="AI12" s="18"/>
      <c r="AJ12" s="88"/>
    </row>
    <row r="13" spans="1:36" s="17" customFormat="1" ht="19.5" customHeight="1" x14ac:dyDescent="0.2">
      <c r="A13" s="453" t="s">
        <v>13</v>
      </c>
      <c r="B13" s="454"/>
      <c r="C13" s="20" t="s">
        <v>17</v>
      </c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454" t="s">
        <v>165</v>
      </c>
      <c r="T13" s="454"/>
      <c r="U13" s="454"/>
      <c r="V13" s="18" t="s">
        <v>198</v>
      </c>
      <c r="W13" s="18"/>
      <c r="X13" s="18"/>
      <c r="Y13" s="18"/>
      <c r="Z13" s="18"/>
      <c r="AA13" s="18"/>
      <c r="AB13" s="18"/>
      <c r="AC13" s="18"/>
      <c r="AD13" s="18"/>
      <c r="AE13" s="488" t="s">
        <v>283</v>
      </c>
      <c r="AF13" s="488"/>
      <c r="AG13" s="488"/>
      <c r="AH13" s="488"/>
      <c r="AI13" s="488"/>
      <c r="AJ13" s="508"/>
    </row>
    <row r="14" spans="1:36" s="17" customFormat="1" ht="19.5" customHeight="1" x14ac:dyDescent="0.2">
      <c r="A14" s="453" t="s">
        <v>15</v>
      </c>
      <c r="B14" s="454"/>
      <c r="C14" s="20" t="s">
        <v>191</v>
      </c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454" t="s">
        <v>165</v>
      </c>
      <c r="T14" s="454"/>
      <c r="U14" s="454"/>
      <c r="V14" s="454">
        <v>0.6</v>
      </c>
      <c r="W14" s="454"/>
      <c r="X14" s="454"/>
      <c r="Y14" s="18" t="s">
        <v>36</v>
      </c>
      <c r="Z14" s="18"/>
      <c r="AA14" s="19"/>
      <c r="AB14" s="29"/>
      <c r="AC14" s="29"/>
      <c r="AD14" s="29"/>
      <c r="AE14" s="488"/>
      <c r="AF14" s="488"/>
      <c r="AG14" s="488"/>
      <c r="AH14" s="488"/>
      <c r="AI14" s="488"/>
      <c r="AJ14" s="508"/>
    </row>
    <row r="15" spans="1:36" s="17" customFormat="1" ht="19.5" customHeight="1" x14ac:dyDescent="0.2">
      <c r="A15" s="453" t="s">
        <v>14</v>
      </c>
      <c r="B15" s="454"/>
      <c r="C15" s="20" t="s">
        <v>190</v>
      </c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454" t="s">
        <v>165</v>
      </c>
      <c r="T15" s="454"/>
      <c r="U15" s="454"/>
      <c r="V15" s="454">
        <v>0.6</v>
      </c>
      <c r="W15" s="454"/>
      <c r="X15" s="454"/>
      <c r="Y15" s="18" t="s">
        <v>36</v>
      </c>
      <c r="Z15" s="18"/>
      <c r="AA15" s="29"/>
      <c r="AB15" s="29"/>
      <c r="AC15" s="29"/>
      <c r="AD15" s="29"/>
      <c r="AE15" s="488"/>
      <c r="AF15" s="488"/>
      <c r="AG15" s="488"/>
      <c r="AH15" s="488"/>
      <c r="AI15" s="488"/>
      <c r="AJ15" s="508"/>
    </row>
    <row r="16" spans="1:36" s="17" customFormat="1" ht="19.5" customHeight="1" x14ac:dyDescent="0.2">
      <c r="A16" s="453" t="s">
        <v>19</v>
      </c>
      <c r="B16" s="454"/>
      <c r="C16" s="20" t="s">
        <v>18</v>
      </c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454" t="s">
        <v>165</v>
      </c>
      <c r="T16" s="454"/>
      <c r="U16" s="454"/>
      <c r="V16" s="454">
        <f>V14*V15*2</f>
        <v>0.72</v>
      </c>
      <c r="W16" s="454"/>
      <c r="X16" s="454"/>
      <c r="Y16" s="18" t="s">
        <v>129</v>
      </c>
      <c r="Z16" s="18"/>
      <c r="AA16" s="29"/>
      <c r="AB16" s="29"/>
      <c r="AC16" s="29"/>
      <c r="AD16" s="29"/>
      <c r="AE16" s="488"/>
      <c r="AF16" s="488"/>
      <c r="AG16" s="488"/>
      <c r="AH16" s="488"/>
      <c r="AI16" s="488"/>
      <c r="AJ16" s="508"/>
    </row>
    <row r="17" spans="1:36" s="17" customFormat="1" ht="19.5" customHeight="1" x14ac:dyDescent="0.2">
      <c r="A17" s="453" t="s">
        <v>20</v>
      </c>
      <c r="B17" s="454"/>
      <c r="C17" s="20" t="s">
        <v>89</v>
      </c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454" t="s">
        <v>165</v>
      </c>
      <c r="T17" s="454"/>
      <c r="U17" s="454"/>
      <c r="V17" s="454">
        <v>3</v>
      </c>
      <c r="W17" s="454"/>
      <c r="X17" s="454"/>
      <c r="Y17" s="18" t="s">
        <v>36</v>
      </c>
      <c r="Z17" s="18"/>
      <c r="AA17" s="18"/>
      <c r="AB17" s="18"/>
      <c r="AC17" s="18"/>
      <c r="AD17" s="18"/>
      <c r="AE17" s="488"/>
      <c r="AF17" s="488"/>
      <c r="AG17" s="488"/>
      <c r="AH17" s="488"/>
      <c r="AI17" s="488"/>
      <c r="AJ17" s="508"/>
    </row>
    <row r="18" spans="1:36" s="17" customFormat="1" ht="19.5" customHeight="1" x14ac:dyDescent="0.2">
      <c r="A18" s="453" t="s">
        <v>30</v>
      </c>
      <c r="B18" s="454"/>
      <c r="C18" s="20" t="s">
        <v>90</v>
      </c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454" t="s">
        <v>165</v>
      </c>
      <c r="T18" s="454"/>
      <c r="U18" s="454"/>
      <c r="V18" s="454">
        <v>40</v>
      </c>
      <c r="W18" s="454"/>
      <c r="X18" s="454"/>
      <c r="Y18" s="18" t="s">
        <v>284</v>
      </c>
      <c r="Z18" s="18"/>
      <c r="AA18" s="18"/>
      <c r="AB18" s="18"/>
      <c r="AC18" s="18"/>
      <c r="AD18" s="18"/>
      <c r="AE18" s="488"/>
      <c r="AF18" s="488"/>
      <c r="AG18" s="488"/>
      <c r="AH18" s="488"/>
      <c r="AI18" s="488"/>
      <c r="AJ18" s="508"/>
    </row>
    <row r="19" spans="1:36" s="17" customFormat="1" ht="19.5" customHeight="1" x14ac:dyDescent="0.2">
      <c r="A19" s="453" t="s">
        <v>21</v>
      </c>
      <c r="B19" s="454"/>
      <c r="C19" s="20" t="s">
        <v>182</v>
      </c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454" t="s">
        <v>165</v>
      </c>
      <c r="T19" s="454"/>
      <c r="U19" s="454"/>
      <c r="V19" s="454">
        <v>3</v>
      </c>
      <c r="W19" s="454"/>
      <c r="X19" s="454"/>
      <c r="Y19" s="18" t="s">
        <v>100</v>
      </c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88"/>
    </row>
    <row r="20" spans="1:36" s="17" customFormat="1" ht="19.5" customHeight="1" x14ac:dyDescent="0.2">
      <c r="A20" s="453" t="s">
        <v>22</v>
      </c>
      <c r="B20" s="454"/>
      <c r="C20" s="20" t="s">
        <v>27</v>
      </c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454" t="s">
        <v>165</v>
      </c>
      <c r="T20" s="454"/>
      <c r="U20" s="454"/>
      <c r="V20" s="454">
        <v>500</v>
      </c>
      <c r="W20" s="454"/>
      <c r="X20" s="454"/>
      <c r="Y20" s="18" t="s">
        <v>36</v>
      </c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88"/>
    </row>
    <row r="21" spans="1:36" s="17" customFormat="1" ht="6.75" customHeight="1" x14ac:dyDescent="0.2">
      <c r="A21" s="353"/>
      <c r="B21" s="354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354"/>
      <c r="T21" s="354"/>
      <c r="U21" s="354"/>
      <c r="V21" s="354"/>
      <c r="W21" s="354"/>
      <c r="X21" s="354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88"/>
    </row>
    <row r="22" spans="1:36" s="17" customFormat="1" ht="18" customHeight="1" x14ac:dyDescent="0.2">
      <c r="A22" s="453" t="s">
        <v>23</v>
      </c>
      <c r="B22" s="454"/>
      <c r="C22" s="20" t="s">
        <v>28</v>
      </c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454" t="s">
        <v>165</v>
      </c>
      <c r="T22" s="454"/>
      <c r="U22" s="454"/>
      <c r="V22" s="454">
        <v>5</v>
      </c>
      <c r="W22" s="454"/>
      <c r="X22" s="454"/>
      <c r="Y22" s="18" t="s">
        <v>38</v>
      </c>
      <c r="Z22" s="18"/>
      <c r="AA22" s="18"/>
      <c r="AB22" s="18"/>
      <c r="AC22" s="18"/>
      <c r="AD22" s="18"/>
      <c r="AE22" s="447" t="s">
        <v>288</v>
      </c>
      <c r="AF22" s="447"/>
      <c r="AG22" s="447"/>
      <c r="AH22" s="447"/>
      <c r="AI22" s="447"/>
      <c r="AJ22" s="448"/>
    </row>
    <row r="23" spans="1:36" s="17" customFormat="1" ht="18" customHeight="1" x14ac:dyDescent="0.2">
      <c r="A23" s="453" t="s">
        <v>24</v>
      </c>
      <c r="B23" s="454"/>
      <c r="C23" s="20" t="s">
        <v>29</v>
      </c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454" t="s">
        <v>165</v>
      </c>
      <c r="T23" s="454"/>
      <c r="U23" s="454"/>
      <c r="V23" s="454">
        <v>1</v>
      </c>
      <c r="W23" s="454"/>
      <c r="X23" s="454"/>
      <c r="Y23" s="18" t="s">
        <v>37</v>
      </c>
      <c r="Z23" s="18"/>
      <c r="AA23" s="18"/>
      <c r="AB23" s="18"/>
      <c r="AC23" s="18"/>
      <c r="AD23" s="18"/>
      <c r="AE23" s="447"/>
      <c r="AF23" s="447"/>
      <c r="AG23" s="447"/>
      <c r="AH23" s="447"/>
      <c r="AI23" s="447"/>
      <c r="AJ23" s="448"/>
    </row>
    <row r="24" spans="1:36" s="17" customFormat="1" ht="31.5" customHeight="1" x14ac:dyDescent="0.2">
      <c r="A24" s="453" t="s">
        <v>25</v>
      </c>
      <c r="B24" s="454"/>
      <c r="C24" s="506" t="s">
        <v>34</v>
      </c>
      <c r="D24" s="506"/>
      <c r="E24" s="506"/>
      <c r="F24" s="506"/>
      <c r="G24" s="506"/>
      <c r="H24" s="506"/>
      <c r="I24" s="506"/>
      <c r="J24" s="506"/>
      <c r="K24" s="506"/>
      <c r="L24" s="506"/>
      <c r="M24" s="506"/>
      <c r="N24" s="506"/>
      <c r="O24" s="506"/>
      <c r="P24" s="506"/>
      <c r="Q24" s="506"/>
      <c r="R24" s="506"/>
      <c r="S24" s="454" t="s">
        <v>165</v>
      </c>
      <c r="T24" s="454"/>
      <c r="U24" s="454"/>
      <c r="V24" s="454">
        <v>3.8E-3</v>
      </c>
      <c r="W24" s="454"/>
      <c r="X24" s="454"/>
      <c r="Y24" s="18" t="s">
        <v>130</v>
      </c>
      <c r="Z24" s="18"/>
      <c r="AA24" s="18"/>
      <c r="AB24" s="18"/>
      <c r="AC24" s="18"/>
      <c r="AD24" s="18"/>
      <c r="AE24" s="481" t="s">
        <v>39</v>
      </c>
      <c r="AF24" s="481"/>
      <c r="AG24" s="481"/>
      <c r="AH24" s="481"/>
      <c r="AI24" s="481"/>
      <c r="AJ24" s="88"/>
    </row>
    <row r="25" spans="1:36" s="17" customFormat="1" ht="31.5" customHeight="1" x14ac:dyDescent="0.2">
      <c r="A25" s="453" t="s">
        <v>26</v>
      </c>
      <c r="B25" s="454"/>
      <c r="C25" s="506" t="s">
        <v>175</v>
      </c>
      <c r="D25" s="506"/>
      <c r="E25" s="506"/>
      <c r="F25" s="506"/>
      <c r="G25" s="506"/>
      <c r="H25" s="506"/>
      <c r="I25" s="506"/>
      <c r="J25" s="506"/>
      <c r="K25" s="506"/>
      <c r="L25" s="506"/>
      <c r="M25" s="506"/>
      <c r="N25" s="506"/>
      <c r="O25" s="506"/>
      <c r="P25" s="506"/>
      <c r="Q25" s="506"/>
      <c r="R25" s="506"/>
      <c r="S25" s="454" t="s">
        <v>165</v>
      </c>
      <c r="T25" s="454"/>
      <c r="U25" s="454"/>
      <c r="V25" s="454">
        <v>202</v>
      </c>
      <c r="W25" s="454"/>
      <c r="X25" s="454"/>
      <c r="Y25" s="18" t="s">
        <v>131</v>
      </c>
      <c r="Z25" s="18"/>
      <c r="AA25" s="18"/>
      <c r="AB25" s="18"/>
      <c r="AC25" s="18"/>
      <c r="AD25" s="18"/>
      <c r="AE25" s="481"/>
      <c r="AF25" s="481"/>
      <c r="AG25" s="481"/>
      <c r="AH25" s="481"/>
      <c r="AI25" s="481"/>
      <c r="AJ25" s="88"/>
    </row>
    <row r="26" spans="1:36" s="17" customFormat="1" ht="30" customHeight="1" x14ac:dyDescent="0.2">
      <c r="A26" s="453" t="s">
        <v>31</v>
      </c>
      <c r="B26" s="454"/>
      <c r="C26" s="506" t="s">
        <v>176</v>
      </c>
      <c r="D26" s="506"/>
      <c r="E26" s="506"/>
      <c r="F26" s="506"/>
      <c r="G26" s="506"/>
      <c r="H26" s="506"/>
      <c r="I26" s="506"/>
      <c r="J26" s="506"/>
      <c r="K26" s="506"/>
      <c r="L26" s="506"/>
      <c r="M26" s="506"/>
      <c r="N26" s="506"/>
      <c r="O26" s="506"/>
      <c r="P26" s="506"/>
      <c r="Q26" s="506"/>
      <c r="R26" s="506"/>
      <c r="S26" s="454" t="s">
        <v>165</v>
      </c>
      <c r="T26" s="454"/>
      <c r="U26" s="454"/>
      <c r="V26" s="507">
        <v>1.3799999999999999E-4</v>
      </c>
      <c r="W26" s="507"/>
      <c r="X26" s="507"/>
      <c r="Y26" s="507"/>
      <c r="Z26" s="507"/>
      <c r="AA26" s="18" t="s">
        <v>167</v>
      </c>
      <c r="AB26" s="24"/>
      <c r="AC26" s="29"/>
      <c r="AD26" s="29"/>
      <c r="AE26" s="29"/>
      <c r="AF26" s="29"/>
      <c r="AG26" s="29"/>
      <c r="AH26" s="29"/>
      <c r="AI26" s="29"/>
      <c r="AJ26" s="89"/>
    </row>
    <row r="27" spans="1:36" s="17" customFormat="1" ht="19.5" customHeight="1" x14ac:dyDescent="0.2">
      <c r="A27" s="453" t="s">
        <v>32</v>
      </c>
      <c r="B27" s="454"/>
      <c r="C27" s="20" t="s">
        <v>132</v>
      </c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454" t="s">
        <v>165</v>
      </c>
      <c r="T27" s="454"/>
      <c r="U27" s="454"/>
      <c r="V27" s="454">
        <v>50</v>
      </c>
      <c r="W27" s="454"/>
      <c r="X27" s="454"/>
      <c r="Y27" s="18" t="s">
        <v>131</v>
      </c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88"/>
    </row>
    <row r="28" spans="1:36" s="17" customFormat="1" ht="19.5" customHeight="1" x14ac:dyDescent="0.2">
      <c r="A28" s="453" t="s">
        <v>33</v>
      </c>
      <c r="B28" s="454"/>
      <c r="C28" s="20" t="s">
        <v>133</v>
      </c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454" t="s">
        <v>165</v>
      </c>
      <c r="T28" s="454"/>
      <c r="U28" s="454"/>
      <c r="V28" s="454">
        <v>500</v>
      </c>
      <c r="W28" s="454"/>
      <c r="X28" s="454"/>
      <c r="Y28" s="18" t="s">
        <v>131</v>
      </c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88"/>
    </row>
    <row r="29" spans="1:36" s="17" customFormat="1" ht="15.75" customHeight="1" x14ac:dyDescent="0.2">
      <c r="A29" s="353"/>
      <c r="B29" s="354"/>
      <c r="C29" s="359"/>
      <c r="D29" s="360"/>
      <c r="E29" s="360"/>
      <c r="F29" s="360"/>
      <c r="G29" s="360"/>
      <c r="H29" s="360"/>
      <c r="I29" s="360"/>
      <c r="J29" s="360"/>
      <c r="K29" s="360"/>
      <c r="L29" s="360"/>
      <c r="M29" s="360"/>
      <c r="N29" s="360"/>
      <c r="O29" s="360"/>
      <c r="P29" s="360"/>
      <c r="Q29" s="360"/>
      <c r="R29" s="18"/>
      <c r="S29" s="354"/>
      <c r="T29" s="354"/>
      <c r="U29" s="354"/>
      <c r="V29" s="354"/>
      <c r="W29" s="354"/>
      <c r="X29" s="354"/>
      <c r="Y29" s="18"/>
      <c r="Z29" s="18"/>
      <c r="AA29" s="354"/>
      <c r="AB29" s="354"/>
      <c r="AC29" s="354"/>
      <c r="AD29" s="354"/>
      <c r="AE29" s="354"/>
      <c r="AF29" s="354"/>
      <c r="AG29" s="354"/>
      <c r="AH29" s="354"/>
      <c r="AI29" s="18"/>
      <c r="AJ29" s="88"/>
    </row>
    <row r="30" spans="1:36" s="17" customFormat="1" ht="15.75" customHeight="1" x14ac:dyDescent="0.2">
      <c r="A30" s="450" t="s">
        <v>40</v>
      </c>
      <c r="B30" s="451"/>
      <c r="C30" s="476" t="s">
        <v>41</v>
      </c>
      <c r="D30" s="477"/>
      <c r="E30" s="477"/>
      <c r="F30" s="477"/>
      <c r="G30" s="477"/>
      <c r="H30" s="477"/>
      <c r="I30" s="477"/>
      <c r="J30" s="477"/>
      <c r="K30" s="477"/>
      <c r="L30" s="477"/>
      <c r="M30" s="477"/>
      <c r="N30" s="477"/>
      <c r="O30" s="477"/>
      <c r="P30" s="477"/>
      <c r="Q30" s="477"/>
      <c r="R30" s="18"/>
      <c r="S30" s="454"/>
      <c r="T30" s="454"/>
      <c r="U30" s="454"/>
      <c r="V30" s="454"/>
      <c r="W30" s="454"/>
      <c r="X30" s="454"/>
      <c r="Y30" s="18"/>
      <c r="Z30" s="18"/>
      <c r="AA30" s="354"/>
      <c r="AB30" s="18"/>
      <c r="AC30" s="18"/>
      <c r="AD30" s="18"/>
      <c r="AE30" s="18"/>
      <c r="AF30" s="18"/>
      <c r="AG30" s="18"/>
      <c r="AH30" s="18"/>
      <c r="AI30" s="18"/>
      <c r="AJ30" s="88"/>
    </row>
    <row r="31" spans="1:36" s="17" customFormat="1" ht="5.25" customHeight="1" x14ac:dyDescent="0.2">
      <c r="A31" s="351"/>
      <c r="B31" s="352"/>
      <c r="C31" s="363"/>
      <c r="D31" s="364"/>
      <c r="E31" s="364"/>
      <c r="F31" s="364"/>
      <c r="G31" s="364"/>
      <c r="H31" s="364"/>
      <c r="I31" s="364"/>
      <c r="J31" s="364"/>
      <c r="K31" s="364"/>
      <c r="L31" s="364"/>
      <c r="M31" s="364"/>
      <c r="N31" s="364"/>
      <c r="O31" s="364"/>
      <c r="P31" s="364"/>
      <c r="Q31" s="364"/>
      <c r="R31" s="18"/>
      <c r="S31" s="354"/>
      <c r="T31" s="354"/>
      <c r="U31" s="354"/>
      <c r="V31" s="354"/>
      <c r="W31" s="354"/>
      <c r="X31" s="354"/>
      <c r="Y31" s="18"/>
      <c r="Z31" s="18"/>
      <c r="AA31" s="354"/>
      <c r="AB31" s="18"/>
      <c r="AC31" s="18"/>
      <c r="AD31" s="18"/>
      <c r="AE31" s="18"/>
      <c r="AF31" s="18"/>
      <c r="AG31" s="18"/>
      <c r="AH31" s="18"/>
      <c r="AI31" s="18"/>
      <c r="AJ31" s="88"/>
    </row>
    <row r="32" spans="1:36" s="17" customFormat="1" ht="15.75" customHeight="1" x14ac:dyDescent="0.2">
      <c r="A32" s="450">
        <v>1</v>
      </c>
      <c r="B32" s="451"/>
      <c r="C32" s="476" t="s">
        <v>42</v>
      </c>
      <c r="D32" s="477"/>
      <c r="E32" s="477"/>
      <c r="F32" s="477"/>
      <c r="G32" s="477"/>
      <c r="H32" s="477"/>
      <c r="I32" s="477"/>
      <c r="J32" s="477"/>
      <c r="K32" s="477"/>
      <c r="L32" s="477"/>
      <c r="M32" s="477"/>
      <c r="N32" s="477"/>
      <c r="O32" s="477"/>
      <c r="P32" s="477"/>
      <c r="Q32" s="477"/>
      <c r="R32" s="18"/>
      <c r="S32" s="454"/>
      <c r="T32" s="454"/>
      <c r="U32" s="454"/>
      <c r="V32" s="454"/>
      <c r="W32" s="454"/>
      <c r="X32" s="454"/>
      <c r="Y32" s="18"/>
      <c r="Z32" s="18"/>
      <c r="AA32" s="354"/>
      <c r="AB32" s="18"/>
      <c r="AC32" s="18"/>
      <c r="AD32" s="18"/>
      <c r="AE32" s="18"/>
      <c r="AF32" s="18"/>
      <c r="AG32" s="18"/>
      <c r="AH32" s="18"/>
      <c r="AI32" s="18"/>
      <c r="AJ32" s="88"/>
    </row>
    <row r="33" spans="1:36" s="17" customFormat="1" ht="15.75" customHeight="1" x14ac:dyDescent="0.2">
      <c r="A33" s="351"/>
      <c r="B33" s="352"/>
      <c r="C33" s="491" t="s">
        <v>43</v>
      </c>
      <c r="D33" s="492"/>
      <c r="E33" s="492"/>
      <c r="F33" s="492"/>
      <c r="G33" s="492"/>
      <c r="H33" s="492"/>
      <c r="I33" s="492"/>
      <c r="J33" s="492"/>
      <c r="K33" s="492"/>
      <c r="L33" s="492"/>
      <c r="M33" s="492"/>
      <c r="N33" s="492"/>
      <c r="O33" s="492"/>
      <c r="P33" s="492"/>
      <c r="Q33" s="492"/>
      <c r="R33" s="492"/>
      <c r="S33" s="371"/>
      <c r="T33" s="371"/>
      <c r="U33" s="371"/>
      <c r="V33" s="371"/>
      <c r="W33" s="371"/>
      <c r="X33" s="43"/>
      <c r="Y33" s="18"/>
      <c r="Z33" s="18"/>
      <c r="AA33" s="481" t="s">
        <v>194</v>
      </c>
      <c r="AB33" s="481"/>
      <c r="AC33" s="481"/>
      <c r="AD33" s="481"/>
      <c r="AE33" s="481"/>
      <c r="AF33" s="481"/>
      <c r="AG33" s="481"/>
      <c r="AH33" s="481"/>
      <c r="AI33" s="481"/>
      <c r="AJ33" s="505"/>
    </row>
    <row r="34" spans="1:36" s="17" customFormat="1" ht="15.75" customHeight="1" x14ac:dyDescent="0.2">
      <c r="A34" s="453"/>
      <c r="B34" s="454"/>
      <c r="C34" s="493"/>
      <c r="D34" s="494"/>
      <c r="E34" s="494"/>
      <c r="F34" s="494"/>
      <c r="G34" s="494"/>
      <c r="H34" s="494"/>
      <c r="I34" s="494"/>
      <c r="J34" s="494"/>
      <c r="K34" s="494"/>
      <c r="L34" s="494"/>
      <c r="M34" s="494"/>
      <c r="N34" s="494"/>
      <c r="O34" s="494"/>
      <c r="P34" s="494"/>
      <c r="Q34" s="494"/>
      <c r="R34" s="494"/>
      <c r="S34" s="479" t="s">
        <v>165</v>
      </c>
      <c r="T34" s="479"/>
      <c r="U34" s="479"/>
      <c r="V34" s="479"/>
      <c r="W34" s="479"/>
      <c r="X34" s="485"/>
      <c r="Y34" s="18"/>
      <c r="Z34" s="18"/>
      <c r="AA34" s="481"/>
      <c r="AB34" s="481"/>
      <c r="AC34" s="481"/>
      <c r="AD34" s="481"/>
      <c r="AE34" s="481"/>
      <c r="AF34" s="481"/>
      <c r="AG34" s="481"/>
      <c r="AH34" s="481"/>
      <c r="AI34" s="481"/>
      <c r="AJ34" s="505"/>
    </row>
    <row r="35" spans="1:36" s="17" customFormat="1" ht="15.75" customHeight="1" x14ac:dyDescent="0.2">
      <c r="A35" s="453"/>
      <c r="B35" s="454"/>
      <c r="C35" s="472" t="s">
        <v>44</v>
      </c>
      <c r="D35" s="473"/>
      <c r="E35" s="473"/>
      <c r="F35" s="473"/>
      <c r="G35" s="473"/>
      <c r="H35" s="473"/>
      <c r="I35" s="473"/>
      <c r="J35" s="473"/>
      <c r="K35" s="473"/>
      <c r="L35" s="473"/>
      <c r="M35" s="473"/>
      <c r="N35" s="473"/>
      <c r="O35" s="473"/>
      <c r="P35" s="473"/>
      <c r="Q35" s="473"/>
      <c r="R35" s="18"/>
      <c r="S35" s="454"/>
      <c r="T35" s="454"/>
      <c r="U35" s="454"/>
      <c r="V35" s="454"/>
      <c r="W35" s="454"/>
      <c r="X35" s="454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88"/>
    </row>
    <row r="36" spans="1:36" s="17" customFormat="1" ht="15.75" customHeight="1" x14ac:dyDescent="0.2">
      <c r="A36" s="453"/>
      <c r="B36" s="454"/>
      <c r="C36" s="472"/>
      <c r="D36" s="473"/>
      <c r="E36" s="473"/>
      <c r="F36" s="473"/>
      <c r="G36" s="473"/>
      <c r="H36" s="473"/>
      <c r="I36" s="473"/>
      <c r="J36" s="473"/>
      <c r="K36" s="473"/>
      <c r="L36" s="473"/>
      <c r="M36" s="473"/>
      <c r="N36" s="473"/>
      <c r="O36" s="473"/>
      <c r="P36" s="473"/>
      <c r="Q36" s="473"/>
      <c r="R36" s="18"/>
      <c r="S36" s="454"/>
      <c r="T36" s="454"/>
      <c r="U36" s="454"/>
      <c r="V36" s="454"/>
      <c r="W36" s="454"/>
      <c r="X36" s="454"/>
      <c r="Y36" s="18"/>
      <c r="Z36" s="18"/>
      <c r="AA36" s="503" t="s">
        <v>195</v>
      </c>
      <c r="AB36" s="503"/>
      <c r="AC36" s="503"/>
      <c r="AD36" s="503"/>
      <c r="AE36" s="503"/>
      <c r="AF36" s="503"/>
      <c r="AG36" s="503"/>
      <c r="AH36" s="503"/>
      <c r="AI36" s="503"/>
      <c r="AJ36" s="504"/>
    </row>
    <row r="37" spans="1:36" s="17" customFormat="1" ht="15.75" customHeight="1" x14ac:dyDescent="0.2">
      <c r="A37" s="453"/>
      <c r="B37" s="454"/>
      <c r="C37" s="472"/>
      <c r="D37" s="473"/>
      <c r="E37" s="473"/>
      <c r="F37" s="473"/>
      <c r="G37" s="473"/>
      <c r="H37" s="473"/>
      <c r="I37" s="473"/>
      <c r="J37" s="473"/>
      <c r="K37" s="473"/>
      <c r="L37" s="473"/>
      <c r="M37" s="473"/>
      <c r="N37" s="473"/>
      <c r="O37" s="473"/>
      <c r="P37" s="473"/>
      <c r="Q37" s="473"/>
      <c r="R37" s="18"/>
      <c r="S37" s="454"/>
      <c r="T37" s="454"/>
      <c r="U37" s="454"/>
      <c r="V37" s="454"/>
      <c r="W37" s="454"/>
      <c r="X37" s="454"/>
      <c r="Y37" s="18"/>
      <c r="Z37" s="18"/>
      <c r="AA37" s="503"/>
      <c r="AB37" s="503"/>
      <c r="AC37" s="503"/>
      <c r="AD37" s="503"/>
      <c r="AE37" s="503"/>
      <c r="AF37" s="503"/>
      <c r="AG37" s="503"/>
      <c r="AH37" s="503"/>
      <c r="AI37" s="503"/>
      <c r="AJ37" s="504"/>
    </row>
    <row r="38" spans="1:36" s="17" customFormat="1" ht="15.75" customHeight="1" x14ac:dyDescent="0.2">
      <c r="A38" s="353"/>
      <c r="B38" s="354"/>
      <c r="C38" s="359"/>
      <c r="D38" s="360"/>
      <c r="E38" s="360"/>
      <c r="F38" s="360"/>
      <c r="G38" s="360"/>
      <c r="H38" s="360"/>
      <c r="I38" s="360"/>
      <c r="J38" s="360"/>
      <c r="K38" s="360"/>
      <c r="L38" s="360"/>
      <c r="M38" s="360"/>
      <c r="N38" s="360"/>
      <c r="O38" s="360"/>
      <c r="P38" s="360"/>
      <c r="Q38" s="360"/>
      <c r="R38" s="18"/>
      <c r="S38" s="354"/>
      <c r="T38" s="354"/>
      <c r="U38" s="354"/>
      <c r="V38" s="354"/>
      <c r="W38" s="354"/>
      <c r="X38" s="354"/>
      <c r="Y38" s="18"/>
      <c r="Z38" s="18"/>
      <c r="AA38" s="370"/>
      <c r="AB38" s="370"/>
      <c r="AC38" s="370"/>
      <c r="AD38" s="370"/>
      <c r="AE38" s="370"/>
      <c r="AF38" s="370"/>
      <c r="AG38" s="370"/>
      <c r="AH38" s="370"/>
      <c r="AI38" s="370"/>
      <c r="AJ38" s="374"/>
    </row>
    <row r="39" spans="1:36" s="17" customFormat="1" ht="15.75" customHeight="1" x14ac:dyDescent="0.2">
      <c r="A39" s="453"/>
      <c r="B39" s="454"/>
      <c r="C39" s="454"/>
      <c r="D39" s="454"/>
      <c r="E39" s="454"/>
      <c r="F39" s="454"/>
      <c r="G39" s="454"/>
      <c r="H39" s="454"/>
      <c r="I39" s="454"/>
      <c r="J39" s="19"/>
      <c r="K39" s="18"/>
      <c r="L39" s="18"/>
      <c r="M39" s="18"/>
      <c r="N39" s="19"/>
      <c r="O39" s="19"/>
      <c r="P39" s="19"/>
      <c r="Q39" s="18"/>
      <c r="R39" s="18" t="s">
        <v>169</v>
      </c>
      <c r="S39" s="18"/>
      <c r="T39" s="354" t="s">
        <v>165</v>
      </c>
      <c r="U39" s="18"/>
      <c r="V39" s="454">
        <f>ROUNDUP(SQRT(((V24*(V25+20))/V26)*LN(1+((V28-V27)/(V25+V27)))),2)</f>
        <v>79.14</v>
      </c>
      <c r="W39" s="454"/>
      <c r="X39" s="454"/>
      <c r="Y39" s="454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88"/>
    </row>
    <row r="40" spans="1:36" s="17" customFormat="1" ht="15.75" customHeight="1" x14ac:dyDescent="0.2">
      <c r="A40" s="453"/>
      <c r="B40" s="454"/>
      <c r="C40" s="472" t="s">
        <v>45</v>
      </c>
      <c r="D40" s="473"/>
      <c r="E40" s="473"/>
      <c r="F40" s="473"/>
      <c r="G40" s="473"/>
      <c r="H40" s="473"/>
      <c r="I40" s="473"/>
      <c r="J40" s="473"/>
      <c r="K40" s="473"/>
      <c r="L40" s="473"/>
      <c r="M40" s="473"/>
      <c r="N40" s="473"/>
      <c r="O40" s="473"/>
      <c r="P40" s="473"/>
      <c r="Q40" s="473"/>
      <c r="R40" s="18"/>
      <c r="S40" s="454" t="s">
        <v>165</v>
      </c>
      <c r="T40" s="454"/>
      <c r="U40" s="454"/>
      <c r="V40" s="454">
        <f>ROUNDUP(V22*1000*SQRT(V23)/(V39),2)</f>
        <v>63.18</v>
      </c>
      <c r="W40" s="454"/>
      <c r="X40" s="454"/>
      <c r="Y40" s="454"/>
      <c r="Z40" s="20" t="s">
        <v>99</v>
      </c>
      <c r="AA40" s="19"/>
      <c r="AB40" s="19"/>
      <c r="AC40" s="19"/>
      <c r="AD40" s="19"/>
      <c r="AE40" s="20"/>
      <c r="AF40" s="20"/>
      <c r="AG40" s="20"/>
      <c r="AH40" s="20"/>
      <c r="AI40" s="18"/>
      <c r="AJ40" s="88"/>
    </row>
    <row r="41" spans="1:36" s="17" customFormat="1" ht="47.25" customHeight="1" x14ac:dyDescent="0.2">
      <c r="A41" s="353"/>
      <c r="B41" s="354"/>
      <c r="C41" s="497" t="s">
        <v>87</v>
      </c>
      <c r="D41" s="497"/>
      <c r="E41" s="497"/>
      <c r="F41" s="497"/>
      <c r="G41" s="497"/>
      <c r="H41" s="497"/>
      <c r="I41" s="497"/>
      <c r="J41" s="497"/>
      <c r="K41" s="497"/>
      <c r="L41" s="497"/>
      <c r="M41" s="497"/>
      <c r="N41" s="497"/>
      <c r="O41" s="497"/>
      <c r="P41" s="497"/>
      <c r="Q41" s="497"/>
      <c r="R41" s="497"/>
      <c r="S41" s="30"/>
      <c r="T41" s="354" t="s">
        <v>165</v>
      </c>
      <c r="U41" s="30"/>
      <c r="V41" s="18" t="str">
        <f>IF(V11&gt;=100,"No Allowance",IF(V11&lt;25,"30","15"))</f>
        <v>15</v>
      </c>
      <c r="W41" s="30"/>
      <c r="X41" s="30"/>
      <c r="Y41" s="18"/>
      <c r="Z41" s="19"/>
      <c r="AA41" s="18"/>
      <c r="AB41" s="18"/>
      <c r="AC41" s="18"/>
      <c r="AD41" s="354"/>
      <c r="AE41" s="354"/>
      <c r="AF41" s="354"/>
      <c r="AG41" s="354"/>
      <c r="AH41" s="354"/>
      <c r="AI41" s="18"/>
      <c r="AJ41" s="88"/>
    </row>
    <row r="42" spans="1:36" s="17" customFormat="1" ht="15.75" customHeight="1" x14ac:dyDescent="0.2">
      <c r="A42" s="353"/>
      <c r="B42" s="354"/>
      <c r="C42" s="20" t="s">
        <v>95</v>
      </c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59" t="s">
        <v>165</v>
      </c>
      <c r="U42" s="20"/>
      <c r="V42" s="454">
        <f>(IF(V41="15",V40*1.15,IF(V41="30",V40*1.3,V40)))</f>
        <v>72.656999999999996</v>
      </c>
      <c r="W42" s="454"/>
      <c r="X42" s="454"/>
      <c r="Y42" s="454"/>
      <c r="Z42" s="18" t="s">
        <v>98</v>
      </c>
      <c r="AA42" s="19"/>
      <c r="AB42" s="19"/>
      <c r="AC42" s="19"/>
      <c r="AD42" s="19"/>
      <c r="AE42" s="18"/>
      <c r="AF42" s="18"/>
      <c r="AG42" s="354"/>
      <c r="AH42" s="354"/>
      <c r="AI42" s="18"/>
      <c r="AJ42" s="88"/>
    </row>
    <row r="43" spans="1:36" s="17" customFormat="1" ht="4.5" customHeight="1" x14ac:dyDescent="0.2">
      <c r="A43" s="365"/>
      <c r="B43" s="366"/>
      <c r="C43" s="110"/>
      <c r="D43" s="110"/>
      <c r="E43" s="110"/>
      <c r="F43" s="110"/>
      <c r="G43" s="110"/>
      <c r="H43" s="110"/>
      <c r="I43" s="110"/>
      <c r="J43" s="110"/>
      <c r="K43" s="110"/>
      <c r="L43" s="110"/>
      <c r="M43" s="110"/>
      <c r="N43" s="110"/>
      <c r="O43" s="110"/>
      <c r="P43" s="110"/>
      <c r="Q43" s="110"/>
      <c r="R43" s="110"/>
      <c r="S43" s="110"/>
      <c r="T43" s="369"/>
      <c r="U43" s="110"/>
      <c r="V43" s="366"/>
      <c r="W43" s="366"/>
      <c r="X43" s="366"/>
      <c r="Y43" s="366"/>
      <c r="Z43" s="44"/>
      <c r="AA43" s="111"/>
      <c r="AB43" s="111"/>
      <c r="AC43" s="111"/>
      <c r="AD43" s="111"/>
      <c r="AE43" s="44"/>
      <c r="AF43" s="44"/>
      <c r="AG43" s="366"/>
      <c r="AH43" s="366"/>
      <c r="AI43" s="44"/>
      <c r="AJ43" s="51"/>
    </row>
    <row r="44" spans="1:36" s="17" customFormat="1" ht="9" customHeight="1" thickBot="1" x14ac:dyDescent="0.25">
      <c r="A44" s="376"/>
      <c r="B44" s="371"/>
      <c r="C44" s="113"/>
      <c r="D44" s="113"/>
      <c r="E44" s="113"/>
      <c r="F44" s="113"/>
      <c r="G44" s="113"/>
      <c r="H44" s="113"/>
      <c r="I44" s="113"/>
      <c r="J44" s="113"/>
      <c r="K44" s="113"/>
      <c r="L44" s="113"/>
      <c r="M44" s="113"/>
      <c r="N44" s="113"/>
      <c r="O44" s="113"/>
      <c r="P44" s="113"/>
      <c r="Q44" s="113"/>
      <c r="R44" s="113"/>
      <c r="S44" s="113"/>
      <c r="T44" s="368"/>
      <c r="U44" s="113"/>
      <c r="V44" s="371"/>
      <c r="W44" s="371"/>
      <c r="X44" s="371"/>
      <c r="Y44" s="371"/>
      <c r="Z44" s="42"/>
      <c r="AA44" s="114"/>
      <c r="AB44" s="114"/>
      <c r="AC44" s="114"/>
      <c r="AD44" s="114"/>
      <c r="AE44" s="42"/>
      <c r="AF44" s="42"/>
      <c r="AG44" s="371"/>
      <c r="AH44" s="371"/>
      <c r="AI44" s="42"/>
      <c r="AJ44" s="48"/>
    </row>
    <row r="45" spans="1:36" s="23" customFormat="1" ht="15.75" customHeight="1" thickBot="1" x14ac:dyDescent="0.25">
      <c r="A45" s="450"/>
      <c r="B45" s="451"/>
      <c r="C45" s="498" t="s">
        <v>192</v>
      </c>
      <c r="D45" s="499"/>
      <c r="E45" s="499"/>
      <c r="F45" s="499"/>
      <c r="G45" s="499"/>
      <c r="H45" s="499"/>
      <c r="I45" s="499"/>
      <c r="J45" s="499"/>
      <c r="K45" s="499"/>
      <c r="L45" s="499"/>
      <c r="M45" s="499"/>
      <c r="N45" s="499"/>
      <c r="O45" s="499"/>
      <c r="P45" s="56"/>
      <c r="Q45" s="56"/>
      <c r="R45" s="56"/>
      <c r="S45" s="56"/>
      <c r="T45" s="372" t="s">
        <v>165</v>
      </c>
      <c r="U45" s="56"/>
      <c r="V45" s="500" t="s">
        <v>300</v>
      </c>
      <c r="W45" s="500"/>
      <c r="X45" s="500"/>
      <c r="Y45" s="500"/>
      <c r="Z45" s="56" t="s">
        <v>99</v>
      </c>
      <c r="AA45" s="57"/>
      <c r="AB45" s="57"/>
      <c r="AC45" s="58"/>
      <c r="AD45" s="32"/>
      <c r="AE45" s="32"/>
      <c r="AF45" s="32"/>
      <c r="AG45" s="32"/>
      <c r="AH45" s="32"/>
      <c r="AI45" s="32"/>
      <c r="AJ45" s="93"/>
    </row>
    <row r="46" spans="1:36" s="23" customFormat="1" ht="11.25" customHeight="1" x14ac:dyDescent="0.2">
      <c r="A46" s="351"/>
      <c r="B46" s="352"/>
      <c r="C46" s="375"/>
      <c r="D46" s="375"/>
      <c r="E46" s="375"/>
      <c r="F46" s="375"/>
      <c r="G46" s="375"/>
      <c r="H46" s="375"/>
      <c r="I46" s="375"/>
      <c r="J46" s="375"/>
      <c r="K46" s="375"/>
      <c r="L46" s="375"/>
      <c r="M46" s="375"/>
      <c r="N46" s="375"/>
      <c r="O46" s="375"/>
      <c r="P46" s="21"/>
      <c r="Q46" s="21"/>
      <c r="R46" s="21"/>
      <c r="S46" s="21"/>
      <c r="T46" s="80"/>
      <c r="U46" s="21"/>
      <c r="V46" s="80"/>
      <c r="W46" s="80"/>
      <c r="X46" s="80"/>
      <c r="Y46" s="34"/>
      <c r="Z46" s="21"/>
      <c r="AA46" s="32"/>
      <c r="AB46" s="32"/>
      <c r="AC46" s="32"/>
      <c r="AD46" s="32"/>
      <c r="AE46" s="32"/>
      <c r="AF46" s="32"/>
      <c r="AG46" s="32"/>
      <c r="AH46" s="32"/>
      <c r="AI46" s="32"/>
      <c r="AJ46" s="93"/>
    </row>
    <row r="47" spans="1:36" s="17" customFormat="1" ht="15.75" customHeight="1" x14ac:dyDescent="0.2">
      <c r="A47" s="450">
        <v>2</v>
      </c>
      <c r="B47" s="451"/>
      <c r="C47" s="501" t="s">
        <v>46</v>
      </c>
      <c r="D47" s="502"/>
      <c r="E47" s="502"/>
      <c r="F47" s="502"/>
      <c r="G47" s="502"/>
      <c r="H47" s="502"/>
      <c r="I47" s="502"/>
      <c r="J47" s="502"/>
      <c r="K47" s="502"/>
      <c r="L47" s="502"/>
      <c r="M47" s="502"/>
      <c r="N47" s="502"/>
      <c r="O47" s="502"/>
      <c r="P47" s="502"/>
      <c r="Q47" s="502"/>
      <c r="R47" s="18"/>
      <c r="S47" s="454"/>
      <c r="T47" s="454"/>
      <c r="U47" s="454"/>
      <c r="V47" s="454"/>
      <c r="W47" s="454"/>
      <c r="X47" s="454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88"/>
    </row>
    <row r="48" spans="1:36" s="17" customFormat="1" ht="15.75" customHeight="1" x14ac:dyDescent="0.2">
      <c r="A48" s="351"/>
      <c r="B48" s="352"/>
      <c r="C48" s="491" t="s">
        <v>47</v>
      </c>
      <c r="D48" s="492"/>
      <c r="E48" s="492"/>
      <c r="F48" s="492"/>
      <c r="G48" s="492"/>
      <c r="H48" s="492"/>
      <c r="I48" s="492"/>
      <c r="J48" s="492"/>
      <c r="K48" s="492"/>
      <c r="L48" s="492"/>
      <c r="M48" s="492"/>
      <c r="N48" s="492"/>
      <c r="O48" s="492"/>
      <c r="P48" s="492"/>
      <c r="Q48" s="492"/>
      <c r="R48" s="42"/>
      <c r="S48" s="371"/>
      <c r="T48" s="371"/>
      <c r="U48" s="371"/>
      <c r="V48" s="371"/>
      <c r="W48" s="371"/>
      <c r="X48" s="43"/>
      <c r="Y48" s="18"/>
      <c r="Z48" s="495" t="s">
        <v>193</v>
      </c>
      <c r="AA48" s="495"/>
      <c r="AB48" s="495"/>
      <c r="AC48" s="495"/>
      <c r="AD48" s="495"/>
      <c r="AE48" s="495"/>
      <c r="AF48" s="495"/>
      <c r="AG48" s="495"/>
      <c r="AH48" s="495"/>
      <c r="AI48" s="495"/>
      <c r="AJ48" s="496"/>
    </row>
    <row r="49" spans="1:36" s="17" customFormat="1" ht="15.75" customHeight="1" x14ac:dyDescent="0.2">
      <c r="A49" s="453"/>
      <c r="B49" s="454"/>
      <c r="C49" s="493"/>
      <c r="D49" s="494"/>
      <c r="E49" s="494"/>
      <c r="F49" s="494"/>
      <c r="G49" s="494"/>
      <c r="H49" s="494"/>
      <c r="I49" s="494"/>
      <c r="J49" s="494"/>
      <c r="K49" s="494"/>
      <c r="L49" s="494"/>
      <c r="M49" s="494"/>
      <c r="N49" s="494"/>
      <c r="O49" s="494"/>
      <c r="P49" s="494"/>
      <c r="Q49" s="494"/>
      <c r="R49" s="44"/>
      <c r="S49" s="479"/>
      <c r="T49" s="479"/>
      <c r="U49" s="479"/>
      <c r="V49" s="479"/>
      <c r="W49" s="479"/>
      <c r="X49" s="485"/>
      <c r="Y49" s="18"/>
      <c r="Z49" s="495"/>
      <c r="AA49" s="495"/>
      <c r="AB49" s="495"/>
      <c r="AC49" s="495"/>
      <c r="AD49" s="495"/>
      <c r="AE49" s="495"/>
      <c r="AF49" s="495"/>
      <c r="AG49" s="495"/>
      <c r="AH49" s="495"/>
      <c r="AI49" s="495"/>
      <c r="AJ49" s="496"/>
    </row>
    <row r="50" spans="1:36" s="17" customFormat="1" ht="15.75" customHeight="1" x14ac:dyDescent="0.2">
      <c r="A50" s="353"/>
      <c r="B50" s="354"/>
      <c r="C50" s="373"/>
      <c r="D50" s="346"/>
      <c r="E50" s="346"/>
      <c r="F50" s="346"/>
      <c r="G50" s="346"/>
      <c r="H50" s="346"/>
      <c r="I50" s="346"/>
      <c r="J50" s="346"/>
      <c r="K50" s="346"/>
      <c r="L50" s="346"/>
      <c r="M50" s="346"/>
      <c r="N50" s="346"/>
      <c r="O50" s="346"/>
      <c r="P50" s="346"/>
      <c r="Q50" s="346"/>
      <c r="R50" s="18"/>
      <c r="S50" s="354"/>
      <c r="T50" s="354"/>
      <c r="U50" s="354"/>
      <c r="V50" s="354"/>
      <c r="W50" s="354"/>
      <c r="X50" s="354"/>
      <c r="Y50" s="18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88"/>
    </row>
    <row r="51" spans="1:36" s="17" customFormat="1" ht="15.75" customHeight="1" x14ac:dyDescent="0.2">
      <c r="A51" s="453"/>
      <c r="B51" s="454"/>
      <c r="C51" s="472"/>
      <c r="D51" s="473"/>
      <c r="E51" s="473"/>
      <c r="F51" s="473"/>
      <c r="G51" s="473"/>
      <c r="H51" s="473"/>
      <c r="I51" s="473"/>
      <c r="J51" s="473"/>
      <c r="K51" s="473"/>
      <c r="L51" s="473"/>
      <c r="M51" s="473"/>
      <c r="N51" s="473"/>
      <c r="O51" s="473"/>
      <c r="P51" s="473"/>
      <c r="Q51" s="473"/>
      <c r="R51" s="18"/>
      <c r="S51" s="454" t="s">
        <v>165</v>
      </c>
      <c r="T51" s="454"/>
      <c r="U51" s="454"/>
      <c r="V51" s="459">
        <f>+(V11/4)*SQRT(PI()/V16)</f>
        <v>36.163335003790998</v>
      </c>
      <c r="W51" s="459"/>
      <c r="X51" s="459"/>
      <c r="Y51" s="18" t="s">
        <v>50</v>
      </c>
      <c r="Z51" s="18"/>
      <c r="AA51" s="29"/>
      <c r="AB51" s="29"/>
      <c r="AC51" s="29"/>
      <c r="AD51" s="29"/>
      <c r="AE51" s="29"/>
      <c r="AF51" s="29"/>
      <c r="AG51" s="29"/>
      <c r="AH51" s="29"/>
      <c r="AI51" s="29"/>
      <c r="AJ51" s="89"/>
    </row>
    <row r="52" spans="1:36" s="17" customFormat="1" ht="15.75" customHeight="1" x14ac:dyDescent="0.2">
      <c r="A52" s="450">
        <v>3</v>
      </c>
      <c r="B52" s="451"/>
      <c r="C52" s="476" t="s">
        <v>48</v>
      </c>
      <c r="D52" s="477"/>
      <c r="E52" s="477"/>
      <c r="F52" s="477"/>
      <c r="G52" s="477"/>
      <c r="H52" s="477"/>
      <c r="I52" s="477"/>
      <c r="J52" s="477"/>
      <c r="K52" s="477"/>
      <c r="L52" s="477"/>
      <c r="M52" s="477"/>
      <c r="N52" s="477"/>
      <c r="O52" s="477"/>
      <c r="P52" s="477"/>
      <c r="Q52" s="477"/>
      <c r="R52" s="18"/>
      <c r="S52" s="454"/>
      <c r="T52" s="454"/>
      <c r="U52" s="454"/>
      <c r="V52" s="454"/>
      <c r="W52" s="454"/>
      <c r="X52" s="454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88"/>
    </row>
    <row r="53" spans="1:36" s="17" customFormat="1" ht="15.75" customHeight="1" x14ac:dyDescent="0.2">
      <c r="A53" s="351"/>
      <c r="B53" s="352"/>
      <c r="C53" s="491" t="s">
        <v>47</v>
      </c>
      <c r="D53" s="492"/>
      <c r="E53" s="492"/>
      <c r="F53" s="492"/>
      <c r="G53" s="492"/>
      <c r="H53" s="492"/>
      <c r="I53" s="492"/>
      <c r="J53" s="492"/>
      <c r="K53" s="492"/>
      <c r="L53" s="492"/>
      <c r="M53" s="492"/>
      <c r="N53" s="492"/>
      <c r="O53" s="492"/>
      <c r="P53" s="492"/>
      <c r="Q53" s="492"/>
      <c r="R53" s="42"/>
      <c r="S53" s="371"/>
      <c r="T53" s="371"/>
      <c r="U53" s="371"/>
      <c r="V53" s="371"/>
      <c r="W53" s="371"/>
      <c r="X53" s="43"/>
      <c r="Y53" s="18"/>
      <c r="Z53" s="481" t="s">
        <v>193</v>
      </c>
      <c r="AA53" s="481"/>
      <c r="AB53" s="481"/>
      <c r="AC53" s="481"/>
      <c r="AD53" s="481"/>
      <c r="AE53" s="481"/>
      <c r="AF53" s="481"/>
      <c r="AG53" s="481"/>
      <c r="AH53" s="481"/>
      <c r="AI53" s="481"/>
      <c r="AJ53" s="88"/>
    </row>
    <row r="54" spans="1:36" s="17" customFormat="1" ht="15.75" customHeight="1" x14ac:dyDescent="0.2">
      <c r="A54" s="453"/>
      <c r="B54" s="454"/>
      <c r="C54" s="493"/>
      <c r="D54" s="494"/>
      <c r="E54" s="494"/>
      <c r="F54" s="494"/>
      <c r="G54" s="494"/>
      <c r="H54" s="494"/>
      <c r="I54" s="494"/>
      <c r="J54" s="494"/>
      <c r="K54" s="494"/>
      <c r="L54" s="494"/>
      <c r="M54" s="494"/>
      <c r="N54" s="494"/>
      <c r="O54" s="494"/>
      <c r="P54" s="494"/>
      <c r="Q54" s="494"/>
      <c r="R54" s="44"/>
      <c r="S54" s="479"/>
      <c r="T54" s="479"/>
      <c r="U54" s="479"/>
      <c r="V54" s="479"/>
      <c r="W54" s="479"/>
      <c r="X54" s="485"/>
      <c r="Y54" s="18"/>
      <c r="Z54" s="481"/>
      <c r="AA54" s="481"/>
      <c r="AB54" s="481"/>
      <c r="AC54" s="481"/>
      <c r="AD54" s="481"/>
      <c r="AE54" s="481"/>
      <c r="AF54" s="481"/>
      <c r="AG54" s="481"/>
      <c r="AH54" s="481"/>
      <c r="AI54" s="481"/>
      <c r="AJ54" s="88"/>
    </row>
    <row r="55" spans="1:36" s="17" customFormat="1" ht="15.75" customHeight="1" x14ac:dyDescent="0.2">
      <c r="A55" s="353"/>
      <c r="B55" s="354"/>
      <c r="C55" s="373"/>
      <c r="D55" s="346"/>
      <c r="E55" s="346"/>
      <c r="F55" s="346"/>
      <c r="G55" s="346"/>
      <c r="H55" s="346"/>
      <c r="I55" s="346"/>
      <c r="J55" s="346"/>
      <c r="K55" s="346"/>
      <c r="L55" s="346"/>
      <c r="M55" s="346"/>
      <c r="N55" s="346"/>
      <c r="O55" s="346"/>
      <c r="P55" s="346"/>
      <c r="Q55" s="346"/>
      <c r="R55" s="18"/>
      <c r="S55" s="354"/>
      <c r="T55" s="354"/>
      <c r="U55" s="354"/>
      <c r="V55" s="354"/>
      <c r="W55" s="354"/>
      <c r="X55" s="354"/>
      <c r="Y55" s="18"/>
      <c r="Z55" s="18"/>
      <c r="AA55" s="354"/>
      <c r="AB55" s="354"/>
      <c r="AC55" s="354"/>
      <c r="AD55" s="354"/>
      <c r="AE55" s="354"/>
      <c r="AF55" s="354"/>
      <c r="AG55" s="354"/>
      <c r="AH55" s="354"/>
      <c r="AI55" s="18"/>
      <c r="AJ55" s="88"/>
    </row>
    <row r="56" spans="1:36" s="17" customFormat="1" ht="15.75" customHeight="1" x14ac:dyDescent="0.2">
      <c r="A56" s="453"/>
      <c r="B56" s="454"/>
      <c r="C56" s="472"/>
      <c r="D56" s="473"/>
      <c r="E56" s="473"/>
      <c r="F56" s="473"/>
      <c r="G56" s="473"/>
      <c r="H56" s="473"/>
      <c r="I56" s="473"/>
      <c r="J56" s="473"/>
      <c r="K56" s="473"/>
      <c r="L56" s="473"/>
      <c r="M56" s="473"/>
      <c r="N56" s="473"/>
      <c r="O56" s="473"/>
      <c r="P56" s="473"/>
      <c r="Q56" s="473"/>
      <c r="R56" s="18"/>
      <c r="S56" s="454" t="s">
        <v>165</v>
      </c>
      <c r="T56" s="454"/>
      <c r="U56" s="454"/>
      <c r="V56" s="454">
        <f>ROUNDUP(((100*V11)/(2*PI()*V17*100))*LN(2*V17*100/(V18/10)),2)</f>
        <v>18.41</v>
      </c>
      <c r="W56" s="454"/>
      <c r="X56" s="454"/>
      <c r="Y56" s="18" t="s">
        <v>50</v>
      </c>
      <c r="Z56" s="18"/>
      <c r="AA56" s="19"/>
      <c r="AB56" s="19"/>
      <c r="AC56" s="19"/>
      <c r="AD56" s="19"/>
      <c r="AE56" s="19"/>
      <c r="AF56" s="19"/>
      <c r="AG56" s="19"/>
      <c r="AH56" s="19"/>
      <c r="AI56" s="19"/>
      <c r="AJ56" s="108"/>
    </row>
    <row r="57" spans="1:36" s="17" customFormat="1" ht="10.5" customHeight="1" x14ac:dyDescent="0.2">
      <c r="A57" s="353"/>
      <c r="B57" s="354"/>
      <c r="C57" s="359"/>
      <c r="D57" s="360"/>
      <c r="E57" s="360"/>
      <c r="F57" s="360"/>
      <c r="G57" s="360"/>
      <c r="H57" s="360"/>
      <c r="I57" s="360"/>
      <c r="J57" s="360"/>
      <c r="K57" s="360"/>
      <c r="L57" s="360"/>
      <c r="M57" s="360"/>
      <c r="N57" s="360"/>
      <c r="O57" s="360"/>
      <c r="P57" s="360"/>
      <c r="Q57" s="360"/>
      <c r="R57" s="18"/>
      <c r="S57" s="354"/>
      <c r="T57" s="354"/>
      <c r="U57" s="354"/>
      <c r="V57" s="354"/>
      <c r="W57" s="354"/>
      <c r="X57" s="354"/>
      <c r="Y57" s="18"/>
      <c r="Z57" s="18"/>
      <c r="AA57" s="19"/>
      <c r="AB57" s="19"/>
      <c r="AC57" s="19"/>
      <c r="AD57" s="19"/>
      <c r="AE57" s="19"/>
      <c r="AF57" s="19"/>
      <c r="AG57" s="19"/>
      <c r="AH57" s="19"/>
      <c r="AI57" s="19"/>
      <c r="AJ57" s="108"/>
    </row>
    <row r="58" spans="1:36" s="17" customFormat="1" ht="15.75" customHeight="1" x14ac:dyDescent="0.2">
      <c r="A58" s="450">
        <v>4</v>
      </c>
      <c r="B58" s="451"/>
      <c r="C58" s="21" t="s">
        <v>184</v>
      </c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8"/>
      <c r="AJ58" s="88"/>
    </row>
    <row r="59" spans="1:36" s="17" customFormat="1" ht="12" customHeight="1" x14ac:dyDescent="0.2">
      <c r="A59" s="351"/>
      <c r="B59" s="352"/>
      <c r="C59" s="21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8"/>
      <c r="AJ59" s="88"/>
    </row>
    <row r="60" spans="1:36" s="31" customFormat="1" ht="15.75" customHeight="1" x14ac:dyDescent="0.2">
      <c r="A60" s="109"/>
      <c r="B60" s="18"/>
      <c r="C60" s="46"/>
      <c r="D60" s="482" t="s">
        <v>51</v>
      </c>
      <c r="E60" s="482"/>
      <c r="F60" s="482"/>
      <c r="G60" s="482"/>
      <c r="H60" s="482"/>
      <c r="I60" s="482"/>
      <c r="J60" s="482"/>
      <c r="K60" s="482"/>
      <c r="L60" s="482"/>
      <c r="M60" s="482"/>
      <c r="N60" s="482"/>
      <c r="O60" s="482"/>
      <c r="P60" s="482"/>
      <c r="Q60" s="482"/>
      <c r="R60" s="47"/>
      <c r="S60" s="47"/>
      <c r="T60" s="47"/>
      <c r="U60" s="42"/>
      <c r="V60" s="42"/>
      <c r="W60" s="42"/>
      <c r="X60" s="4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8"/>
      <c r="AJ60" s="88"/>
    </row>
    <row r="61" spans="1:36" s="31" customFormat="1" ht="18" customHeight="1" x14ac:dyDescent="0.2">
      <c r="A61" s="109"/>
      <c r="B61" s="18"/>
      <c r="C61" s="49"/>
      <c r="D61" s="490"/>
      <c r="E61" s="490"/>
      <c r="F61" s="490"/>
      <c r="G61" s="490"/>
      <c r="H61" s="490"/>
      <c r="I61" s="490"/>
      <c r="J61" s="490"/>
      <c r="K61" s="490"/>
      <c r="L61" s="490"/>
      <c r="M61" s="490"/>
      <c r="N61" s="490"/>
      <c r="O61" s="490"/>
      <c r="P61" s="490"/>
      <c r="Q61" s="490"/>
      <c r="R61" s="50"/>
      <c r="S61" s="50"/>
      <c r="T61" s="50"/>
      <c r="U61" s="44"/>
      <c r="V61" s="44"/>
      <c r="W61" s="44"/>
      <c r="X61" s="51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88"/>
    </row>
    <row r="62" spans="1:36" s="17" customFormat="1" ht="17.25" customHeight="1" x14ac:dyDescent="0.2">
      <c r="A62" s="453"/>
      <c r="B62" s="454"/>
      <c r="C62" s="472"/>
      <c r="D62" s="473"/>
      <c r="E62" s="473"/>
      <c r="F62" s="473"/>
      <c r="G62" s="473"/>
      <c r="H62" s="473"/>
      <c r="I62" s="473"/>
      <c r="J62" s="473"/>
      <c r="K62" s="473"/>
      <c r="L62" s="473"/>
      <c r="M62" s="473"/>
      <c r="N62" s="473"/>
      <c r="O62" s="473"/>
      <c r="P62" s="473"/>
      <c r="Q62" s="473"/>
      <c r="R62" s="18"/>
      <c r="S62" s="454" t="s">
        <v>165</v>
      </c>
      <c r="T62" s="454"/>
      <c r="U62" s="454"/>
      <c r="V62" s="454">
        <f>ROUNDUP((V51*V56)/(V51+V56),2)</f>
        <v>12.2</v>
      </c>
      <c r="W62" s="454"/>
      <c r="X62" s="454"/>
      <c r="Y62" s="18" t="s">
        <v>50</v>
      </c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88"/>
    </row>
    <row r="63" spans="1:36" s="17" customFormat="1" ht="8.25" customHeight="1" x14ac:dyDescent="0.2">
      <c r="A63" s="353"/>
      <c r="B63" s="354"/>
      <c r="C63" s="359"/>
      <c r="D63" s="360"/>
      <c r="E63" s="360"/>
      <c r="F63" s="360"/>
      <c r="G63" s="360"/>
      <c r="H63" s="360"/>
      <c r="I63" s="360"/>
      <c r="J63" s="360"/>
      <c r="K63" s="360"/>
      <c r="L63" s="360"/>
      <c r="M63" s="360"/>
      <c r="N63" s="360"/>
      <c r="O63" s="360"/>
      <c r="P63" s="360"/>
      <c r="Q63" s="360"/>
      <c r="R63" s="18"/>
      <c r="S63" s="354"/>
      <c r="T63" s="354"/>
      <c r="U63" s="354"/>
      <c r="V63" s="354"/>
      <c r="W63" s="354"/>
      <c r="X63" s="354"/>
      <c r="Y63" s="18"/>
      <c r="Z63" s="18"/>
      <c r="AA63" s="354"/>
      <c r="AB63" s="354"/>
      <c r="AC63" s="354"/>
      <c r="AD63" s="354"/>
      <c r="AE63" s="354"/>
      <c r="AF63" s="354"/>
      <c r="AG63" s="354"/>
      <c r="AH63" s="354"/>
      <c r="AI63" s="18"/>
      <c r="AJ63" s="88"/>
    </row>
    <row r="64" spans="1:36" s="17" customFormat="1" ht="15.75" customHeight="1" x14ac:dyDescent="0.2">
      <c r="A64" s="450">
        <v>5</v>
      </c>
      <c r="B64" s="451"/>
      <c r="C64" s="21" t="s">
        <v>183</v>
      </c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88"/>
    </row>
    <row r="65" spans="1:36" s="17" customFormat="1" ht="15.75" customHeight="1" x14ac:dyDescent="0.2">
      <c r="A65" s="453"/>
      <c r="B65" s="454"/>
      <c r="C65" s="20" t="s">
        <v>52</v>
      </c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454"/>
      <c r="T65" s="454"/>
      <c r="U65" s="454"/>
      <c r="V65" s="454"/>
      <c r="W65" s="454"/>
      <c r="X65" s="454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88"/>
    </row>
    <row r="66" spans="1:36" s="17" customFormat="1" ht="15.75" customHeight="1" x14ac:dyDescent="0.2">
      <c r="A66" s="453"/>
      <c r="B66" s="454"/>
      <c r="C66" s="457" t="s">
        <v>134</v>
      </c>
      <c r="D66" s="458"/>
      <c r="E66" s="458"/>
      <c r="F66" s="458"/>
      <c r="G66" s="458"/>
      <c r="H66" s="458"/>
      <c r="I66" s="458"/>
      <c r="J66" s="458"/>
      <c r="K66" s="458"/>
      <c r="L66" s="458"/>
      <c r="M66" s="458"/>
      <c r="N66" s="458"/>
      <c r="O66" s="458"/>
      <c r="P66" s="458"/>
      <c r="Q66" s="458"/>
      <c r="R66" s="18"/>
      <c r="S66" s="454" t="s">
        <v>165</v>
      </c>
      <c r="T66" s="454"/>
      <c r="U66" s="454"/>
      <c r="V66" s="454" t="s">
        <v>135</v>
      </c>
      <c r="W66" s="454"/>
      <c r="X66" s="454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88"/>
    </row>
    <row r="67" spans="1:36" s="17" customFormat="1" ht="21" customHeight="1" x14ac:dyDescent="0.2">
      <c r="A67" s="453"/>
      <c r="B67" s="454"/>
      <c r="C67" s="457" t="s">
        <v>136</v>
      </c>
      <c r="D67" s="458"/>
      <c r="E67" s="458"/>
      <c r="F67" s="458"/>
      <c r="G67" s="458"/>
      <c r="H67" s="458"/>
      <c r="I67" s="458"/>
      <c r="J67" s="458"/>
      <c r="K67" s="458"/>
      <c r="L67" s="458"/>
      <c r="M67" s="458"/>
      <c r="N67" s="458"/>
      <c r="O67" s="458"/>
      <c r="P67" s="458"/>
      <c r="Q67" s="458"/>
      <c r="R67" s="18"/>
      <c r="S67" s="454" t="s">
        <v>165</v>
      </c>
      <c r="T67" s="454"/>
      <c r="U67" s="454"/>
      <c r="V67" s="454">
        <f>ROUNDUP(V62/V19,2)</f>
        <v>4.0699999999999994</v>
      </c>
      <c r="W67" s="454"/>
      <c r="X67" s="454"/>
      <c r="Y67" s="18" t="s">
        <v>50</v>
      </c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88"/>
    </row>
    <row r="68" spans="1:36" s="17" customFormat="1" ht="15.75" customHeight="1" x14ac:dyDescent="0.2">
      <c r="A68" s="450">
        <v>6</v>
      </c>
      <c r="B68" s="451"/>
      <c r="C68" s="21" t="s">
        <v>53</v>
      </c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18"/>
      <c r="S68" s="454"/>
      <c r="T68" s="454"/>
      <c r="U68" s="454"/>
      <c r="V68" s="454"/>
      <c r="W68" s="454"/>
      <c r="X68" s="454"/>
      <c r="Y68" s="18"/>
      <c r="Z68" s="488" t="s">
        <v>193</v>
      </c>
      <c r="AA68" s="488"/>
      <c r="AB68" s="488"/>
      <c r="AC68" s="488"/>
      <c r="AD68" s="488"/>
      <c r="AE68" s="488"/>
      <c r="AF68" s="488"/>
      <c r="AG68" s="488"/>
      <c r="AH68" s="488"/>
      <c r="AI68" s="488"/>
      <c r="AJ68" s="88"/>
    </row>
    <row r="69" spans="1:36" s="17" customFormat="1" ht="15.75" customHeight="1" x14ac:dyDescent="0.2">
      <c r="A69" s="351"/>
      <c r="B69" s="352"/>
      <c r="C69" s="52"/>
      <c r="D69" s="486" t="s">
        <v>49</v>
      </c>
      <c r="E69" s="489"/>
      <c r="F69" s="489"/>
      <c r="G69" s="489"/>
      <c r="H69" s="489"/>
      <c r="I69" s="489"/>
      <c r="J69" s="489"/>
      <c r="K69" s="489"/>
      <c r="L69" s="489"/>
      <c r="M69" s="489"/>
      <c r="N69" s="489"/>
      <c r="O69" s="489"/>
      <c r="P69" s="489"/>
      <c r="Q69" s="53"/>
      <c r="R69" s="42"/>
      <c r="S69" s="371"/>
      <c r="T69" s="371"/>
      <c r="U69" s="371"/>
      <c r="V69" s="371"/>
      <c r="W69" s="371"/>
      <c r="X69" s="43"/>
      <c r="Y69" s="18"/>
      <c r="Z69" s="488"/>
      <c r="AA69" s="488"/>
      <c r="AB69" s="488"/>
      <c r="AC69" s="488"/>
      <c r="AD69" s="488"/>
      <c r="AE69" s="488"/>
      <c r="AF69" s="488"/>
      <c r="AG69" s="488"/>
      <c r="AH69" s="488"/>
      <c r="AI69" s="488"/>
      <c r="AJ69" s="88"/>
    </row>
    <row r="70" spans="1:36" s="17" customFormat="1" ht="15.75" customHeight="1" x14ac:dyDescent="0.2">
      <c r="A70" s="453"/>
      <c r="B70" s="454"/>
      <c r="C70" s="54"/>
      <c r="D70" s="479"/>
      <c r="E70" s="479"/>
      <c r="F70" s="479"/>
      <c r="G70" s="479"/>
      <c r="H70" s="479"/>
      <c r="I70" s="479"/>
      <c r="J70" s="479"/>
      <c r="K70" s="479"/>
      <c r="L70" s="479"/>
      <c r="M70" s="479"/>
      <c r="N70" s="479"/>
      <c r="O70" s="479"/>
      <c r="P70" s="479"/>
      <c r="Q70" s="44"/>
      <c r="R70" s="44"/>
      <c r="S70" s="479"/>
      <c r="T70" s="479"/>
      <c r="U70" s="479"/>
      <c r="V70" s="479"/>
      <c r="W70" s="479"/>
      <c r="X70" s="485"/>
      <c r="Y70" s="18"/>
      <c r="Z70" s="488"/>
      <c r="AA70" s="488"/>
      <c r="AB70" s="488"/>
      <c r="AC70" s="488"/>
      <c r="AD70" s="488"/>
      <c r="AE70" s="488"/>
      <c r="AF70" s="488"/>
      <c r="AG70" s="488"/>
      <c r="AH70" s="488"/>
      <c r="AI70" s="488"/>
      <c r="AJ70" s="88"/>
    </row>
    <row r="71" spans="1:36" s="17" customFormat="1" ht="6" customHeight="1" x14ac:dyDescent="0.2">
      <c r="A71" s="453"/>
      <c r="B71" s="454"/>
      <c r="C71" s="472"/>
      <c r="D71" s="473"/>
      <c r="E71" s="473"/>
      <c r="F71" s="473"/>
      <c r="G71" s="473"/>
      <c r="H71" s="473"/>
      <c r="I71" s="473"/>
      <c r="J71" s="473"/>
      <c r="K71" s="473"/>
      <c r="L71" s="473"/>
      <c r="M71" s="473"/>
      <c r="N71" s="473"/>
      <c r="O71" s="473"/>
      <c r="P71" s="473"/>
      <c r="Q71" s="473"/>
      <c r="R71" s="18"/>
      <c r="S71" s="454"/>
      <c r="T71" s="454"/>
      <c r="U71" s="454"/>
      <c r="V71" s="454"/>
      <c r="W71" s="454"/>
      <c r="X71" s="454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88"/>
    </row>
    <row r="72" spans="1:36" s="17" customFormat="1" ht="15.75" customHeight="1" x14ac:dyDescent="0.2">
      <c r="A72" s="453"/>
      <c r="B72" s="454"/>
      <c r="C72" s="20" t="s">
        <v>54</v>
      </c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454"/>
      <c r="T72" s="454"/>
      <c r="U72" s="454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88"/>
    </row>
    <row r="73" spans="1:36" s="17" customFormat="1" ht="15.75" customHeight="1" x14ac:dyDescent="0.2">
      <c r="A73" s="453"/>
      <c r="B73" s="454"/>
      <c r="C73" s="19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20" t="s">
        <v>55</v>
      </c>
      <c r="S73" s="454" t="s">
        <v>165</v>
      </c>
      <c r="T73" s="454"/>
      <c r="U73" s="454"/>
      <c r="V73" s="18" t="s">
        <v>181</v>
      </c>
      <c r="W73" s="18"/>
      <c r="X73" s="18"/>
      <c r="Y73" s="18"/>
      <c r="Z73" s="18"/>
      <c r="AA73" s="19"/>
      <c r="AB73" s="19"/>
      <c r="AC73" s="19"/>
      <c r="AD73" s="19"/>
      <c r="AE73" s="19"/>
      <c r="AF73" s="19"/>
      <c r="AG73" s="19"/>
      <c r="AH73" s="19"/>
      <c r="AI73" s="19"/>
      <c r="AJ73" s="108"/>
    </row>
    <row r="74" spans="1:36" s="17" customFormat="1" ht="15.75" customHeight="1" x14ac:dyDescent="0.2">
      <c r="A74" s="453"/>
      <c r="B74" s="454"/>
      <c r="C74" s="19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20" t="s">
        <v>137</v>
      </c>
      <c r="S74" s="454" t="s">
        <v>165</v>
      </c>
      <c r="T74" s="454"/>
      <c r="U74" s="454"/>
      <c r="V74" s="474">
        <f>(100*V11/(2*PI()*V20*100))*(LN(4*V20*100/0.8))</f>
        <v>0.27397671071325996</v>
      </c>
      <c r="W74" s="474"/>
      <c r="X74" s="474"/>
      <c r="Y74" s="18" t="s">
        <v>50</v>
      </c>
      <c r="Z74" s="18"/>
      <c r="AA74" s="19"/>
      <c r="AB74" s="19"/>
      <c r="AC74" s="19"/>
      <c r="AD74" s="19"/>
      <c r="AE74" s="19"/>
      <c r="AF74" s="19"/>
      <c r="AG74" s="19"/>
      <c r="AH74" s="19"/>
      <c r="AI74" s="19"/>
      <c r="AJ74" s="108"/>
    </row>
    <row r="75" spans="1:36" s="17" customFormat="1" ht="15.75" customHeight="1" x14ac:dyDescent="0.2">
      <c r="A75" s="450">
        <v>7</v>
      </c>
      <c r="B75" s="451"/>
      <c r="C75" s="476" t="s">
        <v>56</v>
      </c>
      <c r="D75" s="477"/>
      <c r="E75" s="477"/>
      <c r="F75" s="477"/>
      <c r="G75" s="477"/>
      <c r="H75" s="477"/>
      <c r="I75" s="477"/>
      <c r="J75" s="477"/>
      <c r="K75" s="477"/>
      <c r="L75" s="477"/>
      <c r="M75" s="477"/>
      <c r="N75" s="477"/>
      <c r="O75" s="477"/>
      <c r="P75" s="477"/>
      <c r="Q75" s="477"/>
      <c r="R75" s="18"/>
      <c r="S75" s="454"/>
      <c r="T75" s="454"/>
      <c r="U75" s="454"/>
      <c r="V75" s="454"/>
      <c r="W75" s="454"/>
      <c r="X75" s="454"/>
      <c r="Y75" s="18"/>
      <c r="Z75" s="18"/>
      <c r="AA75" s="18"/>
      <c r="AB75" s="18"/>
      <c r="AC75" s="18"/>
      <c r="AD75" s="18"/>
      <c r="AE75" s="18"/>
      <c r="AF75" s="18"/>
      <c r="AG75" s="18"/>
      <c r="AH75" s="18"/>
      <c r="AI75" s="18"/>
      <c r="AJ75" s="88"/>
    </row>
    <row r="76" spans="1:36" s="17" customFormat="1" ht="19.5" customHeight="1" x14ac:dyDescent="0.2">
      <c r="A76" s="351"/>
      <c r="B76" s="352"/>
      <c r="C76" s="60"/>
      <c r="D76" s="486" t="s">
        <v>57</v>
      </c>
      <c r="E76" s="486"/>
      <c r="F76" s="486"/>
      <c r="G76" s="486"/>
      <c r="H76" s="486"/>
      <c r="I76" s="486"/>
      <c r="J76" s="486"/>
      <c r="K76" s="486"/>
      <c r="L76" s="486"/>
      <c r="M76" s="486"/>
      <c r="N76" s="486"/>
      <c r="O76" s="486"/>
      <c r="P76" s="42"/>
      <c r="Q76" s="377"/>
      <c r="R76" s="42"/>
      <c r="S76" s="371"/>
      <c r="T76" s="371"/>
      <c r="U76" s="371"/>
      <c r="V76" s="371"/>
      <c r="W76" s="371"/>
      <c r="X76" s="43"/>
      <c r="Y76" s="18"/>
      <c r="Z76" s="18"/>
      <c r="AA76" s="18"/>
      <c r="AB76" s="18"/>
      <c r="AC76" s="18"/>
      <c r="AD76" s="18"/>
      <c r="AE76" s="18"/>
      <c r="AF76" s="18"/>
      <c r="AG76" s="18"/>
      <c r="AH76" s="18"/>
      <c r="AI76" s="18"/>
      <c r="AJ76" s="88"/>
    </row>
    <row r="77" spans="1:36" s="17" customFormat="1" ht="15.75" customHeight="1" x14ac:dyDescent="0.2">
      <c r="A77" s="453"/>
      <c r="B77" s="454"/>
      <c r="C77" s="54"/>
      <c r="D77" s="487"/>
      <c r="E77" s="487"/>
      <c r="F77" s="487"/>
      <c r="G77" s="487"/>
      <c r="H77" s="487"/>
      <c r="I77" s="487"/>
      <c r="J77" s="487"/>
      <c r="K77" s="487"/>
      <c r="L77" s="487"/>
      <c r="M77" s="487"/>
      <c r="N77" s="487"/>
      <c r="O77" s="487"/>
      <c r="P77" s="44"/>
      <c r="Q77" s="44"/>
      <c r="R77" s="44"/>
      <c r="S77" s="44"/>
      <c r="T77" s="44"/>
      <c r="U77" s="44"/>
      <c r="V77" s="44"/>
      <c r="W77" s="44"/>
      <c r="X77" s="51"/>
      <c r="Y77" s="18"/>
      <c r="Z77" s="18"/>
      <c r="AA77" s="18"/>
      <c r="AB77" s="18"/>
      <c r="AC77" s="18"/>
      <c r="AD77" s="18"/>
      <c r="AE77" s="18"/>
      <c r="AF77" s="18"/>
      <c r="AG77" s="18"/>
      <c r="AH77" s="18"/>
      <c r="AI77" s="18"/>
      <c r="AJ77" s="88"/>
    </row>
    <row r="78" spans="1:36" s="17" customFormat="1" ht="15.75" customHeight="1" x14ac:dyDescent="0.2">
      <c r="A78" s="453"/>
      <c r="B78" s="454"/>
      <c r="C78" s="472"/>
      <c r="D78" s="473"/>
      <c r="E78" s="473"/>
      <c r="F78" s="473"/>
      <c r="G78" s="473"/>
      <c r="H78" s="473"/>
      <c r="I78" s="473"/>
      <c r="J78" s="473"/>
      <c r="K78" s="473"/>
      <c r="L78" s="473"/>
      <c r="M78" s="473"/>
      <c r="N78" s="473"/>
      <c r="O78" s="473"/>
      <c r="P78" s="473"/>
      <c r="Q78" s="473"/>
      <c r="R78" s="18"/>
      <c r="S78" s="454"/>
      <c r="T78" s="454"/>
      <c r="U78" s="454"/>
      <c r="V78" s="454"/>
      <c r="W78" s="454"/>
      <c r="X78" s="454"/>
      <c r="Y78" s="18"/>
      <c r="Z78" s="18"/>
      <c r="AA78" s="18"/>
      <c r="AB78" s="18"/>
      <c r="AC78" s="18"/>
      <c r="AD78" s="18"/>
      <c r="AE78" s="18"/>
      <c r="AF78" s="18"/>
      <c r="AG78" s="18"/>
      <c r="AH78" s="18"/>
      <c r="AI78" s="18"/>
      <c r="AJ78" s="88"/>
    </row>
    <row r="79" spans="1:36" s="17" customFormat="1" ht="15.75" customHeight="1" x14ac:dyDescent="0.2">
      <c r="A79" s="353"/>
      <c r="B79" s="354"/>
      <c r="C79" s="359"/>
      <c r="D79" s="360"/>
      <c r="E79" s="360"/>
      <c r="F79" s="360"/>
      <c r="G79" s="360"/>
      <c r="H79" s="360"/>
      <c r="I79" s="360"/>
      <c r="J79" s="360"/>
      <c r="K79" s="360"/>
      <c r="L79" s="360"/>
      <c r="M79" s="360"/>
      <c r="N79" s="360"/>
      <c r="O79" s="360"/>
      <c r="P79" s="360"/>
      <c r="Q79" s="360"/>
      <c r="R79" s="18"/>
      <c r="S79" s="454" t="s">
        <v>165</v>
      </c>
      <c r="T79" s="454"/>
      <c r="U79" s="454"/>
      <c r="V79" s="480">
        <f>+V74*V67/(V67+V74)</f>
        <v>0.25669686714776985</v>
      </c>
      <c r="W79" s="480"/>
      <c r="X79" s="480"/>
      <c r="Y79" s="18" t="s">
        <v>50</v>
      </c>
      <c r="Z79" s="19"/>
      <c r="AA79" s="354"/>
      <c r="AB79" s="19"/>
      <c r="AC79" s="354"/>
      <c r="AD79" s="354"/>
      <c r="AE79" s="354"/>
      <c r="AF79" s="354"/>
      <c r="AG79" s="354"/>
      <c r="AH79" s="354"/>
      <c r="AI79" s="18"/>
      <c r="AJ79" s="88"/>
    </row>
    <row r="80" spans="1:36" s="17" customFormat="1" ht="9" customHeight="1" x14ac:dyDescent="0.2">
      <c r="A80" s="353"/>
      <c r="B80" s="354"/>
      <c r="C80" s="359"/>
      <c r="D80" s="360"/>
      <c r="E80" s="360"/>
      <c r="F80" s="360"/>
      <c r="G80" s="360"/>
      <c r="H80" s="360"/>
      <c r="I80" s="360"/>
      <c r="J80" s="360"/>
      <c r="K80" s="360"/>
      <c r="L80" s="360"/>
      <c r="M80" s="360"/>
      <c r="N80" s="360"/>
      <c r="O80" s="360"/>
      <c r="P80" s="360"/>
      <c r="Q80" s="360"/>
      <c r="R80" s="18"/>
      <c r="S80" s="354"/>
      <c r="T80" s="354"/>
      <c r="U80" s="354"/>
      <c r="V80" s="367"/>
      <c r="W80" s="367"/>
      <c r="X80" s="367"/>
      <c r="Y80" s="18"/>
      <c r="Z80" s="19"/>
      <c r="AA80" s="354"/>
      <c r="AB80" s="19"/>
      <c r="AC80" s="354"/>
      <c r="AD80" s="354"/>
      <c r="AE80" s="354"/>
      <c r="AF80" s="354"/>
      <c r="AG80" s="354"/>
      <c r="AH80" s="354"/>
      <c r="AI80" s="18"/>
      <c r="AJ80" s="88"/>
    </row>
    <row r="81" spans="1:37" s="17" customFormat="1" ht="9" customHeight="1" x14ac:dyDescent="0.2">
      <c r="A81" s="450">
        <v>8</v>
      </c>
      <c r="B81" s="451" t="s">
        <v>58</v>
      </c>
      <c r="C81" s="21" t="s">
        <v>58</v>
      </c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18"/>
      <c r="S81" s="18"/>
      <c r="T81" s="18"/>
      <c r="U81" s="18"/>
      <c r="V81" s="18"/>
      <c r="W81" s="18"/>
      <c r="X81" s="18"/>
      <c r="Y81" s="18"/>
      <c r="Z81" s="18"/>
      <c r="AA81" s="481" t="s">
        <v>196</v>
      </c>
      <c r="AB81" s="481"/>
      <c r="AC81" s="481"/>
      <c r="AD81" s="481"/>
      <c r="AE81" s="481"/>
      <c r="AF81" s="481"/>
      <c r="AG81" s="481"/>
      <c r="AH81" s="481"/>
      <c r="AI81" s="481"/>
      <c r="AJ81" s="88"/>
    </row>
    <row r="82" spans="1:37" s="17" customFormat="1" ht="7.5" customHeight="1" x14ac:dyDescent="0.2">
      <c r="A82" s="351"/>
      <c r="B82" s="352"/>
      <c r="C82" s="21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18"/>
      <c r="S82" s="18"/>
      <c r="T82" s="18"/>
      <c r="U82" s="18"/>
      <c r="V82" s="18"/>
      <c r="W82" s="18"/>
      <c r="X82" s="18"/>
      <c r="Y82" s="18"/>
      <c r="Z82" s="18"/>
      <c r="AA82" s="481"/>
      <c r="AB82" s="481"/>
      <c r="AC82" s="481"/>
      <c r="AD82" s="481"/>
      <c r="AE82" s="481"/>
      <c r="AF82" s="481"/>
      <c r="AG82" s="481"/>
      <c r="AH82" s="481"/>
      <c r="AI82" s="481"/>
      <c r="AJ82" s="88"/>
    </row>
    <row r="83" spans="1:37" s="17" customFormat="1" ht="17.25" customHeight="1" x14ac:dyDescent="0.2">
      <c r="A83" s="351"/>
      <c r="B83" s="352"/>
      <c r="C83" s="52"/>
      <c r="D83" s="482" t="s">
        <v>59</v>
      </c>
      <c r="E83" s="483"/>
      <c r="F83" s="483"/>
      <c r="G83" s="483"/>
      <c r="H83" s="483"/>
      <c r="I83" s="483"/>
      <c r="J83" s="483"/>
      <c r="K83" s="483"/>
      <c r="L83" s="483"/>
      <c r="M83" s="483"/>
      <c r="N83" s="483"/>
      <c r="O83" s="483"/>
      <c r="P83" s="483"/>
      <c r="Q83" s="53"/>
      <c r="R83" s="42"/>
      <c r="S83" s="42"/>
      <c r="T83" s="42"/>
      <c r="U83" s="42"/>
      <c r="V83" s="42"/>
      <c r="W83" s="42"/>
      <c r="X83" s="48"/>
      <c r="Y83" s="18"/>
      <c r="Z83" s="18"/>
      <c r="AA83" s="481"/>
      <c r="AB83" s="481"/>
      <c r="AC83" s="481"/>
      <c r="AD83" s="481"/>
      <c r="AE83" s="481"/>
      <c r="AF83" s="481"/>
      <c r="AG83" s="481"/>
      <c r="AH83" s="481"/>
      <c r="AI83" s="481"/>
      <c r="AJ83" s="88"/>
    </row>
    <row r="84" spans="1:37" s="17" customFormat="1" ht="15.75" customHeight="1" x14ac:dyDescent="0.2">
      <c r="A84" s="453"/>
      <c r="B84" s="454"/>
      <c r="C84" s="54"/>
      <c r="D84" s="484"/>
      <c r="E84" s="484"/>
      <c r="F84" s="484"/>
      <c r="G84" s="484"/>
      <c r="H84" s="484"/>
      <c r="I84" s="484"/>
      <c r="J84" s="484"/>
      <c r="K84" s="484"/>
      <c r="L84" s="484"/>
      <c r="M84" s="484"/>
      <c r="N84" s="484"/>
      <c r="O84" s="484"/>
      <c r="P84" s="484"/>
      <c r="Q84" s="44"/>
      <c r="R84" s="44"/>
      <c r="S84" s="479"/>
      <c r="T84" s="479"/>
      <c r="U84" s="479"/>
      <c r="V84" s="479"/>
      <c r="W84" s="479"/>
      <c r="X84" s="485"/>
      <c r="Y84" s="18" t="s">
        <v>138</v>
      </c>
      <c r="Z84" s="18"/>
      <c r="AA84" s="481"/>
      <c r="AB84" s="481"/>
      <c r="AC84" s="481"/>
      <c r="AD84" s="481"/>
      <c r="AE84" s="481"/>
      <c r="AF84" s="481"/>
      <c r="AG84" s="481"/>
      <c r="AH84" s="481"/>
      <c r="AI84" s="481"/>
      <c r="AJ84" s="89"/>
    </row>
    <row r="85" spans="1:37" s="17" customFormat="1" ht="17.45" customHeight="1" x14ac:dyDescent="0.2">
      <c r="A85" s="478"/>
      <c r="B85" s="479"/>
      <c r="C85" s="110"/>
      <c r="D85" s="44"/>
      <c r="E85" s="44"/>
      <c r="F85" s="44"/>
      <c r="G85" s="44"/>
      <c r="H85" s="44"/>
      <c r="I85" s="44"/>
      <c r="J85" s="44"/>
      <c r="K85" s="44"/>
      <c r="L85" s="44"/>
      <c r="M85" s="44"/>
      <c r="N85" s="44"/>
      <c r="O85" s="44"/>
      <c r="P85" s="44"/>
      <c r="Q85" s="44"/>
      <c r="R85" s="44"/>
      <c r="S85" s="111"/>
      <c r="T85" s="44"/>
      <c r="U85" s="44"/>
      <c r="V85" s="44"/>
      <c r="W85" s="44"/>
      <c r="X85" s="44"/>
      <c r="Y85" s="44"/>
      <c r="Z85" s="44"/>
      <c r="AA85" s="111"/>
      <c r="AB85" s="111"/>
      <c r="AC85" s="111"/>
      <c r="AD85" s="111"/>
      <c r="AE85" s="111"/>
      <c r="AF85" s="111"/>
      <c r="AG85" s="111"/>
      <c r="AH85" s="111"/>
      <c r="AI85" s="111"/>
      <c r="AJ85" s="112"/>
      <c r="AK85" s="19"/>
    </row>
    <row r="86" spans="1:37" s="17" customFormat="1" ht="9.75" customHeight="1" x14ac:dyDescent="0.2">
      <c r="A86" s="376"/>
      <c r="B86" s="371"/>
      <c r="C86" s="113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114"/>
      <c r="T86" s="42"/>
      <c r="U86" s="42"/>
      <c r="V86" s="42"/>
      <c r="W86" s="42"/>
      <c r="X86" s="42"/>
      <c r="Y86" s="42"/>
      <c r="Z86" s="42"/>
      <c r="AA86" s="114"/>
      <c r="AB86" s="114"/>
      <c r="AC86" s="114"/>
      <c r="AD86" s="114"/>
      <c r="AE86" s="114"/>
      <c r="AF86" s="114"/>
      <c r="AG86" s="114"/>
      <c r="AH86" s="114"/>
      <c r="AI86" s="114"/>
      <c r="AJ86" s="115"/>
      <c r="AK86" s="19"/>
    </row>
    <row r="87" spans="1:37" s="17" customFormat="1" ht="11.25" customHeight="1" x14ac:dyDescent="0.2">
      <c r="A87" s="453"/>
      <c r="B87" s="454"/>
      <c r="C87" s="472" t="s">
        <v>54</v>
      </c>
      <c r="D87" s="473"/>
      <c r="E87" s="473"/>
      <c r="F87" s="473"/>
      <c r="G87" s="473"/>
      <c r="H87" s="473"/>
      <c r="I87" s="473"/>
      <c r="J87" s="473"/>
      <c r="K87" s="473"/>
      <c r="L87" s="473"/>
      <c r="M87" s="473"/>
      <c r="N87" s="473"/>
      <c r="O87" s="473"/>
      <c r="P87" s="473"/>
      <c r="Q87" s="473"/>
      <c r="R87" s="18"/>
      <c r="S87" s="454"/>
      <c r="T87" s="454"/>
      <c r="U87" s="454"/>
      <c r="V87" s="454"/>
      <c r="W87" s="454"/>
      <c r="X87" s="454"/>
      <c r="Y87" s="18"/>
      <c r="Z87" s="18"/>
      <c r="AA87" s="19"/>
      <c r="AB87" s="19"/>
      <c r="AC87" s="19"/>
      <c r="AD87" s="19"/>
      <c r="AE87" s="19"/>
      <c r="AF87" s="19"/>
      <c r="AG87" s="19"/>
      <c r="AH87" s="19"/>
      <c r="AI87" s="19"/>
      <c r="AJ87" s="88"/>
    </row>
    <row r="88" spans="1:37" s="17" customFormat="1" ht="15.75" customHeight="1" x14ac:dyDescent="0.2">
      <c r="A88" s="453"/>
      <c r="B88" s="454"/>
      <c r="C88" s="457" t="s">
        <v>55</v>
      </c>
      <c r="D88" s="458"/>
      <c r="E88" s="458"/>
      <c r="F88" s="458"/>
      <c r="G88" s="458"/>
      <c r="H88" s="458"/>
      <c r="I88" s="458"/>
      <c r="J88" s="458"/>
      <c r="K88" s="458"/>
      <c r="L88" s="458"/>
      <c r="M88" s="458"/>
      <c r="N88" s="458"/>
      <c r="O88" s="458"/>
      <c r="P88" s="458"/>
      <c r="Q88" s="458"/>
      <c r="R88" s="18"/>
      <c r="S88" s="454" t="s">
        <v>165</v>
      </c>
      <c r="T88" s="454"/>
      <c r="U88" s="454"/>
      <c r="V88" s="18" t="s">
        <v>62</v>
      </c>
      <c r="W88" s="18"/>
      <c r="X88" s="18"/>
      <c r="Y88" s="18"/>
      <c r="Z88" s="18"/>
      <c r="AA88" s="18"/>
      <c r="AB88" s="18"/>
      <c r="AC88" s="18"/>
      <c r="AD88" s="18"/>
      <c r="AE88" s="18"/>
      <c r="AF88" s="18"/>
      <c r="AG88" s="18"/>
      <c r="AH88" s="18"/>
      <c r="AI88" s="18"/>
      <c r="AJ88" s="88"/>
    </row>
    <row r="89" spans="1:37" s="17" customFormat="1" ht="15.75" customHeight="1" x14ac:dyDescent="0.2">
      <c r="A89" s="453"/>
      <c r="B89" s="454"/>
      <c r="C89" s="457" t="s">
        <v>60</v>
      </c>
      <c r="D89" s="458"/>
      <c r="E89" s="458"/>
      <c r="F89" s="458"/>
      <c r="G89" s="458"/>
      <c r="H89" s="458"/>
      <c r="I89" s="458"/>
      <c r="J89" s="458"/>
      <c r="K89" s="458"/>
      <c r="L89" s="458"/>
      <c r="M89" s="458"/>
      <c r="N89" s="458"/>
      <c r="O89" s="458"/>
      <c r="P89" s="458"/>
      <c r="Q89" s="458"/>
      <c r="R89" s="18"/>
      <c r="S89" s="454" t="s">
        <v>165</v>
      </c>
      <c r="T89" s="454"/>
      <c r="U89" s="454"/>
      <c r="V89" s="18" t="s">
        <v>63</v>
      </c>
      <c r="W89" s="18"/>
      <c r="X89" s="18"/>
      <c r="Y89" s="18"/>
      <c r="Z89" s="18"/>
      <c r="AA89" s="18"/>
      <c r="AB89" s="18"/>
      <c r="AC89" s="18"/>
      <c r="AD89" s="18"/>
      <c r="AE89" s="18"/>
      <c r="AF89" s="18"/>
      <c r="AG89" s="18"/>
      <c r="AH89" s="18"/>
      <c r="AI89" s="18"/>
      <c r="AJ89" s="88"/>
    </row>
    <row r="90" spans="1:37" s="17" customFormat="1" ht="15.75" customHeight="1" x14ac:dyDescent="0.2">
      <c r="A90" s="453"/>
      <c r="B90" s="454"/>
      <c r="C90" s="457" t="s">
        <v>61</v>
      </c>
      <c r="D90" s="458"/>
      <c r="E90" s="458"/>
      <c r="F90" s="458"/>
      <c r="G90" s="458"/>
      <c r="H90" s="458"/>
      <c r="I90" s="458"/>
      <c r="J90" s="458"/>
      <c r="K90" s="458"/>
      <c r="L90" s="458"/>
      <c r="M90" s="458"/>
      <c r="N90" s="458"/>
      <c r="O90" s="458"/>
      <c r="P90" s="458"/>
      <c r="Q90" s="458"/>
      <c r="R90" s="18"/>
      <c r="S90" s="454" t="s">
        <v>165</v>
      </c>
      <c r="T90" s="454"/>
      <c r="U90" s="454"/>
      <c r="V90" s="459">
        <f>7.57*10^3/(SQRT(V11*V23))</f>
        <v>909.67443694293001</v>
      </c>
      <c r="W90" s="459"/>
      <c r="X90" s="459"/>
      <c r="Y90" s="18" t="s">
        <v>138</v>
      </c>
      <c r="Z90" s="19"/>
      <c r="AA90" s="18"/>
      <c r="AB90" s="18"/>
      <c r="AC90" s="18" t="s">
        <v>75</v>
      </c>
      <c r="AD90" s="18"/>
      <c r="AE90" s="18"/>
      <c r="AF90" s="18"/>
      <c r="AG90" s="18"/>
      <c r="AH90" s="18"/>
      <c r="AI90" s="18"/>
      <c r="AJ90" s="88"/>
    </row>
    <row r="91" spans="1:37" s="17" customFormat="1" ht="9.9499999999999993" customHeight="1" x14ac:dyDescent="0.2">
      <c r="A91" s="353"/>
      <c r="B91" s="354"/>
      <c r="C91" s="356"/>
      <c r="D91" s="357"/>
      <c r="E91" s="357"/>
      <c r="F91" s="357"/>
      <c r="G91" s="357"/>
      <c r="H91" s="357"/>
      <c r="I91" s="357"/>
      <c r="J91" s="357"/>
      <c r="K91" s="357"/>
      <c r="L91" s="357"/>
      <c r="M91" s="357"/>
      <c r="N91" s="357"/>
      <c r="O91" s="357"/>
      <c r="P91" s="357"/>
      <c r="Q91" s="357"/>
      <c r="R91" s="18"/>
      <c r="S91" s="354"/>
      <c r="T91" s="354"/>
      <c r="U91" s="354"/>
      <c r="V91" s="358"/>
      <c r="W91" s="358"/>
      <c r="X91" s="358"/>
      <c r="Y91" s="18"/>
      <c r="Z91" s="19"/>
      <c r="AA91" s="18"/>
      <c r="AB91" s="18"/>
      <c r="AC91" s="18"/>
      <c r="AD91" s="18"/>
      <c r="AE91" s="18"/>
      <c r="AF91" s="18"/>
      <c r="AG91" s="18"/>
      <c r="AH91" s="18"/>
      <c r="AI91" s="18"/>
      <c r="AJ91" s="88"/>
    </row>
    <row r="92" spans="1:37" s="17" customFormat="1" ht="15.75" customHeight="1" x14ac:dyDescent="0.2">
      <c r="A92" s="450">
        <v>9</v>
      </c>
      <c r="B92" s="451"/>
      <c r="C92" s="21" t="s">
        <v>64</v>
      </c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18"/>
      <c r="AA92" s="18"/>
      <c r="AB92" s="18"/>
      <c r="AC92" s="18"/>
      <c r="AD92" s="18"/>
      <c r="AE92" s="18"/>
      <c r="AF92" s="18"/>
      <c r="AG92" s="18"/>
      <c r="AH92" s="18"/>
      <c r="AI92" s="18"/>
      <c r="AJ92" s="88"/>
    </row>
    <row r="93" spans="1:37" s="17" customFormat="1" ht="15.75" customHeight="1" x14ac:dyDescent="0.2">
      <c r="A93" s="453"/>
      <c r="B93" s="454"/>
      <c r="C93" s="476" t="s">
        <v>171</v>
      </c>
      <c r="D93" s="477"/>
      <c r="E93" s="477"/>
      <c r="F93" s="477"/>
      <c r="G93" s="477"/>
      <c r="H93" s="477"/>
      <c r="I93" s="477"/>
      <c r="J93" s="477"/>
      <c r="K93" s="477"/>
      <c r="L93" s="477"/>
      <c r="M93" s="477"/>
      <c r="N93" s="477"/>
      <c r="O93" s="477"/>
      <c r="P93" s="477"/>
      <c r="Q93" s="477"/>
      <c r="R93" s="18"/>
      <c r="S93" s="454"/>
      <c r="T93" s="454"/>
      <c r="U93" s="454"/>
      <c r="V93" s="18"/>
      <c r="W93" s="18"/>
      <c r="X93" s="18"/>
      <c r="Y93" s="18"/>
      <c r="Z93" s="18"/>
      <c r="AA93" s="18"/>
      <c r="AB93" s="18"/>
      <c r="AC93" s="18"/>
      <c r="AD93" s="18"/>
      <c r="AE93" s="18"/>
      <c r="AF93" s="18"/>
      <c r="AG93" s="18"/>
      <c r="AH93" s="18"/>
      <c r="AI93" s="18"/>
      <c r="AJ93" s="88"/>
    </row>
    <row r="94" spans="1:37" s="17" customFormat="1" ht="15.75" customHeight="1" x14ac:dyDescent="0.2">
      <c r="A94" s="453"/>
      <c r="B94" s="454"/>
      <c r="C94" s="472" t="s">
        <v>65</v>
      </c>
      <c r="D94" s="473"/>
      <c r="E94" s="473"/>
      <c r="F94" s="473"/>
      <c r="G94" s="473"/>
      <c r="H94" s="473"/>
      <c r="I94" s="473"/>
      <c r="J94" s="473"/>
      <c r="K94" s="473"/>
      <c r="L94" s="473"/>
      <c r="M94" s="473"/>
      <c r="N94" s="473"/>
      <c r="O94" s="473"/>
      <c r="P94" s="473"/>
      <c r="Q94" s="473"/>
      <c r="R94" s="18"/>
      <c r="S94" s="454" t="s">
        <v>165</v>
      </c>
      <c r="T94" s="454"/>
      <c r="U94" s="454"/>
      <c r="V94" s="454">
        <f>2*V14*V15</f>
        <v>0.72</v>
      </c>
      <c r="W94" s="454"/>
      <c r="X94" s="454"/>
      <c r="Y94" s="18" t="s">
        <v>129</v>
      </c>
      <c r="Z94" s="18"/>
      <c r="AA94" s="18"/>
      <c r="AB94" s="18"/>
      <c r="AC94" s="18"/>
      <c r="AD94" s="18"/>
      <c r="AE94" s="18"/>
      <c r="AF94" s="18"/>
      <c r="AG94" s="18"/>
      <c r="AH94" s="18"/>
      <c r="AI94" s="18"/>
      <c r="AJ94" s="88"/>
    </row>
    <row r="95" spans="1:37" s="17" customFormat="1" ht="15.75" customHeight="1" x14ac:dyDescent="0.2">
      <c r="A95" s="453"/>
      <c r="B95" s="454"/>
      <c r="C95" s="472" t="s">
        <v>66</v>
      </c>
      <c r="D95" s="473"/>
      <c r="E95" s="473"/>
      <c r="F95" s="473"/>
      <c r="G95" s="473"/>
      <c r="H95" s="473"/>
      <c r="I95" s="473"/>
      <c r="J95" s="473"/>
      <c r="K95" s="473"/>
      <c r="L95" s="473"/>
      <c r="M95" s="473"/>
      <c r="N95" s="473"/>
      <c r="O95" s="473"/>
      <c r="P95" s="473"/>
      <c r="Q95" s="473"/>
      <c r="R95" s="18"/>
      <c r="S95" s="454" t="s">
        <v>165</v>
      </c>
      <c r="T95" s="454"/>
      <c r="U95" s="454"/>
      <c r="V95" s="474">
        <f>V94*V19</f>
        <v>2.16</v>
      </c>
      <c r="W95" s="474"/>
      <c r="X95" s="474"/>
      <c r="Y95" s="18" t="s">
        <v>129</v>
      </c>
      <c r="Z95" s="18"/>
      <c r="AA95" s="18"/>
      <c r="AB95" s="18"/>
      <c r="AC95" s="18"/>
      <c r="AD95" s="18"/>
      <c r="AE95" s="18"/>
      <c r="AF95" s="18"/>
      <c r="AG95" s="18"/>
      <c r="AH95" s="18"/>
      <c r="AI95" s="18"/>
      <c r="AJ95" s="88"/>
    </row>
    <row r="96" spans="1:37" s="17" customFormat="1" ht="15.75" customHeight="1" x14ac:dyDescent="0.2">
      <c r="A96" s="453"/>
      <c r="B96" s="454"/>
      <c r="C96" s="476" t="s">
        <v>172</v>
      </c>
      <c r="D96" s="477"/>
      <c r="E96" s="477"/>
      <c r="F96" s="477"/>
      <c r="G96" s="477"/>
      <c r="H96" s="477"/>
      <c r="I96" s="477"/>
      <c r="J96" s="477"/>
      <c r="K96" s="477"/>
      <c r="L96" s="477"/>
      <c r="M96" s="477"/>
      <c r="N96" s="477"/>
      <c r="O96" s="477"/>
      <c r="P96" s="477"/>
      <c r="Q96" s="477"/>
      <c r="R96" s="18"/>
      <c r="S96" s="454"/>
      <c r="T96" s="454"/>
      <c r="U96" s="454"/>
      <c r="V96" s="454"/>
      <c r="W96" s="454"/>
      <c r="X96" s="454"/>
      <c r="Y96" s="18"/>
      <c r="Z96" s="18"/>
      <c r="AA96" s="18"/>
      <c r="AB96" s="18"/>
      <c r="AC96" s="18"/>
      <c r="AD96" s="18"/>
      <c r="AE96" s="18"/>
      <c r="AF96" s="18"/>
      <c r="AG96" s="18"/>
      <c r="AH96" s="18"/>
      <c r="AI96" s="18"/>
      <c r="AJ96" s="88"/>
    </row>
    <row r="97" spans="1:36" s="17" customFormat="1" ht="15.75" customHeight="1" x14ac:dyDescent="0.2">
      <c r="A97" s="453"/>
      <c r="B97" s="454"/>
      <c r="C97" s="472" t="s">
        <v>97</v>
      </c>
      <c r="D97" s="473"/>
      <c r="E97" s="473"/>
      <c r="F97" s="473"/>
      <c r="G97" s="473"/>
      <c r="H97" s="473"/>
      <c r="I97" s="473"/>
      <c r="J97" s="473"/>
      <c r="K97" s="473"/>
      <c r="L97" s="473"/>
      <c r="M97" s="473"/>
      <c r="N97" s="473"/>
      <c r="O97" s="473"/>
      <c r="P97" s="473"/>
      <c r="Q97" s="473"/>
      <c r="R97" s="18"/>
      <c r="S97" s="454" t="s">
        <v>165</v>
      </c>
      <c r="T97" s="454"/>
      <c r="U97" s="454"/>
      <c r="V97" s="474">
        <f>PI()*(V18/1000)*(V17)</f>
        <v>0.37699111843077521</v>
      </c>
      <c r="W97" s="474"/>
      <c r="X97" s="474"/>
      <c r="Y97" s="18" t="s">
        <v>129</v>
      </c>
      <c r="Z97" s="18"/>
      <c r="AA97" s="18"/>
      <c r="AB97" s="18"/>
      <c r="AC97" s="18"/>
      <c r="AD97" s="18"/>
      <c r="AE97" s="18"/>
      <c r="AF97" s="18"/>
      <c r="AG97" s="18"/>
      <c r="AH97" s="18"/>
      <c r="AI97" s="18"/>
      <c r="AJ97" s="88"/>
    </row>
    <row r="98" spans="1:36" s="17" customFormat="1" ht="15.75" customHeight="1" x14ac:dyDescent="0.2">
      <c r="A98" s="453"/>
      <c r="B98" s="454"/>
      <c r="C98" s="472" t="s">
        <v>67</v>
      </c>
      <c r="D98" s="473"/>
      <c r="E98" s="473"/>
      <c r="F98" s="473"/>
      <c r="G98" s="473"/>
      <c r="H98" s="473"/>
      <c r="I98" s="473"/>
      <c r="J98" s="473"/>
      <c r="K98" s="473"/>
      <c r="L98" s="473"/>
      <c r="M98" s="473"/>
      <c r="N98" s="473"/>
      <c r="O98" s="473"/>
      <c r="P98" s="473"/>
      <c r="Q98" s="473"/>
      <c r="R98" s="18"/>
      <c r="S98" s="454" t="s">
        <v>165</v>
      </c>
      <c r="T98" s="454"/>
      <c r="U98" s="454"/>
      <c r="V98" s="474">
        <f>V97*V19</f>
        <v>1.1309733552923256</v>
      </c>
      <c r="W98" s="474"/>
      <c r="X98" s="474"/>
      <c r="Y98" s="18" t="s">
        <v>129</v>
      </c>
      <c r="Z98" s="18"/>
      <c r="AA98" s="18"/>
      <c r="AB98" s="18"/>
      <c r="AC98" s="18"/>
      <c r="AD98" s="18"/>
      <c r="AE98" s="18"/>
      <c r="AF98" s="18"/>
      <c r="AG98" s="18"/>
      <c r="AH98" s="18"/>
      <c r="AI98" s="18"/>
      <c r="AJ98" s="88"/>
    </row>
    <row r="99" spans="1:36" s="17" customFormat="1" ht="15.75" customHeight="1" x14ac:dyDescent="0.2">
      <c r="A99" s="453"/>
      <c r="B99" s="454"/>
      <c r="C99" s="476" t="s">
        <v>173</v>
      </c>
      <c r="D99" s="477"/>
      <c r="E99" s="477"/>
      <c r="F99" s="477"/>
      <c r="G99" s="477"/>
      <c r="H99" s="477"/>
      <c r="I99" s="477"/>
      <c r="J99" s="477"/>
      <c r="K99" s="477"/>
      <c r="L99" s="477"/>
      <c r="M99" s="477"/>
      <c r="N99" s="477"/>
      <c r="O99" s="477"/>
      <c r="P99" s="477"/>
      <c r="Q99" s="477"/>
      <c r="R99" s="18"/>
      <c r="S99" s="454"/>
      <c r="T99" s="454"/>
      <c r="U99" s="454"/>
      <c r="V99" s="454"/>
      <c r="W99" s="454"/>
      <c r="X99" s="454"/>
      <c r="Y99" s="18"/>
      <c r="Z99" s="18"/>
      <c r="AA99" s="18"/>
      <c r="AB99" s="18"/>
      <c r="AC99" s="18"/>
      <c r="AD99" s="18"/>
      <c r="AE99" s="18"/>
      <c r="AF99" s="18"/>
      <c r="AG99" s="18"/>
      <c r="AH99" s="18"/>
      <c r="AI99" s="18"/>
      <c r="AJ99" s="88"/>
    </row>
    <row r="100" spans="1:36" s="17" customFormat="1" ht="15.75" customHeight="1" x14ac:dyDescent="0.2">
      <c r="A100" s="453"/>
      <c r="B100" s="454"/>
      <c r="C100" s="472" t="s">
        <v>68</v>
      </c>
      <c r="D100" s="473"/>
      <c r="E100" s="473"/>
      <c r="F100" s="473"/>
      <c r="G100" s="473"/>
      <c r="H100" s="473"/>
      <c r="I100" s="473"/>
      <c r="J100" s="473"/>
      <c r="K100" s="473"/>
      <c r="L100" s="473"/>
      <c r="M100" s="473"/>
      <c r="N100" s="473"/>
      <c r="O100" s="473"/>
      <c r="P100" s="473"/>
      <c r="Q100" s="473"/>
      <c r="R100" s="18"/>
      <c r="S100" s="454" t="s">
        <v>165</v>
      </c>
      <c r="T100" s="454"/>
      <c r="U100" s="454"/>
      <c r="V100" s="454">
        <f>V20</f>
        <v>500</v>
      </c>
      <c r="W100" s="454"/>
      <c r="X100" s="454"/>
      <c r="Y100" s="18" t="s">
        <v>36</v>
      </c>
      <c r="Z100" s="18"/>
      <c r="AA100" s="18"/>
      <c r="AB100" s="18"/>
      <c r="AC100" s="18"/>
      <c r="AD100" s="18"/>
      <c r="AE100" s="18"/>
      <c r="AF100" s="18"/>
      <c r="AG100" s="18"/>
      <c r="AH100" s="18"/>
      <c r="AI100" s="18"/>
      <c r="AJ100" s="88"/>
    </row>
    <row r="101" spans="1:36" s="17" customFormat="1" ht="15.75" customHeight="1" x14ac:dyDescent="0.2">
      <c r="A101" s="453"/>
      <c r="B101" s="454"/>
      <c r="C101" s="472" t="s">
        <v>69</v>
      </c>
      <c r="D101" s="473"/>
      <c r="E101" s="473"/>
      <c r="F101" s="473"/>
      <c r="G101" s="473"/>
      <c r="H101" s="473"/>
      <c r="I101" s="473"/>
      <c r="J101" s="473"/>
      <c r="K101" s="473"/>
      <c r="L101" s="473"/>
      <c r="M101" s="473"/>
      <c r="N101" s="473"/>
      <c r="O101" s="473"/>
      <c r="P101" s="473"/>
      <c r="Q101" s="473"/>
      <c r="R101" s="18"/>
      <c r="S101" s="454" t="s">
        <v>165</v>
      </c>
      <c r="T101" s="454"/>
      <c r="U101" s="454"/>
      <c r="V101" s="454">
        <v>0.05</v>
      </c>
      <c r="W101" s="454"/>
      <c r="X101" s="454"/>
      <c r="Y101" s="18" t="s">
        <v>36</v>
      </c>
      <c r="Z101" s="18"/>
      <c r="AA101" s="18"/>
      <c r="AB101" s="18"/>
      <c r="AC101" s="18"/>
      <c r="AD101" s="18"/>
      <c r="AE101" s="18"/>
      <c r="AF101" s="18"/>
      <c r="AG101" s="18"/>
      <c r="AH101" s="18"/>
      <c r="AI101" s="18"/>
      <c r="AJ101" s="88"/>
    </row>
    <row r="102" spans="1:36" s="17" customFormat="1" ht="15.75" customHeight="1" x14ac:dyDescent="0.2">
      <c r="A102" s="453"/>
      <c r="B102" s="454"/>
      <c r="C102" s="472" t="s">
        <v>70</v>
      </c>
      <c r="D102" s="473"/>
      <c r="E102" s="473"/>
      <c r="F102" s="473"/>
      <c r="G102" s="473"/>
      <c r="H102" s="473"/>
      <c r="I102" s="473"/>
      <c r="J102" s="473"/>
      <c r="K102" s="473"/>
      <c r="L102" s="473"/>
      <c r="M102" s="473"/>
      <c r="N102" s="473"/>
      <c r="O102" s="473"/>
      <c r="P102" s="473"/>
      <c r="Q102" s="473"/>
      <c r="R102" s="18"/>
      <c r="S102" s="454" t="s">
        <v>165</v>
      </c>
      <c r="T102" s="454"/>
      <c r="U102" s="454"/>
      <c r="V102" s="474">
        <v>8.0000000000000002E-3</v>
      </c>
      <c r="W102" s="474"/>
      <c r="X102" s="474"/>
      <c r="Y102" s="18" t="s">
        <v>36</v>
      </c>
      <c r="Z102" s="18"/>
      <c r="AA102" s="18"/>
      <c r="AB102" s="18"/>
      <c r="AC102" s="18"/>
      <c r="AD102" s="18"/>
      <c r="AE102" s="18"/>
      <c r="AF102" s="18"/>
      <c r="AG102" s="18"/>
      <c r="AH102" s="18"/>
      <c r="AI102" s="18"/>
      <c r="AJ102" s="88"/>
    </row>
    <row r="103" spans="1:36" s="17" customFormat="1" ht="15.75" customHeight="1" x14ac:dyDescent="0.2">
      <c r="A103" s="453"/>
      <c r="B103" s="454"/>
      <c r="C103" s="472" t="s">
        <v>71</v>
      </c>
      <c r="D103" s="473"/>
      <c r="E103" s="473"/>
      <c r="F103" s="473"/>
      <c r="G103" s="473"/>
      <c r="H103" s="473"/>
      <c r="I103" s="473"/>
      <c r="J103" s="473"/>
      <c r="K103" s="473"/>
      <c r="L103" s="473"/>
      <c r="M103" s="473"/>
      <c r="N103" s="473"/>
      <c r="O103" s="473"/>
      <c r="P103" s="473"/>
      <c r="Q103" s="473"/>
      <c r="R103" s="18"/>
      <c r="S103" s="454" t="s">
        <v>165</v>
      </c>
      <c r="T103" s="454"/>
      <c r="U103" s="454"/>
      <c r="V103" s="474">
        <f>((V100*V101)+(V101*V102)+(V100*V102))*2</f>
        <v>58.000799999999998</v>
      </c>
      <c r="W103" s="474"/>
      <c r="X103" s="474"/>
      <c r="Y103" s="18" t="s">
        <v>129</v>
      </c>
      <c r="Z103" s="18"/>
      <c r="AA103" s="18"/>
      <c r="AB103" s="18"/>
      <c r="AC103" s="18"/>
      <c r="AD103" s="18"/>
      <c r="AE103" s="18"/>
      <c r="AF103" s="18"/>
      <c r="AG103" s="18"/>
      <c r="AH103" s="18"/>
      <c r="AI103" s="18"/>
      <c r="AJ103" s="88"/>
    </row>
    <row r="104" spans="1:36" s="17" customFormat="1" ht="15.75" customHeight="1" x14ac:dyDescent="0.2">
      <c r="A104" s="353"/>
      <c r="B104" s="354"/>
      <c r="C104" s="359"/>
      <c r="D104" s="360"/>
      <c r="E104" s="360"/>
      <c r="F104" s="360"/>
      <c r="G104" s="360"/>
      <c r="H104" s="360"/>
      <c r="I104" s="360"/>
      <c r="J104" s="360"/>
      <c r="K104" s="360"/>
      <c r="L104" s="360"/>
      <c r="M104" s="360"/>
      <c r="N104" s="360"/>
      <c r="O104" s="360"/>
      <c r="P104" s="360"/>
      <c r="Q104" s="360"/>
      <c r="R104" s="18"/>
      <c r="S104" s="354"/>
      <c r="T104" s="354"/>
      <c r="U104" s="354"/>
      <c r="V104" s="361"/>
      <c r="W104" s="361"/>
      <c r="X104" s="361"/>
      <c r="Y104" s="18"/>
      <c r="Z104" s="18"/>
      <c r="AA104" s="354"/>
      <c r="AB104" s="354"/>
      <c r="AC104" s="354"/>
      <c r="AD104" s="354"/>
      <c r="AE104" s="354"/>
      <c r="AF104" s="354"/>
      <c r="AG104" s="354"/>
      <c r="AH104" s="354"/>
      <c r="AI104" s="18"/>
      <c r="AJ104" s="88"/>
    </row>
    <row r="105" spans="1:36" s="17" customFormat="1" ht="15.75" customHeight="1" x14ac:dyDescent="0.2">
      <c r="A105" s="453"/>
      <c r="B105" s="454"/>
      <c r="C105" s="21" t="s">
        <v>72</v>
      </c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18"/>
      <c r="S105" s="454" t="s">
        <v>165</v>
      </c>
      <c r="T105" s="454"/>
      <c r="U105" s="454"/>
      <c r="V105" s="475">
        <f>V95+V98+V103</f>
        <v>61.291773355292321</v>
      </c>
      <c r="W105" s="451"/>
      <c r="X105" s="451"/>
      <c r="Y105" s="22" t="s">
        <v>174</v>
      </c>
      <c r="Z105" s="19"/>
      <c r="AA105" s="18"/>
      <c r="AB105" s="18"/>
      <c r="AC105" s="18" t="s">
        <v>74</v>
      </c>
      <c r="AD105" s="18"/>
      <c r="AE105" s="18"/>
      <c r="AF105" s="18"/>
      <c r="AG105" s="18"/>
      <c r="AH105" s="18"/>
      <c r="AI105" s="18"/>
      <c r="AJ105" s="88"/>
    </row>
    <row r="106" spans="1:36" s="17" customFormat="1" ht="15.75" customHeight="1" x14ac:dyDescent="0.2">
      <c r="A106" s="353"/>
      <c r="B106" s="354"/>
      <c r="C106" s="21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18"/>
      <c r="S106" s="354"/>
      <c r="T106" s="354"/>
      <c r="U106" s="354"/>
      <c r="V106" s="362"/>
      <c r="W106" s="352"/>
      <c r="X106" s="352"/>
      <c r="Y106" s="22"/>
      <c r="Z106" s="19"/>
      <c r="AA106" s="18"/>
      <c r="AB106" s="18"/>
      <c r="AC106" s="18"/>
      <c r="AD106" s="18"/>
      <c r="AE106" s="18"/>
      <c r="AF106" s="18"/>
      <c r="AG106" s="18"/>
      <c r="AH106" s="18"/>
      <c r="AI106" s="18"/>
      <c r="AJ106" s="88"/>
    </row>
    <row r="107" spans="1:36" s="17" customFormat="1" ht="15.75" customHeight="1" x14ac:dyDescent="0.2">
      <c r="A107" s="450">
        <v>10</v>
      </c>
      <c r="B107" s="451"/>
      <c r="C107" s="21" t="s">
        <v>76</v>
      </c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C107" s="21"/>
      <c r="AD107" s="21"/>
      <c r="AE107" s="21"/>
      <c r="AF107" s="21"/>
      <c r="AG107" s="21"/>
      <c r="AH107" s="21"/>
      <c r="AI107" s="18"/>
      <c r="AJ107" s="88"/>
    </row>
    <row r="108" spans="1:36" s="17" customFormat="1" ht="15.75" customHeight="1" x14ac:dyDescent="0.2">
      <c r="A108" s="453"/>
      <c r="B108" s="454"/>
      <c r="C108" s="20"/>
      <c r="D108" s="20"/>
      <c r="E108" s="20"/>
      <c r="F108" s="20"/>
      <c r="G108" s="20"/>
      <c r="H108" s="20"/>
      <c r="I108" s="20"/>
      <c r="J108" s="469" t="s">
        <v>77</v>
      </c>
      <c r="K108" s="470"/>
      <c r="L108" s="470"/>
      <c r="M108" s="470"/>
      <c r="N108" s="470"/>
      <c r="O108" s="470"/>
      <c r="P108" s="470"/>
      <c r="Q108" s="470"/>
      <c r="R108" s="470"/>
      <c r="S108" s="471" t="s">
        <v>165</v>
      </c>
      <c r="T108" s="471"/>
      <c r="U108" s="471"/>
      <c r="V108" s="55" t="s">
        <v>170</v>
      </c>
      <c r="W108" s="55"/>
      <c r="X108" s="55"/>
      <c r="Y108" s="55"/>
      <c r="Z108" s="55"/>
      <c r="AA108" s="55"/>
      <c r="AB108" s="55"/>
      <c r="AC108" s="55"/>
      <c r="AD108" s="55"/>
      <c r="AE108" s="55"/>
      <c r="AF108" s="55"/>
      <c r="AG108" s="41"/>
      <c r="AH108" s="18"/>
      <c r="AI108" s="18"/>
      <c r="AJ108" s="88"/>
    </row>
    <row r="109" spans="1:36" s="17" customFormat="1" ht="15.75" customHeight="1" x14ac:dyDescent="0.2">
      <c r="A109" s="453"/>
      <c r="B109" s="454"/>
      <c r="C109" s="457" t="s">
        <v>8</v>
      </c>
      <c r="D109" s="458"/>
      <c r="E109" s="458"/>
      <c r="F109" s="458"/>
      <c r="G109" s="458"/>
      <c r="H109" s="458"/>
      <c r="I109" s="458"/>
      <c r="J109" s="458"/>
      <c r="K109" s="458"/>
      <c r="L109" s="458"/>
      <c r="M109" s="458"/>
      <c r="N109" s="458"/>
      <c r="O109" s="458"/>
      <c r="P109" s="458"/>
      <c r="Q109" s="458"/>
      <c r="R109" s="18"/>
      <c r="S109" s="454" t="s">
        <v>165</v>
      </c>
      <c r="T109" s="454"/>
      <c r="U109" s="454"/>
      <c r="V109" s="447" t="s">
        <v>78</v>
      </c>
      <c r="W109" s="447"/>
      <c r="X109" s="447"/>
      <c r="Y109" s="18"/>
      <c r="Z109" s="18"/>
      <c r="AA109" s="18"/>
      <c r="AB109" s="18"/>
      <c r="AC109" s="18"/>
      <c r="AD109" s="18"/>
      <c r="AE109" s="18"/>
      <c r="AF109" s="18"/>
      <c r="AG109" s="18"/>
      <c r="AH109" s="18"/>
      <c r="AI109" s="18"/>
      <c r="AJ109" s="88"/>
    </row>
    <row r="110" spans="1:36" s="17" customFormat="1" ht="15.75" customHeight="1" x14ac:dyDescent="0.2">
      <c r="A110" s="453"/>
      <c r="B110" s="454"/>
      <c r="C110" s="457" t="s">
        <v>8</v>
      </c>
      <c r="D110" s="458"/>
      <c r="E110" s="458"/>
      <c r="F110" s="458"/>
      <c r="G110" s="458"/>
      <c r="H110" s="458"/>
      <c r="I110" s="458"/>
      <c r="J110" s="458"/>
      <c r="K110" s="458"/>
      <c r="L110" s="458"/>
      <c r="M110" s="458"/>
      <c r="N110" s="458"/>
      <c r="O110" s="458"/>
      <c r="P110" s="458"/>
      <c r="Q110" s="458"/>
      <c r="R110" s="18"/>
      <c r="S110" s="454" t="s">
        <v>165</v>
      </c>
      <c r="T110" s="454"/>
      <c r="U110" s="454"/>
      <c r="V110" s="459">
        <f>V90*V105/1000</f>
        <v>55.755559416209223</v>
      </c>
      <c r="W110" s="459"/>
      <c r="X110" s="459"/>
      <c r="Y110" s="18" t="s">
        <v>38</v>
      </c>
      <c r="Z110" s="18"/>
      <c r="AA110" s="18"/>
      <c r="AB110" s="18"/>
      <c r="AC110" s="18"/>
      <c r="AD110" s="18"/>
      <c r="AE110" s="18"/>
      <c r="AF110" s="18"/>
      <c r="AG110" s="18"/>
      <c r="AH110" s="18"/>
      <c r="AI110" s="18"/>
      <c r="AJ110" s="88"/>
    </row>
    <row r="111" spans="1:36" s="17" customFormat="1" ht="3" customHeight="1" thickBot="1" x14ac:dyDescent="0.25">
      <c r="A111" s="353"/>
      <c r="B111" s="354"/>
      <c r="C111" s="356"/>
      <c r="D111" s="357"/>
      <c r="E111" s="357"/>
      <c r="F111" s="357"/>
      <c r="G111" s="357"/>
      <c r="H111" s="357"/>
      <c r="I111" s="357"/>
      <c r="J111" s="357"/>
      <c r="K111" s="357"/>
      <c r="L111" s="357"/>
      <c r="M111" s="357"/>
      <c r="N111" s="357"/>
      <c r="O111" s="357"/>
      <c r="P111" s="357"/>
      <c r="Q111" s="357"/>
      <c r="R111" s="18"/>
      <c r="S111" s="354"/>
      <c r="T111" s="354"/>
      <c r="U111" s="354"/>
      <c r="V111" s="358"/>
      <c r="W111" s="358"/>
      <c r="X111" s="358"/>
      <c r="Y111" s="18"/>
      <c r="Z111" s="18"/>
      <c r="AA111" s="18"/>
      <c r="AB111" s="18"/>
      <c r="AC111" s="18"/>
      <c r="AD111" s="18"/>
      <c r="AE111" s="18"/>
      <c r="AF111" s="18"/>
      <c r="AG111" s="18"/>
      <c r="AH111" s="18"/>
      <c r="AI111" s="18"/>
      <c r="AJ111" s="88"/>
    </row>
    <row r="112" spans="1:36" s="17" customFormat="1" ht="15.75" customHeight="1" x14ac:dyDescent="0.2">
      <c r="A112" s="453"/>
      <c r="B112" s="454"/>
      <c r="C112" s="460" t="s">
        <v>285</v>
      </c>
      <c r="D112" s="461"/>
      <c r="E112" s="461"/>
      <c r="F112" s="461"/>
      <c r="G112" s="461"/>
      <c r="H112" s="461"/>
      <c r="I112" s="461"/>
      <c r="J112" s="461"/>
      <c r="K112" s="461"/>
      <c r="L112" s="461"/>
      <c r="M112" s="461"/>
      <c r="N112" s="461"/>
      <c r="O112" s="461"/>
      <c r="P112" s="461"/>
      <c r="Q112" s="461"/>
      <c r="R112" s="461"/>
      <c r="S112" s="461"/>
      <c r="T112" s="461"/>
      <c r="U112" s="461"/>
      <c r="V112" s="461"/>
      <c r="W112" s="461"/>
      <c r="X112" s="461"/>
      <c r="Y112" s="461"/>
      <c r="Z112" s="461"/>
      <c r="AA112" s="461"/>
      <c r="AB112" s="461"/>
      <c r="AC112" s="461"/>
      <c r="AD112" s="461"/>
      <c r="AE112" s="461"/>
      <c r="AF112" s="461"/>
      <c r="AG112" s="461"/>
      <c r="AH112" s="461"/>
      <c r="AI112" s="462"/>
      <c r="AJ112" s="88"/>
    </row>
    <row r="113" spans="1:48" s="17" customFormat="1" ht="15.75" customHeight="1" x14ac:dyDescent="0.2">
      <c r="A113" s="353"/>
      <c r="B113" s="354"/>
      <c r="C113" s="463"/>
      <c r="D113" s="464"/>
      <c r="E113" s="464"/>
      <c r="F113" s="464"/>
      <c r="G113" s="464"/>
      <c r="H113" s="464"/>
      <c r="I113" s="464"/>
      <c r="J113" s="464"/>
      <c r="K113" s="464"/>
      <c r="L113" s="464"/>
      <c r="M113" s="464"/>
      <c r="N113" s="464"/>
      <c r="O113" s="464"/>
      <c r="P113" s="464"/>
      <c r="Q113" s="464"/>
      <c r="R113" s="464"/>
      <c r="S113" s="464"/>
      <c r="T113" s="464"/>
      <c r="U113" s="464"/>
      <c r="V113" s="464"/>
      <c r="W113" s="464"/>
      <c r="X113" s="464"/>
      <c r="Y113" s="464"/>
      <c r="Z113" s="464"/>
      <c r="AA113" s="464"/>
      <c r="AB113" s="464"/>
      <c r="AC113" s="464"/>
      <c r="AD113" s="464"/>
      <c r="AE113" s="464"/>
      <c r="AF113" s="464"/>
      <c r="AG113" s="464"/>
      <c r="AH113" s="464"/>
      <c r="AI113" s="465"/>
      <c r="AJ113" s="88"/>
    </row>
    <row r="114" spans="1:48" s="17" customFormat="1" ht="15.75" customHeight="1" thickBot="1" x14ac:dyDescent="0.25">
      <c r="A114" s="453"/>
      <c r="B114" s="454"/>
      <c r="C114" s="466"/>
      <c r="D114" s="467"/>
      <c r="E114" s="467"/>
      <c r="F114" s="467"/>
      <c r="G114" s="467"/>
      <c r="H114" s="467"/>
      <c r="I114" s="467"/>
      <c r="J114" s="467"/>
      <c r="K114" s="467"/>
      <c r="L114" s="467"/>
      <c r="M114" s="467"/>
      <c r="N114" s="467"/>
      <c r="O114" s="467"/>
      <c r="P114" s="467"/>
      <c r="Q114" s="467"/>
      <c r="R114" s="467"/>
      <c r="S114" s="467"/>
      <c r="T114" s="467"/>
      <c r="U114" s="467"/>
      <c r="V114" s="467"/>
      <c r="W114" s="467"/>
      <c r="X114" s="467"/>
      <c r="Y114" s="467"/>
      <c r="Z114" s="467"/>
      <c r="AA114" s="467"/>
      <c r="AB114" s="467"/>
      <c r="AC114" s="467"/>
      <c r="AD114" s="467"/>
      <c r="AE114" s="467"/>
      <c r="AF114" s="467"/>
      <c r="AG114" s="467"/>
      <c r="AH114" s="467"/>
      <c r="AI114" s="468"/>
      <c r="AJ114" s="88"/>
    </row>
    <row r="115" spans="1:48" s="17" customFormat="1" ht="3.75" customHeight="1" x14ac:dyDescent="0.2">
      <c r="A115" s="353"/>
      <c r="B115" s="354"/>
      <c r="C115" s="79"/>
      <c r="D115" s="79"/>
      <c r="E115" s="79"/>
      <c r="F115" s="79"/>
      <c r="G115" s="79"/>
      <c r="H115" s="79"/>
      <c r="I115" s="79"/>
      <c r="J115" s="79"/>
      <c r="K115" s="79"/>
      <c r="L115" s="79"/>
      <c r="M115" s="79"/>
      <c r="N115" s="79"/>
      <c r="O115" s="79"/>
      <c r="P115" s="79"/>
      <c r="Q115" s="79"/>
      <c r="R115" s="79"/>
      <c r="S115" s="79"/>
      <c r="T115" s="79"/>
      <c r="U115" s="79"/>
      <c r="V115" s="79"/>
      <c r="W115" s="79"/>
      <c r="X115" s="79"/>
      <c r="Y115" s="79"/>
      <c r="Z115" s="79"/>
      <c r="AA115" s="79"/>
      <c r="AB115" s="79"/>
      <c r="AC115" s="79"/>
      <c r="AD115" s="79"/>
      <c r="AE115" s="79"/>
      <c r="AF115" s="79"/>
      <c r="AG115" s="79"/>
      <c r="AH115" s="79"/>
      <c r="AI115" s="79"/>
      <c r="AJ115" s="88"/>
    </row>
    <row r="116" spans="1:48" s="23" customFormat="1" ht="15.75" customHeight="1" x14ac:dyDescent="0.2">
      <c r="A116" s="450" t="s">
        <v>80</v>
      </c>
      <c r="B116" s="451"/>
      <c r="C116" s="21" t="s">
        <v>79</v>
      </c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451"/>
      <c r="T116" s="451"/>
      <c r="U116" s="451"/>
      <c r="V116" s="452"/>
      <c r="W116" s="452"/>
      <c r="X116" s="45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116"/>
    </row>
    <row r="117" spans="1:48" s="19" customFormat="1" ht="21" customHeight="1" x14ac:dyDescent="0.2">
      <c r="A117" s="453"/>
      <c r="B117" s="454"/>
      <c r="C117" s="20" t="s">
        <v>277</v>
      </c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  <c r="AA117" s="18"/>
      <c r="AB117" s="18"/>
      <c r="AC117" s="18"/>
      <c r="AD117" s="18"/>
      <c r="AE117" s="18"/>
      <c r="AF117" s="18"/>
      <c r="AG117" s="18"/>
      <c r="AH117" s="18"/>
      <c r="AI117" s="18"/>
      <c r="AJ117" s="88"/>
    </row>
    <row r="118" spans="1:48" s="38" customFormat="1" ht="21.95" customHeight="1" x14ac:dyDescent="0.2">
      <c r="A118" s="455"/>
      <c r="B118" s="456"/>
      <c r="C118" s="33" t="s">
        <v>289</v>
      </c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445">
        <f>V79</f>
        <v>0.25669686714776985</v>
      </c>
      <c r="Q118" s="445"/>
      <c r="R118" s="445"/>
      <c r="S118" s="35"/>
      <c r="T118" s="35" t="s">
        <v>50</v>
      </c>
      <c r="U118" s="33" t="s">
        <v>93</v>
      </c>
      <c r="V118" s="33"/>
      <c r="W118" s="33"/>
      <c r="X118" s="33"/>
      <c r="Y118" s="33"/>
      <c r="Z118" s="33"/>
      <c r="AA118" s="37"/>
      <c r="AB118" s="37"/>
      <c r="AC118" s="37"/>
      <c r="AD118" s="37"/>
      <c r="AE118" s="37"/>
      <c r="AF118" s="37"/>
      <c r="AG118" s="37"/>
      <c r="AH118" s="37"/>
      <c r="AI118" s="37"/>
      <c r="AJ118" s="117"/>
    </row>
    <row r="119" spans="1:48" s="19" customFormat="1" ht="15.75" customHeight="1" x14ac:dyDescent="0.2">
      <c r="A119" s="453"/>
      <c r="B119" s="454"/>
      <c r="C119" s="20" t="s">
        <v>292</v>
      </c>
      <c r="D119" s="20"/>
      <c r="E119" s="20"/>
      <c r="F119" s="20"/>
      <c r="G119" s="20"/>
      <c r="H119" s="20"/>
      <c r="I119" s="20"/>
      <c r="J119" s="20"/>
      <c r="K119" s="20"/>
      <c r="L119" s="19" t="s">
        <v>291</v>
      </c>
      <c r="M119" s="19" t="s">
        <v>293</v>
      </c>
      <c r="AD119" s="20"/>
      <c r="AE119" s="20"/>
      <c r="AF119" s="20"/>
      <c r="AG119" s="20"/>
      <c r="AH119" s="20"/>
      <c r="AI119" s="18"/>
      <c r="AJ119" s="88"/>
    </row>
    <row r="120" spans="1:48" s="19" customFormat="1" ht="3" customHeight="1" x14ac:dyDescent="0.2">
      <c r="A120" s="353"/>
      <c r="B120" s="354"/>
      <c r="C120" s="20"/>
      <c r="D120" s="20"/>
      <c r="E120" s="20"/>
      <c r="F120" s="20"/>
      <c r="G120" s="20"/>
      <c r="H120" s="20"/>
      <c r="I120" s="20"/>
      <c r="J120" s="20"/>
      <c r="K120" s="20"/>
      <c r="AD120" s="20"/>
      <c r="AE120" s="20"/>
      <c r="AF120" s="20"/>
      <c r="AG120" s="20"/>
      <c r="AH120" s="20"/>
      <c r="AI120" s="18"/>
      <c r="AJ120" s="88"/>
    </row>
    <row r="121" spans="1:48" s="19" customFormat="1" ht="15.75" customHeight="1" x14ac:dyDescent="0.2">
      <c r="A121" s="118"/>
      <c r="C121" s="35"/>
      <c r="D121" s="35"/>
      <c r="E121" s="35"/>
      <c r="F121" s="35"/>
      <c r="G121" s="35"/>
      <c r="H121" s="35"/>
      <c r="I121" s="35"/>
      <c r="J121" s="35"/>
      <c r="K121" s="35"/>
      <c r="L121" s="35" t="s">
        <v>290</v>
      </c>
      <c r="M121" s="446" t="s">
        <v>294</v>
      </c>
      <c r="N121" s="446"/>
      <c r="O121" s="446"/>
      <c r="P121" s="446"/>
      <c r="Q121" s="446"/>
      <c r="R121" s="446"/>
      <c r="S121" s="446"/>
      <c r="T121" s="446"/>
      <c r="U121" s="446"/>
      <c r="V121" s="446"/>
      <c r="W121" s="446"/>
      <c r="X121" s="446"/>
      <c r="Y121" s="446"/>
      <c r="Z121" s="446"/>
      <c r="AA121" s="446"/>
      <c r="AB121" s="446"/>
      <c r="AC121" s="446"/>
      <c r="AD121" s="446"/>
      <c r="AE121" s="446"/>
      <c r="AF121" s="446"/>
      <c r="AG121" s="446"/>
      <c r="AH121" s="446"/>
      <c r="AI121" s="446"/>
      <c r="AJ121" s="449"/>
      <c r="AL121" s="20"/>
      <c r="AM121" s="20"/>
      <c r="AN121" s="20"/>
      <c r="AO121" s="20"/>
      <c r="AP121" s="20"/>
      <c r="AQ121" s="20"/>
      <c r="AR121" s="20"/>
      <c r="AS121" s="20"/>
      <c r="AT121" s="20"/>
      <c r="AU121" s="20"/>
      <c r="AV121" s="20"/>
    </row>
    <row r="122" spans="1:48" s="19" customFormat="1" ht="8.4499999999999993" customHeight="1" x14ac:dyDescent="0.2">
      <c r="A122" s="118"/>
      <c r="C122" s="35"/>
      <c r="D122" s="35"/>
      <c r="E122" s="35"/>
      <c r="F122" s="35"/>
      <c r="G122" s="35"/>
      <c r="H122" s="35"/>
      <c r="I122" s="35"/>
      <c r="J122" s="35"/>
      <c r="K122" s="35"/>
      <c r="L122" s="35"/>
      <c r="M122" s="349"/>
      <c r="N122" s="349"/>
      <c r="O122" s="349"/>
      <c r="P122" s="349"/>
      <c r="Q122" s="349"/>
      <c r="R122" s="349"/>
      <c r="S122" s="349"/>
      <c r="T122" s="349"/>
      <c r="U122" s="349"/>
      <c r="V122" s="349"/>
      <c r="W122" s="349"/>
      <c r="X122" s="349"/>
      <c r="Y122" s="349"/>
      <c r="Z122" s="349"/>
      <c r="AA122" s="349"/>
      <c r="AB122" s="349"/>
      <c r="AC122" s="349"/>
      <c r="AD122" s="349"/>
      <c r="AE122" s="349"/>
      <c r="AF122" s="349"/>
      <c r="AG122" s="349"/>
      <c r="AH122" s="349"/>
      <c r="AI122" s="349"/>
      <c r="AJ122" s="350"/>
      <c r="AL122" s="20"/>
      <c r="AM122" s="20"/>
      <c r="AN122" s="20"/>
      <c r="AO122" s="20"/>
      <c r="AP122" s="20"/>
      <c r="AQ122" s="20"/>
      <c r="AR122" s="20"/>
      <c r="AS122" s="20"/>
      <c r="AT122" s="20"/>
      <c r="AU122" s="20"/>
      <c r="AV122" s="20"/>
    </row>
    <row r="123" spans="1:48" s="19" customFormat="1" ht="15.75" customHeight="1" x14ac:dyDescent="0.2">
      <c r="A123" s="118"/>
      <c r="C123" s="35"/>
      <c r="D123" s="35"/>
      <c r="E123" s="35"/>
      <c r="F123" s="35"/>
      <c r="G123" s="35"/>
      <c r="H123" s="35"/>
      <c r="I123" s="35"/>
      <c r="J123" s="35"/>
      <c r="K123" s="35"/>
      <c r="L123" s="35"/>
      <c r="M123" s="349"/>
      <c r="N123" s="446" t="s">
        <v>314</v>
      </c>
      <c r="O123" s="446"/>
      <c r="P123" s="446"/>
      <c r="Q123" s="446"/>
      <c r="R123" s="446"/>
      <c r="S123" s="446"/>
      <c r="T123" s="446"/>
      <c r="U123" s="446"/>
      <c r="V123" s="446"/>
      <c r="W123" s="446"/>
      <c r="X123" s="446"/>
      <c r="Y123" s="446"/>
      <c r="Z123" s="446"/>
      <c r="AA123" s="446"/>
      <c r="AB123" s="446"/>
      <c r="AC123" s="446"/>
      <c r="AD123" s="446"/>
      <c r="AE123" s="446"/>
      <c r="AF123" s="446"/>
      <c r="AG123" s="446"/>
      <c r="AH123" s="349"/>
      <c r="AI123" s="349"/>
      <c r="AJ123" s="350"/>
      <c r="AL123" s="20"/>
      <c r="AM123" s="20"/>
      <c r="AN123" s="20"/>
      <c r="AO123" s="20"/>
      <c r="AP123" s="20"/>
      <c r="AQ123" s="20"/>
      <c r="AR123" s="20"/>
      <c r="AS123" s="20"/>
      <c r="AT123" s="20"/>
      <c r="AU123" s="20"/>
      <c r="AV123" s="20"/>
    </row>
    <row r="124" spans="1:48" s="19" customFormat="1" ht="15.75" customHeight="1" x14ac:dyDescent="0.2">
      <c r="A124" s="118"/>
      <c r="C124" s="35"/>
      <c r="D124" s="35"/>
      <c r="E124" s="35"/>
      <c r="F124" s="35"/>
      <c r="G124" s="35"/>
      <c r="H124" s="35"/>
      <c r="I124" s="35"/>
      <c r="J124" s="35"/>
      <c r="K124" s="35"/>
      <c r="L124" s="35"/>
      <c r="M124" s="349"/>
      <c r="N124" s="446"/>
      <c r="O124" s="446"/>
      <c r="P124" s="446"/>
      <c r="Q124" s="446"/>
      <c r="R124" s="446"/>
      <c r="S124" s="446"/>
      <c r="T124" s="446"/>
      <c r="U124" s="446"/>
      <c r="V124" s="446"/>
      <c r="W124" s="446"/>
      <c r="X124" s="446"/>
      <c r="Y124" s="446"/>
      <c r="Z124" s="446"/>
      <c r="AA124" s="446"/>
      <c r="AB124" s="446"/>
      <c r="AC124" s="446"/>
      <c r="AD124" s="446"/>
      <c r="AE124" s="446"/>
      <c r="AF124" s="446"/>
      <c r="AG124" s="446"/>
      <c r="AH124" s="349"/>
      <c r="AI124" s="349"/>
      <c r="AJ124" s="350"/>
      <c r="AL124" s="20"/>
      <c r="AM124" s="20"/>
      <c r="AN124" s="20"/>
      <c r="AO124" s="20"/>
      <c r="AP124" s="20"/>
      <c r="AQ124" s="20"/>
      <c r="AR124" s="20"/>
      <c r="AS124" s="20"/>
      <c r="AT124" s="20"/>
      <c r="AU124" s="20"/>
      <c r="AV124" s="20"/>
    </row>
    <row r="125" spans="1:48" s="19" customFormat="1" ht="15.75" customHeight="1" x14ac:dyDescent="0.2">
      <c r="A125" s="118"/>
      <c r="C125" s="35"/>
      <c r="D125" s="35"/>
      <c r="E125" s="35"/>
      <c r="F125" s="35"/>
      <c r="G125" s="35"/>
      <c r="H125" s="35"/>
      <c r="I125" s="35"/>
      <c r="J125" s="35"/>
      <c r="K125" s="35"/>
      <c r="L125" s="35"/>
      <c r="M125" s="349"/>
      <c r="N125" s="446"/>
      <c r="O125" s="446"/>
      <c r="P125" s="446"/>
      <c r="Q125" s="446"/>
      <c r="R125" s="446"/>
      <c r="S125" s="446"/>
      <c r="T125" s="446"/>
      <c r="U125" s="446"/>
      <c r="V125" s="446"/>
      <c r="W125" s="446"/>
      <c r="X125" s="446"/>
      <c r="Y125" s="446"/>
      <c r="Z125" s="446"/>
      <c r="AA125" s="446"/>
      <c r="AB125" s="446"/>
      <c r="AC125" s="446"/>
      <c r="AD125" s="446"/>
      <c r="AE125" s="446"/>
      <c r="AF125" s="446"/>
      <c r="AG125" s="446"/>
      <c r="AH125" s="349"/>
      <c r="AI125" s="349"/>
      <c r="AJ125" s="350"/>
      <c r="AL125" s="20"/>
      <c r="AM125" s="20"/>
      <c r="AN125" s="20"/>
      <c r="AO125" s="20"/>
      <c r="AP125" s="20"/>
      <c r="AQ125" s="20"/>
      <c r="AR125" s="20"/>
      <c r="AS125" s="20"/>
      <c r="AT125" s="20"/>
      <c r="AU125" s="20"/>
      <c r="AV125" s="20"/>
    </row>
    <row r="126" spans="1:48" s="19" customFormat="1" ht="23.1" customHeight="1" x14ac:dyDescent="0.2">
      <c r="A126" s="118"/>
      <c r="C126" s="35"/>
      <c r="D126" s="35"/>
      <c r="E126" s="35"/>
      <c r="F126" s="35"/>
      <c r="G126" s="35"/>
      <c r="H126" s="35"/>
      <c r="I126" s="35"/>
      <c r="J126" s="35"/>
      <c r="K126" s="35"/>
      <c r="L126" s="35"/>
      <c r="M126" s="349"/>
      <c r="N126" s="349"/>
      <c r="O126" s="349"/>
      <c r="P126" s="349"/>
      <c r="Q126" s="349"/>
      <c r="R126" s="349"/>
      <c r="S126" s="349"/>
      <c r="T126" s="349"/>
      <c r="U126" s="349"/>
      <c r="V126" s="349"/>
      <c r="W126" s="349"/>
      <c r="X126" s="349"/>
      <c r="Y126" s="349"/>
      <c r="Z126" s="349"/>
      <c r="AA126" s="349"/>
      <c r="AB126" s="349"/>
      <c r="AC126" s="349"/>
      <c r="AD126" s="349"/>
      <c r="AE126" s="349"/>
      <c r="AF126" s="349"/>
      <c r="AG126" s="349"/>
      <c r="AH126" s="349"/>
      <c r="AI126" s="349"/>
      <c r="AJ126" s="350"/>
      <c r="AL126" s="20"/>
      <c r="AM126" s="20"/>
      <c r="AN126" s="20"/>
      <c r="AO126" s="20"/>
      <c r="AP126" s="20"/>
      <c r="AQ126" s="20"/>
      <c r="AR126" s="20"/>
      <c r="AS126" s="20"/>
      <c r="AT126" s="20"/>
      <c r="AU126" s="20"/>
      <c r="AV126" s="20"/>
    </row>
    <row r="127" spans="1:48" s="19" customFormat="1" ht="7.5" customHeight="1" x14ac:dyDescent="0.2">
      <c r="A127" s="119"/>
      <c r="B127" s="111"/>
      <c r="C127" s="379"/>
      <c r="D127" s="379"/>
      <c r="E127" s="379"/>
      <c r="F127" s="379"/>
      <c r="G127" s="379"/>
      <c r="H127" s="379"/>
      <c r="I127" s="379"/>
      <c r="J127" s="379"/>
      <c r="K127" s="379"/>
      <c r="L127" s="379"/>
      <c r="M127" s="378"/>
      <c r="N127" s="378"/>
      <c r="O127" s="378"/>
      <c r="P127" s="378"/>
      <c r="Q127" s="378"/>
      <c r="R127" s="378"/>
      <c r="S127" s="378"/>
      <c r="T127" s="378"/>
      <c r="U127" s="378"/>
      <c r="V127" s="378"/>
      <c r="W127" s="378"/>
      <c r="X127" s="378"/>
      <c r="Y127" s="378"/>
      <c r="Z127" s="378"/>
      <c r="AA127" s="378"/>
      <c r="AB127" s="378"/>
      <c r="AC127" s="378"/>
      <c r="AD127" s="378"/>
      <c r="AE127" s="378"/>
      <c r="AF127" s="378"/>
      <c r="AG127" s="378"/>
      <c r="AH127" s="378"/>
      <c r="AI127" s="378"/>
      <c r="AJ127" s="380"/>
      <c r="AL127" s="20"/>
      <c r="AM127" s="20"/>
      <c r="AN127" s="20"/>
      <c r="AO127" s="20"/>
      <c r="AP127" s="20"/>
      <c r="AQ127" s="20"/>
      <c r="AR127" s="20"/>
      <c r="AS127" s="20"/>
      <c r="AT127" s="20"/>
      <c r="AU127" s="20"/>
      <c r="AV127" s="20"/>
    </row>
    <row r="128" spans="1:48" s="19" customFormat="1" ht="7.5" customHeight="1" x14ac:dyDescent="0.2">
      <c r="A128" s="325"/>
      <c r="B128" s="114"/>
      <c r="C128" s="381"/>
      <c r="D128" s="381"/>
      <c r="E128" s="381"/>
      <c r="F128" s="381"/>
      <c r="G128" s="381"/>
      <c r="H128" s="381"/>
      <c r="I128" s="381"/>
      <c r="J128" s="381"/>
      <c r="K128" s="381"/>
      <c r="L128" s="381"/>
      <c r="M128" s="382"/>
      <c r="N128" s="382"/>
      <c r="O128" s="382"/>
      <c r="P128" s="382"/>
      <c r="Q128" s="382"/>
      <c r="R128" s="382"/>
      <c r="S128" s="382"/>
      <c r="T128" s="382"/>
      <c r="U128" s="382"/>
      <c r="V128" s="382"/>
      <c r="W128" s="382"/>
      <c r="X128" s="382"/>
      <c r="Y128" s="382"/>
      <c r="Z128" s="382"/>
      <c r="AA128" s="382"/>
      <c r="AB128" s="382"/>
      <c r="AC128" s="382"/>
      <c r="AD128" s="382"/>
      <c r="AE128" s="382"/>
      <c r="AF128" s="382"/>
      <c r="AG128" s="382"/>
      <c r="AH128" s="382"/>
      <c r="AI128" s="382"/>
      <c r="AJ128" s="383"/>
      <c r="AL128" s="20"/>
      <c r="AM128" s="20"/>
      <c r="AN128" s="20"/>
      <c r="AO128" s="20"/>
      <c r="AP128" s="20"/>
      <c r="AQ128" s="20"/>
      <c r="AR128" s="20"/>
      <c r="AS128" s="20"/>
      <c r="AT128" s="20"/>
      <c r="AU128" s="20"/>
      <c r="AV128" s="20"/>
    </row>
    <row r="129" spans="1:36" s="19" customFormat="1" ht="18.600000000000001" customHeight="1" x14ac:dyDescent="0.2">
      <c r="A129" s="118"/>
      <c r="C129" s="444" t="s">
        <v>177</v>
      </c>
      <c r="D129" s="444"/>
      <c r="E129" s="444"/>
      <c r="F129" s="444"/>
      <c r="G129" s="444"/>
      <c r="H129" s="444"/>
      <c r="I129" s="444"/>
      <c r="J129" s="444"/>
      <c r="K129" s="444"/>
      <c r="L129" s="444"/>
      <c r="M129" s="444"/>
      <c r="N129" s="444"/>
      <c r="O129" s="444"/>
      <c r="P129" s="445"/>
      <c r="Q129" s="445"/>
      <c r="R129" s="445"/>
      <c r="S129" s="35" t="s">
        <v>214</v>
      </c>
      <c r="T129" s="35"/>
      <c r="U129" s="446"/>
      <c r="V129" s="446"/>
      <c r="W129" s="446"/>
      <c r="X129" s="446"/>
      <c r="Y129" s="446"/>
      <c r="Z129" s="446"/>
      <c r="AA129" s="355"/>
      <c r="AB129" s="355"/>
      <c r="AC129" s="355"/>
      <c r="AD129" s="355"/>
      <c r="AE129" s="355"/>
      <c r="AF129" s="355"/>
      <c r="AJ129" s="108"/>
    </row>
    <row r="130" spans="1:36" s="19" customFormat="1" ht="15.75" customHeight="1" x14ac:dyDescent="0.2">
      <c r="A130" s="118"/>
      <c r="C130" s="36"/>
      <c r="D130" s="616" t="s">
        <v>96</v>
      </c>
      <c r="E130" s="617"/>
      <c r="F130" s="618" t="s">
        <v>301</v>
      </c>
      <c r="G130" s="619"/>
      <c r="H130" s="619"/>
      <c r="I130" s="619"/>
      <c r="J130" s="619"/>
      <c r="K130" s="619"/>
      <c r="L130" s="619"/>
      <c r="M130" s="619"/>
      <c r="N130" s="619"/>
      <c r="O130" s="620"/>
      <c r="P130" s="618" t="s">
        <v>302</v>
      </c>
      <c r="Q130" s="619"/>
      <c r="R130" s="619"/>
      <c r="S130" s="619"/>
      <c r="T130" s="619"/>
      <c r="U130" s="619"/>
      <c r="V130" s="619"/>
      <c r="W130" s="619"/>
      <c r="X130" s="619"/>
      <c r="Y130" s="619"/>
      <c r="Z130" s="619"/>
      <c r="AA130" s="619"/>
      <c r="AB130" s="620"/>
      <c r="AC130" s="618" t="s">
        <v>303</v>
      </c>
      <c r="AD130" s="619"/>
      <c r="AE130" s="619"/>
      <c r="AF130" s="619"/>
      <c r="AG130" s="620"/>
      <c r="AJ130" s="108"/>
    </row>
    <row r="131" spans="1:36" s="19" customFormat="1" ht="15.75" customHeight="1" x14ac:dyDescent="0.2">
      <c r="A131" s="118"/>
      <c r="C131" s="36"/>
      <c r="D131" s="524">
        <v>1</v>
      </c>
      <c r="E131" s="525"/>
      <c r="F131" s="529" t="s">
        <v>304</v>
      </c>
      <c r="G131" s="530"/>
      <c r="H131" s="530"/>
      <c r="I131" s="530"/>
      <c r="J131" s="530"/>
      <c r="K131" s="530"/>
      <c r="L131" s="530"/>
      <c r="M131" s="530"/>
      <c r="N131" s="530"/>
      <c r="O131" s="531"/>
      <c r="P131" s="434" t="s">
        <v>306</v>
      </c>
      <c r="Q131" s="550"/>
      <c r="R131" s="550"/>
      <c r="S131" s="550"/>
      <c r="T131" s="550"/>
      <c r="U131" s="550"/>
      <c r="V131" s="550"/>
      <c r="W131" s="550"/>
      <c r="X131" s="550"/>
      <c r="Y131" s="550"/>
      <c r="Z131" s="550"/>
      <c r="AA131" s="550"/>
      <c r="AB131" s="435"/>
      <c r="AC131" s="434" t="s">
        <v>305</v>
      </c>
      <c r="AD131" s="550"/>
      <c r="AE131" s="550"/>
      <c r="AF131" s="550"/>
      <c r="AG131" s="435"/>
      <c r="AJ131" s="108"/>
    </row>
    <row r="132" spans="1:36" s="19" customFormat="1" ht="15.75" customHeight="1" x14ac:dyDescent="0.2">
      <c r="A132" s="118"/>
      <c r="C132" s="36"/>
      <c r="D132" s="524">
        <v>2</v>
      </c>
      <c r="E132" s="525"/>
      <c r="F132" s="529" t="s">
        <v>307</v>
      </c>
      <c r="G132" s="530"/>
      <c r="H132" s="530"/>
      <c r="I132" s="530"/>
      <c r="J132" s="530"/>
      <c r="K132" s="530"/>
      <c r="L132" s="530"/>
      <c r="M132" s="530"/>
      <c r="N132" s="530"/>
      <c r="O132" s="531"/>
      <c r="P132" s="434" t="s">
        <v>308</v>
      </c>
      <c r="Q132" s="550"/>
      <c r="R132" s="550"/>
      <c r="S132" s="550"/>
      <c r="T132" s="550"/>
      <c r="U132" s="550"/>
      <c r="V132" s="550"/>
      <c r="W132" s="550"/>
      <c r="X132" s="550"/>
      <c r="Y132" s="550"/>
      <c r="Z132" s="550"/>
      <c r="AA132" s="550"/>
      <c r="AB132" s="435"/>
      <c r="AC132" s="434" t="s">
        <v>305</v>
      </c>
      <c r="AD132" s="550"/>
      <c r="AE132" s="550"/>
      <c r="AF132" s="550"/>
      <c r="AG132" s="435"/>
      <c r="AJ132" s="108"/>
    </row>
    <row r="133" spans="1:36" s="19" customFormat="1" ht="16.5" customHeight="1" x14ac:dyDescent="0.2">
      <c r="A133" s="118"/>
      <c r="C133" s="36"/>
      <c r="D133" s="524">
        <v>3</v>
      </c>
      <c r="E133" s="525"/>
      <c r="F133" s="529" t="s">
        <v>310</v>
      </c>
      <c r="G133" s="530"/>
      <c r="H133" s="530"/>
      <c r="I133" s="530"/>
      <c r="J133" s="530"/>
      <c r="K133" s="530"/>
      <c r="L133" s="530"/>
      <c r="M133" s="530"/>
      <c r="N133" s="530"/>
      <c r="O133" s="531"/>
      <c r="P133" s="434" t="s">
        <v>306</v>
      </c>
      <c r="Q133" s="550"/>
      <c r="R133" s="550"/>
      <c r="S133" s="550"/>
      <c r="T133" s="550"/>
      <c r="U133" s="550"/>
      <c r="V133" s="550"/>
      <c r="W133" s="550"/>
      <c r="X133" s="550"/>
      <c r="Y133" s="550"/>
      <c r="Z133" s="550"/>
      <c r="AA133" s="550"/>
      <c r="AB133" s="435"/>
      <c r="AC133" s="434" t="s">
        <v>309</v>
      </c>
      <c r="AD133" s="550"/>
      <c r="AE133" s="550"/>
      <c r="AF133" s="550"/>
      <c r="AG133" s="435"/>
      <c r="AJ133" s="108"/>
    </row>
    <row r="134" spans="1:36" s="19" customFormat="1" ht="15.75" customHeight="1" x14ac:dyDescent="0.2">
      <c r="A134" s="118"/>
      <c r="C134" s="36"/>
      <c r="D134" s="36"/>
      <c r="E134" s="348"/>
      <c r="F134" s="348"/>
      <c r="G134" s="348"/>
      <c r="H134" s="348"/>
      <c r="I134" s="348"/>
      <c r="J134" s="348"/>
      <c r="K134" s="348"/>
      <c r="L134" s="348"/>
      <c r="M134" s="348"/>
      <c r="N134" s="348"/>
      <c r="O134" s="348"/>
      <c r="P134" s="348"/>
      <c r="Q134" s="348"/>
      <c r="R134" s="348"/>
      <c r="S134" s="348"/>
      <c r="T134" s="348"/>
      <c r="U134" s="348"/>
      <c r="V134" s="348"/>
      <c r="W134" s="348"/>
      <c r="X134" s="348"/>
      <c r="Y134" s="348"/>
      <c r="Z134" s="348"/>
      <c r="AA134" s="348"/>
      <c r="AB134" s="348"/>
      <c r="AC134" s="348"/>
      <c r="AD134" s="348"/>
      <c r="AE134" s="348"/>
      <c r="AF134" s="348"/>
      <c r="AJ134" s="108"/>
    </row>
    <row r="135" spans="1:36" s="19" customFormat="1" ht="15.75" customHeight="1" x14ac:dyDescent="0.2">
      <c r="A135" s="118"/>
      <c r="C135" s="36"/>
      <c r="D135" s="36"/>
      <c r="E135" s="348"/>
      <c r="F135" s="348"/>
      <c r="G135" s="348"/>
      <c r="H135" s="348"/>
      <c r="I135" s="348"/>
      <c r="J135" s="348"/>
      <c r="K135" s="348"/>
      <c r="L135" s="348"/>
      <c r="M135" s="348"/>
      <c r="N135" s="348"/>
      <c r="O135" s="348"/>
      <c r="P135" s="348"/>
      <c r="Q135" s="348"/>
      <c r="R135" s="348"/>
      <c r="S135" s="348"/>
      <c r="T135" s="348"/>
      <c r="U135" s="348"/>
      <c r="V135" s="348"/>
      <c r="W135" s="348"/>
      <c r="X135" s="348"/>
      <c r="Y135" s="348"/>
      <c r="Z135" s="348"/>
      <c r="AA135" s="348"/>
      <c r="AB135" s="348"/>
      <c r="AC135" s="348"/>
      <c r="AD135" s="348"/>
      <c r="AE135" s="348"/>
      <c r="AF135" s="348"/>
      <c r="AJ135" s="108"/>
    </row>
    <row r="136" spans="1:36" s="19" customFormat="1" ht="15.75" customHeight="1" x14ac:dyDescent="0.2">
      <c r="A136" s="118"/>
      <c r="C136" s="36"/>
      <c r="D136" s="326"/>
      <c r="E136" s="326"/>
      <c r="F136" s="543" t="s">
        <v>297</v>
      </c>
      <c r="G136" s="543"/>
      <c r="H136" s="543"/>
      <c r="I136" s="543"/>
      <c r="J136" s="543"/>
      <c r="K136" s="543"/>
      <c r="L136" s="543"/>
      <c r="M136" s="543"/>
      <c r="N136" s="543"/>
      <c r="O136" s="543"/>
      <c r="P136" s="543"/>
      <c r="Q136" s="543"/>
      <c r="R136" s="543"/>
      <c r="S136" s="543"/>
      <c r="T136" s="543"/>
      <c r="U136" s="543"/>
      <c r="V136" s="543"/>
      <c r="W136" s="543"/>
      <c r="X136" s="543"/>
      <c r="Y136" s="543"/>
      <c r="Z136" s="543"/>
      <c r="AA136" s="326"/>
      <c r="AB136" s="326"/>
      <c r="AC136" s="326"/>
      <c r="AD136" s="326"/>
      <c r="AE136" s="326"/>
      <c r="AF136" s="348"/>
      <c r="AJ136" s="108"/>
    </row>
    <row r="137" spans="1:36" s="19" customFormat="1" ht="15.75" customHeight="1" x14ac:dyDescent="0.2">
      <c r="A137" s="118"/>
      <c r="C137" s="36"/>
      <c r="D137" s="326"/>
      <c r="E137" s="326"/>
      <c r="F137" s="327">
        <v>1</v>
      </c>
      <c r="G137" s="538" t="s">
        <v>295</v>
      </c>
      <c r="H137" s="439"/>
      <c r="I137" s="439"/>
      <c r="J137" s="439"/>
      <c r="K137" s="439"/>
      <c r="L137" s="439"/>
      <c r="M137" s="439"/>
      <c r="N137" s="439"/>
      <c r="O137" s="439"/>
      <c r="P137" s="439"/>
      <c r="Q137" s="439"/>
      <c r="R137" s="439"/>
      <c r="S137" s="439"/>
      <c r="T137" s="539"/>
      <c r="U137" s="544" t="s">
        <v>313</v>
      </c>
      <c r="V137" s="545"/>
      <c r="W137" s="545"/>
      <c r="X137" s="545"/>
      <c r="Y137" s="545"/>
      <c r="Z137" s="546"/>
      <c r="AA137" s="326"/>
      <c r="AB137" s="326"/>
      <c r="AC137" s="326"/>
      <c r="AD137" s="326"/>
      <c r="AE137" s="326"/>
      <c r="AF137" s="348"/>
      <c r="AJ137" s="108"/>
    </row>
    <row r="138" spans="1:36" s="19" customFormat="1" ht="15.75" customHeight="1" x14ac:dyDescent="0.2">
      <c r="A138" s="118"/>
      <c r="C138" s="36"/>
      <c r="D138" s="33"/>
      <c r="E138" s="33"/>
      <c r="F138" s="324">
        <v>2</v>
      </c>
      <c r="G138" s="540" t="s">
        <v>296</v>
      </c>
      <c r="H138" s="541"/>
      <c r="I138" s="541"/>
      <c r="J138" s="541"/>
      <c r="K138" s="541"/>
      <c r="L138" s="541"/>
      <c r="M138" s="541"/>
      <c r="N138" s="541"/>
      <c r="O138" s="541"/>
      <c r="P138" s="541"/>
      <c r="Q138" s="541"/>
      <c r="R138" s="541"/>
      <c r="S138" s="541"/>
      <c r="T138" s="542"/>
      <c r="U138" s="535" t="s">
        <v>311</v>
      </c>
      <c r="V138" s="536"/>
      <c r="W138" s="536"/>
      <c r="X138" s="536"/>
      <c r="Y138" s="536"/>
      <c r="Z138" s="537"/>
      <c r="AA138" s="33"/>
      <c r="AB138" s="33"/>
      <c r="AC138" s="33"/>
      <c r="AD138" s="33"/>
      <c r="AE138" s="33"/>
      <c r="AF138" s="348"/>
      <c r="AJ138" s="108"/>
    </row>
    <row r="139" spans="1:36" x14ac:dyDescent="0.25">
      <c r="A139" s="84"/>
      <c r="B139" s="1"/>
      <c r="C139" s="1"/>
      <c r="D139" s="1"/>
      <c r="E139" s="1"/>
      <c r="F139" s="547" t="s">
        <v>298</v>
      </c>
      <c r="G139" s="548"/>
      <c r="H139" s="548"/>
      <c r="I139" s="548"/>
      <c r="J139" s="548"/>
      <c r="K139" s="548"/>
      <c r="L139" s="548"/>
      <c r="M139" s="548"/>
      <c r="N139" s="548"/>
      <c r="O139" s="548"/>
      <c r="P139" s="548"/>
      <c r="Q139" s="548"/>
      <c r="R139" s="548"/>
      <c r="S139" s="548"/>
      <c r="T139" s="548"/>
      <c r="U139" s="548"/>
      <c r="V139" s="548"/>
      <c r="W139" s="548"/>
      <c r="X139" s="548"/>
      <c r="Y139" s="548"/>
      <c r="Z139" s="549"/>
      <c r="AA139" s="1"/>
      <c r="AB139" s="1"/>
      <c r="AC139" s="1"/>
      <c r="AD139" s="1"/>
      <c r="AE139" s="1"/>
      <c r="AF139" s="1"/>
      <c r="AG139" s="1"/>
      <c r="AH139" s="1"/>
      <c r="AI139" s="1"/>
      <c r="AJ139" s="225"/>
    </row>
    <row r="140" spans="1:36" x14ac:dyDescent="0.25">
      <c r="A140" s="84"/>
      <c r="B140" s="1"/>
      <c r="C140" s="1"/>
      <c r="D140" s="1"/>
      <c r="E140" s="1"/>
      <c r="F140" s="327">
        <v>1</v>
      </c>
      <c r="G140" s="538" t="s">
        <v>295</v>
      </c>
      <c r="H140" s="439"/>
      <c r="I140" s="439"/>
      <c r="J140" s="439"/>
      <c r="K140" s="439"/>
      <c r="L140" s="439"/>
      <c r="M140" s="439"/>
      <c r="N140" s="439"/>
      <c r="O140" s="439"/>
      <c r="P140" s="439"/>
      <c r="Q140" s="439"/>
      <c r="R140" s="439"/>
      <c r="S140" s="439"/>
      <c r="T140" s="539"/>
      <c r="U140" s="544" t="s">
        <v>313</v>
      </c>
      <c r="V140" s="545"/>
      <c r="W140" s="545"/>
      <c r="X140" s="545"/>
      <c r="Y140" s="545"/>
      <c r="Z140" s="546"/>
      <c r="AA140" s="1"/>
      <c r="AB140" s="1"/>
      <c r="AC140" s="1"/>
      <c r="AD140" s="1"/>
      <c r="AE140" s="1"/>
      <c r="AF140" s="1"/>
      <c r="AG140" s="1"/>
      <c r="AH140" s="1"/>
      <c r="AI140" s="1"/>
      <c r="AJ140" s="225"/>
    </row>
    <row r="141" spans="1:36" x14ac:dyDescent="0.25">
      <c r="A141" s="84"/>
      <c r="B141" s="1"/>
      <c r="C141" s="1"/>
      <c r="D141" s="1"/>
      <c r="E141" s="1"/>
      <c r="F141" s="324">
        <v>2</v>
      </c>
      <c r="G141" s="540" t="s">
        <v>296</v>
      </c>
      <c r="H141" s="541"/>
      <c r="I141" s="541"/>
      <c r="J141" s="541"/>
      <c r="K141" s="541"/>
      <c r="L141" s="541"/>
      <c r="M141" s="541"/>
      <c r="N141" s="541"/>
      <c r="O141" s="541"/>
      <c r="P141" s="541"/>
      <c r="Q141" s="541"/>
      <c r="R141" s="541"/>
      <c r="S141" s="541"/>
      <c r="T141" s="542"/>
      <c r="U141" s="535" t="s">
        <v>312</v>
      </c>
      <c r="V141" s="536"/>
      <c r="W141" s="536"/>
      <c r="X141" s="536"/>
      <c r="Y141" s="536"/>
      <c r="Z141" s="537"/>
      <c r="AA141" s="1"/>
      <c r="AB141" s="1"/>
      <c r="AC141" s="1"/>
      <c r="AD141" s="1"/>
      <c r="AE141" s="1"/>
      <c r="AF141" s="1"/>
      <c r="AG141" s="1"/>
      <c r="AH141" s="1"/>
      <c r="AI141" s="1"/>
      <c r="AJ141" s="225"/>
    </row>
    <row r="142" spans="1:36" x14ac:dyDescent="0.25">
      <c r="A142" s="84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225"/>
    </row>
    <row r="143" spans="1:36" x14ac:dyDescent="0.25">
      <c r="A143" s="84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225"/>
    </row>
    <row r="144" spans="1:36" s="19" customFormat="1" ht="15.75" customHeight="1" x14ac:dyDescent="0.2">
      <c r="A144" s="440" t="s">
        <v>233</v>
      </c>
      <c r="B144" s="441"/>
      <c r="C144" s="441"/>
      <c r="D144" s="442" t="s">
        <v>286</v>
      </c>
      <c r="E144" s="443"/>
      <c r="F144" s="443"/>
      <c r="G144" s="443"/>
      <c r="H144" s="443"/>
      <c r="I144" s="443"/>
      <c r="J144" s="443"/>
      <c r="K144" s="443"/>
      <c r="L144" s="443"/>
      <c r="M144" s="443"/>
      <c r="N144" s="443"/>
      <c r="O144" s="443"/>
      <c r="P144" s="443"/>
      <c r="Q144" s="443"/>
      <c r="R144" s="443"/>
      <c r="S144" s="443"/>
      <c r="T144" s="443"/>
      <c r="U144" s="443"/>
      <c r="V144" s="443"/>
      <c r="W144" s="443"/>
      <c r="X144" s="443"/>
      <c r="Y144" s="443"/>
      <c r="Z144" s="443"/>
      <c r="AA144" s="443"/>
      <c r="AB144" s="443"/>
      <c r="AC144" s="443"/>
      <c r="AD144" s="443"/>
      <c r="AE144" s="443"/>
      <c r="AF144" s="443"/>
      <c r="AG144" s="443"/>
      <c r="AH144" s="443"/>
      <c r="AI144" s="443"/>
      <c r="AJ144" s="108"/>
    </row>
    <row r="145" spans="1:36" s="187" customFormat="1" ht="17.25" customHeight="1" x14ac:dyDescent="0.2">
      <c r="A145" s="230"/>
      <c r="B145" s="189"/>
      <c r="C145" s="189"/>
      <c r="D145" s="443"/>
      <c r="E145" s="443"/>
      <c r="F145" s="443"/>
      <c r="G145" s="443"/>
      <c r="H145" s="443"/>
      <c r="I145" s="443"/>
      <c r="J145" s="443"/>
      <c r="K145" s="443"/>
      <c r="L145" s="443"/>
      <c r="M145" s="443"/>
      <c r="N145" s="443"/>
      <c r="O145" s="443"/>
      <c r="P145" s="443"/>
      <c r="Q145" s="443"/>
      <c r="R145" s="443"/>
      <c r="S145" s="443"/>
      <c r="T145" s="443"/>
      <c r="U145" s="443"/>
      <c r="V145" s="443"/>
      <c r="W145" s="443"/>
      <c r="X145" s="443"/>
      <c r="Y145" s="443"/>
      <c r="Z145" s="443"/>
      <c r="AA145" s="443"/>
      <c r="AB145" s="443"/>
      <c r="AC145" s="443"/>
      <c r="AD145" s="443"/>
      <c r="AE145" s="443"/>
      <c r="AF145" s="443"/>
      <c r="AG145" s="443"/>
      <c r="AH145" s="443"/>
      <c r="AI145" s="443"/>
      <c r="AJ145" s="231"/>
    </row>
    <row r="146" spans="1:36" s="19" customFormat="1" ht="15.75" customHeight="1" x14ac:dyDescent="0.2">
      <c r="A146" s="118"/>
      <c r="C146" s="36"/>
      <c r="D146" s="36"/>
      <c r="E146" s="348"/>
      <c r="F146" s="348"/>
      <c r="G146" s="348"/>
      <c r="H146" s="348"/>
      <c r="I146" s="348"/>
      <c r="J146" s="348"/>
      <c r="K146" s="348"/>
      <c r="L146" s="348"/>
      <c r="M146" s="348"/>
      <c r="N146" s="348"/>
      <c r="O146" s="348"/>
      <c r="P146" s="348"/>
      <c r="Q146" s="348"/>
      <c r="R146" s="348"/>
      <c r="S146" s="348"/>
      <c r="T146" s="348"/>
      <c r="U146" s="348"/>
      <c r="V146" s="348"/>
      <c r="W146" s="348"/>
      <c r="X146" s="348"/>
      <c r="Y146" s="348"/>
      <c r="Z146" s="348"/>
      <c r="AA146" s="348"/>
      <c r="AB146" s="348"/>
      <c r="AC146" s="348"/>
      <c r="AD146" s="348"/>
      <c r="AE146" s="348"/>
      <c r="AF146" s="348"/>
      <c r="AJ146" s="108"/>
    </row>
    <row r="147" spans="1:36" x14ac:dyDescent="0.25">
      <c r="A147" s="84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225"/>
    </row>
    <row r="148" spans="1:36" x14ac:dyDescent="0.25">
      <c r="A148" s="84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225"/>
    </row>
    <row r="149" spans="1:36" x14ac:dyDescent="0.25">
      <c r="A149" s="84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225"/>
    </row>
    <row r="150" spans="1:36" x14ac:dyDescent="0.25">
      <c r="A150" s="84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225"/>
    </row>
    <row r="151" spans="1:36" x14ac:dyDescent="0.25">
      <c r="A151" s="84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225"/>
    </row>
    <row r="152" spans="1:36" x14ac:dyDescent="0.25">
      <c r="A152" s="84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225"/>
    </row>
    <row r="153" spans="1:36" x14ac:dyDescent="0.25">
      <c r="A153" s="84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225"/>
    </row>
    <row r="154" spans="1:36" x14ac:dyDescent="0.25">
      <c r="A154" s="84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225"/>
    </row>
    <row r="155" spans="1:36" x14ac:dyDescent="0.25">
      <c r="A155" s="84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225"/>
    </row>
    <row r="156" spans="1:36" x14ac:dyDescent="0.25">
      <c r="A156" s="84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225"/>
    </row>
    <row r="157" spans="1:36" x14ac:dyDescent="0.25">
      <c r="A157" s="84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225"/>
    </row>
    <row r="158" spans="1:36" x14ac:dyDescent="0.25">
      <c r="A158" s="84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225"/>
    </row>
    <row r="159" spans="1:36" x14ac:dyDescent="0.25">
      <c r="A159" s="84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225"/>
    </row>
    <row r="160" spans="1:36" x14ac:dyDescent="0.25">
      <c r="A160" s="84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225"/>
    </row>
    <row r="161" spans="1:36" x14ac:dyDescent="0.25">
      <c r="A161" s="84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225"/>
    </row>
    <row r="162" spans="1:36" x14ac:dyDescent="0.25">
      <c r="A162" s="84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225"/>
    </row>
    <row r="163" spans="1:36" x14ac:dyDescent="0.25">
      <c r="A163" s="84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225"/>
    </row>
    <row r="164" spans="1:36" x14ac:dyDescent="0.25">
      <c r="A164" s="84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225"/>
    </row>
    <row r="165" spans="1:36" x14ac:dyDescent="0.25">
      <c r="A165" s="84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225"/>
    </row>
    <row r="166" spans="1:36" x14ac:dyDescent="0.25">
      <c r="A166" s="84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225"/>
    </row>
    <row r="167" spans="1:36" x14ac:dyDescent="0.25">
      <c r="A167" s="84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225"/>
    </row>
    <row r="168" spans="1:36" x14ac:dyDescent="0.25">
      <c r="A168" s="226"/>
      <c r="B168" s="227"/>
      <c r="C168" s="227"/>
      <c r="D168" s="227"/>
      <c r="E168" s="227"/>
      <c r="F168" s="227"/>
      <c r="G168" s="227"/>
      <c r="H168" s="227"/>
      <c r="I168" s="227"/>
      <c r="J168" s="227"/>
      <c r="K168" s="227"/>
      <c r="L168" s="227"/>
      <c r="M168" s="227"/>
      <c r="N168" s="227"/>
      <c r="O168" s="227"/>
      <c r="P168" s="227"/>
      <c r="Q168" s="227"/>
      <c r="R168" s="227"/>
      <c r="S168" s="227"/>
      <c r="T168" s="227"/>
      <c r="U168" s="227"/>
      <c r="V168" s="227"/>
      <c r="W168" s="227"/>
      <c r="X168" s="227"/>
      <c r="Y168" s="227"/>
      <c r="Z168" s="227"/>
      <c r="AA168" s="227"/>
      <c r="AB168" s="227"/>
      <c r="AC168" s="227"/>
      <c r="AD168" s="227"/>
      <c r="AE168" s="227"/>
      <c r="AF168" s="227"/>
      <c r="AG168" s="227"/>
      <c r="AH168" s="227"/>
      <c r="AI168" s="227"/>
      <c r="AJ168" s="228"/>
    </row>
  </sheetData>
  <mergeCells count="313">
    <mergeCell ref="Y1:AJ4"/>
    <mergeCell ref="A5:C6"/>
    <mergeCell ref="D5:U6"/>
    <mergeCell ref="V5:AE5"/>
    <mergeCell ref="AF5:AJ5"/>
    <mergeCell ref="V6:AE6"/>
    <mergeCell ref="AF6:AJ6"/>
    <mergeCell ref="A7:C8"/>
    <mergeCell ref="D7:U8"/>
    <mergeCell ref="V7:Y7"/>
    <mergeCell ref="Z7:AE7"/>
    <mergeCell ref="AF7:AJ7"/>
    <mergeCell ref="V8:Y8"/>
    <mergeCell ref="Z8:AE8"/>
    <mergeCell ref="AF8:AG8"/>
    <mergeCell ref="AI8:AJ8"/>
    <mergeCell ref="AE13:AJ18"/>
    <mergeCell ref="A14:B14"/>
    <mergeCell ref="S14:U14"/>
    <mergeCell ref="V14:X14"/>
    <mergeCell ref="A15:B15"/>
    <mergeCell ref="A9:AJ9"/>
    <mergeCell ref="A10:B10"/>
    <mergeCell ref="C10:Q10"/>
    <mergeCell ref="S10:U10"/>
    <mergeCell ref="V10:X10"/>
    <mergeCell ref="A11:B11"/>
    <mergeCell ref="S11:U11"/>
    <mergeCell ref="V11:X11"/>
    <mergeCell ref="AC11:AI11"/>
    <mergeCell ref="S15:U15"/>
    <mergeCell ref="V15:X15"/>
    <mergeCell ref="A16:B16"/>
    <mergeCell ref="S16:U16"/>
    <mergeCell ref="V16:X16"/>
    <mergeCell ref="A17:B17"/>
    <mergeCell ref="S17:U17"/>
    <mergeCell ref="V17:X17"/>
    <mergeCell ref="A12:B12"/>
    <mergeCell ref="S12:U12"/>
    <mergeCell ref="V12:X12"/>
    <mergeCell ref="A13:B13"/>
    <mergeCell ref="S13:U13"/>
    <mergeCell ref="A20:B20"/>
    <mergeCell ref="S20:U20"/>
    <mergeCell ref="V20:X20"/>
    <mergeCell ref="A22:B22"/>
    <mergeCell ref="S22:U22"/>
    <mergeCell ref="V22:X22"/>
    <mergeCell ref="A18:B18"/>
    <mergeCell ref="S18:U18"/>
    <mergeCell ref="V18:X18"/>
    <mergeCell ref="A19:B19"/>
    <mergeCell ref="S19:U19"/>
    <mergeCell ref="V19:X19"/>
    <mergeCell ref="C25:R25"/>
    <mergeCell ref="S25:U25"/>
    <mergeCell ref="V25:X25"/>
    <mergeCell ref="A26:B26"/>
    <mergeCell ref="C26:R26"/>
    <mergeCell ref="S26:U26"/>
    <mergeCell ref="V26:Z26"/>
    <mergeCell ref="AE22:AJ23"/>
    <mergeCell ref="A23:B23"/>
    <mergeCell ref="S23:U23"/>
    <mergeCell ref="V23:X23"/>
    <mergeCell ref="A24:B24"/>
    <mergeCell ref="C24:R24"/>
    <mergeCell ref="S24:U24"/>
    <mergeCell ref="V24:X24"/>
    <mergeCell ref="AE24:AI25"/>
    <mergeCell ref="A25:B25"/>
    <mergeCell ref="A30:B30"/>
    <mergeCell ref="C30:Q30"/>
    <mergeCell ref="S30:U30"/>
    <mergeCell ref="V30:X30"/>
    <mergeCell ref="A32:B32"/>
    <mergeCell ref="C32:Q32"/>
    <mergeCell ref="S32:U32"/>
    <mergeCell ref="V32:X32"/>
    <mergeCell ref="A27:B27"/>
    <mergeCell ref="S27:U27"/>
    <mergeCell ref="V27:X27"/>
    <mergeCell ref="A28:B28"/>
    <mergeCell ref="S28:U28"/>
    <mergeCell ref="V28:X28"/>
    <mergeCell ref="AA36:AJ37"/>
    <mergeCell ref="A37:B37"/>
    <mergeCell ref="C37:Q37"/>
    <mergeCell ref="S37:U37"/>
    <mergeCell ref="V37:X37"/>
    <mergeCell ref="C33:R34"/>
    <mergeCell ref="AA33:AJ34"/>
    <mergeCell ref="A34:B34"/>
    <mergeCell ref="S34:U34"/>
    <mergeCell ref="V34:X34"/>
    <mergeCell ref="A35:B35"/>
    <mergeCell ref="C35:Q35"/>
    <mergeCell ref="S35:U35"/>
    <mergeCell ref="V35:X35"/>
    <mergeCell ref="A39:I39"/>
    <mergeCell ref="V39:Y39"/>
    <mergeCell ref="A40:B40"/>
    <mergeCell ref="C40:Q40"/>
    <mergeCell ref="S40:U40"/>
    <mergeCell ref="V40:Y40"/>
    <mergeCell ref="A36:B36"/>
    <mergeCell ref="C36:Q36"/>
    <mergeCell ref="S36:U36"/>
    <mergeCell ref="V36:X36"/>
    <mergeCell ref="C41:R41"/>
    <mergeCell ref="V42:Y42"/>
    <mergeCell ref="A45:B45"/>
    <mergeCell ref="C45:O45"/>
    <mergeCell ref="V45:Y45"/>
    <mergeCell ref="A47:B47"/>
    <mergeCell ref="C47:Q47"/>
    <mergeCell ref="S47:U47"/>
    <mergeCell ref="V47:X47"/>
    <mergeCell ref="C48:Q49"/>
    <mergeCell ref="Z48:AJ49"/>
    <mergeCell ref="A49:B49"/>
    <mergeCell ref="S49:U49"/>
    <mergeCell ref="V49:X49"/>
    <mergeCell ref="A51:B51"/>
    <mergeCell ref="C51:Q51"/>
    <mergeCell ref="S51:U51"/>
    <mergeCell ref="V51:X51"/>
    <mergeCell ref="A52:B52"/>
    <mergeCell ref="C52:Q52"/>
    <mergeCell ref="S52:U52"/>
    <mergeCell ref="V52:X52"/>
    <mergeCell ref="C53:Q54"/>
    <mergeCell ref="Z53:AI54"/>
    <mergeCell ref="A54:B54"/>
    <mergeCell ref="S54:U54"/>
    <mergeCell ref="V54:X54"/>
    <mergeCell ref="A62:B62"/>
    <mergeCell ref="C62:Q62"/>
    <mergeCell ref="S62:U62"/>
    <mergeCell ref="V62:X62"/>
    <mergeCell ref="A64:B64"/>
    <mergeCell ref="A65:B65"/>
    <mergeCell ref="S65:U65"/>
    <mergeCell ref="V65:X65"/>
    <mergeCell ref="A56:B56"/>
    <mergeCell ref="C56:Q56"/>
    <mergeCell ref="S56:U56"/>
    <mergeCell ref="V56:X56"/>
    <mergeCell ref="A58:B58"/>
    <mergeCell ref="D60:Q61"/>
    <mergeCell ref="Z68:AI70"/>
    <mergeCell ref="D69:P70"/>
    <mergeCell ref="A70:B70"/>
    <mergeCell ref="S70:U70"/>
    <mergeCell ref="V70:X70"/>
    <mergeCell ref="A66:B66"/>
    <mergeCell ref="C66:Q66"/>
    <mergeCell ref="S66:U66"/>
    <mergeCell ref="V66:X66"/>
    <mergeCell ref="A67:B67"/>
    <mergeCell ref="C67:Q67"/>
    <mergeCell ref="S67:U67"/>
    <mergeCell ref="V67:X67"/>
    <mergeCell ref="A71:B71"/>
    <mergeCell ref="C71:Q71"/>
    <mergeCell ref="S71:U71"/>
    <mergeCell ref="V71:X71"/>
    <mergeCell ref="A72:B72"/>
    <mergeCell ref="S72:U72"/>
    <mergeCell ref="A68:B68"/>
    <mergeCell ref="S68:U68"/>
    <mergeCell ref="V68:X68"/>
    <mergeCell ref="D76:O77"/>
    <mergeCell ref="A77:B77"/>
    <mergeCell ref="A78:B78"/>
    <mergeCell ref="C78:Q78"/>
    <mergeCell ref="S78:U78"/>
    <mergeCell ref="V78:X78"/>
    <mergeCell ref="A73:B73"/>
    <mergeCell ref="S73:U73"/>
    <mergeCell ref="A74:B74"/>
    <mergeCell ref="S74:U74"/>
    <mergeCell ref="V74:X74"/>
    <mergeCell ref="A75:B75"/>
    <mergeCell ref="C75:Q75"/>
    <mergeCell ref="S75:U75"/>
    <mergeCell ref="V75:X75"/>
    <mergeCell ref="V87:X87"/>
    <mergeCell ref="A88:B88"/>
    <mergeCell ref="C88:Q88"/>
    <mergeCell ref="S88:U88"/>
    <mergeCell ref="S79:U79"/>
    <mergeCell ref="V79:X79"/>
    <mergeCell ref="A81:B81"/>
    <mergeCell ref="AA81:AI84"/>
    <mergeCell ref="D83:P84"/>
    <mergeCell ref="A84:B84"/>
    <mergeCell ref="S84:U84"/>
    <mergeCell ref="V84:X84"/>
    <mergeCell ref="A89:B89"/>
    <mergeCell ref="C89:Q89"/>
    <mergeCell ref="S89:U89"/>
    <mergeCell ref="A90:B90"/>
    <mergeCell ref="C90:Q90"/>
    <mergeCell ref="S90:U90"/>
    <mergeCell ref="A85:B85"/>
    <mergeCell ref="A87:B87"/>
    <mergeCell ref="C87:Q87"/>
    <mergeCell ref="S87:U87"/>
    <mergeCell ref="A95:B95"/>
    <mergeCell ref="C95:Q95"/>
    <mergeCell ref="S95:U95"/>
    <mergeCell ref="V95:X95"/>
    <mergeCell ref="A96:B96"/>
    <mergeCell ref="C96:Q96"/>
    <mergeCell ref="S96:U96"/>
    <mergeCell ref="V96:X96"/>
    <mergeCell ref="V90:X90"/>
    <mergeCell ref="A92:B92"/>
    <mergeCell ref="A93:B93"/>
    <mergeCell ref="C93:Q93"/>
    <mergeCell ref="S93:U93"/>
    <mergeCell ref="A94:B94"/>
    <mergeCell ref="C94:Q94"/>
    <mergeCell ref="S94:U94"/>
    <mergeCell ref="V94:X94"/>
    <mergeCell ref="A99:B99"/>
    <mergeCell ref="C99:Q99"/>
    <mergeCell ref="S99:U99"/>
    <mergeCell ref="V99:X99"/>
    <mergeCell ref="A100:B100"/>
    <mergeCell ref="C100:Q100"/>
    <mergeCell ref="S100:U100"/>
    <mergeCell ref="V100:X100"/>
    <mergeCell ref="A97:B97"/>
    <mergeCell ref="C97:Q97"/>
    <mergeCell ref="S97:U97"/>
    <mergeCell ref="V97:X97"/>
    <mergeCell ref="A98:B98"/>
    <mergeCell ref="C98:Q98"/>
    <mergeCell ref="S98:U98"/>
    <mergeCell ref="V98:X98"/>
    <mergeCell ref="A103:B103"/>
    <mergeCell ref="C103:Q103"/>
    <mergeCell ref="S103:U103"/>
    <mergeCell ref="V103:X103"/>
    <mergeCell ref="A105:B105"/>
    <mergeCell ref="S105:U105"/>
    <mergeCell ref="V105:X105"/>
    <mergeCell ref="A101:B101"/>
    <mergeCell ref="C101:Q101"/>
    <mergeCell ref="S101:U101"/>
    <mergeCell ref="V101:X101"/>
    <mergeCell ref="A102:B102"/>
    <mergeCell ref="C102:Q102"/>
    <mergeCell ref="S102:U102"/>
    <mergeCell ref="V102:X102"/>
    <mergeCell ref="V109:X109"/>
    <mergeCell ref="A110:B110"/>
    <mergeCell ref="C110:Q110"/>
    <mergeCell ref="S110:U110"/>
    <mergeCell ref="V110:X110"/>
    <mergeCell ref="A112:B112"/>
    <mergeCell ref="C112:AI114"/>
    <mergeCell ref="A114:B114"/>
    <mergeCell ref="A107:B107"/>
    <mergeCell ref="A108:B108"/>
    <mergeCell ref="J108:R108"/>
    <mergeCell ref="S108:U108"/>
    <mergeCell ref="A109:B109"/>
    <mergeCell ref="C109:Q109"/>
    <mergeCell ref="S109:U109"/>
    <mergeCell ref="A119:B119"/>
    <mergeCell ref="M121:AJ121"/>
    <mergeCell ref="N123:AG125"/>
    <mergeCell ref="C129:O129"/>
    <mergeCell ref="P129:R129"/>
    <mergeCell ref="U129:Z129"/>
    <mergeCell ref="A116:B116"/>
    <mergeCell ref="S116:U116"/>
    <mergeCell ref="V116:X116"/>
    <mergeCell ref="A117:B117"/>
    <mergeCell ref="A118:B118"/>
    <mergeCell ref="P118:R118"/>
    <mergeCell ref="D132:E132"/>
    <mergeCell ref="F132:O132"/>
    <mergeCell ref="P132:AB132"/>
    <mergeCell ref="AC132:AG132"/>
    <mergeCell ref="D133:E133"/>
    <mergeCell ref="F133:O133"/>
    <mergeCell ref="P133:AB133"/>
    <mergeCell ref="AC133:AG133"/>
    <mergeCell ref="D130:E130"/>
    <mergeCell ref="F130:O130"/>
    <mergeCell ref="P130:AB130"/>
    <mergeCell ref="AC130:AG130"/>
    <mergeCell ref="D131:E131"/>
    <mergeCell ref="F131:O131"/>
    <mergeCell ref="P131:AB131"/>
    <mergeCell ref="AC131:AG131"/>
    <mergeCell ref="G140:T140"/>
    <mergeCell ref="U140:Z140"/>
    <mergeCell ref="G141:T141"/>
    <mergeCell ref="U141:Z141"/>
    <mergeCell ref="A144:C144"/>
    <mergeCell ref="D144:AI145"/>
    <mergeCell ref="F136:Z136"/>
    <mergeCell ref="G137:T137"/>
    <mergeCell ref="U137:Z137"/>
    <mergeCell ref="G138:T138"/>
    <mergeCell ref="U138:Z138"/>
    <mergeCell ref="F139:Z139"/>
  </mergeCells>
  <printOptions horizontalCentered="1" verticalCentered="1"/>
  <pageMargins left="0.23622047244094491" right="0.23622047244094491" top="0.23622047244094491" bottom="0.23622047244094491" header="7.874015748031496E-2" footer="7.874015748031496E-2"/>
  <pageSetup paperSize="9" fitToHeight="0" orientation="portrait" r:id="rId1"/>
  <headerFooter>
    <oddFooter>&amp;C&amp;P of &amp;N&amp;L&amp;1#&amp;"Calibri"&amp;8&amp;K000000Sensitivity: LNT Construction Internal Use</oddFooter>
  </headerFooter>
  <rowBreaks count="3" manualBreakCount="3">
    <brk id="43" max="35" man="1"/>
    <brk id="85" max="35" man="1"/>
    <brk id="127" max="35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J48"/>
  <sheetViews>
    <sheetView showGridLines="0" view="pageBreakPreview" topLeftCell="A16" zoomScaleNormal="100" zoomScaleSheetLayoutView="100" workbookViewId="0">
      <selection activeCell="AM25" sqref="AM25"/>
    </sheetView>
  </sheetViews>
  <sheetFormatPr defaultRowHeight="15" x14ac:dyDescent="0.25"/>
  <cols>
    <col min="1" max="36" width="2.7109375" customWidth="1"/>
  </cols>
  <sheetData>
    <row r="1" spans="1:36" x14ac:dyDescent="0.25">
      <c r="A1" s="82"/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  <c r="U1" s="83"/>
      <c r="V1" s="83"/>
      <c r="W1" s="83"/>
      <c r="X1" s="83"/>
      <c r="Y1" s="386"/>
      <c r="Z1" s="386"/>
      <c r="AA1" s="386"/>
      <c r="AB1" s="386"/>
      <c r="AC1" s="386"/>
      <c r="AD1" s="386"/>
      <c r="AE1" s="386"/>
      <c r="AF1" s="386"/>
      <c r="AG1" s="386"/>
      <c r="AH1" s="386"/>
      <c r="AI1" s="386"/>
      <c r="AJ1" s="387"/>
    </row>
    <row r="2" spans="1:36" ht="20.25" x14ac:dyDescent="0.25">
      <c r="A2" s="84"/>
      <c r="B2" s="1"/>
      <c r="C2" s="1"/>
      <c r="D2" s="1"/>
      <c r="E2" s="1"/>
      <c r="F2" s="438" t="s">
        <v>0</v>
      </c>
      <c r="G2" s="439"/>
      <c r="H2" s="439"/>
      <c r="I2" s="439"/>
      <c r="J2" s="439"/>
      <c r="K2" s="439"/>
      <c r="L2" s="439"/>
      <c r="M2" s="439"/>
      <c r="N2" s="439"/>
      <c r="O2" s="439"/>
      <c r="P2" s="439"/>
      <c r="Q2" s="439"/>
      <c r="R2" s="439"/>
      <c r="S2" s="439"/>
      <c r="T2" s="439"/>
      <c r="U2" s="439"/>
      <c r="V2" s="439"/>
      <c r="W2" s="63"/>
      <c r="X2" s="63"/>
      <c r="Y2" s="388"/>
      <c r="Z2" s="388"/>
      <c r="AA2" s="388"/>
      <c r="AB2" s="388"/>
      <c r="AC2" s="388"/>
      <c r="AD2" s="388"/>
      <c r="AE2" s="388"/>
      <c r="AF2" s="388"/>
      <c r="AG2" s="388"/>
      <c r="AH2" s="388"/>
      <c r="AI2" s="388"/>
      <c r="AJ2" s="389"/>
    </row>
    <row r="3" spans="1:36" ht="20.25" x14ac:dyDescent="0.3">
      <c r="A3" s="85"/>
      <c r="B3" s="1"/>
      <c r="C3" s="1"/>
      <c r="D3" s="1"/>
      <c r="E3" s="1"/>
      <c r="F3" s="5" t="s">
        <v>1</v>
      </c>
      <c r="G3" s="6"/>
      <c r="H3" s="6"/>
      <c r="I3" s="6"/>
      <c r="J3" s="6"/>
      <c r="K3" s="6"/>
      <c r="L3" s="6"/>
      <c r="M3" s="6"/>
      <c r="N3" s="6"/>
      <c r="O3" s="7"/>
      <c r="P3" s="7"/>
      <c r="Q3" s="7"/>
      <c r="R3" s="7"/>
      <c r="S3" s="8"/>
      <c r="T3" s="9"/>
      <c r="U3" s="9"/>
      <c r="V3" s="10"/>
      <c r="W3" s="1"/>
      <c r="X3" s="1"/>
      <c r="Y3" s="388"/>
      <c r="Z3" s="388"/>
      <c r="AA3" s="388"/>
      <c r="AB3" s="388"/>
      <c r="AC3" s="388"/>
      <c r="AD3" s="388"/>
      <c r="AE3" s="388"/>
      <c r="AF3" s="388"/>
      <c r="AG3" s="388"/>
      <c r="AH3" s="388"/>
      <c r="AI3" s="388"/>
      <c r="AJ3" s="389"/>
    </row>
    <row r="4" spans="1:36" x14ac:dyDescent="0.25">
      <c r="A4" s="86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388"/>
      <c r="Z4" s="388"/>
      <c r="AA4" s="388"/>
      <c r="AB4" s="388"/>
      <c r="AC4" s="388"/>
      <c r="AD4" s="388"/>
      <c r="AE4" s="388"/>
      <c r="AF4" s="388"/>
      <c r="AG4" s="388"/>
      <c r="AH4" s="388"/>
      <c r="AI4" s="388"/>
      <c r="AJ4" s="389"/>
    </row>
    <row r="5" spans="1:36" s="3" customFormat="1" ht="22.5" customHeight="1" x14ac:dyDescent="0.25">
      <c r="A5" s="390" t="s">
        <v>139</v>
      </c>
      <c r="B5" s="391"/>
      <c r="C5" s="391"/>
      <c r="D5" s="396" t="e">
        <f>#REF!</f>
        <v>#REF!</v>
      </c>
      <c r="E5" s="396"/>
      <c r="F5" s="396"/>
      <c r="G5" s="396"/>
      <c r="H5" s="396"/>
      <c r="I5" s="396"/>
      <c r="J5" s="396"/>
      <c r="K5" s="396"/>
      <c r="L5" s="396"/>
      <c r="M5" s="396"/>
      <c r="N5" s="396"/>
      <c r="O5" s="396"/>
      <c r="P5" s="396"/>
      <c r="Q5" s="396"/>
      <c r="R5" s="396"/>
      <c r="S5" s="396"/>
      <c r="T5" s="396"/>
      <c r="U5" s="397"/>
      <c r="V5" s="513" t="s">
        <v>2</v>
      </c>
      <c r="W5" s="621"/>
      <c r="X5" s="621"/>
      <c r="Y5" s="621"/>
      <c r="Z5" s="621"/>
      <c r="AA5" s="621"/>
      <c r="AB5" s="621"/>
      <c r="AC5" s="621"/>
      <c r="AD5" s="621"/>
      <c r="AE5" s="621"/>
      <c r="AF5" s="390" t="s">
        <v>3</v>
      </c>
      <c r="AG5" s="622"/>
      <c r="AH5" s="622"/>
      <c r="AI5" s="622"/>
      <c r="AJ5" s="623"/>
    </row>
    <row r="6" spans="1:36" s="3" customFormat="1" ht="22.5" customHeight="1" x14ac:dyDescent="0.25">
      <c r="A6" s="509"/>
      <c r="B6" s="510"/>
      <c r="C6" s="510"/>
      <c r="D6" s="511"/>
      <c r="E6" s="511"/>
      <c r="F6" s="511"/>
      <c r="G6" s="511"/>
      <c r="H6" s="511"/>
      <c r="I6" s="511"/>
      <c r="J6" s="511"/>
      <c r="K6" s="511"/>
      <c r="L6" s="511"/>
      <c r="M6" s="511"/>
      <c r="N6" s="511"/>
      <c r="O6" s="511"/>
      <c r="P6" s="511"/>
      <c r="Q6" s="511"/>
      <c r="R6" s="511"/>
      <c r="S6" s="511"/>
      <c r="T6" s="511"/>
      <c r="U6" s="512"/>
      <c r="V6" s="605" t="e">
        <f>#REF!</f>
        <v>#REF!</v>
      </c>
      <c r="W6" s="624"/>
      <c r="X6" s="624"/>
      <c r="Y6" s="624"/>
      <c r="Z6" s="624"/>
      <c r="AA6" s="624"/>
      <c r="AB6" s="624"/>
      <c r="AC6" s="624"/>
      <c r="AD6" s="624"/>
      <c r="AE6" s="624"/>
      <c r="AF6" s="518" t="e">
        <f>#REF!</f>
        <v>#REF!</v>
      </c>
      <c r="AG6" s="625"/>
      <c r="AH6" s="625"/>
      <c r="AI6" s="625"/>
      <c r="AJ6" s="626"/>
    </row>
    <row r="7" spans="1:36" s="3" customFormat="1" ht="15.75" customHeight="1" x14ac:dyDescent="0.25">
      <c r="A7" s="412" t="s">
        <v>7</v>
      </c>
      <c r="B7" s="413"/>
      <c r="C7" s="413"/>
      <c r="D7" s="418" t="s">
        <v>235</v>
      </c>
      <c r="E7" s="418"/>
      <c r="F7" s="418"/>
      <c r="G7" s="418"/>
      <c r="H7" s="418"/>
      <c r="I7" s="418"/>
      <c r="J7" s="418"/>
      <c r="K7" s="418"/>
      <c r="L7" s="418"/>
      <c r="M7" s="418"/>
      <c r="N7" s="418"/>
      <c r="O7" s="418"/>
      <c r="P7" s="418"/>
      <c r="Q7" s="418"/>
      <c r="R7" s="418"/>
      <c r="S7" s="418"/>
      <c r="T7" s="418"/>
      <c r="U7" s="419"/>
      <c r="V7" s="520" t="s">
        <v>4</v>
      </c>
      <c r="W7" s="520"/>
      <c r="X7" s="520"/>
      <c r="Y7" s="521"/>
      <c r="Z7" s="391" t="s">
        <v>5</v>
      </c>
      <c r="AA7" s="391"/>
      <c r="AB7" s="391"/>
      <c r="AC7" s="391"/>
      <c r="AD7" s="391"/>
      <c r="AE7" s="392"/>
      <c r="AF7" s="391" t="s">
        <v>6</v>
      </c>
      <c r="AG7" s="622"/>
      <c r="AH7" s="622"/>
      <c r="AI7" s="622"/>
      <c r="AJ7" s="623"/>
    </row>
    <row r="8" spans="1:36" s="3" customFormat="1" ht="14.25" x14ac:dyDescent="0.25">
      <c r="A8" s="415" t="s">
        <v>7</v>
      </c>
      <c r="B8" s="416"/>
      <c r="C8" s="416"/>
      <c r="D8" s="420"/>
      <c r="E8" s="420"/>
      <c r="F8" s="420"/>
      <c r="G8" s="420"/>
      <c r="H8" s="420"/>
      <c r="I8" s="420"/>
      <c r="J8" s="420"/>
      <c r="K8" s="420"/>
      <c r="L8" s="420"/>
      <c r="M8" s="420"/>
      <c r="N8" s="420"/>
      <c r="O8" s="420"/>
      <c r="P8" s="420"/>
      <c r="Q8" s="420"/>
      <c r="R8" s="420"/>
      <c r="S8" s="420"/>
      <c r="T8" s="420"/>
      <c r="U8" s="421"/>
      <c r="V8" s="430" t="e">
        <f>#REF!</f>
        <v>#REF!</v>
      </c>
      <c r="W8" s="430"/>
      <c r="X8" s="430"/>
      <c r="Y8" s="431"/>
      <c r="Z8" s="394" t="e">
        <f>#REF!</f>
        <v>#REF!</v>
      </c>
      <c r="AA8" s="394"/>
      <c r="AB8" s="394"/>
      <c r="AC8" s="394"/>
      <c r="AD8" s="394"/>
      <c r="AE8" s="395"/>
      <c r="AF8" s="430"/>
      <c r="AG8" s="430"/>
      <c r="AH8" s="81"/>
      <c r="AI8" s="430"/>
      <c r="AJ8" s="431"/>
    </row>
    <row r="9" spans="1:36" s="4" customFormat="1" ht="15.75" customHeight="1" x14ac:dyDescent="0.2">
      <c r="A9" s="436" t="s">
        <v>215</v>
      </c>
      <c r="B9" s="437"/>
      <c r="C9" s="437"/>
      <c r="D9" s="437"/>
      <c r="E9" s="437"/>
      <c r="F9" s="437"/>
      <c r="G9" s="437"/>
      <c r="H9" s="437"/>
      <c r="I9" s="437"/>
      <c r="J9" s="437"/>
      <c r="K9" s="437"/>
      <c r="L9" s="437"/>
      <c r="M9" s="437"/>
      <c r="N9" s="437"/>
      <c r="O9" s="437"/>
      <c r="P9" s="437"/>
      <c r="Q9" s="437"/>
      <c r="R9" s="437"/>
      <c r="S9" s="437"/>
      <c r="T9" s="437"/>
      <c r="U9" s="437"/>
      <c r="V9" s="437"/>
      <c r="W9" s="437"/>
      <c r="X9" s="437"/>
      <c r="Y9" s="437"/>
      <c r="Z9" s="437"/>
      <c r="AA9" s="437"/>
      <c r="AB9" s="437"/>
      <c r="AC9" s="437"/>
      <c r="AD9" s="437"/>
      <c r="AE9" s="437"/>
      <c r="AF9" s="437"/>
      <c r="AG9" s="437"/>
      <c r="AH9" s="437"/>
      <c r="AI9" s="437"/>
      <c r="AJ9" s="627"/>
    </row>
    <row r="10" spans="1:36" ht="15.75" customHeight="1" x14ac:dyDescent="0.25">
      <c r="A10" s="628"/>
      <c r="B10" s="437"/>
      <c r="C10" s="437"/>
      <c r="D10" s="437"/>
      <c r="E10" s="437"/>
      <c r="F10" s="437"/>
      <c r="G10" s="437"/>
      <c r="H10" s="437"/>
      <c r="I10" s="437"/>
      <c r="J10" s="437"/>
      <c r="K10" s="437"/>
      <c r="L10" s="437"/>
      <c r="M10" s="437"/>
      <c r="N10" s="437"/>
      <c r="O10" s="437"/>
      <c r="P10" s="437"/>
      <c r="Q10" s="437"/>
      <c r="R10" s="437"/>
      <c r="S10" s="437"/>
      <c r="T10" s="437"/>
      <c r="U10" s="437"/>
      <c r="V10" s="437"/>
      <c r="W10" s="437"/>
      <c r="X10" s="437"/>
      <c r="Y10" s="437"/>
      <c r="Z10" s="437"/>
      <c r="AA10" s="437"/>
      <c r="AB10" s="437"/>
      <c r="AC10" s="437"/>
      <c r="AD10" s="437"/>
      <c r="AE10" s="437"/>
      <c r="AF10" s="437"/>
      <c r="AG10" s="437"/>
      <c r="AH10" s="437"/>
      <c r="AI10" s="437"/>
      <c r="AJ10" s="627"/>
    </row>
    <row r="11" spans="1:36" ht="15.75" customHeight="1" x14ac:dyDescent="0.25">
      <c r="A11" s="628"/>
      <c r="B11" s="437"/>
      <c r="C11" s="437"/>
      <c r="D11" s="437"/>
      <c r="E11" s="437"/>
      <c r="F11" s="437"/>
      <c r="G11" s="437"/>
      <c r="H11" s="437"/>
      <c r="I11" s="437"/>
      <c r="J11" s="437"/>
      <c r="K11" s="437"/>
      <c r="L11" s="437"/>
      <c r="M11" s="437"/>
      <c r="N11" s="437"/>
      <c r="O11" s="437"/>
      <c r="P11" s="437"/>
      <c r="Q11" s="437"/>
      <c r="R11" s="437"/>
      <c r="S11" s="437"/>
      <c r="T11" s="437"/>
      <c r="U11" s="437"/>
      <c r="V11" s="437"/>
      <c r="W11" s="437"/>
      <c r="X11" s="437"/>
      <c r="Y11" s="437"/>
      <c r="Z11" s="437"/>
      <c r="AA11" s="437"/>
      <c r="AB11" s="437"/>
      <c r="AC11" s="437"/>
      <c r="AD11" s="437"/>
      <c r="AE11" s="437"/>
      <c r="AF11" s="437"/>
      <c r="AG11" s="437"/>
      <c r="AH11" s="437"/>
      <c r="AI11" s="437"/>
      <c r="AJ11" s="627"/>
    </row>
    <row r="12" spans="1:36" ht="15.75" customHeight="1" x14ac:dyDescent="0.25">
      <c r="A12" s="628"/>
      <c r="B12" s="437"/>
      <c r="C12" s="437"/>
      <c r="D12" s="437"/>
      <c r="E12" s="437"/>
      <c r="F12" s="437"/>
      <c r="G12" s="437"/>
      <c r="H12" s="437"/>
      <c r="I12" s="437"/>
      <c r="J12" s="437"/>
      <c r="K12" s="437"/>
      <c r="L12" s="437"/>
      <c r="M12" s="437"/>
      <c r="N12" s="437"/>
      <c r="O12" s="437"/>
      <c r="P12" s="437"/>
      <c r="Q12" s="437"/>
      <c r="R12" s="437"/>
      <c r="S12" s="437"/>
      <c r="T12" s="437"/>
      <c r="U12" s="437"/>
      <c r="V12" s="437"/>
      <c r="W12" s="437"/>
      <c r="X12" s="437"/>
      <c r="Y12" s="437"/>
      <c r="Z12" s="437"/>
      <c r="AA12" s="437"/>
      <c r="AB12" s="437"/>
      <c r="AC12" s="437"/>
      <c r="AD12" s="437"/>
      <c r="AE12" s="437"/>
      <c r="AF12" s="437"/>
      <c r="AG12" s="437"/>
      <c r="AH12" s="437"/>
      <c r="AI12" s="437"/>
      <c r="AJ12" s="627"/>
    </row>
    <row r="13" spans="1:36" ht="15.75" customHeight="1" x14ac:dyDescent="0.25">
      <c r="A13" s="628"/>
      <c r="B13" s="437"/>
      <c r="C13" s="437"/>
      <c r="D13" s="437"/>
      <c r="E13" s="437"/>
      <c r="F13" s="437"/>
      <c r="G13" s="437"/>
      <c r="H13" s="437"/>
      <c r="I13" s="437"/>
      <c r="J13" s="437"/>
      <c r="K13" s="437"/>
      <c r="L13" s="437"/>
      <c r="M13" s="437"/>
      <c r="N13" s="437"/>
      <c r="O13" s="437"/>
      <c r="P13" s="437"/>
      <c r="Q13" s="437"/>
      <c r="R13" s="437"/>
      <c r="S13" s="437"/>
      <c r="T13" s="437"/>
      <c r="U13" s="437"/>
      <c r="V13" s="437"/>
      <c r="W13" s="437"/>
      <c r="X13" s="437"/>
      <c r="Y13" s="437"/>
      <c r="Z13" s="437"/>
      <c r="AA13" s="437"/>
      <c r="AB13" s="437"/>
      <c r="AC13" s="437"/>
      <c r="AD13" s="437"/>
      <c r="AE13" s="437"/>
      <c r="AF13" s="437"/>
      <c r="AG13" s="437"/>
      <c r="AH13" s="437"/>
      <c r="AI13" s="437"/>
      <c r="AJ13" s="627"/>
    </row>
    <row r="14" spans="1:36" ht="15.75" customHeight="1" x14ac:dyDescent="0.25">
      <c r="A14" s="628"/>
      <c r="B14" s="437"/>
      <c r="C14" s="437"/>
      <c r="D14" s="437"/>
      <c r="E14" s="437"/>
      <c r="F14" s="437"/>
      <c r="G14" s="437"/>
      <c r="H14" s="437"/>
      <c r="I14" s="437"/>
      <c r="J14" s="437"/>
      <c r="K14" s="437"/>
      <c r="L14" s="437"/>
      <c r="M14" s="437"/>
      <c r="N14" s="437"/>
      <c r="O14" s="437"/>
      <c r="P14" s="437"/>
      <c r="Q14" s="437"/>
      <c r="R14" s="437"/>
      <c r="S14" s="437"/>
      <c r="T14" s="437"/>
      <c r="U14" s="437"/>
      <c r="V14" s="437"/>
      <c r="W14" s="437"/>
      <c r="X14" s="437"/>
      <c r="Y14" s="437"/>
      <c r="Z14" s="437"/>
      <c r="AA14" s="437"/>
      <c r="AB14" s="437"/>
      <c r="AC14" s="437"/>
      <c r="AD14" s="437"/>
      <c r="AE14" s="437"/>
      <c r="AF14" s="437"/>
      <c r="AG14" s="437"/>
      <c r="AH14" s="437"/>
      <c r="AI14" s="437"/>
      <c r="AJ14" s="627"/>
    </row>
    <row r="15" spans="1:36" ht="15.75" customHeight="1" x14ac:dyDescent="0.25">
      <c r="A15" s="628"/>
      <c r="B15" s="437"/>
      <c r="C15" s="437"/>
      <c r="D15" s="437"/>
      <c r="E15" s="437"/>
      <c r="F15" s="437"/>
      <c r="G15" s="437"/>
      <c r="H15" s="437"/>
      <c r="I15" s="437"/>
      <c r="J15" s="437"/>
      <c r="K15" s="437"/>
      <c r="L15" s="437"/>
      <c r="M15" s="437"/>
      <c r="N15" s="437"/>
      <c r="O15" s="437"/>
      <c r="P15" s="437"/>
      <c r="Q15" s="437"/>
      <c r="R15" s="437"/>
      <c r="S15" s="437"/>
      <c r="T15" s="437"/>
      <c r="U15" s="437"/>
      <c r="V15" s="437"/>
      <c r="W15" s="437"/>
      <c r="X15" s="437"/>
      <c r="Y15" s="437"/>
      <c r="Z15" s="437"/>
      <c r="AA15" s="437"/>
      <c r="AB15" s="437"/>
      <c r="AC15" s="437"/>
      <c r="AD15" s="437"/>
      <c r="AE15" s="437"/>
      <c r="AF15" s="437"/>
      <c r="AG15" s="437"/>
      <c r="AH15" s="437"/>
      <c r="AI15" s="437"/>
      <c r="AJ15" s="627"/>
    </row>
    <row r="16" spans="1:36" ht="15.75" customHeight="1" x14ac:dyDescent="0.25">
      <c r="A16" s="628"/>
      <c r="B16" s="437"/>
      <c r="C16" s="437"/>
      <c r="D16" s="437"/>
      <c r="E16" s="437"/>
      <c r="F16" s="437"/>
      <c r="G16" s="437"/>
      <c r="H16" s="437"/>
      <c r="I16" s="437"/>
      <c r="J16" s="437"/>
      <c r="K16" s="437"/>
      <c r="L16" s="437"/>
      <c r="M16" s="437"/>
      <c r="N16" s="437"/>
      <c r="O16" s="437"/>
      <c r="P16" s="437"/>
      <c r="Q16" s="437"/>
      <c r="R16" s="437"/>
      <c r="S16" s="437"/>
      <c r="T16" s="437"/>
      <c r="U16" s="437"/>
      <c r="V16" s="437"/>
      <c r="W16" s="437"/>
      <c r="X16" s="437"/>
      <c r="Y16" s="437"/>
      <c r="Z16" s="437"/>
      <c r="AA16" s="437"/>
      <c r="AB16" s="437"/>
      <c r="AC16" s="437"/>
      <c r="AD16" s="437"/>
      <c r="AE16" s="437"/>
      <c r="AF16" s="437"/>
      <c r="AG16" s="437"/>
      <c r="AH16" s="437"/>
      <c r="AI16" s="437"/>
      <c r="AJ16" s="627"/>
    </row>
    <row r="17" spans="1:36" ht="15.75" customHeight="1" x14ac:dyDescent="0.25">
      <c r="A17" s="628"/>
      <c r="B17" s="437"/>
      <c r="C17" s="437"/>
      <c r="D17" s="437"/>
      <c r="E17" s="437"/>
      <c r="F17" s="437"/>
      <c r="G17" s="437"/>
      <c r="H17" s="437"/>
      <c r="I17" s="437"/>
      <c r="J17" s="437"/>
      <c r="K17" s="437"/>
      <c r="L17" s="437"/>
      <c r="M17" s="437"/>
      <c r="N17" s="437"/>
      <c r="O17" s="437"/>
      <c r="P17" s="437"/>
      <c r="Q17" s="437"/>
      <c r="R17" s="437"/>
      <c r="S17" s="437"/>
      <c r="T17" s="437"/>
      <c r="U17" s="437"/>
      <c r="V17" s="437"/>
      <c r="W17" s="437"/>
      <c r="X17" s="437"/>
      <c r="Y17" s="437"/>
      <c r="Z17" s="437"/>
      <c r="AA17" s="437"/>
      <c r="AB17" s="437"/>
      <c r="AC17" s="437"/>
      <c r="AD17" s="437"/>
      <c r="AE17" s="437"/>
      <c r="AF17" s="437"/>
      <c r="AG17" s="437"/>
      <c r="AH17" s="437"/>
      <c r="AI17" s="437"/>
      <c r="AJ17" s="627"/>
    </row>
    <row r="18" spans="1:36" ht="15.75" customHeight="1" x14ac:dyDescent="0.25">
      <c r="A18" s="628"/>
      <c r="B18" s="437"/>
      <c r="C18" s="437"/>
      <c r="D18" s="437"/>
      <c r="E18" s="437"/>
      <c r="F18" s="437"/>
      <c r="G18" s="437"/>
      <c r="H18" s="437"/>
      <c r="I18" s="437"/>
      <c r="J18" s="437"/>
      <c r="K18" s="437"/>
      <c r="L18" s="437"/>
      <c r="M18" s="437"/>
      <c r="N18" s="437"/>
      <c r="O18" s="437"/>
      <c r="P18" s="437"/>
      <c r="Q18" s="437"/>
      <c r="R18" s="437"/>
      <c r="S18" s="437"/>
      <c r="T18" s="437"/>
      <c r="U18" s="437"/>
      <c r="V18" s="437"/>
      <c r="W18" s="437"/>
      <c r="X18" s="437"/>
      <c r="Y18" s="437"/>
      <c r="Z18" s="437"/>
      <c r="AA18" s="437"/>
      <c r="AB18" s="437"/>
      <c r="AC18" s="437"/>
      <c r="AD18" s="437"/>
      <c r="AE18" s="437"/>
      <c r="AF18" s="437"/>
      <c r="AG18" s="437"/>
      <c r="AH18" s="437"/>
      <c r="AI18" s="437"/>
      <c r="AJ18" s="627"/>
    </row>
    <row r="19" spans="1:36" ht="15.75" customHeight="1" x14ac:dyDescent="0.25">
      <c r="A19" s="628"/>
      <c r="B19" s="437"/>
      <c r="C19" s="437"/>
      <c r="D19" s="437"/>
      <c r="E19" s="437"/>
      <c r="F19" s="437"/>
      <c r="G19" s="437"/>
      <c r="H19" s="437"/>
      <c r="I19" s="437"/>
      <c r="J19" s="437"/>
      <c r="K19" s="437"/>
      <c r="L19" s="437"/>
      <c r="M19" s="437"/>
      <c r="N19" s="437"/>
      <c r="O19" s="437"/>
      <c r="P19" s="437"/>
      <c r="Q19" s="437"/>
      <c r="R19" s="437"/>
      <c r="S19" s="437"/>
      <c r="T19" s="437"/>
      <c r="U19" s="437"/>
      <c r="V19" s="437"/>
      <c r="W19" s="437"/>
      <c r="X19" s="437"/>
      <c r="Y19" s="437"/>
      <c r="Z19" s="437"/>
      <c r="AA19" s="437"/>
      <c r="AB19" s="437"/>
      <c r="AC19" s="437"/>
      <c r="AD19" s="437"/>
      <c r="AE19" s="437"/>
      <c r="AF19" s="437"/>
      <c r="AG19" s="437"/>
      <c r="AH19" s="437"/>
      <c r="AI19" s="437"/>
      <c r="AJ19" s="627"/>
    </row>
    <row r="20" spans="1:36" ht="15.75" customHeight="1" x14ac:dyDescent="0.25">
      <c r="A20" s="628"/>
      <c r="B20" s="437"/>
      <c r="C20" s="437"/>
      <c r="D20" s="437"/>
      <c r="E20" s="437"/>
      <c r="F20" s="437"/>
      <c r="G20" s="437"/>
      <c r="H20" s="437"/>
      <c r="I20" s="437"/>
      <c r="J20" s="437"/>
      <c r="K20" s="437"/>
      <c r="L20" s="437"/>
      <c r="M20" s="437"/>
      <c r="N20" s="437"/>
      <c r="O20" s="437"/>
      <c r="P20" s="437"/>
      <c r="Q20" s="437"/>
      <c r="R20" s="437"/>
      <c r="S20" s="437"/>
      <c r="T20" s="437"/>
      <c r="U20" s="437"/>
      <c r="V20" s="437"/>
      <c r="W20" s="437"/>
      <c r="X20" s="437"/>
      <c r="Y20" s="437"/>
      <c r="Z20" s="437"/>
      <c r="AA20" s="437"/>
      <c r="AB20" s="437"/>
      <c r="AC20" s="437"/>
      <c r="AD20" s="437"/>
      <c r="AE20" s="437"/>
      <c r="AF20" s="437"/>
      <c r="AG20" s="437"/>
      <c r="AH20" s="437"/>
      <c r="AI20" s="437"/>
      <c r="AJ20" s="627"/>
    </row>
    <row r="21" spans="1:36" ht="15.75" customHeight="1" x14ac:dyDescent="0.25">
      <c r="A21" s="628"/>
      <c r="B21" s="437"/>
      <c r="C21" s="437"/>
      <c r="D21" s="437"/>
      <c r="E21" s="437"/>
      <c r="F21" s="437"/>
      <c r="G21" s="437"/>
      <c r="H21" s="437"/>
      <c r="I21" s="437"/>
      <c r="J21" s="437"/>
      <c r="K21" s="437"/>
      <c r="L21" s="437"/>
      <c r="M21" s="437"/>
      <c r="N21" s="437"/>
      <c r="O21" s="437"/>
      <c r="P21" s="437"/>
      <c r="Q21" s="437"/>
      <c r="R21" s="437"/>
      <c r="S21" s="437"/>
      <c r="T21" s="437"/>
      <c r="U21" s="437"/>
      <c r="V21" s="437"/>
      <c r="W21" s="437"/>
      <c r="X21" s="437"/>
      <c r="Y21" s="437"/>
      <c r="Z21" s="437"/>
      <c r="AA21" s="437"/>
      <c r="AB21" s="437"/>
      <c r="AC21" s="437"/>
      <c r="AD21" s="437"/>
      <c r="AE21" s="437"/>
      <c r="AF21" s="437"/>
      <c r="AG21" s="437"/>
      <c r="AH21" s="437"/>
      <c r="AI21" s="437"/>
      <c r="AJ21" s="627"/>
    </row>
    <row r="22" spans="1:36" ht="15.75" customHeight="1" x14ac:dyDescent="0.25">
      <c r="A22" s="628"/>
      <c r="B22" s="437"/>
      <c r="C22" s="437"/>
      <c r="D22" s="437"/>
      <c r="E22" s="437"/>
      <c r="F22" s="437"/>
      <c r="G22" s="437"/>
      <c r="H22" s="437"/>
      <c r="I22" s="437"/>
      <c r="J22" s="437"/>
      <c r="K22" s="437"/>
      <c r="L22" s="437"/>
      <c r="M22" s="437"/>
      <c r="N22" s="437"/>
      <c r="O22" s="437"/>
      <c r="P22" s="437"/>
      <c r="Q22" s="437"/>
      <c r="R22" s="437"/>
      <c r="S22" s="437"/>
      <c r="T22" s="437"/>
      <c r="U22" s="437"/>
      <c r="V22" s="437"/>
      <c r="W22" s="437"/>
      <c r="X22" s="437"/>
      <c r="Y22" s="437"/>
      <c r="Z22" s="437"/>
      <c r="AA22" s="437"/>
      <c r="AB22" s="437"/>
      <c r="AC22" s="437"/>
      <c r="AD22" s="437"/>
      <c r="AE22" s="437"/>
      <c r="AF22" s="437"/>
      <c r="AG22" s="437"/>
      <c r="AH22" s="437"/>
      <c r="AI22" s="437"/>
      <c r="AJ22" s="627"/>
    </row>
    <row r="23" spans="1:36" ht="15.75" customHeight="1" x14ac:dyDescent="0.25">
      <c r="A23" s="628"/>
      <c r="B23" s="437"/>
      <c r="C23" s="437"/>
      <c r="D23" s="437"/>
      <c r="E23" s="437"/>
      <c r="F23" s="437"/>
      <c r="G23" s="437"/>
      <c r="H23" s="437"/>
      <c r="I23" s="437"/>
      <c r="J23" s="437"/>
      <c r="K23" s="437"/>
      <c r="L23" s="437"/>
      <c r="M23" s="437"/>
      <c r="N23" s="437"/>
      <c r="O23" s="437"/>
      <c r="P23" s="437"/>
      <c r="Q23" s="437"/>
      <c r="R23" s="437"/>
      <c r="S23" s="437"/>
      <c r="T23" s="437"/>
      <c r="U23" s="437"/>
      <c r="V23" s="437"/>
      <c r="W23" s="437"/>
      <c r="X23" s="437"/>
      <c r="Y23" s="437"/>
      <c r="Z23" s="437"/>
      <c r="AA23" s="437"/>
      <c r="AB23" s="437"/>
      <c r="AC23" s="437"/>
      <c r="AD23" s="437"/>
      <c r="AE23" s="437"/>
      <c r="AF23" s="437"/>
      <c r="AG23" s="437"/>
      <c r="AH23" s="437"/>
      <c r="AI23" s="437"/>
      <c r="AJ23" s="627"/>
    </row>
    <row r="24" spans="1:36" ht="15.75" customHeight="1" x14ac:dyDescent="0.25">
      <c r="A24" s="628"/>
      <c r="B24" s="437"/>
      <c r="C24" s="437"/>
      <c r="D24" s="437"/>
      <c r="E24" s="437"/>
      <c r="F24" s="437"/>
      <c r="G24" s="437"/>
      <c r="H24" s="437"/>
      <c r="I24" s="437"/>
      <c r="J24" s="437"/>
      <c r="K24" s="437"/>
      <c r="L24" s="437"/>
      <c r="M24" s="437"/>
      <c r="N24" s="437"/>
      <c r="O24" s="437"/>
      <c r="P24" s="437"/>
      <c r="Q24" s="437"/>
      <c r="R24" s="437"/>
      <c r="S24" s="437"/>
      <c r="T24" s="437"/>
      <c r="U24" s="437"/>
      <c r="V24" s="437"/>
      <c r="W24" s="437"/>
      <c r="X24" s="437"/>
      <c r="Y24" s="437"/>
      <c r="Z24" s="437"/>
      <c r="AA24" s="437"/>
      <c r="AB24" s="437"/>
      <c r="AC24" s="437"/>
      <c r="AD24" s="437"/>
      <c r="AE24" s="437"/>
      <c r="AF24" s="437"/>
      <c r="AG24" s="437"/>
      <c r="AH24" s="437"/>
      <c r="AI24" s="437"/>
      <c r="AJ24" s="627"/>
    </row>
    <row r="25" spans="1:36" ht="15.75" customHeight="1" x14ac:dyDescent="0.25">
      <c r="A25" s="628"/>
      <c r="B25" s="437"/>
      <c r="C25" s="437"/>
      <c r="D25" s="437"/>
      <c r="E25" s="437"/>
      <c r="F25" s="437"/>
      <c r="G25" s="437"/>
      <c r="H25" s="437"/>
      <c r="I25" s="437"/>
      <c r="J25" s="437"/>
      <c r="K25" s="437"/>
      <c r="L25" s="437"/>
      <c r="M25" s="437"/>
      <c r="N25" s="437"/>
      <c r="O25" s="437"/>
      <c r="P25" s="437"/>
      <c r="Q25" s="437"/>
      <c r="R25" s="437"/>
      <c r="S25" s="437"/>
      <c r="T25" s="437"/>
      <c r="U25" s="437"/>
      <c r="V25" s="437"/>
      <c r="W25" s="437"/>
      <c r="X25" s="437"/>
      <c r="Y25" s="437"/>
      <c r="Z25" s="437"/>
      <c r="AA25" s="437"/>
      <c r="AB25" s="437"/>
      <c r="AC25" s="437"/>
      <c r="AD25" s="437"/>
      <c r="AE25" s="437"/>
      <c r="AF25" s="437"/>
      <c r="AG25" s="437"/>
      <c r="AH25" s="437"/>
      <c r="AI25" s="437"/>
      <c r="AJ25" s="627"/>
    </row>
    <row r="26" spans="1:36" ht="15.75" customHeight="1" x14ac:dyDescent="0.25">
      <c r="A26" s="628"/>
      <c r="B26" s="437"/>
      <c r="C26" s="437"/>
      <c r="D26" s="437"/>
      <c r="E26" s="437"/>
      <c r="F26" s="437"/>
      <c r="G26" s="437"/>
      <c r="H26" s="437"/>
      <c r="I26" s="437"/>
      <c r="J26" s="437"/>
      <c r="K26" s="437"/>
      <c r="L26" s="437"/>
      <c r="M26" s="437"/>
      <c r="N26" s="437"/>
      <c r="O26" s="437"/>
      <c r="P26" s="437"/>
      <c r="Q26" s="437"/>
      <c r="R26" s="437"/>
      <c r="S26" s="437"/>
      <c r="T26" s="437"/>
      <c r="U26" s="437"/>
      <c r="V26" s="437"/>
      <c r="W26" s="437"/>
      <c r="X26" s="437"/>
      <c r="Y26" s="437"/>
      <c r="Z26" s="437"/>
      <c r="AA26" s="437"/>
      <c r="AB26" s="437"/>
      <c r="AC26" s="437"/>
      <c r="AD26" s="437"/>
      <c r="AE26" s="437"/>
      <c r="AF26" s="437"/>
      <c r="AG26" s="437"/>
      <c r="AH26" s="437"/>
      <c r="AI26" s="437"/>
      <c r="AJ26" s="627"/>
    </row>
    <row r="27" spans="1:36" ht="15.75" customHeight="1" x14ac:dyDescent="0.25">
      <c r="A27" s="628"/>
      <c r="B27" s="437"/>
      <c r="C27" s="437"/>
      <c r="D27" s="437"/>
      <c r="E27" s="437"/>
      <c r="F27" s="437"/>
      <c r="G27" s="437"/>
      <c r="H27" s="437"/>
      <c r="I27" s="437"/>
      <c r="J27" s="437"/>
      <c r="K27" s="437"/>
      <c r="L27" s="437"/>
      <c r="M27" s="437"/>
      <c r="N27" s="437"/>
      <c r="O27" s="437"/>
      <c r="P27" s="437"/>
      <c r="Q27" s="437"/>
      <c r="R27" s="437"/>
      <c r="S27" s="437"/>
      <c r="T27" s="437"/>
      <c r="U27" s="437"/>
      <c r="V27" s="437"/>
      <c r="W27" s="437"/>
      <c r="X27" s="437"/>
      <c r="Y27" s="437"/>
      <c r="Z27" s="437"/>
      <c r="AA27" s="437"/>
      <c r="AB27" s="437"/>
      <c r="AC27" s="437"/>
      <c r="AD27" s="437"/>
      <c r="AE27" s="437"/>
      <c r="AF27" s="437"/>
      <c r="AG27" s="437"/>
      <c r="AH27" s="437"/>
      <c r="AI27" s="437"/>
      <c r="AJ27" s="627"/>
    </row>
    <row r="28" spans="1:36" ht="15.75" customHeight="1" x14ac:dyDescent="0.25">
      <c r="A28" s="628"/>
      <c r="B28" s="437"/>
      <c r="C28" s="437"/>
      <c r="D28" s="437"/>
      <c r="E28" s="437"/>
      <c r="F28" s="437"/>
      <c r="G28" s="437"/>
      <c r="H28" s="437"/>
      <c r="I28" s="437"/>
      <c r="J28" s="437"/>
      <c r="K28" s="437"/>
      <c r="L28" s="437"/>
      <c r="M28" s="437"/>
      <c r="N28" s="437"/>
      <c r="O28" s="437"/>
      <c r="P28" s="437"/>
      <c r="Q28" s="437"/>
      <c r="R28" s="437"/>
      <c r="S28" s="437"/>
      <c r="T28" s="437"/>
      <c r="U28" s="437"/>
      <c r="V28" s="437"/>
      <c r="W28" s="437"/>
      <c r="X28" s="437"/>
      <c r="Y28" s="437"/>
      <c r="Z28" s="437"/>
      <c r="AA28" s="437"/>
      <c r="AB28" s="437"/>
      <c r="AC28" s="437"/>
      <c r="AD28" s="437"/>
      <c r="AE28" s="437"/>
      <c r="AF28" s="437"/>
      <c r="AG28" s="437"/>
      <c r="AH28" s="437"/>
      <c r="AI28" s="437"/>
      <c r="AJ28" s="627"/>
    </row>
    <row r="29" spans="1:36" ht="15.75" customHeight="1" x14ac:dyDescent="0.25">
      <c r="A29" s="628"/>
      <c r="B29" s="437"/>
      <c r="C29" s="437"/>
      <c r="D29" s="437"/>
      <c r="E29" s="437"/>
      <c r="F29" s="437"/>
      <c r="G29" s="437"/>
      <c r="H29" s="437"/>
      <c r="I29" s="437"/>
      <c r="J29" s="437"/>
      <c r="K29" s="437"/>
      <c r="L29" s="437"/>
      <c r="M29" s="437"/>
      <c r="N29" s="437"/>
      <c r="O29" s="437"/>
      <c r="P29" s="437"/>
      <c r="Q29" s="437"/>
      <c r="R29" s="437"/>
      <c r="S29" s="437"/>
      <c r="T29" s="437"/>
      <c r="U29" s="437"/>
      <c r="V29" s="437"/>
      <c r="W29" s="437"/>
      <c r="X29" s="437"/>
      <c r="Y29" s="437"/>
      <c r="Z29" s="437"/>
      <c r="AA29" s="437"/>
      <c r="AB29" s="437"/>
      <c r="AC29" s="437"/>
      <c r="AD29" s="437"/>
      <c r="AE29" s="437"/>
      <c r="AF29" s="437"/>
      <c r="AG29" s="437"/>
      <c r="AH29" s="437"/>
      <c r="AI29" s="437"/>
      <c r="AJ29" s="627"/>
    </row>
    <row r="30" spans="1:36" ht="15.75" customHeight="1" x14ac:dyDescent="0.25">
      <c r="A30" s="628"/>
      <c r="B30" s="437"/>
      <c r="C30" s="437"/>
      <c r="D30" s="437"/>
      <c r="E30" s="437"/>
      <c r="F30" s="437"/>
      <c r="G30" s="437"/>
      <c r="H30" s="437"/>
      <c r="I30" s="437"/>
      <c r="J30" s="437"/>
      <c r="K30" s="437"/>
      <c r="L30" s="437"/>
      <c r="M30" s="437"/>
      <c r="N30" s="437"/>
      <c r="O30" s="437"/>
      <c r="P30" s="437"/>
      <c r="Q30" s="437"/>
      <c r="R30" s="437"/>
      <c r="S30" s="437"/>
      <c r="T30" s="437"/>
      <c r="U30" s="437"/>
      <c r="V30" s="437"/>
      <c r="W30" s="437"/>
      <c r="X30" s="437"/>
      <c r="Y30" s="437"/>
      <c r="Z30" s="437"/>
      <c r="AA30" s="437"/>
      <c r="AB30" s="437"/>
      <c r="AC30" s="437"/>
      <c r="AD30" s="437"/>
      <c r="AE30" s="437"/>
      <c r="AF30" s="437"/>
      <c r="AG30" s="437"/>
      <c r="AH30" s="437"/>
      <c r="AI30" s="437"/>
      <c r="AJ30" s="627"/>
    </row>
    <row r="31" spans="1:36" ht="15.75" customHeight="1" x14ac:dyDescent="0.25">
      <c r="A31" s="628"/>
      <c r="B31" s="437"/>
      <c r="C31" s="437"/>
      <c r="D31" s="437"/>
      <c r="E31" s="437"/>
      <c r="F31" s="437"/>
      <c r="G31" s="437"/>
      <c r="H31" s="437"/>
      <c r="I31" s="437"/>
      <c r="J31" s="437"/>
      <c r="K31" s="437"/>
      <c r="L31" s="437"/>
      <c r="M31" s="437"/>
      <c r="N31" s="437"/>
      <c r="O31" s="437"/>
      <c r="P31" s="437"/>
      <c r="Q31" s="437"/>
      <c r="R31" s="437"/>
      <c r="S31" s="437"/>
      <c r="T31" s="437"/>
      <c r="U31" s="437"/>
      <c r="V31" s="437"/>
      <c r="W31" s="437"/>
      <c r="X31" s="437"/>
      <c r="Y31" s="437"/>
      <c r="Z31" s="437"/>
      <c r="AA31" s="437"/>
      <c r="AB31" s="437"/>
      <c r="AC31" s="437"/>
      <c r="AD31" s="437"/>
      <c r="AE31" s="437"/>
      <c r="AF31" s="437"/>
      <c r="AG31" s="437"/>
      <c r="AH31" s="437"/>
      <c r="AI31" s="437"/>
      <c r="AJ31" s="627"/>
    </row>
    <row r="32" spans="1:36" ht="15.75" customHeight="1" x14ac:dyDescent="0.25">
      <c r="A32" s="628"/>
      <c r="B32" s="437"/>
      <c r="C32" s="437"/>
      <c r="D32" s="437"/>
      <c r="E32" s="437"/>
      <c r="F32" s="437"/>
      <c r="G32" s="437"/>
      <c r="H32" s="437"/>
      <c r="I32" s="437"/>
      <c r="J32" s="437"/>
      <c r="K32" s="437"/>
      <c r="L32" s="437"/>
      <c r="M32" s="437"/>
      <c r="N32" s="437"/>
      <c r="O32" s="437"/>
      <c r="P32" s="437"/>
      <c r="Q32" s="437"/>
      <c r="R32" s="437"/>
      <c r="S32" s="437"/>
      <c r="T32" s="437"/>
      <c r="U32" s="437"/>
      <c r="V32" s="437"/>
      <c r="W32" s="437"/>
      <c r="X32" s="437"/>
      <c r="Y32" s="437"/>
      <c r="Z32" s="437"/>
      <c r="AA32" s="437"/>
      <c r="AB32" s="437"/>
      <c r="AC32" s="437"/>
      <c r="AD32" s="437"/>
      <c r="AE32" s="437"/>
      <c r="AF32" s="437"/>
      <c r="AG32" s="437"/>
      <c r="AH32" s="437"/>
      <c r="AI32" s="437"/>
      <c r="AJ32" s="627"/>
    </row>
    <row r="33" spans="1:36" ht="15.75" customHeight="1" x14ac:dyDescent="0.25">
      <c r="A33" s="628"/>
      <c r="B33" s="437"/>
      <c r="C33" s="437"/>
      <c r="D33" s="437"/>
      <c r="E33" s="437"/>
      <c r="F33" s="437"/>
      <c r="G33" s="437"/>
      <c r="H33" s="437"/>
      <c r="I33" s="437"/>
      <c r="J33" s="437"/>
      <c r="K33" s="437"/>
      <c r="L33" s="437"/>
      <c r="M33" s="437"/>
      <c r="N33" s="437"/>
      <c r="O33" s="437"/>
      <c r="P33" s="437"/>
      <c r="Q33" s="437"/>
      <c r="R33" s="437"/>
      <c r="S33" s="437"/>
      <c r="T33" s="437"/>
      <c r="U33" s="437"/>
      <c r="V33" s="437"/>
      <c r="W33" s="437"/>
      <c r="X33" s="437"/>
      <c r="Y33" s="437"/>
      <c r="Z33" s="437"/>
      <c r="AA33" s="437"/>
      <c r="AB33" s="437"/>
      <c r="AC33" s="437"/>
      <c r="AD33" s="437"/>
      <c r="AE33" s="437"/>
      <c r="AF33" s="437"/>
      <c r="AG33" s="437"/>
      <c r="AH33" s="437"/>
      <c r="AI33" s="437"/>
      <c r="AJ33" s="627"/>
    </row>
    <row r="34" spans="1:36" ht="15.75" customHeight="1" x14ac:dyDescent="0.25">
      <c r="A34" s="628"/>
      <c r="B34" s="437"/>
      <c r="C34" s="437"/>
      <c r="D34" s="437"/>
      <c r="E34" s="437"/>
      <c r="F34" s="437"/>
      <c r="G34" s="437"/>
      <c r="H34" s="437"/>
      <c r="I34" s="437"/>
      <c r="J34" s="437"/>
      <c r="K34" s="437"/>
      <c r="L34" s="437"/>
      <c r="M34" s="437"/>
      <c r="N34" s="437"/>
      <c r="O34" s="437"/>
      <c r="P34" s="437"/>
      <c r="Q34" s="437"/>
      <c r="R34" s="437"/>
      <c r="S34" s="437"/>
      <c r="T34" s="437"/>
      <c r="U34" s="437"/>
      <c r="V34" s="437"/>
      <c r="W34" s="437"/>
      <c r="X34" s="437"/>
      <c r="Y34" s="437"/>
      <c r="Z34" s="437"/>
      <c r="AA34" s="437"/>
      <c r="AB34" s="437"/>
      <c r="AC34" s="437"/>
      <c r="AD34" s="437"/>
      <c r="AE34" s="437"/>
      <c r="AF34" s="437"/>
      <c r="AG34" s="437"/>
      <c r="AH34" s="437"/>
      <c r="AI34" s="437"/>
      <c r="AJ34" s="627"/>
    </row>
    <row r="35" spans="1:36" ht="15.75" customHeight="1" x14ac:dyDescent="0.25">
      <c r="A35" s="628"/>
      <c r="B35" s="437"/>
      <c r="C35" s="437"/>
      <c r="D35" s="437"/>
      <c r="E35" s="437"/>
      <c r="F35" s="437"/>
      <c r="G35" s="437"/>
      <c r="H35" s="437"/>
      <c r="I35" s="437"/>
      <c r="J35" s="437"/>
      <c r="K35" s="437"/>
      <c r="L35" s="437"/>
      <c r="M35" s="437"/>
      <c r="N35" s="437"/>
      <c r="O35" s="437"/>
      <c r="P35" s="437"/>
      <c r="Q35" s="437"/>
      <c r="R35" s="437"/>
      <c r="S35" s="437"/>
      <c r="T35" s="437"/>
      <c r="U35" s="437"/>
      <c r="V35" s="437"/>
      <c r="W35" s="437"/>
      <c r="X35" s="437"/>
      <c r="Y35" s="437"/>
      <c r="Z35" s="437"/>
      <c r="AA35" s="437"/>
      <c r="AB35" s="437"/>
      <c r="AC35" s="437"/>
      <c r="AD35" s="437"/>
      <c r="AE35" s="437"/>
      <c r="AF35" s="437"/>
      <c r="AG35" s="437"/>
      <c r="AH35" s="437"/>
      <c r="AI35" s="437"/>
      <c r="AJ35" s="627"/>
    </row>
    <row r="36" spans="1:36" ht="15.75" customHeight="1" x14ac:dyDescent="0.25">
      <c r="A36" s="628"/>
      <c r="B36" s="437"/>
      <c r="C36" s="437"/>
      <c r="D36" s="437"/>
      <c r="E36" s="437"/>
      <c r="F36" s="437"/>
      <c r="G36" s="437"/>
      <c r="H36" s="437"/>
      <c r="I36" s="437"/>
      <c r="J36" s="437"/>
      <c r="K36" s="437"/>
      <c r="L36" s="437"/>
      <c r="M36" s="437"/>
      <c r="N36" s="437"/>
      <c r="O36" s="437"/>
      <c r="P36" s="437"/>
      <c r="Q36" s="437"/>
      <c r="R36" s="437"/>
      <c r="S36" s="437"/>
      <c r="T36" s="437"/>
      <c r="U36" s="437"/>
      <c r="V36" s="437"/>
      <c r="W36" s="437"/>
      <c r="X36" s="437"/>
      <c r="Y36" s="437"/>
      <c r="Z36" s="437"/>
      <c r="AA36" s="437"/>
      <c r="AB36" s="437"/>
      <c r="AC36" s="437"/>
      <c r="AD36" s="437"/>
      <c r="AE36" s="437"/>
      <c r="AF36" s="437"/>
      <c r="AG36" s="437"/>
      <c r="AH36" s="437"/>
      <c r="AI36" s="437"/>
      <c r="AJ36" s="627"/>
    </row>
    <row r="37" spans="1:36" ht="15.75" customHeight="1" x14ac:dyDescent="0.25">
      <c r="A37" s="628"/>
      <c r="B37" s="437"/>
      <c r="C37" s="437"/>
      <c r="D37" s="437"/>
      <c r="E37" s="437"/>
      <c r="F37" s="437"/>
      <c r="G37" s="437"/>
      <c r="H37" s="437"/>
      <c r="I37" s="437"/>
      <c r="J37" s="437"/>
      <c r="K37" s="437"/>
      <c r="L37" s="437"/>
      <c r="M37" s="437"/>
      <c r="N37" s="437"/>
      <c r="O37" s="437"/>
      <c r="P37" s="437"/>
      <c r="Q37" s="437"/>
      <c r="R37" s="437"/>
      <c r="S37" s="437"/>
      <c r="T37" s="437"/>
      <c r="U37" s="437"/>
      <c r="V37" s="437"/>
      <c r="W37" s="437"/>
      <c r="X37" s="437"/>
      <c r="Y37" s="437"/>
      <c r="Z37" s="437"/>
      <c r="AA37" s="437"/>
      <c r="AB37" s="437"/>
      <c r="AC37" s="437"/>
      <c r="AD37" s="437"/>
      <c r="AE37" s="437"/>
      <c r="AF37" s="437"/>
      <c r="AG37" s="437"/>
      <c r="AH37" s="437"/>
      <c r="AI37" s="437"/>
      <c r="AJ37" s="627"/>
    </row>
    <row r="38" spans="1:36" ht="0.75" customHeight="1" x14ac:dyDescent="0.25">
      <c r="A38" s="628"/>
      <c r="B38" s="437"/>
      <c r="C38" s="437"/>
      <c r="D38" s="437"/>
      <c r="E38" s="437"/>
      <c r="F38" s="437"/>
      <c r="G38" s="437"/>
      <c r="H38" s="437"/>
      <c r="I38" s="437"/>
      <c r="J38" s="437"/>
      <c r="K38" s="437"/>
      <c r="L38" s="437"/>
      <c r="M38" s="437"/>
      <c r="N38" s="437"/>
      <c r="O38" s="437"/>
      <c r="P38" s="437"/>
      <c r="Q38" s="437"/>
      <c r="R38" s="437"/>
      <c r="S38" s="437"/>
      <c r="T38" s="437"/>
      <c r="U38" s="437"/>
      <c r="V38" s="437"/>
      <c r="W38" s="437"/>
      <c r="X38" s="437"/>
      <c r="Y38" s="437"/>
      <c r="Z38" s="437"/>
      <c r="AA38" s="437"/>
      <c r="AB38" s="437"/>
      <c r="AC38" s="437"/>
      <c r="AD38" s="437"/>
      <c r="AE38" s="437"/>
      <c r="AF38" s="437"/>
      <c r="AG38" s="437"/>
      <c r="AH38" s="437"/>
      <c r="AI38" s="437"/>
      <c r="AJ38" s="627"/>
    </row>
    <row r="39" spans="1:36" ht="15.75" customHeight="1" x14ac:dyDescent="0.25">
      <c r="A39" s="628"/>
      <c r="B39" s="437"/>
      <c r="C39" s="437"/>
      <c r="D39" s="437"/>
      <c r="E39" s="437"/>
      <c r="F39" s="437"/>
      <c r="G39" s="437"/>
      <c r="H39" s="437"/>
      <c r="I39" s="437"/>
      <c r="J39" s="437"/>
      <c r="K39" s="437"/>
      <c r="L39" s="437"/>
      <c r="M39" s="437"/>
      <c r="N39" s="437"/>
      <c r="O39" s="437"/>
      <c r="P39" s="437"/>
      <c r="Q39" s="437"/>
      <c r="R39" s="437"/>
      <c r="S39" s="437"/>
      <c r="T39" s="437"/>
      <c r="U39" s="437"/>
      <c r="V39" s="437"/>
      <c r="W39" s="437"/>
      <c r="X39" s="437"/>
      <c r="Y39" s="437"/>
      <c r="Z39" s="437"/>
      <c r="AA39" s="437"/>
      <c r="AB39" s="437"/>
      <c r="AC39" s="437"/>
      <c r="AD39" s="437"/>
      <c r="AE39" s="437"/>
      <c r="AF39" s="437"/>
      <c r="AG39" s="437"/>
      <c r="AH39" s="437"/>
      <c r="AI39" s="437"/>
      <c r="AJ39" s="627"/>
    </row>
    <row r="40" spans="1:36" ht="15.75" customHeight="1" x14ac:dyDescent="0.25">
      <c r="A40" s="628"/>
      <c r="B40" s="437"/>
      <c r="C40" s="437"/>
      <c r="D40" s="437"/>
      <c r="E40" s="437"/>
      <c r="F40" s="437"/>
      <c r="G40" s="437"/>
      <c r="H40" s="437"/>
      <c r="I40" s="437"/>
      <c r="J40" s="437"/>
      <c r="K40" s="437"/>
      <c r="L40" s="437"/>
      <c r="M40" s="437"/>
      <c r="N40" s="437"/>
      <c r="O40" s="437"/>
      <c r="P40" s="437"/>
      <c r="Q40" s="437"/>
      <c r="R40" s="437"/>
      <c r="S40" s="437"/>
      <c r="T40" s="437"/>
      <c r="U40" s="437"/>
      <c r="V40" s="437"/>
      <c r="W40" s="437"/>
      <c r="X40" s="437"/>
      <c r="Y40" s="437"/>
      <c r="Z40" s="437"/>
      <c r="AA40" s="437"/>
      <c r="AB40" s="437"/>
      <c r="AC40" s="437"/>
      <c r="AD40" s="437"/>
      <c r="AE40" s="437"/>
      <c r="AF40" s="437"/>
      <c r="AG40" s="437"/>
      <c r="AH40" s="437"/>
      <c r="AI40" s="437"/>
      <c r="AJ40" s="627"/>
    </row>
    <row r="41" spans="1:36" ht="15.75" customHeight="1" x14ac:dyDescent="0.25">
      <c r="A41" s="628"/>
      <c r="B41" s="437"/>
      <c r="C41" s="437"/>
      <c r="D41" s="437"/>
      <c r="E41" s="437"/>
      <c r="F41" s="437"/>
      <c r="G41" s="437"/>
      <c r="H41" s="437"/>
      <c r="I41" s="437"/>
      <c r="J41" s="437"/>
      <c r="K41" s="437"/>
      <c r="L41" s="437"/>
      <c r="M41" s="437"/>
      <c r="N41" s="437"/>
      <c r="O41" s="437"/>
      <c r="P41" s="437"/>
      <c r="Q41" s="437"/>
      <c r="R41" s="437"/>
      <c r="S41" s="437"/>
      <c r="T41" s="437"/>
      <c r="U41" s="437"/>
      <c r="V41" s="437"/>
      <c r="W41" s="437"/>
      <c r="X41" s="437"/>
      <c r="Y41" s="437"/>
      <c r="Z41" s="437"/>
      <c r="AA41" s="437"/>
      <c r="AB41" s="437"/>
      <c r="AC41" s="437"/>
      <c r="AD41" s="437"/>
      <c r="AE41" s="437"/>
      <c r="AF41" s="437"/>
      <c r="AG41" s="437"/>
      <c r="AH41" s="437"/>
      <c r="AI41" s="437"/>
      <c r="AJ41" s="627"/>
    </row>
    <row r="42" spans="1:36" ht="6" customHeight="1" x14ac:dyDescent="0.25">
      <c r="A42" s="628"/>
      <c r="B42" s="437"/>
      <c r="C42" s="437"/>
      <c r="D42" s="437"/>
      <c r="E42" s="437"/>
      <c r="F42" s="437"/>
      <c r="G42" s="437"/>
      <c r="H42" s="437"/>
      <c r="I42" s="437"/>
      <c r="J42" s="437"/>
      <c r="K42" s="437"/>
      <c r="L42" s="437"/>
      <c r="M42" s="437"/>
      <c r="N42" s="437"/>
      <c r="O42" s="437"/>
      <c r="P42" s="437"/>
      <c r="Q42" s="437"/>
      <c r="R42" s="437"/>
      <c r="S42" s="437"/>
      <c r="T42" s="437"/>
      <c r="U42" s="437"/>
      <c r="V42" s="437"/>
      <c r="W42" s="437"/>
      <c r="X42" s="437"/>
      <c r="Y42" s="437"/>
      <c r="Z42" s="437"/>
      <c r="AA42" s="437"/>
      <c r="AB42" s="437"/>
      <c r="AC42" s="437"/>
      <c r="AD42" s="437"/>
      <c r="AE42" s="437"/>
      <c r="AF42" s="437"/>
      <c r="AG42" s="437"/>
      <c r="AH42" s="437"/>
      <c r="AI42" s="437"/>
      <c r="AJ42" s="627"/>
    </row>
    <row r="43" spans="1:36" ht="6" customHeight="1" x14ac:dyDescent="0.25">
      <c r="A43" s="628"/>
      <c r="B43" s="437"/>
      <c r="C43" s="437"/>
      <c r="D43" s="437"/>
      <c r="E43" s="437"/>
      <c r="F43" s="437"/>
      <c r="G43" s="437"/>
      <c r="H43" s="437"/>
      <c r="I43" s="437"/>
      <c r="J43" s="437"/>
      <c r="K43" s="437"/>
      <c r="L43" s="437"/>
      <c r="M43" s="437"/>
      <c r="N43" s="437"/>
      <c r="O43" s="437"/>
      <c r="P43" s="437"/>
      <c r="Q43" s="437"/>
      <c r="R43" s="437"/>
      <c r="S43" s="437"/>
      <c r="T43" s="437"/>
      <c r="U43" s="437"/>
      <c r="V43" s="437"/>
      <c r="W43" s="437"/>
      <c r="X43" s="437"/>
      <c r="Y43" s="437"/>
      <c r="Z43" s="437"/>
      <c r="AA43" s="437"/>
      <c r="AB43" s="437"/>
      <c r="AC43" s="437"/>
      <c r="AD43" s="437"/>
      <c r="AE43" s="437"/>
      <c r="AF43" s="437"/>
      <c r="AG43" s="437"/>
      <c r="AH43" s="437"/>
      <c r="AI43" s="437"/>
      <c r="AJ43" s="627"/>
    </row>
    <row r="44" spans="1:36" ht="15.75" customHeight="1" x14ac:dyDescent="0.25">
      <c r="A44" s="628"/>
      <c r="B44" s="437"/>
      <c r="C44" s="437"/>
      <c r="D44" s="437"/>
      <c r="E44" s="437"/>
      <c r="F44" s="437"/>
      <c r="G44" s="437"/>
      <c r="H44" s="437"/>
      <c r="I44" s="437"/>
      <c r="J44" s="437"/>
      <c r="K44" s="437"/>
      <c r="L44" s="437"/>
      <c r="M44" s="437"/>
      <c r="N44" s="437"/>
      <c r="O44" s="437"/>
      <c r="P44" s="437"/>
      <c r="Q44" s="437"/>
      <c r="R44" s="437"/>
      <c r="S44" s="437"/>
      <c r="T44" s="437"/>
      <c r="U44" s="437"/>
      <c r="V44" s="437"/>
      <c r="W44" s="437"/>
      <c r="X44" s="437"/>
      <c r="Y44" s="437"/>
      <c r="Z44" s="437"/>
      <c r="AA44" s="437"/>
      <c r="AB44" s="437"/>
      <c r="AC44" s="437"/>
      <c r="AD44" s="437"/>
      <c r="AE44" s="437"/>
      <c r="AF44" s="437"/>
      <c r="AG44" s="437"/>
      <c r="AH44" s="437"/>
      <c r="AI44" s="437"/>
      <c r="AJ44" s="627"/>
    </row>
    <row r="45" spans="1:36" ht="15.75" customHeight="1" x14ac:dyDescent="0.25">
      <c r="A45" s="628"/>
      <c r="B45" s="437"/>
      <c r="C45" s="437"/>
      <c r="D45" s="437"/>
      <c r="E45" s="437"/>
      <c r="F45" s="437"/>
      <c r="G45" s="437"/>
      <c r="H45" s="437"/>
      <c r="I45" s="437"/>
      <c r="J45" s="437"/>
      <c r="K45" s="437"/>
      <c r="L45" s="437"/>
      <c r="M45" s="437"/>
      <c r="N45" s="437"/>
      <c r="O45" s="437"/>
      <c r="P45" s="437"/>
      <c r="Q45" s="437"/>
      <c r="R45" s="437"/>
      <c r="S45" s="437"/>
      <c r="T45" s="437"/>
      <c r="U45" s="437"/>
      <c r="V45" s="437"/>
      <c r="W45" s="437"/>
      <c r="X45" s="437"/>
      <c r="Y45" s="437"/>
      <c r="Z45" s="437"/>
      <c r="AA45" s="437"/>
      <c r="AB45" s="437"/>
      <c r="AC45" s="437"/>
      <c r="AD45" s="437"/>
      <c r="AE45" s="437"/>
      <c r="AF45" s="437"/>
      <c r="AG45" s="437"/>
      <c r="AH45" s="437"/>
      <c r="AI45" s="437"/>
      <c r="AJ45" s="627"/>
    </row>
    <row r="46" spans="1:36" ht="15.75" customHeight="1" x14ac:dyDescent="0.25">
      <c r="A46" s="629"/>
      <c r="B46" s="630"/>
      <c r="C46" s="630"/>
      <c r="D46" s="630"/>
      <c r="E46" s="630"/>
      <c r="F46" s="630"/>
      <c r="G46" s="630"/>
      <c r="H46" s="630"/>
      <c r="I46" s="630"/>
      <c r="J46" s="630"/>
      <c r="K46" s="630"/>
      <c r="L46" s="630"/>
      <c r="M46" s="630"/>
      <c r="N46" s="630"/>
      <c r="O46" s="630"/>
      <c r="P46" s="630"/>
      <c r="Q46" s="630"/>
      <c r="R46" s="630"/>
      <c r="S46" s="630"/>
      <c r="T46" s="630"/>
      <c r="U46" s="630"/>
      <c r="V46" s="630"/>
      <c r="W46" s="630"/>
      <c r="X46" s="630"/>
      <c r="Y46" s="630"/>
      <c r="Z46" s="630"/>
      <c r="AA46" s="630"/>
      <c r="AB46" s="630"/>
      <c r="AC46" s="630"/>
      <c r="AD46" s="630"/>
      <c r="AE46" s="630"/>
      <c r="AF46" s="630"/>
      <c r="AG46" s="630"/>
      <c r="AH46" s="630"/>
      <c r="AI46" s="630"/>
      <c r="AJ46" s="631"/>
    </row>
    <row r="47" spans="1:36" ht="15.75" customHeight="1" x14ac:dyDescent="0.25"/>
    <row r="48" spans="1:36" ht="15.75" customHeight="1" x14ac:dyDescent="0.25"/>
  </sheetData>
  <mergeCells count="18">
    <mergeCell ref="A9:AJ46"/>
    <mergeCell ref="A7:C8"/>
    <mergeCell ref="D7:U8"/>
    <mergeCell ref="V7:Y7"/>
    <mergeCell ref="Z7:AE7"/>
    <mergeCell ref="AF7:AJ7"/>
    <mergeCell ref="V8:Y8"/>
    <mergeCell ref="Z8:AE8"/>
    <mergeCell ref="AF8:AG8"/>
    <mergeCell ref="AI8:AJ8"/>
    <mergeCell ref="Y1:AJ4"/>
    <mergeCell ref="F2:V2"/>
    <mergeCell ref="A5:C6"/>
    <mergeCell ref="D5:U6"/>
    <mergeCell ref="V5:AE5"/>
    <mergeCell ref="AF5:AJ5"/>
    <mergeCell ref="V6:AE6"/>
    <mergeCell ref="AF6:AJ6"/>
  </mergeCells>
  <printOptions horizontalCentered="1"/>
  <pageMargins left="0.23622047244094491" right="0.23622047244094491" top="0.51181102362204722" bottom="0.51181102362204722" header="0.31496062992125984" footer="0.31496062992125984"/>
  <pageSetup paperSize="9" fitToHeight="0" orientation="portrait" r:id="rId1"/>
  <headerFooter>
    <oddFooter>&amp;L&amp;1#&amp;"Calibri"&amp;8&amp;K000000Sensitivity: LNT Construction Internal Use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33"/>
  <sheetViews>
    <sheetView showGridLines="0" view="pageBreakPreview" topLeftCell="A73" zoomScaleNormal="100" zoomScaleSheetLayoutView="100" workbookViewId="0">
      <selection activeCell="AM25" sqref="AM25"/>
    </sheetView>
  </sheetViews>
  <sheetFormatPr defaultRowHeight="15" x14ac:dyDescent="0.25"/>
  <cols>
    <col min="1" max="36" width="2.7109375" customWidth="1"/>
    <col min="38" max="38" width="11.140625" customWidth="1"/>
  </cols>
  <sheetData>
    <row r="1" spans="1:37" ht="15.75" customHeight="1" x14ac:dyDescent="0.25">
      <c r="A1" s="82"/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  <c r="U1" s="83"/>
      <c r="V1" s="83"/>
      <c r="W1" s="83"/>
      <c r="X1" s="83"/>
      <c r="Y1" s="386"/>
      <c r="Z1" s="386"/>
      <c r="AA1" s="386"/>
      <c r="AB1" s="386"/>
      <c r="AC1" s="386"/>
      <c r="AD1" s="386"/>
      <c r="AE1" s="386"/>
      <c r="AF1" s="386"/>
      <c r="AG1" s="386"/>
      <c r="AH1" s="386"/>
      <c r="AI1" s="386"/>
      <c r="AJ1" s="387"/>
    </row>
    <row r="2" spans="1:37" ht="15.75" customHeight="1" x14ac:dyDescent="0.25">
      <c r="A2" s="84"/>
      <c r="B2" s="1"/>
      <c r="C2" s="1"/>
      <c r="D2" s="1"/>
      <c r="E2" s="15" t="s">
        <v>0</v>
      </c>
      <c r="F2" s="87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1"/>
      <c r="W2" s="65"/>
      <c r="X2" s="65"/>
      <c r="Y2" s="388"/>
      <c r="Z2" s="388"/>
      <c r="AA2" s="388"/>
      <c r="AB2" s="388"/>
      <c r="AC2" s="388"/>
      <c r="AD2" s="388"/>
      <c r="AE2" s="388"/>
      <c r="AF2" s="388"/>
      <c r="AG2" s="388"/>
      <c r="AH2" s="388"/>
      <c r="AI2" s="388"/>
      <c r="AJ2" s="389"/>
    </row>
    <row r="3" spans="1:37" ht="15.75" customHeight="1" x14ac:dyDescent="0.3">
      <c r="A3" s="85"/>
      <c r="B3" s="1"/>
      <c r="C3" s="1"/>
      <c r="D3" s="1"/>
      <c r="E3" s="16" t="s">
        <v>1</v>
      </c>
      <c r="F3" s="1"/>
      <c r="G3" s="6"/>
      <c r="H3" s="6"/>
      <c r="I3" s="6"/>
      <c r="J3" s="6"/>
      <c r="K3" s="6"/>
      <c r="L3" s="6"/>
      <c r="M3" s="6"/>
      <c r="N3" s="140"/>
      <c r="O3" s="140"/>
      <c r="P3" s="140"/>
      <c r="Q3" s="140"/>
      <c r="R3" s="8"/>
      <c r="S3" s="9"/>
      <c r="T3" s="9"/>
      <c r="U3" s="10"/>
      <c r="V3" s="1"/>
      <c r="W3" s="1"/>
      <c r="X3" s="1"/>
      <c r="Y3" s="388"/>
      <c r="Z3" s="388"/>
      <c r="AA3" s="388"/>
      <c r="AB3" s="388"/>
      <c r="AC3" s="388"/>
      <c r="AD3" s="388"/>
      <c r="AE3" s="388"/>
      <c r="AF3" s="388"/>
      <c r="AG3" s="388"/>
      <c r="AH3" s="388"/>
      <c r="AI3" s="388"/>
      <c r="AJ3" s="389"/>
    </row>
    <row r="4" spans="1:37" ht="15.75" customHeight="1" x14ac:dyDescent="0.25">
      <c r="A4" s="86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388"/>
      <c r="Z4" s="388"/>
      <c r="AA4" s="388"/>
      <c r="AB4" s="388"/>
      <c r="AC4" s="388"/>
      <c r="AD4" s="388"/>
      <c r="AE4" s="388"/>
      <c r="AF4" s="388"/>
      <c r="AG4" s="388"/>
      <c r="AH4" s="388"/>
      <c r="AI4" s="388"/>
      <c r="AJ4" s="389"/>
    </row>
    <row r="5" spans="1:37" s="3" customFormat="1" ht="24.75" customHeight="1" x14ac:dyDescent="0.25">
      <c r="A5" s="390" t="s">
        <v>139</v>
      </c>
      <c r="B5" s="391"/>
      <c r="C5" s="391"/>
      <c r="D5" s="396" t="e">
        <f>#REF!</f>
        <v>#REF!</v>
      </c>
      <c r="E5" s="396"/>
      <c r="F5" s="396"/>
      <c r="G5" s="396"/>
      <c r="H5" s="396"/>
      <c r="I5" s="396"/>
      <c r="J5" s="396"/>
      <c r="K5" s="396"/>
      <c r="L5" s="396"/>
      <c r="M5" s="396"/>
      <c r="N5" s="396"/>
      <c r="O5" s="396"/>
      <c r="P5" s="396"/>
      <c r="Q5" s="396"/>
      <c r="R5" s="396"/>
      <c r="S5" s="396"/>
      <c r="T5" s="396"/>
      <c r="U5" s="397"/>
      <c r="V5" s="513" t="s">
        <v>2</v>
      </c>
      <c r="W5" s="514"/>
      <c r="X5" s="514"/>
      <c r="Y5" s="514"/>
      <c r="Z5" s="514"/>
      <c r="AA5" s="514"/>
      <c r="AB5" s="514"/>
      <c r="AC5" s="514"/>
      <c r="AD5" s="514"/>
      <c r="AE5" s="514"/>
      <c r="AF5" s="390" t="s">
        <v>3</v>
      </c>
      <c r="AG5" s="515"/>
      <c r="AH5" s="515"/>
      <c r="AI5" s="515"/>
      <c r="AJ5" s="516"/>
    </row>
    <row r="6" spans="1:37" s="3" customFormat="1" ht="22.5" customHeight="1" x14ac:dyDescent="0.25">
      <c r="A6" s="509"/>
      <c r="B6" s="510"/>
      <c r="C6" s="510"/>
      <c r="D6" s="511"/>
      <c r="E6" s="511"/>
      <c r="F6" s="511"/>
      <c r="G6" s="511"/>
      <c r="H6" s="511"/>
      <c r="I6" s="511"/>
      <c r="J6" s="511"/>
      <c r="K6" s="511"/>
      <c r="L6" s="511"/>
      <c r="M6" s="511"/>
      <c r="N6" s="511"/>
      <c r="O6" s="511"/>
      <c r="P6" s="511"/>
      <c r="Q6" s="511"/>
      <c r="R6" s="511"/>
      <c r="S6" s="511"/>
      <c r="T6" s="511"/>
      <c r="U6" s="512"/>
      <c r="V6" s="605" t="e">
        <f>#REF!</f>
        <v>#REF!</v>
      </c>
      <c r="W6" s="606"/>
      <c r="X6" s="606"/>
      <c r="Y6" s="606"/>
      <c r="Z6" s="606"/>
      <c r="AA6" s="606"/>
      <c r="AB6" s="606"/>
      <c r="AC6" s="606"/>
      <c r="AD6" s="606"/>
      <c r="AE6" s="606"/>
      <c r="AF6" s="518" t="e">
        <f>#REF!</f>
        <v>#REF!</v>
      </c>
      <c r="AG6" s="517"/>
      <c r="AH6" s="517"/>
      <c r="AI6" s="517"/>
      <c r="AJ6" s="519"/>
    </row>
    <row r="7" spans="1:37" s="3" customFormat="1" ht="15.75" customHeight="1" x14ac:dyDescent="0.25">
      <c r="A7" s="412" t="s">
        <v>7</v>
      </c>
      <c r="B7" s="413"/>
      <c r="C7" s="413"/>
      <c r="D7" s="418" t="s">
        <v>236</v>
      </c>
      <c r="E7" s="418"/>
      <c r="F7" s="418"/>
      <c r="G7" s="418"/>
      <c r="H7" s="418"/>
      <c r="I7" s="418"/>
      <c r="J7" s="418"/>
      <c r="K7" s="418"/>
      <c r="L7" s="418"/>
      <c r="M7" s="418"/>
      <c r="N7" s="418"/>
      <c r="O7" s="418"/>
      <c r="P7" s="418"/>
      <c r="Q7" s="418"/>
      <c r="R7" s="418"/>
      <c r="S7" s="418"/>
      <c r="T7" s="418"/>
      <c r="U7" s="419"/>
      <c r="V7" s="520" t="s">
        <v>4</v>
      </c>
      <c r="W7" s="520"/>
      <c r="X7" s="520"/>
      <c r="Y7" s="521"/>
      <c r="Z7" s="391" t="s">
        <v>5</v>
      </c>
      <c r="AA7" s="391"/>
      <c r="AB7" s="391"/>
      <c r="AC7" s="391"/>
      <c r="AD7" s="391"/>
      <c r="AE7" s="392"/>
      <c r="AF7" s="391" t="s">
        <v>6</v>
      </c>
      <c r="AG7" s="515"/>
      <c r="AH7" s="515"/>
      <c r="AI7" s="515"/>
      <c r="AJ7" s="516"/>
    </row>
    <row r="8" spans="1:37" s="3" customFormat="1" ht="15.75" customHeight="1" x14ac:dyDescent="0.25">
      <c r="A8" s="415" t="s">
        <v>7</v>
      </c>
      <c r="B8" s="416"/>
      <c r="C8" s="416"/>
      <c r="D8" s="420"/>
      <c r="E8" s="420"/>
      <c r="F8" s="420"/>
      <c r="G8" s="420"/>
      <c r="H8" s="420"/>
      <c r="I8" s="420"/>
      <c r="J8" s="420"/>
      <c r="K8" s="420"/>
      <c r="L8" s="420"/>
      <c r="M8" s="420"/>
      <c r="N8" s="420"/>
      <c r="O8" s="420"/>
      <c r="P8" s="420"/>
      <c r="Q8" s="420"/>
      <c r="R8" s="420"/>
      <c r="S8" s="420"/>
      <c r="T8" s="420"/>
      <c r="U8" s="421"/>
      <c r="V8" s="430" t="e">
        <f>#REF!</f>
        <v>#REF!</v>
      </c>
      <c r="W8" s="430"/>
      <c r="X8" s="430"/>
      <c r="Y8" s="431"/>
      <c r="Z8" s="394" t="e">
        <f>#REF!</f>
        <v>#REF!</v>
      </c>
      <c r="AA8" s="394"/>
      <c r="AB8" s="394"/>
      <c r="AC8" s="394"/>
      <c r="AD8" s="394"/>
      <c r="AE8" s="395"/>
      <c r="AF8" s="430"/>
      <c r="AG8" s="430"/>
      <c r="AH8" s="81"/>
      <c r="AI8" s="430"/>
      <c r="AJ8" s="431"/>
    </row>
    <row r="9" spans="1:37" s="17" customFormat="1" ht="15.75" customHeight="1" x14ac:dyDescent="0.2">
      <c r="A9" s="566" t="s">
        <v>218</v>
      </c>
      <c r="B9" s="567"/>
      <c r="C9" s="567"/>
      <c r="D9" s="567"/>
      <c r="E9" s="567"/>
      <c r="F9" s="567"/>
      <c r="G9" s="567"/>
      <c r="H9" s="567"/>
      <c r="I9" s="567"/>
      <c r="J9" s="567"/>
      <c r="K9" s="567"/>
      <c r="L9" s="567"/>
      <c r="M9" s="567"/>
      <c r="N9" s="567"/>
      <c r="O9" s="567"/>
      <c r="P9" s="567"/>
      <c r="Q9" s="567"/>
      <c r="R9" s="567"/>
      <c r="S9" s="567"/>
      <c r="T9" s="567"/>
      <c r="U9" s="567"/>
      <c r="V9" s="567"/>
      <c r="W9" s="567"/>
      <c r="X9" s="567"/>
      <c r="Y9" s="567"/>
      <c r="Z9" s="567"/>
      <c r="AA9" s="567"/>
      <c r="AB9" s="567"/>
      <c r="AC9" s="567"/>
      <c r="AD9" s="567"/>
      <c r="AE9" s="567"/>
      <c r="AF9" s="567"/>
      <c r="AG9" s="567"/>
      <c r="AH9" s="567"/>
      <c r="AI9" s="567"/>
      <c r="AJ9" s="568"/>
    </row>
    <row r="10" spans="1:37" s="17" customFormat="1" ht="15.75" customHeight="1" x14ac:dyDescent="0.2">
      <c r="A10" s="450" t="s">
        <v>8</v>
      </c>
      <c r="B10" s="451"/>
      <c r="C10" s="477" t="s">
        <v>9</v>
      </c>
      <c r="D10" s="477"/>
      <c r="E10" s="477"/>
      <c r="F10" s="477"/>
      <c r="G10" s="477"/>
      <c r="H10" s="477"/>
      <c r="I10" s="477"/>
      <c r="J10" s="477"/>
      <c r="K10" s="477"/>
      <c r="L10" s="477"/>
      <c r="M10" s="477"/>
      <c r="N10" s="477"/>
      <c r="O10" s="477"/>
      <c r="P10" s="477"/>
      <c r="Q10" s="477"/>
      <c r="R10" s="18"/>
      <c r="S10" s="454"/>
      <c r="T10" s="454"/>
      <c r="U10" s="454"/>
      <c r="V10" s="454"/>
      <c r="W10" s="454"/>
      <c r="X10" s="454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88"/>
    </row>
    <row r="11" spans="1:37" s="17" customFormat="1" ht="15.75" customHeight="1" x14ac:dyDescent="0.2">
      <c r="A11" s="453" t="s">
        <v>11</v>
      </c>
      <c r="B11" s="454"/>
      <c r="C11" s="20" t="s">
        <v>128</v>
      </c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454" t="s">
        <v>165</v>
      </c>
      <c r="T11" s="454"/>
      <c r="U11" s="454"/>
      <c r="V11" s="459">
        <v>65</v>
      </c>
      <c r="W11" s="454"/>
      <c r="X11" s="454"/>
      <c r="Y11" s="18" t="s">
        <v>166</v>
      </c>
      <c r="Z11" s="19"/>
      <c r="AA11" s="29"/>
      <c r="AB11" s="18"/>
      <c r="AC11" s="29"/>
      <c r="AD11" s="447" t="s">
        <v>217</v>
      </c>
      <c r="AE11" s="447"/>
      <c r="AF11" s="447"/>
      <c r="AG11" s="447"/>
      <c r="AH11" s="447"/>
      <c r="AI11" s="447"/>
      <c r="AJ11" s="89"/>
      <c r="AK11" s="17" t="s">
        <v>220</v>
      </c>
    </row>
    <row r="12" spans="1:37" s="17" customFormat="1" ht="15.75" customHeight="1" x14ac:dyDescent="0.2">
      <c r="A12" s="453" t="s">
        <v>12</v>
      </c>
      <c r="B12" s="454"/>
      <c r="C12" s="20" t="s">
        <v>16</v>
      </c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454" t="s">
        <v>165</v>
      </c>
      <c r="T12" s="454"/>
      <c r="U12" s="454"/>
      <c r="V12" s="454" t="s">
        <v>35</v>
      </c>
      <c r="W12" s="454"/>
      <c r="X12" s="454"/>
      <c r="Y12" s="18"/>
      <c r="Z12" s="18"/>
      <c r="AA12" s="29"/>
      <c r="AB12" s="29"/>
      <c r="AC12" s="29"/>
      <c r="AD12" s="29"/>
      <c r="AE12" s="29"/>
      <c r="AF12" s="29"/>
      <c r="AG12" s="29"/>
      <c r="AH12" s="29"/>
      <c r="AI12" s="18"/>
      <c r="AJ12" s="88"/>
    </row>
    <row r="13" spans="1:37" s="17" customFormat="1" ht="15.75" customHeight="1" x14ac:dyDescent="0.2">
      <c r="A13" s="453" t="s">
        <v>13</v>
      </c>
      <c r="B13" s="454"/>
      <c r="C13" s="20" t="s">
        <v>17</v>
      </c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454" t="s">
        <v>165</v>
      </c>
      <c r="T13" s="454"/>
      <c r="U13" s="454"/>
      <c r="V13" s="18" t="s">
        <v>198</v>
      </c>
      <c r="W13" s="18"/>
      <c r="X13" s="18"/>
      <c r="Y13" s="18"/>
      <c r="Z13" s="18"/>
      <c r="AA13" s="18"/>
      <c r="AB13" s="18"/>
      <c r="AC13" s="18"/>
      <c r="AD13" s="18"/>
      <c r="AE13" s="481" t="s">
        <v>179</v>
      </c>
      <c r="AF13" s="481"/>
      <c r="AG13" s="481"/>
      <c r="AH13" s="481"/>
      <c r="AI13" s="481"/>
      <c r="AJ13" s="88"/>
    </row>
    <row r="14" spans="1:37" s="17" customFormat="1" ht="15.75" customHeight="1" x14ac:dyDescent="0.2">
      <c r="A14" s="453" t="s">
        <v>15</v>
      </c>
      <c r="B14" s="454"/>
      <c r="C14" s="20" t="s">
        <v>191</v>
      </c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454" t="s">
        <v>165</v>
      </c>
      <c r="T14" s="454"/>
      <c r="U14" s="454"/>
      <c r="V14" s="454">
        <v>0.6</v>
      </c>
      <c r="W14" s="454"/>
      <c r="X14" s="454"/>
      <c r="Y14" s="18" t="s">
        <v>36</v>
      </c>
      <c r="Z14" s="18"/>
      <c r="AA14" s="19"/>
      <c r="AB14" s="29"/>
      <c r="AC14" s="29"/>
      <c r="AD14" s="29"/>
      <c r="AE14" s="481"/>
      <c r="AF14" s="481"/>
      <c r="AG14" s="481"/>
      <c r="AH14" s="481"/>
      <c r="AI14" s="481"/>
      <c r="AJ14" s="89"/>
    </row>
    <row r="15" spans="1:37" s="17" customFormat="1" ht="15.75" customHeight="1" x14ac:dyDescent="0.2">
      <c r="A15" s="453" t="s">
        <v>14</v>
      </c>
      <c r="B15" s="454"/>
      <c r="C15" s="20" t="s">
        <v>190</v>
      </c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454" t="s">
        <v>165</v>
      </c>
      <c r="T15" s="454"/>
      <c r="U15" s="454"/>
      <c r="V15" s="454">
        <v>0.6</v>
      </c>
      <c r="W15" s="454"/>
      <c r="X15" s="454"/>
      <c r="Y15" s="18" t="s">
        <v>36</v>
      </c>
      <c r="Z15" s="18"/>
      <c r="AA15" s="29"/>
      <c r="AB15" s="29"/>
      <c r="AC15" s="29"/>
      <c r="AD15" s="29"/>
      <c r="AE15" s="481"/>
      <c r="AF15" s="481"/>
      <c r="AG15" s="481"/>
      <c r="AH15" s="481"/>
      <c r="AI15" s="481"/>
      <c r="AJ15" s="89"/>
    </row>
    <row r="16" spans="1:37" s="17" customFormat="1" ht="15.75" customHeight="1" x14ac:dyDescent="0.2">
      <c r="A16" s="453" t="s">
        <v>19</v>
      </c>
      <c r="B16" s="454"/>
      <c r="C16" s="20" t="s">
        <v>18</v>
      </c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454" t="s">
        <v>165</v>
      </c>
      <c r="T16" s="454"/>
      <c r="U16" s="454"/>
      <c r="V16" s="454">
        <f>V14*V15*2</f>
        <v>0.72</v>
      </c>
      <c r="W16" s="454"/>
      <c r="X16" s="454"/>
      <c r="Y16" s="18" t="s">
        <v>129</v>
      </c>
      <c r="Z16" s="18"/>
      <c r="AA16" s="29"/>
      <c r="AB16" s="29"/>
      <c r="AC16" s="29"/>
      <c r="AD16" s="29"/>
      <c r="AE16" s="481"/>
      <c r="AF16" s="481"/>
      <c r="AG16" s="481"/>
      <c r="AH16" s="481"/>
      <c r="AI16" s="481"/>
      <c r="AJ16" s="89"/>
    </row>
    <row r="17" spans="1:36" s="17" customFormat="1" ht="15.75" customHeight="1" x14ac:dyDescent="0.2">
      <c r="A17" s="453" t="s">
        <v>20</v>
      </c>
      <c r="B17" s="454"/>
      <c r="C17" s="20" t="s">
        <v>89</v>
      </c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454" t="s">
        <v>165</v>
      </c>
      <c r="T17" s="454"/>
      <c r="U17" s="454"/>
      <c r="V17" s="454">
        <v>3</v>
      </c>
      <c r="W17" s="454"/>
      <c r="X17" s="454"/>
      <c r="Y17" s="18" t="s">
        <v>36</v>
      </c>
      <c r="Z17" s="18"/>
      <c r="AA17" s="18"/>
      <c r="AB17" s="18"/>
      <c r="AC17" s="18"/>
      <c r="AD17" s="18"/>
      <c r="AE17" s="481"/>
      <c r="AF17" s="481"/>
      <c r="AG17" s="481"/>
      <c r="AH17" s="481"/>
      <c r="AI17" s="481"/>
      <c r="AJ17" s="88"/>
    </row>
    <row r="18" spans="1:36" s="17" customFormat="1" ht="15.75" customHeight="1" x14ac:dyDescent="0.2">
      <c r="A18" s="453" t="s">
        <v>30</v>
      </c>
      <c r="B18" s="454"/>
      <c r="C18" s="20" t="s">
        <v>90</v>
      </c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454" t="s">
        <v>165</v>
      </c>
      <c r="T18" s="454"/>
      <c r="U18" s="454"/>
      <c r="V18" s="454">
        <v>20</v>
      </c>
      <c r="W18" s="454"/>
      <c r="X18" s="454"/>
      <c r="Y18" s="18" t="s">
        <v>73</v>
      </c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88"/>
    </row>
    <row r="19" spans="1:36" s="17" customFormat="1" ht="15.75" customHeight="1" x14ac:dyDescent="0.2">
      <c r="A19" s="453" t="s">
        <v>21</v>
      </c>
      <c r="B19" s="454"/>
      <c r="C19" s="20" t="s">
        <v>182</v>
      </c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454" t="s">
        <v>165</v>
      </c>
      <c r="T19" s="454"/>
      <c r="U19" s="454"/>
      <c r="V19" s="454">
        <v>3</v>
      </c>
      <c r="W19" s="454"/>
      <c r="X19" s="454"/>
      <c r="Y19" s="18" t="s">
        <v>100</v>
      </c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88"/>
    </row>
    <row r="20" spans="1:36" s="17" customFormat="1" ht="15.75" customHeight="1" x14ac:dyDescent="0.2">
      <c r="A20" s="453" t="s">
        <v>22</v>
      </c>
      <c r="B20" s="454"/>
      <c r="C20" s="20" t="s">
        <v>27</v>
      </c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454" t="s">
        <v>165</v>
      </c>
      <c r="T20" s="454"/>
      <c r="U20" s="454"/>
      <c r="V20" s="454">
        <v>300</v>
      </c>
      <c r="W20" s="454"/>
      <c r="X20" s="454"/>
      <c r="Y20" s="18" t="s">
        <v>36</v>
      </c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88"/>
    </row>
    <row r="21" spans="1:36" s="17" customFormat="1" ht="15.75" customHeight="1" x14ac:dyDescent="0.2">
      <c r="A21" s="90"/>
      <c r="B21" s="7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70"/>
      <c r="T21" s="70"/>
      <c r="U21" s="70"/>
      <c r="V21" s="70"/>
      <c r="W21" s="70"/>
      <c r="X21" s="70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88"/>
    </row>
    <row r="22" spans="1:36" s="17" customFormat="1" ht="15.75" customHeight="1" x14ac:dyDescent="0.2">
      <c r="A22" s="453" t="s">
        <v>23</v>
      </c>
      <c r="B22" s="454"/>
      <c r="C22" s="20" t="s">
        <v>28</v>
      </c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454" t="s">
        <v>165</v>
      </c>
      <c r="T22" s="454"/>
      <c r="U22" s="454"/>
      <c r="V22" s="454">
        <v>35</v>
      </c>
      <c r="W22" s="454"/>
      <c r="X22" s="454"/>
      <c r="Y22" s="18" t="s">
        <v>38</v>
      </c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88"/>
    </row>
    <row r="23" spans="1:36" s="17" customFormat="1" ht="15.75" customHeight="1" x14ac:dyDescent="0.2">
      <c r="A23" s="453" t="s">
        <v>24</v>
      </c>
      <c r="B23" s="454"/>
      <c r="C23" s="20" t="s">
        <v>29</v>
      </c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454" t="s">
        <v>165</v>
      </c>
      <c r="T23" s="454"/>
      <c r="U23" s="454"/>
      <c r="V23" s="454">
        <v>1</v>
      </c>
      <c r="W23" s="454"/>
      <c r="X23" s="454"/>
      <c r="Y23" s="18" t="s">
        <v>37</v>
      </c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88"/>
    </row>
    <row r="24" spans="1:36" s="17" customFormat="1" ht="31.5" customHeight="1" x14ac:dyDescent="0.2">
      <c r="A24" s="453" t="s">
        <v>25</v>
      </c>
      <c r="B24" s="454"/>
      <c r="C24" s="506" t="s">
        <v>34</v>
      </c>
      <c r="D24" s="506"/>
      <c r="E24" s="506"/>
      <c r="F24" s="506"/>
      <c r="G24" s="506"/>
      <c r="H24" s="506"/>
      <c r="I24" s="506"/>
      <c r="J24" s="506"/>
      <c r="K24" s="506"/>
      <c r="L24" s="506"/>
      <c r="M24" s="506"/>
      <c r="N24" s="506"/>
      <c r="O24" s="506"/>
      <c r="P24" s="506"/>
      <c r="Q24" s="506"/>
      <c r="R24" s="506"/>
      <c r="S24" s="454" t="s">
        <v>165</v>
      </c>
      <c r="T24" s="454"/>
      <c r="U24" s="454"/>
      <c r="V24" s="454">
        <v>3.8E-3</v>
      </c>
      <c r="W24" s="454"/>
      <c r="X24" s="454"/>
      <c r="Y24" s="18" t="s">
        <v>130</v>
      </c>
      <c r="Z24" s="18"/>
      <c r="AA24" s="18"/>
      <c r="AB24" s="18"/>
      <c r="AC24" s="18"/>
      <c r="AD24" s="18"/>
      <c r="AE24" s="481" t="s">
        <v>39</v>
      </c>
      <c r="AF24" s="481"/>
      <c r="AG24" s="481"/>
      <c r="AH24" s="481"/>
      <c r="AI24" s="481"/>
      <c r="AJ24" s="88"/>
    </row>
    <row r="25" spans="1:36" s="17" customFormat="1" ht="31.5" customHeight="1" x14ac:dyDescent="0.2">
      <c r="A25" s="453" t="s">
        <v>26</v>
      </c>
      <c r="B25" s="454"/>
      <c r="C25" s="506" t="s">
        <v>175</v>
      </c>
      <c r="D25" s="506"/>
      <c r="E25" s="506"/>
      <c r="F25" s="506"/>
      <c r="G25" s="506"/>
      <c r="H25" s="506"/>
      <c r="I25" s="506"/>
      <c r="J25" s="506"/>
      <c r="K25" s="506"/>
      <c r="L25" s="506"/>
      <c r="M25" s="506"/>
      <c r="N25" s="506"/>
      <c r="O25" s="506"/>
      <c r="P25" s="506"/>
      <c r="Q25" s="506"/>
      <c r="R25" s="506"/>
      <c r="S25" s="454" t="s">
        <v>165</v>
      </c>
      <c r="T25" s="454"/>
      <c r="U25" s="454"/>
      <c r="V25" s="454">
        <v>202</v>
      </c>
      <c r="W25" s="454"/>
      <c r="X25" s="454"/>
      <c r="Y25" s="18" t="s">
        <v>131</v>
      </c>
      <c r="Z25" s="18"/>
      <c r="AA25" s="18"/>
      <c r="AB25" s="18"/>
      <c r="AC25" s="18"/>
      <c r="AD25" s="18"/>
      <c r="AE25" s="481"/>
      <c r="AF25" s="481"/>
      <c r="AG25" s="481"/>
      <c r="AH25" s="481"/>
      <c r="AI25" s="481"/>
      <c r="AJ25" s="88"/>
    </row>
    <row r="26" spans="1:36" s="17" customFormat="1" ht="27" customHeight="1" x14ac:dyDescent="0.2">
      <c r="A26" s="453" t="s">
        <v>31</v>
      </c>
      <c r="B26" s="454"/>
      <c r="C26" s="506" t="s">
        <v>176</v>
      </c>
      <c r="D26" s="506"/>
      <c r="E26" s="506"/>
      <c r="F26" s="506"/>
      <c r="G26" s="506"/>
      <c r="H26" s="506"/>
      <c r="I26" s="506"/>
      <c r="J26" s="506"/>
      <c r="K26" s="506"/>
      <c r="L26" s="506"/>
      <c r="M26" s="506"/>
      <c r="N26" s="506"/>
      <c r="O26" s="506"/>
      <c r="P26" s="506"/>
      <c r="Q26" s="506"/>
      <c r="R26" s="506"/>
      <c r="S26" s="454" t="s">
        <v>165</v>
      </c>
      <c r="T26" s="454"/>
      <c r="U26" s="454"/>
      <c r="V26" s="507">
        <v>1.3799999999999999E-4</v>
      </c>
      <c r="W26" s="507"/>
      <c r="X26" s="507"/>
      <c r="Y26" s="507"/>
      <c r="Z26" s="507"/>
      <c r="AA26" s="18" t="s">
        <v>167</v>
      </c>
      <c r="AB26" s="24"/>
      <c r="AC26" s="29"/>
      <c r="AD26" s="29"/>
      <c r="AE26" s="29"/>
      <c r="AF26" s="29"/>
      <c r="AG26" s="29"/>
      <c r="AH26" s="29"/>
      <c r="AI26" s="29"/>
      <c r="AJ26" s="89"/>
    </row>
    <row r="27" spans="1:36" s="17" customFormat="1" ht="15.75" customHeight="1" x14ac:dyDescent="0.2">
      <c r="A27" s="453" t="s">
        <v>32</v>
      </c>
      <c r="B27" s="454"/>
      <c r="C27" s="20" t="s">
        <v>132</v>
      </c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454" t="s">
        <v>165</v>
      </c>
      <c r="T27" s="454"/>
      <c r="U27" s="454"/>
      <c r="V27" s="454">
        <v>40</v>
      </c>
      <c r="W27" s="454"/>
      <c r="X27" s="454"/>
      <c r="Y27" s="18" t="s">
        <v>131</v>
      </c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88"/>
    </row>
    <row r="28" spans="1:36" s="17" customFormat="1" ht="15.75" customHeight="1" x14ac:dyDescent="0.2">
      <c r="A28" s="453" t="s">
        <v>33</v>
      </c>
      <c r="B28" s="454"/>
      <c r="C28" s="20" t="s">
        <v>133</v>
      </c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454" t="s">
        <v>165</v>
      </c>
      <c r="T28" s="454"/>
      <c r="U28" s="454"/>
      <c r="V28" s="454">
        <v>500</v>
      </c>
      <c r="W28" s="454"/>
      <c r="X28" s="454"/>
      <c r="Y28" s="18" t="s">
        <v>131</v>
      </c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88"/>
    </row>
    <row r="29" spans="1:36" s="17" customFormat="1" ht="15.75" customHeight="1" x14ac:dyDescent="0.2">
      <c r="A29" s="90"/>
      <c r="B29" s="70"/>
      <c r="C29" s="72"/>
      <c r="D29" s="73"/>
      <c r="E29" s="73"/>
      <c r="F29" s="73"/>
      <c r="G29" s="73"/>
      <c r="H29" s="73"/>
      <c r="I29" s="73"/>
      <c r="J29" s="73"/>
      <c r="K29" s="73"/>
      <c r="L29" s="73"/>
      <c r="M29" s="73"/>
      <c r="N29" s="73"/>
      <c r="O29" s="73"/>
      <c r="P29" s="73"/>
      <c r="Q29" s="73"/>
      <c r="R29" s="18"/>
      <c r="S29" s="70"/>
      <c r="T29" s="70"/>
      <c r="U29" s="70"/>
      <c r="V29" s="70"/>
      <c r="W29" s="70"/>
      <c r="X29" s="70"/>
      <c r="Y29" s="18"/>
      <c r="Z29" s="18"/>
      <c r="AA29" s="70"/>
      <c r="AB29" s="70"/>
      <c r="AC29" s="70"/>
      <c r="AD29" s="70"/>
      <c r="AE29" s="70"/>
      <c r="AF29" s="70"/>
      <c r="AG29" s="70"/>
      <c r="AH29" s="70"/>
      <c r="AI29" s="18"/>
      <c r="AJ29" s="88"/>
    </row>
    <row r="30" spans="1:36" s="17" customFormat="1" ht="15.75" customHeight="1" x14ac:dyDescent="0.2">
      <c r="A30" s="450" t="s">
        <v>40</v>
      </c>
      <c r="B30" s="451"/>
      <c r="C30" s="476" t="s">
        <v>41</v>
      </c>
      <c r="D30" s="477"/>
      <c r="E30" s="477"/>
      <c r="F30" s="477"/>
      <c r="G30" s="477"/>
      <c r="H30" s="477"/>
      <c r="I30" s="477"/>
      <c r="J30" s="477"/>
      <c r="K30" s="477"/>
      <c r="L30" s="477"/>
      <c r="M30" s="477"/>
      <c r="N30" s="477"/>
      <c r="O30" s="477"/>
      <c r="P30" s="477"/>
      <c r="Q30" s="477"/>
      <c r="R30" s="18"/>
      <c r="S30" s="454"/>
      <c r="T30" s="454"/>
      <c r="U30" s="454"/>
      <c r="V30" s="454"/>
      <c r="W30" s="454"/>
      <c r="X30" s="454"/>
      <c r="Y30" s="18"/>
      <c r="Z30" s="18"/>
      <c r="AA30" s="70"/>
      <c r="AB30" s="18"/>
      <c r="AC30" s="18"/>
      <c r="AD30" s="18"/>
      <c r="AE30" s="18"/>
      <c r="AF30" s="18"/>
      <c r="AG30" s="18"/>
      <c r="AH30" s="18"/>
      <c r="AI30" s="18"/>
      <c r="AJ30" s="88"/>
    </row>
    <row r="31" spans="1:36" s="17" customFormat="1" ht="5.25" customHeight="1" x14ac:dyDescent="0.2">
      <c r="A31" s="91"/>
      <c r="B31" s="71"/>
      <c r="C31" s="74"/>
      <c r="D31" s="75"/>
      <c r="E31" s="75"/>
      <c r="F31" s="75"/>
      <c r="G31" s="75"/>
      <c r="H31" s="75"/>
      <c r="I31" s="75"/>
      <c r="J31" s="75"/>
      <c r="K31" s="75"/>
      <c r="L31" s="75"/>
      <c r="M31" s="75"/>
      <c r="N31" s="75"/>
      <c r="O31" s="75"/>
      <c r="P31" s="75"/>
      <c r="Q31" s="75"/>
      <c r="R31" s="18"/>
      <c r="S31" s="70"/>
      <c r="T31" s="70"/>
      <c r="U31" s="70"/>
      <c r="V31" s="70"/>
      <c r="W31" s="70"/>
      <c r="X31" s="70"/>
      <c r="Y31" s="18"/>
      <c r="Z31" s="18"/>
      <c r="AA31" s="70"/>
      <c r="AB31" s="18"/>
      <c r="AC31" s="18"/>
      <c r="AD31" s="18"/>
      <c r="AE31" s="18"/>
      <c r="AF31" s="18"/>
      <c r="AG31" s="18"/>
      <c r="AH31" s="18"/>
      <c r="AI31" s="18"/>
      <c r="AJ31" s="88"/>
    </row>
    <row r="32" spans="1:36" s="17" customFormat="1" ht="15.75" customHeight="1" x14ac:dyDescent="0.2">
      <c r="A32" s="450">
        <v>1</v>
      </c>
      <c r="B32" s="451"/>
      <c r="C32" s="476" t="s">
        <v>42</v>
      </c>
      <c r="D32" s="477"/>
      <c r="E32" s="477"/>
      <c r="F32" s="477"/>
      <c r="G32" s="477"/>
      <c r="H32" s="477"/>
      <c r="I32" s="477"/>
      <c r="J32" s="477"/>
      <c r="K32" s="477"/>
      <c r="L32" s="477"/>
      <c r="M32" s="477"/>
      <c r="N32" s="477"/>
      <c r="O32" s="477"/>
      <c r="P32" s="477"/>
      <c r="Q32" s="477"/>
      <c r="R32" s="18"/>
      <c r="S32" s="454"/>
      <c r="T32" s="454"/>
      <c r="U32" s="454"/>
      <c r="V32" s="454"/>
      <c r="W32" s="454"/>
      <c r="X32" s="454"/>
      <c r="Y32" s="18"/>
      <c r="Z32" s="18"/>
      <c r="AA32" s="70"/>
      <c r="AB32" s="18"/>
      <c r="AC32" s="18"/>
      <c r="AD32" s="18"/>
      <c r="AE32" s="18"/>
      <c r="AF32" s="18"/>
      <c r="AG32" s="18"/>
      <c r="AH32" s="18"/>
      <c r="AI32" s="18"/>
      <c r="AJ32" s="88"/>
    </row>
    <row r="33" spans="1:40" s="17" customFormat="1" ht="15.75" customHeight="1" x14ac:dyDescent="0.2">
      <c r="A33" s="91"/>
      <c r="B33" s="71"/>
      <c r="C33" s="491" t="s">
        <v>43</v>
      </c>
      <c r="D33" s="492"/>
      <c r="E33" s="492"/>
      <c r="F33" s="492"/>
      <c r="G33" s="492"/>
      <c r="H33" s="492"/>
      <c r="I33" s="492"/>
      <c r="J33" s="492"/>
      <c r="K33" s="492"/>
      <c r="L33" s="492"/>
      <c r="M33" s="492"/>
      <c r="N33" s="492"/>
      <c r="O33" s="492"/>
      <c r="P33" s="492"/>
      <c r="Q33" s="492"/>
      <c r="R33" s="492"/>
      <c r="S33" s="66"/>
      <c r="T33" s="66"/>
      <c r="U33" s="66"/>
      <c r="V33" s="66"/>
      <c r="W33" s="66"/>
      <c r="X33" s="43"/>
      <c r="Y33" s="18"/>
      <c r="Z33" s="18"/>
      <c r="AA33" s="481" t="s">
        <v>194</v>
      </c>
      <c r="AB33" s="481"/>
      <c r="AC33" s="481"/>
      <c r="AD33" s="481"/>
      <c r="AE33" s="481"/>
      <c r="AF33" s="481"/>
      <c r="AG33" s="481"/>
      <c r="AH33" s="481"/>
      <c r="AI33" s="481"/>
      <c r="AJ33" s="505"/>
    </row>
    <row r="34" spans="1:40" s="17" customFormat="1" ht="15.75" customHeight="1" x14ac:dyDescent="0.2">
      <c r="A34" s="453"/>
      <c r="B34" s="454"/>
      <c r="C34" s="493"/>
      <c r="D34" s="494"/>
      <c r="E34" s="494"/>
      <c r="F34" s="494"/>
      <c r="G34" s="494"/>
      <c r="H34" s="494"/>
      <c r="I34" s="494"/>
      <c r="J34" s="494"/>
      <c r="K34" s="494"/>
      <c r="L34" s="494"/>
      <c r="M34" s="494"/>
      <c r="N34" s="494"/>
      <c r="O34" s="494"/>
      <c r="P34" s="494"/>
      <c r="Q34" s="494"/>
      <c r="R34" s="494"/>
      <c r="S34" s="479" t="s">
        <v>165</v>
      </c>
      <c r="T34" s="479"/>
      <c r="U34" s="479"/>
      <c r="V34" s="479"/>
      <c r="W34" s="479"/>
      <c r="X34" s="485"/>
      <c r="Y34" s="18"/>
      <c r="Z34" s="18"/>
      <c r="AA34" s="481"/>
      <c r="AB34" s="481"/>
      <c r="AC34" s="481"/>
      <c r="AD34" s="481"/>
      <c r="AE34" s="481"/>
      <c r="AF34" s="481"/>
      <c r="AG34" s="481"/>
      <c r="AH34" s="481"/>
      <c r="AI34" s="481"/>
      <c r="AJ34" s="505"/>
    </row>
    <row r="35" spans="1:40" s="17" customFormat="1" ht="15.75" customHeight="1" x14ac:dyDescent="0.2">
      <c r="A35" s="453"/>
      <c r="B35" s="454"/>
      <c r="C35" s="472" t="s">
        <v>44</v>
      </c>
      <c r="D35" s="473"/>
      <c r="E35" s="473"/>
      <c r="F35" s="473"/>
      <c r="G35" s="473"/>
      <c r="H35" s="473"/>
      <c r="I35" s="473"/>
      <c r="J35" s="473"/>
      <c r="K35" s="473"/>
      <c r="L35" s="473"/>
      <c r="M35" s="473"/>
      <c r="N35" s="473"/>
      <c r="O35" s="473"/>
      <c r="P35" s="473"/>
      <c r="Q35" s="473"/>
      <c r="R35" s="18"/>
      <c r="S35" s="454"/>
      <c r="T35" s="454"/>
      <c r="U35" s="454"/>
      <c r="V35" s="454"/>
      <c r="W35" s="454"/>
      <c r="X35" s="454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88"/>
    </row>
    <row r="36" spans="1:40" s="17" customFormat="1" ht="15.75" customHeight="1" x14ac:dyDescent="0.2">
      <c r="A36" s="453"/>
      <c r="B36" s="454"/>
      <c r="C36" s="472"/>
      <c r="D36" s="473"/>
      <c r="E36" s="473"/>
      <c r="F36" s="473"/>
      <c r="G36" s="473"/>
      <c r="H36" s="473"/>
      <c r="I36" s="473"/>
      <c r="J36" s="473"/>
      <c r="K36" s="473"/>
      <c r="L36" s="473"/>
      <c r="M36" s="473"/>
      <c r="N36" s="473"/>
      <c r="O36" s="473"/>
      <c r="P36" s="473"/>
      <c r="Q36" s="473"/>
      <c r="R36" s="18"/>
      <c r="S36" s="454"/>
      <c r="T36" s="454"/>
      <c r="U36" s="454"/>
      <c r="V36" s="454"/>
      <c r="W36" s="454"/>
      <c r="X36" s="454"/>
      <c r="Y36" s="18"/>
      <c r="Z36" s="18"/>
      <c r="AA36" s="503" t="s">
        <v>195</v>
      </c>
      <c r="AB36" s="503"/>
      <c r="AC36" s="503"/>
      <c r="AD36" s="503"/>
      <c r="AE36" s="503"/>
      <c r="AF36" s="503"/>
      <c r="AG36" s="503"/>
      <c r="AH36" s="503"/>
      <c r="AI36" s="503"/>
      <c r="AJ36" s="504"/>
    </row>
    <row r="37" spans="1:40" s="17" customFormat="1" ht="15.75" customHeight="1" x14ac:dyDescent="0.2">
      <c r="A37" s="453"/>
      <c r="B37" s="454"/>
      <c r="C37" s="472"/>
      <c r="D37" s="473"/>
      <c r="E37" s="473"/>
      <c r="F37" s="473"/>
      <c r="G37" s="473"/>
      <c r="H37" s="473"/>
      <c r="I37" s="473"/>
      <c r="J37" s="473"/>
      <c r="K37" s="473"/>
      <c r="L37" s="473"/>
      <c r="M37" s="473"/>
      <c r="N37" s="473"/>
      <c r="O37" s="473"/>
      <c r="P37" s="473"/>
      <c r="Q37" s="473"/>
      <c r="R37" s="18"/>
      <c r="S37" s="454"/>
      <c r="T37" s="454"/>
      <c r="U37" s="454"/>
      <c r="V37" s="454"/>
      <c r="W37" s="454"/>
      <c r="X37" s="454"/>
      <c r="Y37" s="18"/>
      <c r="Z37" s="18"/>
      <c r="AA37" s="503"/>
      <c r="AB37" s="503"/>
      <c r="AC37" s="503"/>
      <c r="AD37" s="503"/>
      <c r="AE37" s="503"/>
      <c r="AF37" s="503"/>
      <c r="AG37" s="503"/>
      <c r="AH37" s="503"/>
      <c r="AI37" s="503"/>
      <c r="AJ37" s="504"/>
    </row>
    <row r="38" spans="1:40" s="17" customFormat="1" ht="15.75" customHeight="1" x14ac:dyDescent="0.2">
      <c r="A38" s="90"/>
      <c r="B38" s="70"/>
      <c r="C38" s="72"/>
      <c r="D38" s="73"/>
      <c r="E38" s="73"/>
      <c r="F38" s="73"/>
      <c r="G38" s="73"/>
      <c r="H38" s="73"/>
      <c r="I38" s="73"/>
      <c r="J38" s="73"/>
      <c r="K38" s="73"/>
      <c r="L38" s="73"/>
      <c r="M38" s="73"/>
      <c r="N38" s="73"/>
      <c r="O38" s="73"/>
      <c r="P38" s="73"/>
      <c r="Q38" s="73"/>
      <c r="R38" s="18"/>
      <c r="S38" s="70"/>
      <c r="T38" s="70"/>
      <c r="U38" s="70"/>
      <c r="V38" s="70"/>
      <c r="W38" s="70"/>
      <c r="X38" s="70"/>
      <c r="Y38" s="18"/>
      <c r="Z38" s="18"/>
      <c r="AA38" s="69"/>
      <c r="AB38" s="69"/>
      <c r="AC38" s="69"/>
      <c r="AD38" s="69"/>
      <c r="AE38" s="69"/>
      <c r="AF38" s="69"/>
      <c r="AG38" s="69"/>
      <c r="AH38" s="69"/>
      <c r="AI38" s="69"/>
      <c r="AJ38" s="92"/>
    </row>
    <row r="39" spans="1:40" s="17" customFormat="1" ht="15.75" customHeight="1" x14ac:dyDescent="0.2">
      <c r="A39" s="453"/>
      <c r="B39" s="454"/>
      <c r="C39" s="454"/>
      <c r="D39" s="454"/>
      <c r="E39" s="454"/>
      <c r="F39" s="454"/>
      <c r="G39" s="454"/>
      <c r="H39" s="454"/>
      <c r="I39" s="454"/>
      <c r="J39" s="19"/>
      <c r="K39" s="18"/>
      <c r="L39" s="18"/>
      <c r="M39" s="18"/>
      <c r="N39" s="19"/>
      <c r="O39" s="19"/>
      <c r="P39" s="19"/>
      <c r="Q39" s="18"/>
      <c r="R39" s="18" t="s">
        <v>169</v>
      </c>
      <c r="S39" s="18"/>
      <c r="T39" s="70" t="s">
        <v>165</v>
      </c>
      <c r="U39" s="18"/>
      <c r="V39" s="454">
        <f>ROUNDUP(SQRT(((V24*(V25+20))/V26)*LN(1+((V28-V27)/(V25+V27)))),2)</f>
        <v>80.690000000000012</v>
      </c>
      <c r="W39" s="454"/>
      <c r="X39" s="454"/>
      <c r="Y39" s="454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88"/>
    </row>
    <row r="40" spans="1:40" s="17" customFormat="1" ht="15.75" customHeight="1" x14ac:dyDescent="0.2">
      <c r="A40" s="453"/>
      <c r="B40" s="454"/>
      <c r="C40" s="472" t="s">
        <v>45</v>
      </c>
      <c r="D40" s="473"/>
      <c r="E40" s="473"/>
      <c r="F40" s="473"/>
      <c r="G40" s="473"/>
      <c r="H40" s="473"/>
      <c r="I40" s="473"/>
      <c r="J40" s="473"/>
      <c r="K40" s="473"/>
      <c r="L40" s="473"/>
      <c r="M40" s="473"/>
      <c r="N40" s="473"/>
      <c r="O40" s="473"/>
      <c r="P40" s="473"/>
      <c r="Q40" s="473"/>
      <c r="R40" s="18"/>
      <c r="S40" s="454" t="s">
        <v>165</v>
      </c>
      <c r="T40" s="454"/>
      <c r="U40" s="454"/>
      <c r="V40" s="454">
        <f>ROUNDUP(V22*1000*SQRT(V23)/(V39),2)</f>
        <v>433.76</v>
      </c>
      <c r="W40" s="454"/>
      <c r="X40" s="454"/>
      <c r="Y40" s="454"/>
      <c r="Z40" s="20" t="s">
        <v>99</v>
      </c>
      <c r="AA40" s="19"/>
      <c r="AB40" s="19"/>
      <c r="AC40" s="19"/>
      <c r="AD40" s="19"/>
      <c r="AE40" s="20"/>
      <c r="AF40" s="20"/>
      <c r="AG40" s="20"/>
      <c r="AH40" s="20"/>
      <c r="AI40" s="18"/>
      <c r="AJ40" s="88"/>
    </row>
    <row r="41" spans="1:40" s="17" customFormat="1" ht="47.25" customHeight="1" x14ac:dyDescent="0.2">
      <c r="A41" s="90"/>
      <c r="B41" s="70"/>
      <c r="C41" s="497" t="s">
        <v>87</v>
      </c>
      <c r="D41" s="497"/>
      <c r="E41" s="497"/>
      <c r="F41" s="497"/>
      <c r="G41" s="497"/>
      <c r="H41" s="497"/>
      <c r="I41" s="497"/>
      <c r="J41" s="497"/>
      <c r="K41" s="497"/>
      <c r="L41" s="497"/>
      <c r="M41" s="497"/>
      <c r="N41" s="497"/>
      <c r="O41" s="497"/>
      <c r="P41" s="497"/>
      <c r="Q41" s="497"/>
      <c r="R41" s="497"/>
      <c r="S41" s="30"/>
      <c r="T41" s="70" t="s">
        <v>165</v>
      </c>
      <c r="U41" s="30"/>
      <c r="V41" s="18" t="str">
        <f>IF(V11&gt;=100,"No Allowance",IF(V11&lt;25,"30","15"))</f>
        <v>15</v>
      </c>
      <c r="W41" s="30"/>
      <c r="X41" s="30"/>
      <c r="Y41" s="18"/>
      <c r="Z41" s="19"/>
      <c r="AA41" s="18"/>
      <c r="AB41" s="18"/>
      <c r="AC41" s="18"/>
      <c r="AD41" s="70"/>
      <c r="AE41" s="70"/>
      <c r="AF41" s="70"/>
      <c r="AG41" s="70"/>
      <c r="AH41" s="70"/>
      <c r="AI41" s="18"/>
      <c r="AJ41" s="88"/>
    </row>
    <row r="42" spans="1:40" s="17" customFormat="1" ht="15.75" customHeight="1" x14ac:dyDescent="0.2">
      <c r="A42" s="90"/>
      <c r="B42" s="70"/>
      <c r="C42" s="20" t="s">
        <v>95</v>
      </c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59" t="s">
        <v>165</v>
      </c>
      <c r="U42" s="20"/>
      <c r="V42" s="454">
        <f>(IF(V41="15",V40*1.15,IF(V41="30",V40*1.3,V40)))</f>
        <v>498.82399999999996</v>
      </c>
      <c r="W42" s="454"/>
      <c r="X42" s="454"/>
      <c r="Y42" s="454"/>
      <c r="Z42" s="18" t="s">
        <v>98</v>
      </c>
      <c r="AA42" s="19"/>
      <c r="AB42" s="19"/>
      <c r="AC42" s="19"/>
      <c r="AD42" s="19"/>
      <c r="AE42" s="18"/>
      <c r="AF42" s="18"/>
      <c r="AG42" s="70"/>
      <c r="AH42" s="70"/>
      <c r="AI42" s="18"/>
      <c r="AJ42" s="88"/>
    </row>
    <row r="43" spans="1:40" s="17" customFormat="1" ht="15.75" customHeight="1" thickBot="1" x14ac:dyDescent="0.25">
      <c r="A43" s="90"/>
      <c r="B43" s="7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59"/>
      <c r="U43" s="20"/>
      <c r="V43" s="70"/>
      <c r="W43" s="70"/>
      <c r="X43" s="70"/>
      <c r="Y43" s="70"/>
      <c r="Z43" s="18"/>
      <c r="AA43" s="19"/>
      <c r="AB43" s="19"/>
      <c r="AC43" s="19"/>
      <c r="AD43" s="19"/>
      <c r="AE43" s="18"/>
      <c r="AF43" s="18"/>
      <c r="AG43" s="70"/>
      <c r="AH43" s="70"/>
      <c r="AI43" s="18"/>
      <c r="AJ43" s="88"/>
      <c r="AL43" s="150"/>
    </row>
    <row r="44" spans="1:40" s="23" customFormat="1" ht="15.75" customHeight="1" thickBot="1" x14ac:dyDescent="0.25">
      <c r="A44" s="450"/>
      <c r="B44" s="451"/>
      <c r="C44" s="498" t="s">
        <v>192</v>
      </c>
      <c r="D44" s="499"/>
      <c r="E44" s="499"/>
      <c r="F44" s="499"/>
      <c r="G44" s="499"/>
      <c r="H44" s="499"/>
      <c r="I44" s="499"/>
      <c r="J44" s="499"/>
      <c r="K44" s="499"/>
      <c r="L44" s="499"/>
      <c r="M44" s="499"/>
      <c r="N44" s="499"/>
      <c r="O44" s="499"/>
      <c r="P44" s="56"/>
      <c r="Q44" s="56"/>
      <c r="R44" s="56"/>
      <c r="S44" s="56"/>
      <c r="T44" s="67" t="s">
        <v>165</v>
      </c>
      <c r="U44" s="56"/>
      <c r="V44" s="500" t="s">
        <v>201</v>
      </c>
      <c r="W44" s="500"/>
      <c r="X44" s="500"/>
      <c r="Y44" s="500"/>
      <c r="Z44" s="56" t="s">
        <v>99</v>
      </c>
      <c r="AA44" s="57"/>
      <c r="AB44" s="57"/>
      <c r="AC44" s="58"/>
      <c r="AD44" s="32"/>
      <c r="AE44" s="32"/>
      <c r="AF44" s="32"/>
      <c r="AG44" s="32"/>
      <c r="AH44" s="32"/>
      <c r="AI44" s="32"/>
      <c r="AJ44" s="93"/>
    </row>
    <row r="45" spans="1:40" s="23" customFormat="1" ht="15.75" customHeight="1" x14ac:dyDescent="0.2">
      <c r="A45" s="94"/>
      <c r="B45" s="95"/>
      <c r="C45" s="96"/>
      <c r="D45" s="96"/>
      <c r="E45" s="96"/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7"/>
      <c r="Q45" s="97"/>
      <c r="R45" s="97"/>
      <c r="S45" s="97"/>
      <c r="T45" s="98"/>
      <c r="U45" s="97"/>
      <c r="V45" s="98"/>
      <c r="W45" s="98"/>
      <c r="X45" s="98"/>
      <c r="Y45" s="99"/>
      <c r="Z45" s="97"/>
      <c r="AA45" s="100"/>
      <c r="AB45" s="100"/>
      <c r="AC45" s="100"/>
      <c r="AD45" s="100"/>
      <c r="AE45" s="100"/>
      <c r="AF45" s="100"/>
      <c r="AG45" s="100"/>
      <c r="AH45" s="100"/>
      <c r="AI45" s="100"/>
      <c r="AJ45" s="101"/>
      <c r="AL45" s="151"/>
    </row>
    <row r="46" spans="1:40" s="23" customFormat="1" ht="15.75" customHeight="1" x14ac:dyDescent="0.2">
      <c r="A46" s="148"/>
      <c r="B46" s="149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  <c r="P46" s="103"/>
      <c r="Q46" s="103"/>
      <c r="R46" s="103"/>
      <c r="S46" s="103"/>
      <c r="T46" s="104"/>
      <c r="U46" s="103"/>
      <c r="V46" s="104"/>
      <c r="W46" s="104"/>
      <c r="X46" s="104"/>
      <c r="Y46" s="105"/>
      <c r="Z46" s="103"/>
      <c r="AA46" s="106"/>
      <c r="AB46" s="106"/>
      <c r="AC46" s="106"/>
      <c r="AD46" s="106"/>
      <c r="AE46" s="106"/>
      <c r="AF46" s="106"/>
      <c r="AG46" s="106"/>
      <c r="AH46" s="106"/>
      <c r="AI46" s="106"/>
      <c r="AJ46" s="107"/>
    </row>
    <row r="47" spans="1:40" s="23" customFormat="1" ht="15.75" customHeight="1" x14ac:dyDescent="0.2">
      <c r="A47" s="91"/>
      <c r="B47" s="71"/>
      <c r="C47" s="78"/>
      <c r="D47" s="78"/>
      <c r="E47" s="78"/>
      <c r="F47" s="78"/>
      <c r="G47" s="78"/>
      <c r="H47" s="78"/>
      <c r="I47" s="78"/>
      <c r="J47" s="78"/>
      <c r="K47" s="78"/>
      <c r="L47" s="78"/>
      <c r="M47" s="78"/>
      <c r="N47" s="78"/>
      <c r="O47" s="78"/>
      <c r="P47" s="21"/>
      <c r="Q47" s="21"/>
      <c r="R47" s="21"/>
      <c r="S47" s="21"/>
      <c r="T47" s="80"/>
      <c r="U47" s="21"/>
      <c r="V47" s="80"/>
      <c r="W47" s="80"/>
      <c r="X47" s="80"/>
      <c r="Y47" s="34"/>
      <c r="Z47" s="21"/>
      <c r="AA47" s="32"/>
      <c r="AB47" s="32"/>
      <c r="AC47" s="32"/>
      <c r="AD47" s="32"/>
      <c r="AE47" s="32"/>
      <c r="AF47" s="32"/>
      <c r="AG47" s="32"/>
      <c r="AH47" s="32"/>
      <c r="AI47" s="32"/>
      <c r="AJ47" s="93"/>
      <c r="AN47" s="152" t="s">
        <v>202</v>
      </c>
    </row>
    <row r="48" spans="1:40" s="17" customFormat="1" ht="15.75" customHeight="1" x14ac:dyDescent="0.2">
      <c r="A48" s="450">
        <v>2</v>
      </c>
      <c r="B48" s="451"/>
      <c r="C48" s="501" t="s">
        <v>46</v>
      </c>
      <c r="D48" s="502"/>
      <c r="E48" s="502"/>
      <c r="F48" s="502"/>
      <c r="G48" s="502"/>
      <c r="H48" s="502"/>
      <c r="I48" s="502"/>
      <c r="J48" s="502"/>
      <c r="K48" s="502"/>
      <c r="L48" s="502"/>
      <c r="M48" s="502"/>
      <c r="N48" s="502"/>
      <c r="O48" s="502"/>
      <c r="P48" s="502"/>
      <c r="Q48" s="502"/>
      <c r="R48" s="18"/>
      <c r="S48" s="454"/>
      <c r="T48" s="454"/>
      <c r="U48" s="454"/>
      <c r="V48" s="454"/>
      <c r="W48" s="454"/>
      <c r="X48" s="454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88"/>
      <c r="AN48" s="153" t="s">
        <v>203</v>
      </c>
    </row>
    <row r="49" spans="1:40" s="17" customFormat="1" ht="15.75" customHeight="1" x14ac:dyDescent="0.2">
      <c r="A49" s="91"/>
      <c r="B49" s="71"/>
      <c r="C49" s="491" t="s">
        <v>47</v>
      </c>
      <c r="D49" s="492"/>
      <c r="E49" s="492"/>
      <c r="F49" s="492"/>
      <c r="G49" s="492"/>
      <c r="H49" s="492"/>
      <c r="I49" s="492"/>
      <c r="J49" s="492"/>
      <c r="K49" s="492"/>
      <c r="L49" s="492"/>
      <c r="M49" s="492"/>
      <c r="N49" s="492"/>
      <c r="O49" s="492"/>
      <c r="P49" s="492"/>
      <c r="Q49" s="492"/>
      <c r="R49" s="42"/>
      <c r="S49" s="66"/>
      <c r="T49" s="66"/>
      <c r="U49" s="66"/>
      <c r="V49" s="66"/>
      <c r="W49" s="66"/>
      <c r="X49" s="43"/>
      <c r="Y49" s="18"/>
      <c r="Z49" s="495" t="s">
        <v>193</v>
      </c>
      <c r="AA49" s="495"/>
      <c r="AB49" s="495"/>
      <c r="AC49" s="495"/>
      <c r="AD49" s="495"/>
      <c r="AE49" s="495"/>
      <c r="AF49" s="495"/>
      <c r="AG49" s="495"/>
      <c r="AH49" s="495"/>
      <c r="AI49" s="495"/>
      <c r="AJ49" s="496"/>
      <c r="AN49" s="153" t="s">
        <v>204</v>
      </c>
    </row>
    <row r="50" spans="1:40" s="17" customFormat="1" ht="15.75" customHeight="1" x14ac:dyDescent="0.2">
      <c r="A50" s="453"/>
      <c r="B50" s="454"/>
      <c r="C50" s="493"/>
      <c r="D50" s="494"/>
      <c r="E50" s="494"/>
      <c r="F50" s="494"/>
      <c r="G50" s="494"/>
      <c r="H50" s="494"/>
      <c r="I50" s="494"/>
      <c r="J50" s="494"/>
      <c r="K50" s="494"/>
      <c r="L50" s="494"/>
      <c r="M50" s="494"/>
      <c r="N50" s="494"/>
      <c r="O50" s="494"/>
      <c r="P50" s="494"/>
      <c r="Q50" s="494"/>
      <c r="R50" s="44"/>
      <c r="S50" s="479"/>
      <c r="T50" s="479"/>
      <c r="U50" s="479"/>
      <c r="V50" s="479"/>
      <c r="W50" s="479"/>
      <c r="X50" s="485"/>
      <c r="Y50" s="18"/>
      <c r="Z50" s="495"/>
      <c r="AA50" s="495"/>
      <c r="AB50" s="495"/>
      <c r="AC50" s="495"/>
      <c r="AD50" s="495"/>
      <c r="AE50" s="495"/>
      <c r="AF50" s="495"/>
      <c r="AG50" s="495"/>
      <c r="AH50" s="495"/>
      <c r="AI50" s="495"/>
      <c r="AJ50" s="496"/>
      <c r="AN50" s="153" t="s">
        <v>207</v>
      </c>
    </row>
    <row r="51" spans="1:40" s="17" customFormat="1" ht="15.75" customHeight="1" x14ac:dyDescent="0.2">
      <c r="A51" s="90"/>
      <c r="B51" s="70"/>
      <c r="C51" s="68"/>
      <c r="D51" s="64"/>
      <c r="E51" s="64"/>
      <c r="F51" s="64"/>
      <c r="G51" s="64"/>
      <c r="H51" s="64"/>
      <c r="I51" s="64"/>
      <c r="J51" s="64"/>
      <c r="K51" s="64"/>
      <c r="L51" s="64"/>
      <c r="M51" s="64"/>
      <c r="N51" s="64"/>
      <c r="O51" s="64"/>
      <c r="P51" s="64"/>
      <c r="Q51" s="64"/>
      <c r="R51" s="18"/>
      <c r="S51" s="70"/>
      <c r="T51" s="70"/>
      <c r="U51" s="70"/>
      <c r="V51" s="70"/>
      <c r="W51" s="70"/>
      <c r="X51" s="70"/>
      <c r="Y51" s="18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88"/>
      <c r="AN51" s="154" t="s">
        <v>205</v>
      </c>
    </row>
    <row r="52" spans="1:40" s="17" customFormat="1" ht="15.75" customHeight="1" x14ac:dyDescent="0.2">
      <c r="A52" s="453"/>
      <c r="B52" s="454"/>
      <c r="C52" s="472"/>
      <c r="D52" s="473"/>
      <c r="E52" s="473"/>
      <c r="F52" s="473"/>
      <c r="G52" s="473"/>
      <c r="H52" s="473"/>
      <c r="I52" s="473"/>
      <c r="J52" s="473"/>
      <c r="K52" s="473"/>
      <c r="L52" s="473"/>
      <c r="M52" s="473"/>
      <c r="N52" s="473"/>
      <c r="O52" s="473"/>
      <c r="P52" s="473"/>
      <c r="Q52" s="473"/>
      <c r="R52" s="18"/>
      <c r="S52" s="454" t="s">
        <v>165</v>
      </c>
      <c r="T52" s="454"/>
      <c r="U52" s="454"/>
      <c r="V52" s="459">
        <f>+(V11/4)*SQRT(PI()/V16)</f>
        <v>33.943924552294796</v>
      </c>
      <c r="W52" s="459"/>
      <c r="X52" s="459"/>
      <c r="Y52" s="18" t="s">
        <v>50</v>
      </c>
      <c r="Z52" s="18"/>
      <c r="AA52" s="29"/>
      <c r="AB52" s="29"/>
      <c r="AC52" s="29"/>
      <c r="AD52" s="29"/>
      <c r="AE52" s="29"/>
      <c r="AF52" s="29"/>
      <c r="AG52" s="29"/>
      <c r="AH52" s="29"/>
      <c r="AI52" s="29"/>
      <c r="AJ52" s="89"/>
      <c r="AN52" s="154" t="s">
        <v>208</v>
      </c>
    </row>
    <row r="53" spans="1:40" s="17" customFormat="1" ht="15.75" customHeight="1" x14ac:dyDescent="0.2">
      <c r="A53" s="450">
        <v>3</v>
      </c>
      <c r="B53" s="451"/>
      <c r="C53" s="476" t="s">
        <v>48</v>
      </c>
      <c r="D53" s="477"/>
      <c r="E53" s="477"/>
      <c r="F53" s="477"/>
      <c r="G53" s="477"/>
      <c r="H53" s="477"/>
      <c r="I53" s="477"/>
      <c r="J53" s="477"/>
      <c r="K53" s="477"/>
      <c r="L53" s="477"/>
      <c r="M53" s="477"/>
      <c r="N53" s="477"/>
      <c r="O53" s="477"/>
      <c r="P53" s="477"/>
      <c r="Q53" s="477"/>
      <c r="R53" s="18"/>
      <c r="S53" s="454"/>
      <c r="T53" s="454"/>
      <c r="U53" s="454"/>
      <c r="V53" s="454"/>
      <c r="W53" s="454"/>
      <c r="X53" s="454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88"/>
      <c r="AN53" s="154" t="s">
        <v>209</v>
      </c>
    </row>
    <row r="54" spans="1:40" s="17" customFormat="1" ht="15.75" customHeight="1" x14ac:dyDescent="0.2">
      <c r="A54" s="91"/>
      <c r="B54" s="71"/>
      <c r="C54" s="491" t="s">
        <v>47</v>
      </c>
      <c r="D54" s="492"/>
      <c r="E54" s="492"/>
      <c r="F54" s="492"/>
      <c r="G54" s="492"/>
      <c r="H54" s="492"/>
      <c r="I54" s="492"/>
      <c r="J54" s="492"/>
      <c r="K54" s="492"/>
      <c r="L54" s="492"/>
      <c r="M54" s="492"/>
      <c r="N54" s="492"/>
      <c r="O54" s="492"/>
      <c r="P54" s="492"/>
      <c r="Q54" s="492"/>
      <c r="R54" s="42"/>
      <c r="S54" s="66"/>
      <c r="T54" s="66"/>
      <c r="U54" s="66"/>
      <c r="V54" s="66"/>
      <c r="W54" s="66"/>
      <c r="X54" s="43"/>
      <c r="Y54" s="18"/>
      <c r="Z54" s="481" t="s">
        <v>193</v>
      </c>
      <c r="AA54" s="481"/>
      <c r="AB54" s="481"/>
      <c r="AC54" s="481"/>
      <c r="AD54" s="481"/>
      <c r="AE54" s="481"/>
      <c r="AF54" s="481"/>
      <c r="AG54" s="481"/>
      <c r="AH54" s="481"/>
      <c r="AI54" s="481"/>
      <c r="AJ54" s="88"/>
      <c r="AN54" s="154" t="s">
        <v>206</v>
      </c>
    </row>
    <row r="55" spans="1:40" s="17" customFormat="1" ht="15.75" customHeight="1" x14ac:dyDescent="0.2">
      <c r="A55" s="453"/>
      <c r="B55" s="454"/>
      <c r="C55" s="493"/>
      <c r="D55" s="494"/>
      <c r="E55" s="494"/>
      <c r="F55" s="494"/>
      <c r="G55" s="494"/>
      <c r="H55" s="494"/>
      <c r="I55" s="494"/>
      <c r="J55" s="494"/>
      <c r="K55" s="494"/>
      <c r="L55" s="494"/>
      <c r="M55" s="494"/>
      <c r="N55" s="494"/>
      <c r="O55" s="494"/>
      <c r="P55" s="494"/>
      <c r="Q55" s="494"/>
      <c r="R55" s="44"/>
      <c r="S55" s="479"/>
      <c r="T55" s="479"/>
      <c r="U55" s="479"/>
      <c r="V55" s="479"/>
      <c r="W55" s="479"/>
      <c r="X55" s="485"/>
      <c r="Y55" s="18"/>
      <c r="Z55" s="481"/>
      <c r="AA55" s="481"/>
      <c r="AB55" s="481"/>
      <c r="AC55" s="481"/>
      <c r="AD55" s="481"/>
      <c r="AE55" s="481"/>
      <c r="AF55" s="481"/>
      <c r="AG55" s="481"/>
      <c r="AH55" s="481"/>
      <c r="AI55" s="481"/>
      <c r="AJ55" s="88"/>
      <c r="AN55" s="154" t="s">
        <v>210</v>
      </c>
    </row>
    <row r="56" spans="1:40" s="17" customFormat="1" ht="15.75" customHeight="1" x14ac:dyDescent="0.2">
      <c r="A56" s="90"/>
      <c r="B56" s="70"/>
      <c r="C56" s="68"/>
      <c r="D56" s="64"/>
      <c r="E56" s="64"/>
      <c r="F56" s="64"/>
      <c r="G56" s="64"/>
      <c r="H56" s="64"/>
      <c r="I56" s="64"/>
      <c r="J56" s="64"/>
      <c r="K56" s="64"/>
      <c r="L56" s="64"/>
      <c r="M56" s="64"/>
      <c r="N56" s="64"/>
      <c r="O56" s="64"/>
      <c r="P56" s="64"/>
      <c r="Q56" s="64"/>
      <c r="R56" s="18"/>
      <c r="S56" s="70"/>
      <c r="T56" s="70"/>
      <c r="U56" s="70"/>
      <c r="V56" s="70"/>
      <c r="W56" s="70"/>
      <c r="X56" s="70"/>
      <c r="Y56" s="18"/>
      <c r="Z56" s="18"/>
      <c r="AA56" s="70"/>
      <c r="AB56" s="70"/>
      <c r="AC56" s="70"/>
      <c r="AD56" s="70"/>
      <c r="AE56" s="70"/>
      <c r="AF56" s="70"/>
      <c r="AG56" s="70"/>
      <c r="AH56" s="70"/>
      <c r="AI56" s="18"/>
      <c r="AJ56" s="88"/>
      <c r="AN56" s="154" t="s">
        <v>211</v>
      </c>
    </row>
    <row r="57" spans="1:40" s="17" customFormat="1" ht="15.75" customHeight="1" x14ac:dyDescent="0.2">
      <c r="A57" s="453"/>
      <c r="B57" s="454"/>
      <c r="C57" s="472"/>
      <c r="D57" s="473"/>
      <c r="E57" s="473"/>
      <c r="F57" s="473"/>
      <c r="G57" s="473"/>
      <c r="H57" s="473"/>
      <c r="I57" s="473"/>
      <c r="J57" s="473"/>
      <c r="K57" s="473"/>
      <c r="L57" s="473"/>
      <c r="M57" s="473"/>
      <c r="N57" s="473"/>
      <c r="O57" s="473"/>
      <c r="P57" s="473"/>
      <c r="Q57" s="473"/>
      <c r="R57" s="18"/>
      <c r="S57" s="454" t="s">
        <v>165</v>
      </c>
      <c r="T57" s="454"/>
      <c r="U57" s="454"/>
      <c r="V57" s="454">
        <f>ROUNDUP(((100*V11)/(2*PI()*V17*100))*LN(2*V17*100/(V18/10)),2)</f>
        <v>19.670000000000002</v>
      </c>
      <c r="W57" s="454"/>
      <c r="X57" s="454"/>
      <c r="Y57" s="18" t="s">
        <v>50</v>
      </c>
      <c r="Z57" s="18"/>
      <c r="AA57" s="19"/>
      <c r="AB57" s="19"/>
      <c r="AC57" s="19"/>
      <c r="AD57" s="19"/>
      <c r="AE57" s="19"/>
      <c r="AF57" s="19"/>
      <c r="AG57" s="19"/>
      <c r="AH57" s="19"/>
      <c r="AI57" s="19"/>
      <c r="AJ57" s="108"/>
      <c r="AN57" s="154" t="s">
        <v>200</v>
      </c>
    </row>
    <row r="58" spans="1:40" s="17" customFormat="1" ht="10.5" customHeight="1" x14ac:dyDescent="0.2">
      <c r="A58" s="90"/>
      <c r="B58" s="70"/>
      <c r="C58" s="72"/>
      <c r="D58" s="73"/>
      <c r="E58" s="73"/>
      <c r="F58" s="73"/>
      <c r="G58" s="73"/>
      <c r="H58" s="73"/>
      <c r="I58" s="73"/>
      <c r="J58" s="73"/>
      <c r="K58" s="73"/>
      <c r="L58" s="73"/>
      <c r="M58" s="73"/>
      <c r="N58" s="73"/>
      <c r="O58" s="73"/>
      <c r="P58" s="73"/>
      <c r="Q58" s="73"/>
      <c r="R58" s="18"/>
      <c r="S58" s="70"/>
      <c r="T58" s="70"/>
      <c r="U58" s="70"/>
      <c r="V58" s="70"/>
      <c r="W58" s="70"/>
      <c r="X58" s="70"/>
      <c r="Y58" s="18"/>
      <c r="Z58" s="18"/>
      <c r="AA58" s="19"/>
      <c r="AB58" s="19"/>
      <c r="AC58" s="19"/>
      <c r="AD58" s="19"/>
      <c r="AE58" s="19"/>
      <c r="AF58" s="19"/>
      <c r="AG58" s="19"/>
      <c r="AH58" s="19"/>
      <c r="AI58" s="19"/>
      <c r="AJ58" s="108"/>
      <c r="AN58" s="154" t="s">
        <v>199</v>
      </c>
    </row>
    <row r="59" spans="1:40" s="17" customFormat="1" ht="15.75" customHeight="1" x14ac:dyDescent="0.2">
      <c r="A59" s="450">
        <v>4</v>
      </c>
      <c r="B59" s="451"/>
      <c r="C59" s="21" t="s">
        <v>184</v>
      </c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8"/>
      <c r="AJ59" s="88"/>
      <c r="AN59" s="154" t="s">
        <v>201</v>
      </c>
    </row>
    <row r="60" spans="1:40" s="17" customFormat="1" ht="12" customHeight="1" x14ac:dyDescent="0.2">
      <c r="A60" s="91"/>
      <c r="B60" s="71"/>
      <c r="C60" s="21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8"/>
      <c r="AJ60" s="88"/>
      <c r="AN60" s="154" t="s">
        <v>212</v>
      </c>
    </row>
    <row r="61" spans="1:40" s="31" customFormat="1" ht="15.75" customHeight="1" x14ac:dyDescent="0.2">
      <c r="A61" s="109"/>
      <c r="B61" s="18"/>
      <c r="C61" s="46"/>
      <c r="D61" s="482" t="s">
        <v>51</v>
      </c>
      <c r="E61" s="482"/>
      <c r="F61" s="482"/>
      <c r="G61" s="482"/>
      <c r="H61" s="482"/>
      <c r="I61" s="482"/>
      <c r="J61" s="482"/>
      <c r="K61" s="482"/>
      <c r="L61" s="482"/>
      <c r="M61" s="482"/>
      <c r="N61" s="482"/>
      <c r="O61" s="482"/>
      <c r="P61" s="482"/>
      <c r="Q61" s="482"/>
      <c r="R61" s="47"/>
      <c r="S61" s="47"/>
      <c r="T61" s="47"/>
      <c r="U61" s="42"/>
      <c r="V61" s="42"/>
      <c r="W61" s="42"/>
      <c r="X61" s="4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88"/>
      <c r="AN61" s="154" t="s">
        <v>213</v>
      </c>
    </row>
    <row r="62" spans="1:40" s="31" customFormat="1" ht="18" customHeight="1" x14ac:dyDescent="0.2">
      <c r="A62" s="109"/>
      <c r="B62" s="18"/>
      <c r="C62" s="49"/>
      <c r="D62" s="490"/>
      <c r="E62" s="490"/>
      <c r="F62" s="490"/>
      <c r="G62" s="490"/>
      <c r="H62" s="490"/>
      <c r="I62" s="490"/>
      <c r="J62" s="490"/>
      <c r="K62" s="490"/>
      <c r="L62" s="490"/>
      <c r="M62" s="490"/>
      <c r="N62" s="490"/>
      <c r="O62" s="490"/>
      <c r="P62" s="490"/>
      <c r="Q62" s="490"/>
      <c r="R62" s="50"/>
      <c r="S62" s="50"/>
      <c r="T62" s="50"/>
      <c r="U62" s="44"/>
      <c r="V62" s="44"/>
      <c r="W62" s="44"/>
      <c r="X62" s="51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88"/>
      <c r="AN62" s="17"/>
    </row>
    <row r="63" spans="1:40" s="17" customFormat="1" ht="17.25" customHeight="1" x14ac:dyDescent="0.2">
      <c r="A63" s="453"/>
      <c r="B63" s="454"/>
      <c r="C63" s="472"/>
      <c r="D63" s="473"/>
      <c r="E63" s="473"/>
      <c r="F63" s="473"/>
      <c r="G63" s="473"/>
      <c r="H63" s="473"/>
      <c r="I63" s="473"/>
      <c r="J63" s="473"/>
      <c r="K63" s="473"/>
      <c r="L63" s="473"/>
      <c r="M63" s="473"/>
      <c r="N63" s="473"/>
      <c r="O63" s="473"/>
      <c r="P63" s="473"/>
      <c r="Q63" s="473"/>
      <c r="R63" s="18"/>
      <c r="S63" s="454" t="s">
        <v>165</v>
      </c>
      <c r="T63" s="454"/>
      <c r="U63" s="454"/>
      <c r="V63" s="454">
        <f>ROUNDUP((V52*V57)/(V52+V57),2)</f>
        <v>12.459999999999999</v>
      </c>
      <c r="W63" s="454"/>
      <c r="X63" s="454"/>
      <c r="Y63" s="18" t="s">
        <v>50</v>
      </c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88"/>
    </row>
    <row r="64" spans="1:40" s="17" customFormat="1" ht="8.25" customHeight="1" x14ac:dyDescent="0.2">
      <c r="A64" s="90"/>
      <c r="B64" s="70"/>
      <c r="C64" s="72"/>
      <c r="D64" s="73"/>
      <c r="E64" s="73"/>
      <c r="F64" s="73"/>
      <c r="G64" s="73"/>
      <c r="H64" s="73"/>
      <c r="I64" s="73"/>
      <c r="J64" s="73"/>
      <c r="K64" s="73"/>
      <c r="L64" s="73"/>
      <c r="M64" s="73"/>
      <c r="N64" s="73"/>
      <c r="O64" s="73"/>
      <c r="P64" s="73"/>
      <c r="Q64" s="73"/>
      <c r="R64" s="18"/>
      <c r="S64" s="70"/>
      <c r="T64" s="70"/>
      <c r="U64" s="70"/>
      <c r="V64" s="70"/>
      <c r="W64" s="70"/>
      <c r="X64" s="70"/>
      <c r="Y64" s="18"/>
      <c r="Z64" s="18"/>
      <c r="AA64" s="70"/>
      <c r="AB64" s="70"/>
      <c r="AC64" s="70"/>
      <c r="AD64" s="70"/>
      <c r="AE64" s="70"/>
      <c r="AF64" s="70"/>
      <c r="AG64" s="70"/>
      <c r="AH64" s="70"/>
      <c r="AI64" s="18"/>
      <c r="AJ64" s="88"/>
    </row>
    <row r="65" spans="1:36" s="17" customFormat="1" ht="15.75" customHeight="1" x14ac:dyDescent="0.2">
      <c r="A65" s="450">
        <v>5</v>
      </c>
      <c r="B65" s="451"/>
      <c r="C65" s="21" t="s">
        <v>183</v>
      </c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88"/>
    </row>
    <row r="66" spans="1:36" s="17" customFormat="1" ht="15.75" customHeight="1" x14ac:dyDescent="0.2">
      <c r="A66" s="453"/>
      <c r="B66" s="454"/>
      <c r="C66" s="20" t="s">
        <v>52</v>
      </c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454"/>
      <c r="T66" s="454"/>
      <c r="U66" s="454"/>
      <c r="V66" s="454"/>
      <c r="W66" s="454"/>
      <c r="X66" s="454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88"/>
    </row>
    <row r="67" spans="1:36" s="17" customFormat="1" ht="15.75" customHeight="1" x14ac:dyDescent="0.2">
      <c r="A67" s="453"/>
      <c r="B67" s="454"/>
      <c r="C67" s="457" t="s">
        <v>134</v>
      </c>
      <c r="D67" s="458"/>
      <c r="E67" s="458"/>
      <c r="F67" s="458"/>
      <c r="G67" s="458"/>
      <c r="H67" s="458"/>
      <c r="I67" s="458"/>
      <c r="J67" s="458"/>
      <c r="K67" s="458"/>
      <c r="L67" s="458"/>
      <c r="M67" s="458"/>
      <c r="N67" s="458"/>
      <c r="O67" s="458"/>
      <c r="P67" s="458"/>
      <c r="Q67" s="458"/>
      <c r="R67" s="18"/>
      <c r="S67" s="454" t="s">
        <v>165</v>
      </c>
      <c r="T67" s="454"/>
      <c r="U67" s="454"/>
      <c r="V67" s="454" t="s">
        <v>135</v>
      </c>
      <c r="W67" s="454"/>
      <c r="X67" s="454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88"/>
    </row>
    <row r="68" spans="1:36" s="17" customFormat="1" ht="21" customHeight="1" x14ac:dyDescent="0.2">
      <c r="A68" s="453"/>
      <c r="B68" s="454"/>
      <c r="C68" s="457" t="s">
        <v>136</v>
      </c>
      <c r="D68" s="458"/>
      <c r="E68" s="458"/>
      <c r="F68" s="458"/>
      <c r="G68" s="458"/>
      <c r="H68" s="458"/>
      <c r="I68" s="458"/>
      <c r="J68" s="458"/>
      <c r="K68" s="458"/>
      <c r="L68" s="458"/>
      <c r="M68" s="458"/>
      <c r="N68" s="458"/>
      <c r="O68" s="458"/>
      <c r="P68" s="458"/>
      <c r="Q68" s="458"/>
      <c r="R68" s="18"/>
      <c r="S68" s="454" t="s">
        <v>165</v>
      </c>
      <c r="T68" s="454"/>
      <c r="U68" s="454"/>
      <c r="V68" s="454">
        <f>ROUNDUP(V63/V19,2)</f>
        <v>4.16</v>
      </c>
      <c r="W68" s="454"/>
      <c r="X68" s="454"/>
      <c r="Y68" s="18" t="s">
        <v>50</v>
      </c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88"/>
    </row>
    <row r="69" spans="1:36" s="17" customFormat="1" ht="15.75" customHeight="1" x14ac:dyDescent="0.2">
      <c r="A69" s="450">
        <v>6</v>
      </c>
      <c r="B69" s="451"/>
      <c r="C69" s="21" t="s">
        <v>53</v>
      </c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18"/>
      <c r="S69" s="454"/>
      <c r="T69" s="454"/>
      <c r="U69" s="454"/>
      <c r="V69" s="454"/>
      <c r="W69" s="454"/>
      <c r="X69" s="454"/>
      <c r="Y69" s="18"/>
      <c r="Z69" s="488" t="s">
        <v>193</v>
      </c>
      <c r="AA69" s="488"/>
      <c r="AB69" s="488"/>
      <c r="AC69" s="488"/>
      <c r="AD69" s="488"/>
      <c r="AE69" s="488"/>
      <c r="AF69" s="488"/>
      <c r="AG69" s="488"/>
      <c r="AH69" s="488"/>
      <c r="AI69" s="488"/>
      <c r="AJ69" s="88"/>
    </row>
    <row r="70" spans="1:36" s="17" customFormat="1" ht="15.75" customHeight="1" x14ac:dyDescent="0.2">
      <c r="A70" s="91"/>
      <c r="B70" s="71"/>
      <c r="C70" s="52"/>
      <c r="D70" s="486" t="s">
        <v>49</v>
      </c>
      <c r="E70" s="489"/>
      <c r="F70" s="489"/>
      <c r="G70" s="489"/>
      <c r="H70" s="489"/>
      <c r="I70" s="489"/>
      <c r="J70" s="489"/>
      <c r="K70" s="489"/>
      <c r="L70" s="489"/>
      <c r="M70" s="489"/>
      <c r="N70" s="489"/>
      <c r="O70" s="489"/>
      <c r="P70" s="489"/>
      <c r="Q70" s="53"/>
      <c r="R70" s="42"/>
      <c r="S70" s="66"/>
      <c r="T70" s="66"/>
      <c r="U70" s="66"/>
      <c r="V70" s="66"/>
      <c r="W70" s="66"/>
      <c r="X70" s="43"/>
      <c r="Y70" s="18"/>
      <c r="Z70" s="488"/>
      <c r="AA70" s="488"/>
      <c r="AB70" s="488"/>
      <c r="AC70" s="488"/>
      <c r="AD70" s="488"/>
      <c r="AE70" s="488"/>
      <c r="AF70" s="488"/>
      <c r="AG70" s="488"/>
      <c r="AH70" s="488"/>
      <c r="AI70" s="488"/>
      <c r="AJ70" s="88"/>
    </row>
    <row r="71" spans="1:36" s="17" customFormat="1" ht="15.75" customHeight="1" x14ac:dyDescent="0.2">
      <c r="A71" s="453"/>
      <c r="B71" s="454"/>
      <c r="C71" s="54"/>
      <c r="D71" s="479"/>
      <c r="E71" s="479"/>
      <c r="F71" s="479"/>
      <c r="G71" s="479"/>
      <c r="H71" s="479"/>
      <c r="I71" s="479"/>
      <c r="J71" s="479"/>
      <c r="K71" s="479"/>
      <c r="L71" s="479"/>
      <c r="M71" s="479"/>
      <c r="N71" s="479"/>
      <c r="O71" s="479"/>
      <c r="P71" s="479"/>
      <c r="Q71" s="44"/>
      <c r="R71" s="44"/>
      <c r="S71" s="479"/>
      <c r="T71" s="479"/>
      <c r="U71" s="479"/>
      <c r="V71" s="479"/>
      <c r="W71" s="479"/>
      <c r="X71" s="485"/>
      <c r="Y71" s="18"/>
      <c r="Z71" s="488"/>
      <c r="AA71" s="488"/>
      <c r="AB71" s="488"/>
      <c r="AC71" s="488"/>
      <c r="AD71" s="488"/>
      <c r="AE71" s="488"/>
      <c r="AF71" s="488"/>
      <c r="AG71" s="488"/>
      <c r="AH71" s="488"/>
      <c r="AI71" s="488"/>
      <c r="AJ71" s="88"/>
    </row>
    <row r="72" spans="1:36" s="17" customFormat="1" ht="6" customHeight="1" x14ac:dyDescent="0.2">
      <c r="A72" s="453"/>
      <c r="B72" s="454"/>
      <c r="C72" s="472"/>
      <c r="D72" s="473"/>
      <c r="E72" s="473"/>
      <c r="F72" s="473"/>
      <c r="G72" s="473"/>
      <c r="H72" s="473"/>
      <c r="I72" s="473"/>
      <c r="J72" s="473"/>
      <c r="K72" s="473"/>
      <c r="L72" s="473"/>
      <c r="M72" s="473"/>
      <c r="N72" s="473"/>
      <c r="O72" s="473"/>
      <c r="P72" s="473"/>
      <c r="Q72" s="473"/>
      <c r="R72" s="18"/>
      <c r="S72" s="454"/>
      <c r="T72" s="454"/>
      <c r="U72" s="454"/>
      <c r="V72" s="454"/>
      <c r="W72" s="454"/>
      <c r="X72" s="454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88"/>
    </row>
    <row r="73" spans="1:36" s="17" customFormat="1" ht="15.75" customHeight="1" x14ac:dyDescent="0.2">
      <c r="A73" s="453"/>
      <c r="B73" s="454"/>
      <c r="C73" s="20" t="s">
        <v>54</v>
      </c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454"/>
      <c r="T73" s="454"/>
      <c r="U73" s="454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18"/>
      <c r="AI73" s="18"/>
      <c r="AJ73" s="88"/>
    </row>
    <row r="74" spans="1:36" s="17" customFormat="1" ht="15.75" customHeight="1" x14ac:dyDescent="0.2">
      <c r="A74" s="453"/>
      <c r="B74" s="454"/>
      <c r="C74" s="19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20" t="s">
        <v>55</v>
      </c>
      <c r="S74" s="454" t="s">
        <v>165</v>
      </c>
      <c r="T74" s="454"/>
      <c r="U74" s="454"/>
      <c r="V74" s="18" t="s">
        <v>181</v>
      </c>
      <c r="W74" s="18"/>
      <c r="X74" s="18"/>
      <c r="Y74" s="18"/>
      <c r="Z74" s="18"/>
      <c r="AA74" s="19"/>
      <c r="AB74" s="19"/>
      <c r="AC74" s="19"/>
      <c r="AD74" s="19"/>
      <c r="AE74" s="19"/>
      <c r="AF74" s="19"/>
      <c r="AG74" s="19"/>
      <c r="AH74" s="19"/>
      <c r="AI74" s="19"/>
      <c r="AJ74" s="108"/>
    </row>
    <row r="75" spans="1:36" s="17" customFormat="1" ht="15.75" customHeight="1" x14ac:dyDescent="0.2">
      <c r="A75" s="453"/>
      <c r="B75" s="454"/>
      <c r="C75" s="19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20" t="s">
        <v>137</v>
      </c>
      <c r="S75" s="454" t="s">
        <v>165</v>
      </c>
      <c r="T75" s="454"/>
      <c r="U75" s="454"/>
      <c r="V75" s="474">
        <f>(100*V11/(2*PI()*V20*100))*(LN(4*V20*100/0.8))</f>
        <v>0.41098866757114261</v>
      </c>
      <c r="W75" s="474"/>
      <c r="X75" s="474"/>
      <c r="Y75" s="18" t="s">
        <v>50</v>
      </c>
      <c r="Z75" s="18"/>
      <c r="AA75" s="19"/>
      <c r="AB75" s="19"/>
      <c r="AC75" s="19"/>
      <c r="AD75" s="19"/>
      <c r="AE75" s="19"/>
      <c r="AF75" s="19"/>
      <c r="AG75" s="19"/>
      <c r="AH75" s="19"/>
      <c r="AI75" s="19"/>
      <c r="AJ75" s="108"/>
    </row>
    <row r="76" spans="1:36" s="17" customFormat="1" ht="15.75" customHeight="1" x14ac:dyDescent="0.2">
      <c r="A76" s="450">
        <v>7</v>
      </c>
      <c r="B76" s="451"/>
      <c r="C76" s="476" t="s">
        <v>56</v>
      </c>
      <c r="D76" s="477"/>
      <c r="E76" s="477"/>
      <c r="F76" s="477"/>
      <c r="G76" s="477"/>
      <c r="H76" s="477"/>
      <c r="I76" s="477"/>
      <c r="J76" s="477"/>
      <c r="K76" s="477"/>
      <c r="L76" s="477"/>
      <c r="M76" s="477"/>
      <c r="N76" s="477"/>
      <c r="O76" s="477"/>
      <c r="P76" s="477"/>
      <c r="Q76" s="477"/>
      <c r="R76" s="18"/>
      <c r="S76" s="454"/>
      <c r="T76" s="454"/>
      <c r="U76" s="454"/>
      <c r="V76" s="454"/>
      <c r="W76" s="454"/>
      <c r="X76" s="454"/>
      <c r="Y76" s="18"/>
      <c r="Z76" s="18"/>
      <c r="AA76" s="18"/>
      <c r="AB76" s="18"/>
      <c r="AC76" s="18"/>
      <c r="AD76" s="18"/>
      <c r="AE76" s="18"/>
      <c r="AF76" s="18"/>
      <c r="AG76" s="18"/>
      <c r="AH76" s="18"/>
      <c r="AI76" s="18"/>
      <c r="AJ76" s="88"/>
    </row>
    <row r="77" spans="1:36" s="17" customFormat="1" ht="19.5" customHeight="1" x14ac:dyDescent="0.2">
      <c r="A77" s="91"/>
      <c r="B77" s="71"/>
      <c r="C77" s="60"/>
      <c r="D77" s="486" t="s">
        <v>57</v>
      </c>
      <c r="E77" s="486"/>
      <c r="F77" s="486"/>
      <c r="G77" s="486"/>
      <c r="H77" s="486"/>
      <c r="I77" s="486"/>
      <c r="J77" s="486"/>
      <c r="K77" s="486"/>
      <c r="L77" s="486"/>
      <c r="M77" s="486"/>
      <c r="N77" s="486"/>
      <c r="O77" s="486"/>
      <c r="P77" s="42"/>
      <c r="Q77" s="45"/>
      <c r="R77" s="42"/>
      <c r="S77" s="66"/>
      <c r="T77" s="66"/>
      <c r="U77" s="66"/>
      <c r="V77" s="66"/>
      <c r="W77" s="66"/>
      <c r="X77" s="43"/>
      <c r="Y77" s="18"/>
      <c r="Z77" s="18"/>
      <c r="AA77" s="18"/>
      <c r="AB77" s="18"/>
      <c r="AC77" s="18"/>
      <c r="AD77" s="18"/>
      <c r="AE77" s="18"/>
      <c r="AF77" s="18"/>
      <c r="AG77" s="18"/>
      <c r="AH77" s="18"/>
      <c r="AI77" s="18"/>
      <c r="AJ77" s="88"/>
    </row>
    <row r="78" spans="1:36" s="17" customFormat="1" ht="15.75" customHeight="1" x14ac:dyDescent="0.2">
      <c r="A78" s="453"/>
      <c r="B78" s="454"/>
      <c r="C78" s="54"/>
      <c r="D78" s="487"/>
      <c r="E78" s="487"/>
      <c r="F78" s="487"/>
      <c r="G78" s="487"/>
      <c r="H78" s="487"/>
      <c r="I78" s="487"/>
      <c r="J78" s="487"/>
      <c r="K78" s="487"/>
      <c r="L78" s="487"/>
      <c r="M78" s="487"/>
      <c r="N78" s="487"/>
      <c r="O78" s="487"/>
      <c r="P78" s="44"/>
      <c r="Q78" s="44"/>
      <c r="R78" s="44"/>
      <c r="S78" s="44"/>
      <c r="T78" s="44"/>
      <c r="U78" s="44"/>
      <c r="V78" s="44"/>
      <c r="W78" s="44"/>
      <c r="X78" s="51"/>
      <c r="Y78" s="18"/>
      <c r="Z78" s="18"/>
      <c r="AA78" s="18"/>
      <c r="AB78" s="18"/>
      <c r="AC78" s="18"/>
      <c r="AD78" s="18"/>
      <c r="AE78" s="18"/>
      <c r="AF78" s="18"/>
      <c r="AG78" s="18"/>
      <c r="AH78" s="18"/>
      <c r="AI78" s="18"/>
      <c r="AJ78" s="88"/>
    </row>
    <row r="79" spans="1:36" s="17" customFormat="1" ht="15.75" customHeight="1" x14ac:dyDescent="0.2">
      <c r="A79" s="453"/>
      <c r="B79" s="454"/>
      <c r="C79" s="472"/>
      <c r="D79" s="473"/>
      <c r="E79" s="473"/>
      <c r="F79" s="473"/>
      <c r="G79" s="473"/>
      <c r="H79" s="473"/>
      <c r="I79" s="473"/>
      <c r="J79" s="473"/>
      <c r="K79" s="473"/>
      <c r="L79" s="473"/>
      <c r="M79" s="473"/>
      <c r="N79" s="473"/>
      <c r="O79" s="473"/>
      <c r="P79" s="473"/>
      <c r="Q79" s="473"/>
      <c r="R79" s="18"/>
      <c r="S79" s="454"/>
      <c r="T79" s="454"/>
      <c r="U79" s="454"/>
      <c r="V79" s="454"/>
      <c r="W79" s="454"/>
      <c r="X79" s="454"/>
      <c r="Y79" s="18"/>
      <c r="Z79" s="18"/>
      <c r="AA79" s="18"/>
      <c r="AB79" s="18"/>
      <c r="AC79" s="18"/>
      <c r="AD79" s="18"/>
      <c r="AE79" s="18"/>
      <c r="AF79" s="18"/>
      <c r="AG79" s="18"/>
      <c r="AH79" s="18"/>
      <c r="AI79" s="18"/>
      <c r="AJ79" s="88"/>
    </row>
    <row r="80" spans="1:36" s="17" customFormat="1" ht="15.75" customHeight="1" x14ac:dyDescent="0.2">
      <c r="A80" s="90"/>
      <c r="B80" s="70"/>
      <c r="C80" s="72"/>
      <c r="D80" s="73"/>
      <c r="E80" s="73"/>
      <c r="F80" s="73"/>
      <c r="G80" s="73"/>
      <c r="H80" s="73"/>
      <c r="I80" s="73"/>
      <c r="J80" s="73"/>
      <c r="K80" s="73"/>
      <c r="L80" s="73"/>
      <c r="M80" s="73"/>
      <c r="N80" s="73"/>
      <c r="O80" s="73"/>
      <c r="P80" s="73"/>
      <c r="Q80" s="73"/>
      <c r="R80" s="18"/>
      <c r="S80" s="454" t="s">
        <v>165</v>
      </c>
      <c r="T80" s="454"/>
      <c r="U80" s="454"/>
      <c r="V80" s="480">
        <f>+V75*V68/(V68+V75)</f>
        <v>0.37403568055757891</v>
      </c>
      <c r="W80" s="480"/>
      <c r="X80" s="480"/>
      <c r="Y80" s="18" t="s">
        <v>50</v>
      </c>
      <c r="Z80" s="19"/>
      <c r="AA80" s="70"/>
      <c r="AB80" s="19"/>
      <c r="AC80" s="70"/>
      <c r="AD80" s="70"/>
      <c r="AE80" s="70"/>
      <c r="AF80" s="70"/>
      <c r="AG80" s="70"/>
      <c r="AH80" s="70"/>
      <c r="AI80" s="18"/>
      <c r="AJ80" s="88"/>
    </row>
    <row r="81" spans="1:36" s="17" customFormat="1" ht="9" customHeight="1" x14ac:dyDescent="0.2">
      <c r="A81" s="90"/>
      <c r="B81" s="70"/>
      <c r="C81" s="72"/>
      <c r="D81" s="73"/>
      <c r="E81" s="73"/>
      <c r="F81" s="73"/>
      <c r="G81" s="73"/>
      <c r="H81" s="73"/>
      <c r="I81" s="73"/>
      <c r="J81" s="73"/>
      <c r="K81" s="73"/>
      <c r="L81" s="73"/>
      <c r="M81" s="73"/>
      <c r="N81" s="73"/>
      <c r="O81" s="73"/>
      <c r="P81" s="73"/>
      <c r="Q81" s="73"/>
      <c r="R81" s="18"/>
      <c r="S81" s="70"/>
      <c r="T81" s="70"/>
      <c r="U81" s="70"/>
      <c r="V81" s="76"/>
      <c r="W81" s="76"/>
      <c r="X81" s="76"/>
      <c r="Y81" s="18"/>
      <c r="Z81" s="19"/>
      <c r="AA81" s="70"/>
      <c r="AB81" s="19"/>
      <c r="AC81" s="70"/>
      <c r="AD81" s="70"/>
      <c r="AE81" s="70"/>
      <c r="AF81" s="70"/>
      <c r="AG81" s="70"/>
      <c r="AH81" s="70"/>
      <c r="AI81" s="18"/>
      <c r="AJ81" s="88"/>
    </row>
    <row r="82" spans="1:36" s="17" customFormat="1" ht="9" customHeight="1" x14ac:dyDescent="0.2">
      <c r="A82" s="450">
        <v>8</v>
      </c>
      <c r="B82" s="451" t="s">
        <v>58</v>
      </c>
      <c r="C82" s="21" t="s">
        <v>58</v>
      </c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18"/>
      <c r="S82" s="18"/>
      <c r="T82" s="18"/>
      <c r="U82" s="18"/>
      <c r="V82" s="18"/>
      <c r="W82" s="18"/>
      <c r="X82" s="18"/>
      <c r="Y82" s="18"/>
      <c r="Z82" s="18"/>
      <c r="AA82" s="481" t="s">
        <v>196</v>
      </c>
      <c r="AB82" s="481"/>
      <c r="AC82" s="481"/>
      <c r="AD82" s="481"/>
      <c r="AE82" s="481"/>
      <c r="AF82" s="481"/>
      <c r="AG82" s="481"/>
      <c r="AH82" s="481"/>
      <c r="AI82" s="481"/>
      <c r="AJ82" s="88"/>
    </row>
    <row r="83" spans="1:36" s="17" customFormat="1" ht="7.5" customHeight="1" x14ac:dyDescent="0.2">
      <c r="A83" s="91"/>
      <c r="B83" s="71"/>
      <c r="C83" s="21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18"/>
      <c r="S83" s="18"/>
      <c r="T83" s="18"/>
      <c r="U83" s="18"/>
      <c r="V83" s="18"/>
      <c r="W83" s="18"/>
      <c r="X83" s="18"/>
      <c r="Y83" s="18"/>
      <c r="Z83" s="18"/>
      <c r="AA83" s="481"/>
      <c r="AB83" s="481"/>
      <c r="AC83" s="481"/>
      <c r="AD83" s="481"/>
      <c r="AE83" s="481"/>
      <c r="AF83" s="481"/>
      <c r="AG83" s="481"/>
      <c r="AH83" s="481"/>
      <c r="AI83" s="481"/>
      <c r="AJ83" s="88"/>
    </row>
    <row r="84" spans="1:36" s="17" customFormat="1" ht="17.25" customHeight="1" x14ac:dyDescent="0.2">
      <c r="A84" s="91"/>
      <c r="B84" s="71"/>
      <c r="C84" s="52"/>
      <c r="D84" s="482" t="s">
        <v>59</v>
      </c>
      <c r="E84" s="483"/>
      <c r="F84" s="483"/>
      <c r="G84" s="483"/>
      <c r="H84" s="483"/>
      <c r="I84" s="483"/>
      <c r="J84" s="483"/>
      <c r="K84" s="483"/>
      <c r="L84" s="483"/>
      <c r="M84" s="483"/>
      <c r="N84" s="483"/>
      <c r="O84" s="483"/>
      <c r="P84" s="483"/>
      <c r="Q84" s="53"/>
      <c r="R84" s="42"/>
      <c r="S84" s="42"/>
      <c r="T84" s="42"/>
      <c r="U84" s="42"/>
      <c r="V84" s="42"/>
      <c r="W84" s="42"/>
      <c r="X84" s="48"/>
      <c r="Y84" s="18"/>
      <c r="Z84" s="18"/>
      <c r="AA84" s="481"/>
      <c r="AB84" s="481"/>
      <c r="AC84" s="481"/>
      <c r="AD84" s="481"/>
      <c r="AE84" s="481"/>
      <c r="AF84" s="481"/>
      <c r="AG84" s="481"/>
      <c r="AH84" s="481"/>
      <c r="AI84" s="481"/>
      <c r="AJ84" s="88"/>
    </row>
    <row r="85" spans="1:36" s="17" customFormat="1" ht="15.75" customHeight="1" x14ac:dyDescent="0.2">
      <c r="A85" s="453"/>
      <c r="B85" s="454"/>
      <c r="C85" s="54"/>
      <c r="D85" s="484"/>
      <c r="E85" s="484"/>
      <c r="F85" s="484"/>
      <c r="G85" s="484"/>
      <c r="H85" s="484"/>
      <c r="I85" s="484"/>
      <c r="J85" s="484"/>
      <c r="K85" s="484"/>
      <c r="L85" s="484"/>
      <c r="M85" s="484"/>
      <c r="N85" s="484"/>
      <c r="O85" s="484"/>
      <c r="P85" s="484"/>
      <c r="Q85" s="44"/>
      <c r="R85" s="44"/>
      <c r="S85" s="479"/>
      <c r="T85" s="479"/>
      <c r="U85" s="479"/>
      <c r="V85" s="479"/>
      <c r="W85" s="479"/>
      <c r="X85" s="485"/>
      <c r="Y85" s="18" t="s">
        <v>138</v>
      </c>
      <c r="Z85" s="18"/>
      <c r="AA85" s="481"/>
      <c r="AB85" s="481"/>
      <c r="AC85" s="481"/>
      <c r="AD85" s="481"/>
      <c r="AE85" s="481"/>
      <c r="AF85" s="481"/>
      <c r="AG85" s="481"/>
      <c r="AH85" s="481"/>
      <c r="AI85" s="481"/>
      <c r="AJ85" s="89"/>
    </row>
    <row r="86" spans="1:36" s="17" customFormat="1" ht="15.75" customHeight="1" x14ac:dyDescent="0.2">
      <c r="A86" s="478"/>
      <c r="B86" s="479"/>
      <c r="C86" s="110"/>
      <c r="D86" s="44"/>
      <c r="E86" s="44"/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 s="44"/>
      <c r="R86" s="44"/>
      <c r="S86" s="111"/>
      <c r="T86" s="44"/>
      <c r="U86" s="44"/>
      <c r="V86" s="44"/>
      <c r="W86" s="44"/>
      <c r="X86" s="44"/>
      <c r="Y86" s="44"/>
      <c r="Z86" s="44"/>
      <c r="AA86" s="111"/>
      <c r="AB86" s="111"/>
      <c r="AC86" s="111"/>
      <c r="AD86" s="111"/>
      <c r="AE86" s="111"/>
      <c r="AF86" s="111"/>
      <c r="AG86" s="111"/>
      <c r="AH86" s="111"/>
      <c r="AI86" s="111"/>
      <c r="AJ86" s="112"/>
    </row>
    <row r="87" spans="1:36" s="17" customFormat="1" ht="1.5" customHeight="1" x14ac:dyDescent="0.2">
      <c r="A87" s="134"/>
      <c r="B87" s="176"/>
      <c r="C87" s="113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114"/>
      <c r="T87" s="42"/>
      <c r="U87" s="42"/>
      <c r="V87" s="42"/>
      <c r="W87" s="42"/>
      <c r="X87" s="42"/>
      <c r="Y87" s="42"/>
      <c r="Z87" s="42"/>
      <c r="AA87" s="114"/>
      <c r="AB87" s="114"/>
      <c r="AC87" s="114"/>
      <c r="AD87" s="114"/>
      <c r="AE87" s="114"/>
      <c r="AF87" s="114"/>
      <c r="AG87" s="114"/>
      <c r="AH87" s="114"/>
      <c r="AI87" s="114"/>
      <c r="AJ87" s="115"/>
    </row>
    <row r="88" spans="1:36" s="17" customFormat="1" ht="15.75" customHeight="1" x14ac:dyDescent="0.2">
      <c r="A88" s="453"/>
      <c r="B88" s="454"/>
      <c r="C88" s="472" t="s">
        <v>54</v>
      </c>
      <c r="D88" s="473"/>
      <c r="E88" s="473"/>
      <c r="F88" s="473"/>
      <c r="G88" s="473"/>
      <c r="H88" s="473"/>
      <c r="I88" s="473"/>
      <c r="J88" s="473"/>
      <c r="K88" s="473"/>
      <c r="L88" s="473"/>
      <c r="M88" s="473"/>
      <c r="N88" s="473"/>
      <c r="O88" s="473"/>
      <c r="P88" s="473"/>
      <c r="Q88" s="473"/>
      <c r="R88" s="18"/>
      <c r="S88" s="454"/>
      <c r="T88" s="454"/>
      <c r="U88" s="454"/>
      <c r="V88" s="454"/>
      <c r="W88" s="454"/>
      <c r="X88" s="454"/>
      <c r="Y88" s="18"/>
      <c r="Z88" s="18"/>
      <c r="AA88" s="19"/>
      <c r="AB88" s="19"/>
      <c r="AC88" s="19"/>
      <c r="AD88" s="19"/>
      <c r="AE88" s="19"/>
      <c r="AF88" s="19"/>
      <c r="AG88" s="19"/>
      <c r="AH88" s="19"/>
      <c r="AI88" s="19"/>
      <c r="AJ88" s="88"/>
    </row>
    <row r="89" spans="1:36" s="17" customFormat="1" ht="15.75" customHeight="1" x14ac:dyDescent="0.2">
      <c r="A89" s="453"/>
      <c r="B89" s="454"/>
      <c r="C89" s="457" t="s">
        <v>55</v>
      </c>
      <c r="D89" s="458"/>
      <c r="E89" s="458"/>
      <c r="F89" s="458"/>
      <c r="G89" s="458"/>
      <c r="H89" s="458"/>
      <c r="I89" s="458"/>
      <c r="J89" s="458"/>
      <c r="K89" s="458"/>
      <c r="L89" s="458"/>
      <c r="M89" s="458"/>
      <c r="N89" s="458"/>
      <c r="O89" s="458"/>
      <c r="P89" s="458"/>
      <c r="Q89" s="458"/>
      <c r="R89" s="18"/>
      <c r="S89" s="454" t="s">
        <v>165</v>
      </c>
      <c r="T89" s="454"/>
      <c r="U89" s="454"/>
      <c r="V89" s="18" t="s">
        <v>62</v>
      </c>
      <c r="W89" s="18"/>
      <c r="X89" s="18"/>
      <c r="Y89" s="18"/>
      <c r="Z89" s="18"/>
      <c r="AA89" s="18"/>
      <c r="AB89" s="18"/>
      <c r="AC89" s="18"/>
      <c r="AD89" s="18"/>
      <c r="AE89" s="18"/>
      <c r="AF89" s="18"/>
      <c r="AG89" s="18"/>
      <c r="AH89" s="18"/>
      <c r="AI89" s="18"/>
      <c r="AJ89" s="88"/>
    </row>
    <row r="90" spans="1:36" s="17" customFormat="1" ht="15.75" customHeight="1" x14ac:dyDescent="0.2">
      <c r="A90" s="453"/>
      <c r="B90" s="454"/>
      <c r="C90" s="457" t="s">
        <v>60</v>
      </c>
      <c r="D90" s="458"/>
      <c r="E90" s="458"/>
      <c r="F90" s="458"/>
      <c r="G90" s="458"/>
      <c r="H90" s="458"/>
      <c r="I90" s="458"/>
      <c r="J90" s="458"/>
      <c r="K90" s="458"/>
      <c r="L90" s="458"/>
      <c r="M90" s="458"/>
      <c r="N90" s="458"/>
      <c r="O90" s="458"/>
      <c r="P90" s="458"/>
      <c r="Q90" s="458"/>
      <c r="R90" s="18"/>
      <c r="S90" s="454" t="s">
        <v>165</v>
      </c>
      <c r="T90" s="454"/>
      <c r="U90" s="454"/>
      <c r="V90" s="18" t="s">
        <v>63</v>
      </c>
      <c r="W90" s="18"/>
      <c r="X90" s="18"/>
      <c r="Y90" s="18"/>
      <c r="Z90" s="18"/>
      <c r="AA90" s="18"/>
      <c r="AB90" s="18"/>
      <c r="AC90" s="18"/>
      <c r="AD90" s="18"/>
      <c r="AE90" s="18"/>
      <c r="AF90" s="18"/>
      <c r="AG90" s="18"/>
      <c r="AH90" s="18"/>
      <c r="AI90" s="18"/>
      <c r="AJ90" s="88"/>
    </row>
    <row r="91" spans="1:36" s="17" customFormat="1" ht="15.75" customHeight="1" x14ac:dyDescent="0.2">
      <c r="A91" s="453"/>
      <c r="B91" s="454"/>
      <c r="C91" s="457" t="s">
        <v>61</v>
      </c>
      <c r="D91" s="458"/>
      <c r="E91" s="458"/>
      <c r="F91" s="458"/>
      <c r="G91" s="458"/>
      <c r="H91" s="458"/>
      <c r="I91" s="458"/>
      <c r="J91" s="458"/>
      <c r="K91" s="458"/>
      <c r="L91" s="458"/>
      <c r="M91" s="458"/>
      <c r="N91" s="458"/>
      <c r="O91" s="458"/>
      <c r="P91" s="458"/>
      <c r="Q91" s="458"/>
      <c r="R91" s="18"/>
      <c r="S91" s="454" t="s">
        <v>165</v>
      </c>
      <c r="T91" s="454"/>
      <c r="U91" s="454"/>
      <c r="V91" s="459">
        <f>7.57*10^3/(SQRT(V11*V23))</f>
        <v>938.9429408403081</v>
      </c>
      <c r="W91" s="459"/>
      <c r="X91" s="459"/>
      <c r="Y91" s="18" t="s">
        <v>138</v>
      </c>
      <c r="Z91" s="19"/>
      <c r="AA91" s="18"/>
      <c r="AB91" s="18"/>
      <c r="AC91" s="18" t="s">
        <v>75</v>
      </c>
      <c r="AD91" s="18"/>
      <c r="AE91" s="18"/>
      <c r="AF91" s="18"/>
      <c r="AG91" s="18"/>
      <c r="AH91" s="18"/>
      <c r="AI91" s="18"/>
      <c r="AJ91" s="88"/>
    </row>
    <row r="92" spans="1:36" s="17" customFormat="1" ht="15.75" customHeight="1" x14ac:dyDescent="0.2">
      <c r="A92" s="450">
        <v>9</v>
      </c>
      <c r="B92" s="451"/>
      <c r="C92" s="21" t="s">
        <v>64</v>
      </c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18"/>
      <c r="AA92" s="18"/>
      <c r="AB92" s="18"/>
      <c r="AC92" s="18"/>
      <c r="AD92" s="18"/>
      <c r="AE92" s="18"/>
      <c r="AF92" s="18"/>
      <c r="AG92" s="18"/>
      <c r="AH92" s="18"/>
      <c r="AI92" s="18"/>
      <c r="AJ92" s="88"/>
    </row>
    <row r="93" spans="1:36" s="17" customFormat="1" ht="15.75" customHeight="1" x14ac:dyDescent="0.2">
      <c r="A93" s="453"/>
      <c r="B93" s="454"/>
      <c r="C93" s="476" t="s">
        <v>171</v>
      </c>
      <c r="D93" s="477"/>
      <c r="E93" s="477"/>
      <c r="F93" s="477"/>
      <c r="G93" s="477"/>
      <c r="H93" s="477"/>
      <c r="I93" s="477"/>
      <c r="J93" s="477"/>
      <c r="K93" s="477"/>
      <c r="L93" s="477"/>
      <c r="M93" s="477"/>
      <c r="N93" s="477"/>
      <c r="O93" s="477"/>
      <c r="P93" s="477"/>
      <c r="Q93" s="477"/>
      <c r="R93" s="18"/>
      <c r="S93" s="454"/>
      <c r="T93" s="454"/>
      <c r="U93" s="454"/>
      <c r="V93" s="18"/>
      <c r="W93" s="18"/>
      <c r="X93" s="18"/>
      <c r="Y93" s="18"/>
      <c r="Z93" s="18"/>
      <c r="AA93" s="18"/>
      <c r="AB93" s="18"/>
      <c r="AC93" s="18"/>
      <c r="AD93" s="18"/>
      <c r="AE93" s="18"/>
      <c r="AF93" s="18"/>
      <c r="AG93" s="18"/>
      <c r="AH93" s="18"/>
      <c r="AI93" s="18"/>
      <c r="AJ93" s="88"/>
    </row>
    <row r="94" spans="1:36" s="17" customFormat="1" ht="15.75" customHeight="1" x14ac:dyDescent="0.2">
      <c r="A94" s="453"/>
      <c r="B94" s="454"/>
      <c r="C94" s="472" t="s">
        <v>65</v>
      </c>
      <c r="D94" s="473"/>
      <c r="E94" s="473"/>
      <c r="F94" s="473"/>
      <c r="G94" s="473"/>
      <c r="H94" s="473"/>
      <c r="I94" s="473"/>
      <c r="J94" s="473"/>
      <c r="K94" s="473"/>
      <c r="L94" s="473"/>
      <c r="M94" s="473"/>
      <c r="N94" s="473"/>
      <c r="O94" s="473"/>
      <c r="P94" s="473"/>
      <c r="Q94" s="473"/>
      <c r="R94" s="18"/>
      <c r="S94" s="454" t="s">
        <v>165</v>
      </c>
      <c r="T94" s="454"/>
      <c r="U94" s="454"/>
      <c r="V94" s="454">
        <f>2*V14*V15</f>
        <v>0.72</v>
      </c>
      <c r="W94" s="454"/>
      <c r="X94" s="454"/>
      <c r="Y94" s="18" t="s">
        <v>129</v>
      </c>
      <c r="Z94" s="18"/>
      <c r="AA94" s="18"/>
      <c r="AB94" s="18"/>
      <c r="AC94" s="18"/>
      <c r="AD94" s="18"/>
      <c r="AE94" s="18"/>
      <c r="AF94" s="18"/>
      <c r="AG94" s="18"/>
      <c r="AH94" s="18"/>
      <c r="AI94" s="18"/>
      <c r="AJ94" s="88"/>
    </row>
    <row r="95" spans="1:36" s="17" customFormat="1" ht="15.75" customHeight="1" x14ac:dyDescent="0.2">
      <c r="A95" s="453"/>
      <c r="B95" s="454"/>
      <c r="C95" s="472" t="s">
        <v>66</v>
      </c>
      <c r="D95" s="473"/>
      <c r="E95" s="473"/>
      <c r="F95" s="473"/>
      <c r="G95" s="473"/>
      <c r="H95" s="473"/>
      <c r="I95" s="473"/>
      <c r="J95" s="473"/>
      <c r="K95" s="473"/>
      <c r="L95" s="473"/>
      <c r="M95" s="473"/>
      <c r="N95" s="473"/>
      <c r="O95" s="473"/>
      <c r="P95" s="473"/>
      <c r="Q95" s="473"/>
      <c r="R95" s="18"/>
      <c r="S95" s="454" t="s">
        <v>165</v>
      </c>
      <c r="T95" s="454"/>
      <c r="U95" s="454"/>
      <c r="V95" s="474">
        <f>V94*V19</f>
        <v>2.16</v>
      </c>
      <c r="W95" s="474"/>
      <c r="X95" s="474"/>
      <c r="Y95" s="18" t="s">
        <v>129</v>
      </c>
      <c r="Z95" s="18"/>
      <c r="AA95" s="18"/>
      <c r="AB95" s="18"/>
      <c r="AC95" s="18"/>
      <c r="AD95" s="18"/>
      <c r="AE95" s="18"/>
      <c r="AF95" s="18"/>
      <c r="AG95" s="18"/>
      <c r="AH95" s="18"/>
      <c r="AI95" s="18"/>
      <c r="AJ95" s="88"/>
    </row>
    <row r="96" spans="1:36" s="17" customFormat="1" ht="15.75" customHeight="1" x14ac:dyDescent="0.2">
      <c r="A96" s="453"/>
      <c r="B96" s="454"/>
      <c r="C96" s="476" t="s">
        <v>172</v>
      </c>
      <c r="D96" s="477"/>
      <c r="E96" s="477"/>
      <c r="F96" s="477"/>
      <c r="G96" s="477"/>
      <c r="H96" s="477"/>
      <c r="I96" s="477"/>
      <c r="J96" s="477"/>
      <c r="K96" s="477"/>
      <c r="L96" s="477"/>
      <c r="M96" s="477"/>
      <c r="N96" s="477"/>
      <c r="O96" s="477"/>
      <c r="P96" s="477"/>
      <c r="Q96" s="477"/>
      <c r="R96" s="18"/>
      <c r="S96" s="454"/>
      <c r="T96" s="454"/>
      <c r="U96" s="454"/>
      <c r="V96" s="454"/>
      <c r="W96" s="454"/>
      <c r="X96" s="454"/>
      <c r="Y96" s="18"/>
      <c r="Z96" s="18"/>
      <c r="AA96" s="18"/>
      <c r="AB96" s="18"/>
      <c r="AC96" s="18"/>
      <c r="AD96" s="18"/>
      <c r="AE96" s="18"/>
      <c r="AF96" s="18"/>
      <c r="AG96" s="18"/>
      <c r="AH96" s="18"/>
      <c r="AI96" s="18"/>
      <c r="AJ96" s="88"/>
    </row>
    <row r="97" spans="1:40" s="17" customFormat="1" ht="15.75" customHeight="1" x14ac:dyDescent="0.2">
      <c r="A97" s="453"/>
      <c r="B97" s="454"/>
      <c r="C97" s="472" t="s">
        <v>97</v>
      </c>
      <c r="D97" s="473"/>
      <c r="E97" s="473"/>
      <c r="F97" s="473"/>
      <c r="G97" s="473"/>
      <c r="H97" s="473"/>
      <c r="I97" s="473"/>
      <c r="J97" s="473"/>
      <c r="K97" s="473"/>
      <c r="L97" s="473"/>
      <c r="M97" s="473"/>
      <c r="N97" s="473"/>
      <c r="O97" s="473"/>
      <c r="P97" s="473"/>
      <c r="Q97" s="473"/>
      <c r="R97" s="18"/>
      <c r="S97" s="454" t="s">
        <v>165</v>
      </c>
      <c r="T97" s="454"/>
      <c r="U97" s="454"/>
      <c r="V97" s="474">
        <f>PI()*(V18/1000)*(V17)</f>
        <v>0.1884955592153876</v>
      </c>
      <c r="W97" s="474"/>
      <c r="X97" s="474"/>
      <c r="Y97" s="18" t="s">
        <v>129</v>
      </c>
      <c r="Z97" s="18"/>
      <c r="AA97" s="18"/>
      <c r="AB97" s="18"/>
      <c r="AC97" s="18"/>
      <c r="AD97" s="18"/>
      <c r="AE97" s="18"/>
      <c r="AF97" s="18"/>
      <c r="AG97" s="18"/>
      <c r="AH97" s="18"/>
      <c r="AI97" s="18"/>
      <c r="AJ97" s="88"/>
    </row>
    <row r="98" spans="1:40" s="17" customFormat="1" ht="15.75" customHeight="1" x14ac:dyDescent="0.2">
      <c r="A98" s="453"/>
      <c r="B98" s="454"/>
      <c r="C98" s="472" t="s">
        <v>67</v>
      </c>
      <c r="D98" s="473"/>
      <c r="E98" s="473"/>
      <c r="F98" s="473"/>
      <c r="G98" s="473"/>
      <c r="H98" s="473"/>
      <c r="I98" s="473"/>
      <c r="J98" s="473"/>
      <c r="K98" s="473"/>
      <c r="L98" s="473"/>
      <c r="M98" s="473"/>
      <c r="N98" s="473"/>
      <c r="O98" s="473"/>
      <c r="P98" s="473"/>
      <c r="Q98" s="473"/>
      <c r="R98" s="18"/>
      <c r="S98" s="454" t="s">
        <v>165</v>
      </c>
      <c r="T98" s="454"/>
      <c r="U98" s="454"/>
      <c r="V98" s="474">
        <f>V97*V19</f>
        <v>0.56548667764616278</v>
      </c>
      <c r="W98" s="474"/>
      <c r="X98" s="474"/>
      <c r="Y98" s="18" t="s">
        <v>129</v>
      </c>
      <c r="Z98" s="18"/>
      <c r="AA98" s="18"/>
      <c r="AB98" s="18"/>
      <c r="AC98" s="18"/>
      <c r="AD98" s="18"/>
      <c r="AE98" s="18"/>
      <c r="AF98" s="18"/>
      <c r="AG98" s="18"/>
      <c r="AH98" s="18"/>
      <c r="AI98" s="18"/>
      <c r="AJ98" s="88"/>
    </row>
    <row r="99" spans="1:40" s="17" customFormat="1" ht="15.75" customHeight="1" x14ac:dyDescent="0.2">
      <c r="A99" s="453"/>
      <c r="B99" s="454"/>
      <c r="C99" s="476" t="s">
        <v>173</v>
      </c>
      <c r="D99" s="477"/>
      <c r="E99" s="477"/>
      <c r="F99" s="477"/>
      <c r="G99" s="477"/>
      <c r="H99" s="477"/>
      <c r="I99" s="477"/>
      <c r="J99" s="477"/>
      <c r="K99" s="477"/>
      <c r="L99" s="477"/>
      <c r="M99" s="477"/>
      <c r="N99" s="477"/>
      <c r="O99" s="477"/>
      <c r="P99" s="477"/>
      <c r="Q99" s="477"/>
      <c r="R99" s="18"/>
      <c r="S99" s="454"/>
      <c r="T99" s="454"/>
      <c r="U99" s="454"/>
      <c r="V99" s="454"/>
      <c r="W99" s="454"/>
      <c r="X99" s="454"/>
      <c r="Y99" s="18"/>
      <c r="Z99" s="18"/>
      <c r="AA99" s="18"/>
      <c r="AB99" s="18"/>
      <c r="AC99" s="18"/>
      <c r="AD99" s="18"/>
      <c r="AE99" s="18"/>
      <c r="AF99" s="18"/>
      <c r="AG99" s="18"/>
      <c r="AH99" s="18"/>
      <c r="AI99" s="18"/>
      <c r="AJ99" s="88"/>
    </row>
    <row r="100" spans="1:40" s="17" customFormat="1" ht="15.75" customHeight="1" x14ac:dyDescent="0.2">
      <c r="A100" s="453"/>
      <c r="B100" s="454"/>
      <c r="C100" s="472" t="s">
        <v>68</v>
      </c>
      <c r="D100" s="473"/>
      <c r="E100" s="473"/>
      <c r="F100" s="473"/>
      <c r="G100" s="473"/>
      <c r="H100" s="473"/>
      <c r="I100" s="473"/>
      <c r="J100" s="473"/>
      <c r="K100" s="473"/>
      <c r="L100" s="473"/>
      <c r="M100" s="473"/>
      <c r="N100" s="473"/>
      <c r="O100" s="473"/>
      <c r="P100" s="473"/>
      <c r="Q100" s="473"/>
      <c r="R100" s="18"/>
      <c r="S100" s="454" t="s">
        <v>165</v>
      </c>
      <c r="T100" s="454"/>
      <c r="U100" s="454"/>
      <c r="V100" s="454">
        <f>V20</f>
        <v>300</v>
      </c>
      <c r="W100" s="454"/>
      <c r="X100" s="454"/>
      <c r="Y100" s="18" t="s">
        <v>36</v>
      </c>
      <c r="Z100" s="18"/>
      <c r="AA100" s="18"/>
      <c r="AB100" s="18"/>
      <c r="AC100" s="18"/>
      <c r="AD100" s="18"/>
      <c r="AE100" s="18"/>
      <c r="AF100" s="18"/>
      <c r="AG100" s="18"/>
      <c r="AH100" s="18"/>
      <c r="AI100" s="18"/>
      <c r="AJ100" s="88"/>
    </row>
    <row r="101" spans="1:40" s="17" customFormat="1" ht="15.75" customHeight="1" x14ac:dyDescent="0.2">
      <c r="A101" s="453"/>
      <c r="B101" s="454"/>
      <c r="C101" s="472" t="s">
        <v>69</v>
      </c>
      <c r="D101" s="473"/>
      <c r="E101" s="473"/>
      <c r="F101" s="473"/>
      <c r="G101" s="473"/>
      <c r="H101" s="473"/>
      <c r="I101" s="473"/>
      <c r="J101" s="473"/>
      <c r="K101" s="473"/>
      <c r="L101" s="473"/>
      <c r="M101" s="473"/>
      <c r="N101" s="473"/>
      <c r="O101" s="473"/>
      <c r="P101" s="473"/>
      <c r="Q101" s="473"/>
      <c r="R101" s="18"/>
      <c r="S101" s="454" t="s">
        <v>165</v>
      </c>
      <c r="T101" s="454"/>
      <c r="U101" s="454"/>
      <c r="V101" s="454">
        <v>0.05</v>
      </c>
      <c r="W101" s="454"/>
      <c r="X101" s="454"/>
      <c r="Y101" s="18" t="s">
        <v>36</v>
      </c>
      <c r="Z101" s="18"/>
      <c r="AA101" s="18"/>
      <c r="AB101" s="18"/>
      <c r="AC101" s="18"/>
      <c r="AD101" s="18"/>
      <c r="AE101" s="18"/>
      <c r="AF101" s="18"/>
      <c r="AG101" s="18"/>
      <c r="AH101" s="18"/>
      <c r="AI101" s="18"/>
      <c r="AJ101" s="88"/>
    </row>
    <row r="102" spans="1:40" s="17" customFormat="1" ht="15.75" customHeight="1" x14ac:dyDescent="0.2">
      <c r="A102" s="453"/>
      <c r="B102" s="454"/>
      <c r="C102" s="472" t="s">
        <v>70</v>
      </c>
      <c r="D102" s="473"/>
      <c r="E102" s="473"/>
      <c r="F102" s="473"/>
      <c r="G102" s="473"/>
      <c r="H102" s="473"/>
      <c r="I102" s="473"/>
      <c r="J102" s="473"/>
      <c r="K102" s="473"/>
      <c r="L102" s="473"/>
      <c r="M102" s="473"/>
      <c r="N102" s="473"/>
      <c r="O102" s="473"/>
      <c r="P102" s="473"/>
      <c r="Q102" s="473"/>
      <c r="R102" s="18"/>
      <c r="S102" s="454" t="s">
        <v>165</v>
      </c>
      <c r="T102" s="454"/>
      <c r="U102" s="454"/>
      <c r="V102" s="474">
        <v>8.0000000000000002E-3</v>
      </c>
      <c r="W102" s="474"/>
      <c r="X102" s="474"/>
      <c r="Y102" s="18" t="s">
        <v>36</v>
      </c>
      <c r="Z102" s="18"/>
      <c r="AA102" s="18"/>
      <c r="AB102" s="18"/>
      <c r="AC102" s="18"/>
      <c r="AD102" s="18"/>
      <c r="AE102" s="18"/>
      <c r="AF102" s="18"/>
      <c r="AG102" s="18"/>
      <c r="AH102" s="18"/>
      <c r="AI102" s="18"/>
      <c r="AJ102" s="88"/>
    </row>
    <row r="103" spans="1:40" s="17" customFormat="1" ht="15.75" customHeight="1" x14ac:dyDescent="0.2">
      <c r="A103" s="453"/>
      <c r="B103" s="454"/>
      <c r="C103" s="472" t="s">
        <v>71</v>
      </c>
      <c r="D103" s="473"/>
      <c r="E103" s="473"/>
      <c r="F103" s="473"/>
      <c r="G103" s="473"/>
      <c r="H103" s="473"/>
      <c r="I103" s="473"/>
      <c r="J103" s="473"/>
      <c r="K103" s="473"/>
      <c r="L103" s="473"/>
      <c r="M103" s="473"/>
      <c r="N103" s="473"/>
      <c r="O103" s="473"/>
      <c r="P103" s="473"/>
      <c r="Q103" s="473"/>
      <c r="R103" s="18"/>
      <c r="S103" s="454" t="s">
        <v>165</v>
      </c>
      <c r="T103" s="454"/>
      <c r="U103" s="454"/>
      <c r="V103" s="474">
        <f>((V100*V101)+(V101*V102)+(V100*V102))*2</f>
        <v>34.800800000000002</v>
      </c>
      <c r="W103" s="474"/>
      <c r="X103" s="474"/>
      <c r="Y103" s="18" t="s">
        <v>129</v>
      </c>
      <c r="Z103" s="18"/>
      <c r="AA103" s="18"/>
      <c r="AB103" s="18"/>
      <c r="AC103" s="18"/>
      <c r="AD103" s="18"/>
      <c r="AE103" s="18"/>
      <c r="AF103" s="18"/>
      <c r="AG103" s="18"/>
      <c r="AH103" s="18"/>
      <c r="AI103" s="18"/>
      <c r="AJ103" s="88"/>
    </row>
    <row r="104" spans="1:40" s="17" customFormat="1" ht="15.75" customHeight="1" x14ac:dyDescent="0.2">
      <c r="A104" s="180"/>
      <c r="B104" s="178"/>
      <c r="C104" s="184"/>
      <c r="D104" s="185"/>
      <c r="E104" s="185"/>
      <c r="F104" s="185"/>
      <c r="G104" s="185"/>
      <c r="H104" s="185"/>
      <c r="I104" s="185"/>
      <c r="J104" s="185"/>
      <c r="K104" s="185"/>
      <c r="L104" s="185"/>
      <c r="M104" s="185"/>
      <c r="N104" s="185"/>
      <c r="O104" s="185"/>
      <c r="P104" s="185"/>
      <c r="Q104" s="185"/>
      <c r="R104" s="18"/>
      <c r="S104" s="178"/>
      <c r="T104" s="178"/>
      <c r="U104" s="178"/>
      <c r="V104" s="186"/>
      <c r="W104" s="186"/>
      <c r="X104" s="186"/>
      <c r="Y104" s="18"/>
      <c r="Z104" s="18"/>
      <c r="AA104" s="178"/>
      <c r="AB104" s="178"/>
      <c r="AC104" s="178"/>
      <c r="AD104" s="178"/>
      <c r="AE104" s="178"/>
      <c r="AF104" s="178"/>
      <c r="AG104" s="178"/>
      <c r="AH104" s="178"/>
      <c r="AI104" s="18"/>
      <c r="AJ104" s="88"/>
      <c r="AN104" s="19"/>
    </row>
    <row r="105" spans="1:40" s="17" customFormat="1" ht="15.75" customHeight="1" x14ac:dyDescent="0.2">
      <c r="A105" s="453"/>
      <c r="B105" s="454"/>
      <c r="C105" s="21" t="s">
        <v>72</v>
      </c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18"/>
      <c r="S105" s="454" t="s">
        <v>165</v>
      </c>
      <c r="T105" s="454"/>
      <c r="U105" s="454"/>
      <c r="V105" s="475">
        <f>V95+V98+V103</f>
        <v>37.526286677646162</v>
      </c>
      <c r="W105" s="451"/>
      <c r="X105" s="451"/>
      <c r="Y105" s="22" t="s">
        <v>174</v>
      </c>
      <c r="Z105" s="19"/>
      <c r="AA105" s="18"/>
      <c r="AB105" s="18"/>
      <c r="AC105" s="18" t="s">
        <v>74</v>
      </c>
      <c r="AD105" s="18"/>
      <c r="AE105" s="18"/>
      <c r="AF105" s="18"/>
      <c r="AG105" s="18"/>
      <c r="AH105" s="18"/>
      <c r="AI105" s="18"/>
      <c r="AJ105" s="88"/>
    </row>
    <row r="106" spans="1:40" s="17" customFormat="1" ht="25.5" customHeight="1" x14ac:dyDescent="0.2">
      <c r="A106" s="450">
        <v>10</v>
      </c>
      <c r="B106" s="451"/>
      <c r="C106" s="21" t="s">
        <v>76</v>
      </c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21"/>
      <c r="AD106" s="21"/>
      <c r="AE106" s="21"/>
      <c r="AF106" s="21"/>
      <c r="AG106" s="21"/>
      <c r="AH106" s="21"/>
      <c r="AI106" s="18"/>
      <c r="AJ106" s="88"/>
    </row>
    <row r="107" spans="1:40" s="17" customFormat="1" ht="15.75" customHeight="1" x14ac:dyDescent="0.2">
      <c r="A107" s="453"/>
      <c r="B107" s="454"/>
      <c r="C107" s="20"/>
      <c r="D107" s="20"/>
      <c r="E107" s="20"/>
      <c r="F107" s="20"/>
      <c r="G107" s="20"/>
      <c r="H107" s="20"/>
      <c r="I107" s="20"/>
      <c r="J107" s="469" t="s">
        <v>77</v>
      </c>
      <c r="K107" s="470"/>
      <c r="L107" s="470"/>
      <c r="M107" s="470"/>
      <c r="N107" s="470"/>
      <c r="O107" s="470"/>
      <c r="P107" s="470"/>
      <c r="Q107" s="470"/>
      <c r="R107" s="470"/>
      <c r="S107" s="471" t="s">
        <v>165</v>
      </c>
      <c r="T107" s="471"/>
      <c r="U107" s="471"/>
      <c r="V107" s="55" t="s">
        <v>170</v>
      </c>
      <c r="W107" s="55"/>
      <c r="X107" s="55"/>
      <c r="Y107" s="55"/>
      <c r="Z107" s="55"/>
      <c r="AA107" s="55"/>
      <c r="AB107" s="55"/>
      <c r="AC107" s="55"/>
      <c r="AD107" s="55"/>
      <c r="AE107" s="55"/>
      <c r="AF107" s="55"/>
      <c r="AG107" s="41"/>
      <c r="AH107" s="18"/>
      <c r="AI107" s="18"/>
      <c r="AJ107" s="88"/>
    </row>
    <row r="108" spans="1:40" s="17" customFormat="1" ht="15.75" customHeight="1" x14ac:dyDescent="0.2">
      <c r="A108" s="453"/>
      <c r="B108" s="454"/>
      <c r="C108" s="457" t="s">
        <v>8</v>
      </c>
      <c r="D108" s="458"/>
      <c r="E108" s="458"/>
      <c r="F108" s="458"/>
      <c r="G108" s="458"/>
      <c r="H108" s="458"/>
      <c r="I108" s="458"/>
      <c r="J108" s="458"/>
      <c r="K108" s="458"/>
      <c r="L108" s="458"/>
      <c r="M108" s="458"/>
      <c r="N108" s="458"/>
      <c r="O108" s="458"/>
      <c r="P108" s="458"/>
      <c r="Q108" s="458"/>
      <c r="R108" s="18"/>
      <c r="S108" s="454" t="s">
        <v>165</v>
      </c>
      <c r="T108" s="454"/>
      <c r="U108" s="454"/>
      <c r="V108" s="447" t="s">
        <v>78</v>
      </c>
      <c r="W108" s="447"/>
      <c r="X108" s="447"/>
      <c r="Y108" s="18"/>
      <c r="Z108" s="18"/>
      <c r="AA108" s="18"/>
      <c r="AB108" s="18"/>
      <c r="AC108" s="18"/>
      <c r="AD108" s="18"/>
      <c r="AE108" s="18"/>
      <c r="AF108" s="18"/>
      <c r="AG108" s="18"/>
      <c r="AH108" s="18"/>
      <c r="AI108" s="18"/>
      <c r="AJ108" s="88"/>
    </row>
    <row r="109" spans="1:40" s="17" customFormat="1" ht="15.75" customHeight="1" x14ac:dyDescent="0.2">
      <c r="A109" s="453"/>
      <c r="B109" s="454"/>
      <c r="C109" s="457" t="s">
        <v>8</v>
      </c>
      <c r="D109" s="458"/>
      <c r="E109" s="458"/>
      <c r="F109" s="458"/>
      <c r="G109" s="458"/>
      <c r="H109" s="458"/>
      <c r="I109" s="458"/>
      <c r="J109" s="458"/>
      <c r="K109" s="458"/>
      <c r="L109" s="458"/>
      <c r="M109" s="458"/>
      <c r="N109" s="458"/>
      <c r="O109" s="458"/>
      <c r="P109" s="458"/>
      <c r="Q109" s="458"/>
      <c r="R109" s="18"/>
      <c r="S109" s="454" t="s">
        <v>165</v>
      </c>
      <c r="T109" s="454"/>
      <c r="U109" s="454"/>
      <c r="V109" s="459">
        <f>V91*V105/1000</f>
        <v>35.235041971925561</v>
      </c>
      <c r="W109" s="459"/>
      <c r="X109" s="459"/>
      <c r="Y109" s="18" t="s">
        <v>38</v>
      </c>
      <c r="Z109" s="18"/>
      <c r="AA109" s="18"/>
      <c r="AB109" s="18"/>
      <c r="AC109" s="18"/>
      <c r="AD109" s="18"/>
      <c r="AE109" s="18"/>
      <c r="AF109" s="18"/>
      <c r="AG109" s="18"/>
      <c r="AH109" s="18"/>
      <c r="AI109" s="18"/>
      <c r="AJ109" s="88"/>
    </row>
    <row r="110" spans="1:40" s="17" customFormat="1" ht="8.25" customHeight="1" thickBot="1" x14ac:dyDescent="0.25">
      <c r="A110" s="180"/>
      <c r="B110" s="178"/>
      <c r="C110" s="181"/>
      <c r="D110" s="182"/>
      <c r="E110" s="182"/>
      <c r="F110" s="182"/>
      <c r="G110" s="182"/>
      <c r="H110" s="182"/>
      <c r="I110" s="182"/>
      <c r="J110" s="182"/>
      <c r="K110" s="182"/>
      <c r="L110" s="182"/>
      <c r="M110" s="182"/>
      <c r="N110" s="182"/>
      <c r="O110" s="182"/>
      <c r="P110" s="182"/>
      <c r="Q110" s="182"/>
      <c r="R110" s="18"/>
      <c r="S110" s="178"/>
      <c r="T110" s="178"/>
      <c r="U110" s="178"/>
      <c r="V110" s="183"/>
      <c r="W110" s="183"/>
      <c r="X110" s="183"/>
      <c r="Y110" s="18"/>
      <c r="Z110" s="18"/>
      <c r="AA110" s="18"/>
      <c r="AB110" s="18"/>
      <c r="AC110" s="18"/>
      <c r="AD110" s="18"/>
      <c r="AE110" s="18"/>
      <c r="AF110" s="18"/>
      <c r="AG110" s="18"/>
      <c r="AH110" s="18"/>
      <c r="AI110" s="18"/>
      <c r="AJ110" s="88"/>
    </row>
    <row r="111" spans="1:40" s="17" customFormat="1" ht="15.75" customHeight="1" x14ac:dyDescent="0.2">
      <c r="A111" s="453"/>
      <c r="B111" s="454"/>
      <c r="C111" s="460" t="s">
        <v>238</v>
      </c>
      <c r="D111" s="461"/>
      <c r="E111" s="461"/>
      <c r="F111" s="461"/>
      <c r="G111" s="461"/>
      <c r="H111" s="461"/>
      <c r="I111" s="461"/>
      <c r="J111" s="461"/>
      <c r="K111" s="461"/>
      <c r="L111" s="461"/>
      <c r="M111" s="461"/>
      <c r="N111" s="461"/>
      <c r="O111" s="461"/>
      <c r="P111" s="461"/>
      <c r="Q111" s="461"/>
      <c r="R111" s="461"/>
      <c r="S111" s="461"/>
      <c r="T111" s="461"/>
      <c r="U111" s="461"/>
      <c r="V111" s="461"/>
      <c r="W111" s="461"/>
      <c r="X111" s="461"/>
      <c r="Y111" s="461"/>
      <c r="Z111" s="461"/>
      <c r="AA111" s="461"/>
      <c r="AB111" s="461"/>
      <c r="AC111" s="461"/>
      <c r="AD111" s="461"/>
      <c r="AE111" s="461"/>
      <c r="AF111" s="461"/>
      <c r="AG111" s="461"/>
      <c r="AH111" s="461"/>
      <c r="AI111" s="462"/>
      <c r="AJ111" s="88"/>
    </row>
    <row r="112" spans="1:40" s="17" customFormat="1" ht="15.75" customHeight="1" x14ac:dyDescent="0.2">
      <c r="A112" s="180"/>
      <c r="B112" s="178"/>
      <c r="C112" s="463"/>
      <c r="D112" s="464"/>
      <c r="E112" s="464"/>
      <c r="F112" s="464"/>
      <c r="G112" s="464"/>
      <c r="H112" s="464"/>
      <c r="I112" s="464"/>
      <c r="J112" s="464"/>
      <c r="K112" s="464"/>
      <c r="L112" s="464"/>
      <c r="M112" s="464"/>
      <c r="N112" s="464"/>
      <c r="O112" s="464"/>
      <c r="P112" s="464"/>
      <c r="Q112" s="464"/>
      <c r="R112" s="464"/>
      <c r="S112" s="464"/>
      <c r="T112" s="464"/>
      <c r="U112" s="464"/>
      <c r="V112" s="464"/>
      <c r="W112" s="464"/>
      <c r="X112" s="464"/>
      <c r="Y112" s="464"/>
      <c r="Z112" s="464"/>
      <c r="AA112" s="464"/>
      <c r="AB112" s="464"/>
      <c r="AC112" s="464"/>
      <c r="AD112" s="464"/>
      <c r="AE112" s="464"/>
      <c r="AF112" s="464"/>
      <c r="AG112" s="464"/>
      <c r="AH112" s="464"/>
      <c r="AI112" s="465"/>
      <c r="AJ112" s="88"/>
    </row>
    <row r="113" spans="1:40" s="17" customFormat="1" ht="15.75" customHeight="1" thickBot="1" x14ac:dyDescent="0.25">
      <c r="A113" s="453"/>
      <c r="B113" s="454"/>
      <c r="C113" s="466"/>
      <c r="D113" s="467"/>
      <c r="E113" s="467"/>
      <c r="F113" s="467"/>
      <c r="G113" s="467"/>
      <c r="H113" s="467"/>
      <c r="I113" s="467"/>
      <c r="J113" s="467"/>
      <c r="K113" s="467"/>
      <c r="L113" s="467"/>
      <c r="M113" s="467"/>
      <c r="N113" s="467"/>
      <c r="O113" s="467"/>
      <c r="P113" s="467"/>
      <c r="Q113" s="467"/>
      <c r="R113" s="467"/>
      <c r="S113" s="467"/>
      <c r="T113" s="467"/>
      <c r="U113" s="467"/>
      <c r="V113" s="467"/>
      <c r="W113" s="467"/>
      <c r="X113" s="467"/>
      <c r="Y113" s="467"/>
      <c r="Z113" s="467"/>
      <c r="AA113" s="467"/>
      <c r="AB113" s="467"/>
      <c r="AC113" s="467"/>
      <c r="AD113" s="467"/>
      <c r="AE113" s="467"/>
      <c r="AF113" s="467"/>
      <c r="AG113" s="467"/>
      <c r="AH113" s="467"/>
      <c r="AI113" s="468"/>
      <c r="AJ113" s="88"/>
      <c r="AN113" s="23"/>
    </row>
    <row r="114" spans="1:40" s="17" customFormat="1" ht="3" customHeight="1" x14ac:dyDescent="0.2">
      <c r="A114" s="180"/>
      <c r="B114" s="178"/>
      <c r="C114" s="79"/>
      <c r="D114" s="79"/>
      <c r="E114" s="79"/>
      <c r="F114" s="79"/>
      <c r="G114" s="79"/>
      <c r="H114" s="79"/>
      <c r="I114" s="79"/>
      <c r="J114" s="79"/>
      <c r="K114" s="79"/>
      <c r="L114" s="79"/>
      <c r="M114" s="79"/>
      <c r="N114" s="79"/>
      <c r="O114" s="79"/>
      <c r="P114" s="79"/>
      <c r="Q114" s="79"/>
      <c r="R114" s="79"/>
      <c r="S114" s="79"/>
      <c r="T114" s="79"/>
      <c r="U114" s="79"/>
      <c r="V114" s="79"/>
      <c r="W114" s="79"/>
      <c r="X114" s="79"/>
      <c r="Y114" s="79"/>
      <c r="Z114" s="79"/>
      <c r="AA114" s="79"/>
      <c r="AB114" s="79"/>
      <c r="AC114" s="79"/>
      <c r="AD114" s="79"/>
      <c r="AE114" s="79"/>
      <c r="AF114" s="79"/>
      <c r="AG114" s="79"/>
      <c r="AH114" s="79"/>
      <c r="AI114" s="79"/>
      <c r="AJ114" s="88"/>
      <c r="AN114" s="19"/>
    </row>
    <row r="115" spans="1:40" s="23" customFormat="1" ht="15.75" customHeight="1" x14ac:dyDescent="0.2">
      <c r="A115" s="450" t="s">
        <v>80</v>
      </c>
      <c r="B115" s="451"/>
      <c r="C115" s="21" t="s">
        <v>79</v>
      </c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451"/>
      <c r="T115" s="451"/>
      <c r="U115" s="451"/>
      <c r="V115" s="452"/>
      <c r="W115" s="452"/>
      <c r="X115" s="45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116"/>
      <c r="AN115" s="19"/>
    </row>
    <row r="116" spans="1:40" s="19" customFormat="1" ht="15.75" customHeight="1" x14ac:dyDescent="0.2">
      <c r="A116" s="453"/>
      <c r="B116" s="454"/>
      <c r="C116" s="20" t="s">
        <v>239</v>
      </c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  <c r="AA116" s="18"/>
      <c r="AB116" s="18"/>
      <c r="AC116" s="18"/>
      <c r="AD116" s="18"/>
      <c r="AE116" s="18"/>
      <c r="AF116" s="18"/>
      <c r="AG116" s="18"/>
      <c r="AH116" s="18"/>
      <c r="AI116" s="18"/>
      <c r="AJ116" s="88"/>
      <c r="AN116" s="38"/>
    </row>
    <row r="117" spans="1:40" s="19" customFormat="1" ht="15.75" customHeight="1" x14ac:dyDescent="0.2">
      <c r="A117" s="453"/>
      <c r="B117" s="454"/>
      <c r="C117" s="20" t="s">
        <v>216</v>
      </c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  <c r="AA117" s="20"/>
      <c r="AB117" s="20"/>
      <c r="AC117" s="20"/>
      <c r="AD117" s="20"/>
      <c r="AE117" s="20"/>
      <c r="AF117" s="20"/>
      <c r="AG117" s="20"/>
      <c r="AH117" s="20"/>
      <c r="AI117" s="18"/>
      <c r="AJ117" s="88"/>
    </row>
    <row r="118" spans="1:40" s="38" customFormat="1" ht="15.75" customHeight="1" x14ac:dyDescent="0.2">
      <c r="A118" s="455"/>
      <c r="B118" s="456"/>
      <c r="C118" s="33" t="s">
        <v>178</v>
      </c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445">
        <f>V80</f>
        <v>0.37403568055757891</v>
      </c>
      <c r="Q118" s="445"/>
      <c r="R118" s="445"/>
      <c r="S118" s="35"/>
      <c r="T118" s="35" t="s">
        <v>50</v>
      </c>
      <c r="U118" s="33" t="s">
        <v>93</v>
      </c>
      <c r="V118" s="33"/>
      <c r="W118" s="33"/>
      <c r="X118" s="33"/>
      <c r="Y118" s="33"/>
      <c r="Z118" s="33"/>
      <c r="AA118" s="37"/>
      <c r="AB118" s="37"/>
      <c r="AC118" s="37"/>
      <c r="AD118" s="37"/>
      <c r="AE118" s="37"/>
      <c r="AF118" s="37"/>
      <c r="AG118" s="37"/>
      <c r="AH118" s="37"/>
      <c r="AI118" s="37"/>
      <c r="AJ118" s="117"/>
      <c r="AN118" s="19"/>
    </row>
    <row r="119" spans="1:40" s="19" customFormat="1" ht="15.75" customHeight="1" x14ac:dyDescent="0.2">
      <c r="A119" s="118"/>
      <c r="C119" s="444" t="s">
        <v>177</v>
      </c>
      <c r="D119" s="444"/>
      <c r="E119" s="444"/>
      <c r="F119" s="444"/>
      <c r="G119" s="444"/>
      <c r="H119" s="444"/>
      <c r="I119" s="444"/>
      <c r="J119" s="444"/>
      <c r="K119" s="444"/>
      <c r="L119" s="444"/>
      <c r="M119" s="444"/>
      <c r="N119" s="444"/>
      <c r="O119" s="444"/>
      <c r="P119" s="445"/>
      <c r="Q119" s="445"/>
      <c r="R119" s="445"/>
      <c r="S119" s="35"/>
      <c r="T119" s="35"/>
      <c r="U119" s="446"/>
      <c r="V119" s="446"/>
      <c r="W119" s="446"/>
      <c r="X119" s="446"/>
      <c r="Y119" s="446"/>
      <c r="Z119" s="446"/>
      <c r="AA119" s="179"/>
      <c r="AB119" s="179"/>
      <c r="AC119" s="179"/>
      <c r="AD119" s="179"/>
      <c r="AE119" s="179"/>
      <c r="AF119" s="179"/>
      <c r="AJ119" s="108"/>
    </row>
    <row r="120" spans="1:40" s="19" customFormat="1" ht="15.75" customHeight="1" x14ac:dyDescent="0.2">
      <c r="A120" s="118"/>
      <c r="C120" s="36"/>
      <c r="D120" s="36"/>
      <c r="E120" s="556" t="s">
        <v>232</v>
      </c>
      <c r="F120" s="556"/>
      <c r="G120" s="556"/>
      <c r="H120" s="556"/>
      <c r="I120" s="556"/>
      <c r="J120" s="556"/>
      <c r="K120" s="556"/>
      <c r="L120" s="556"/>
      <c r="M120" s="556"/>
      <c r="N120" s="556"/>
      <c r="O120" s="556"/>
      <c r="P120" s="556"/>
      <c r="Q120" s="556"/>
      <c r="R120" s="556"/>
      <c r="S120" s="556"/>
      <c r="T120" s="556"/>
      <c r="U120" s="556"/>
      <c r="V120" s="556"/>
      <c r="W120" s="556"/>
      <c r="X120" s="556"/>
      <c r="Y120" s="556"/>
      <c r="Z120" s="556"/>
      <c r="AA120" s="556"/>
      <c r="AB120" s="556"/>
      <c r="AC120" s="556"/>
      <c r="AD120" s="556"/>
      <c r="AE120" s="556"/>
      <c r="AF120" s="556"/>
      <c r="AJ120" s="108"/>
    </row>
    <row r="121" spans="1:40" s="19" customFormat="1" ht="15.75" customHeight="1" x14ac:dyDescent="0.2">
      <c r="A121" s="118"/>
      <c r="C121" s="36"/>
      <c r="D121" s="36"/>
      <c r="E121" s="556" t="s">
        <v>228</v>
      </c>
      <c r="F121" s="556"/>
      <c r="G121" s="556"/>
      <c r="H121" s="556"/>
      <c r="I121" s="556"/>
      <c r="J121" s="556"/>
      <c r="K121" s="556"/>
      <c r="L121" s="556"/>
      <c r="M121" s="556"/>
      <c r="N121" s="556"/>
      <c r="O121" s="556"/>
      <c r="P121" s="556"/>
      <c r="Q121" s="556"/>
      <c r="R121" s="556"/>
      <c r="S121" s="556"/>
      <c r="T121" s="556"/>
      <c r="U121" s="556"/>
      <c r="V121" s="556"/>
      <c r="W121" s="556"/>
      <c r="X121" s="556"/>
      <c r="Y121" s="556"/>
      <c r="Z121" s="556"/>
      <c r="AA121" s="556"/>
      <c r="AB121" s="556"/>
      <c r="AC121" s="556"/>
      <c r="AD121" s="556"/>
      <c r="AE121" s="556"/>
      <c r="AF121" s="556"/>
      <c r="AJ121" s="108"/>
    </row>
    <row r="122" spans="1:40" s="19" customFormat="1" ht="15.75" customHeight="1" x14ac:dyDescent="0.2">
      <c r="A122" s="118"/>
      <c r="C122" s="36"/>
      <c r="D122" s="36"/>
      <c r="E122" s="444" t="s">
        <v>230</v>
      </c>
      <c r="F122" s="444"/>
      <c r="G122" s="444"/>
      <c r="H122" s="444"/>
      <c r="I122" s="444"/>
      <c r="J122" s="444"/>
      <c r="K122" s="444"/>
      <c r="L122" s="444"/>
      <c r="M122" s="444"/>
      <c r="N122" s="444"/>
      <c r="O122" s="444"/>
      <c r="P122" s="444"/>
      <c r="Q122" s="444"/>
      <c r="R122" s="444"/>
      <c r="S122" s="444"/>
      <c r="T122" s="444"/>
      <c r="U122" s="444"/>
      <c r="V122" s="444"/>
      <c r="W122" s="444"/>
      <c r="X122" s="444"/>
      <c r="Y122" s="444"/>
      <c r="Z122" s="444"/>
      <c r="AA122" s="444"/>
      <c r="AB122" s="444"/>
      <c r="AC122" s="444"/>
      <c r="AD122" s="444"/>
      <c r="AE122" s="444"/>
      <c r="AF122" s="444"/>
      <c r="AJ122" s="108"/>
    </row>
    <row r="123" spans="1:40" s="19" customFormat="1" ht="15.75" customHeight="1" x14ac:dyDescent="0.2">
      <c r="A123" s="118"/>
      <c r="C123" s="36"/>
      <c r="D123" s="36"/>
      <c r="E123" s="444" t="s">
        <v>231</v>
      </c>
      <c r="F123" s="444"/>
      <c r="G123" s="444"/>
      <c r="H123" s="444"/>
      <c r="I123" s="444"/>
      <c r="J123" s="444"/>
      <c r="K123" s="444"/>
      <c r="L123" s="444"/>
      <c r="M123" s="444"/>
      <c r="N123" s="444"/>
      <c r="O123" s="444"/>
      <c r="P123" s="444"/>
      <c r="Q123" s="444"/>
      <c r="R123" s="444"/>
      <c r="S123" s="444"/>
      <c r="T123" s="444"/>
      <c r="U123" s="444"/>
      <c r="V123" s="444"/>
      <c r="W123" s="444"/>
      <c r="X123" s="444"/>
      <c r="Y123" s="444"/>
      <c r="Z123" s="444"/>
      <c r="AA123" s="444"/>
      <c r="AB123" s="444"/>
      <c r="AC123" s="444"/>
      <c r="AD123" s="444"/>
      <c r="AE123" s="444"/>
      <c r="AF123" s="444"/>
      <c r="AJ123" s="108"/>
    </row>
    <row r="124" spans="1:40" s="19" customFormat="1" ht="15.75" customHeight="1" x14ac:dyDescent="0.2">
      <c r="A124" s="118"/>
      <c r="C124" s="36"/>
      <c r="D124" s="36"/>
      <c r="E124" s="444" t="s">
        <v>229</v>
      </c>
      <c r="F124" s="444"/>
      <c r="G124" s="444"/>
      <c r="H124" s="444"/>
      <c r="I124" s="444"/>
      <c r="J124" s="444"/>
      <c r="K124" s="444"/>
      <c r="L124" s="444"/>
      <c r="M124" s="444"/>
      <c r="N124" s="444"/>
      <c r="O124" s="444"/>
      <c r="P124" s="444"/>
      <c r="Q124" s="444"/>
      <c r="R124" s="444"/>
      <c r="S124" s="444"/>
      <c r="T124" s="444"/>
      <c r="U124" s="444"/>
      <c r="V124" s="444"/>
      <c r="W124" s="444"/>
      <c r="X124" s="444"/>
      <c r="Y124" s="444"/>
      <c r="Z124" s="444"/>
      <c r="AA124" s="444"/>
      <c r="AB124" s="444"/>
      <c r="AC124" s="444"/>
      <c r="AD124" s="444"/>
      <c r="AE124" s="444"/>
      <c r="AF124" s="444"/>
      <c r="AJ124" s="108"/>
    </row>
    <row r="125" spans="1:40" s="19" customFormat="1" ht="4.5" customHeight="1" x14ac:dyDescent="0.2">
      <c r="A125" s="118"/>
      <c r="C125" s="36"/>
      <c r="D125" s="36"/>
      <c r="E125" s="175"/>
      <c r="F125" s="175"/>
      <c r="G125" s="175"/>
      <c r="H125" s="175"/>
      <c r="I125" s="175"/>
      <c r="J125" s="175"/>
      <c r="K125" s="175"/>
      <c r="L125" s="175"/>
      <c r="M125" s="175"/>
      <c r="N125" s="175"/>
      <c r="O125" s="175"/>
      <c r="P125" s="175"/>
      <c r="Q125" s="175"/>
      <c r="R125" s="175"/>
      <c r="S125" s="175"/>
      <c r="T125" s="175"/>
      <c r="U125" s="175"/>
      <c r="V125" s="175"/>
      <c r="W125" s="175"/>
      <c r="X125" s="175"/>
      <c r="Y125" s="175"/>
      <c r="Z125" s="175"/>
      <c r="AA125" s="175"/>
      <c r="AB125" s="175"/>
      <c r="AC125" s="175"/>
      <c r="AD125" s="175"/>
      <c r="AE125" s="175"/>
      <c r="AF125" s="175"/>
      <c r="AJ125" s="108"/>
    </row>
    <row r="126" spans="1:40" s="19" customFormat="1" ht="15.75" customHeight="1" x14ac:dyDescent="0.2">
      <c r="A126" s="634" t="s">
        <v>233</v>
      </c>
      <c r="B126" s="635"/>
      <c r="C126" s="635"/>
      <c r="D126" s="632" t="s">
        <v>240</v>
      </c>
      <c r="E126" s="446"/>
      <c r="F126" s="446"/>
      <c r="G126" s="446"/>
      <c r="H126" s="446"/>
      <c r="I126" s="446"/>
      <c r="J126" s="446"/>
      <c r="K126" s="446"/>
      <c r="L126" s="446"/>
      <c r="M126" s="446"/>
      <c r="N126" s="446"/>
      <c r="O126" s="446"/>
      <c r="P126" s="446"/>
      <c r="Q126" s="446"/>
      <c r="R126" s="446"/>
      <c r="S126" s="446"/>
      <c r="T126" s="446"/>
      <c r="U126" s="446"/>
      <c r="V126" s="446"/>
      <c r="W126" s="446"/>
      <c r="X126" s="446"/>
      <c r="Y126" s="446"/>
      <c r="Z126" s="446"/>
      <c r="AA126" s="446"/>
      <c r="AB126" s="446"/>
      <c r="AC126" s="446"/>
      <c r="AD126" s="446"/>
      <c r="AE126" s="446"/>
      <c r="AF126" s="446"/>
      <c r="AG126" s="446"/>
      <c r="AH126" s="446"/>
      <c r="AI126" s="446"/>
      <c r="AJ126" s="108"/>
    </row>
    <row r="127" spans="1:40" s="19" customFormat="1" ht="15.75" customHeight="1" x14ac:dyDescent="0.2">
      <c r="A127" s="119"/>
      <c r="B127" s="111"/>
      <c r="C127" s="120"/>
      <c r="D127" s="633"/>
      <c r="E127" s="633"/>
      <c r="F127" s="633"/>
      <c r="G127" s="633"/>
      <c r="H127" s="633"/>
      <c r="I127" s="633"/>
      <c r="J127" s="633"/>
      <c r="K127" s="633"/>
      <c r="L127" s="633"/>
      <c r="M127" s="633"/>
      <c r="N127" s="633"/>
      <c r="O127" s="633"/>
      <c r="P127" s="633"/>
      <c r="Q127" s="633"/>
      <c r="R127" s="633"/>
      <c r="S127" s="633"/>
      <c r="T127" s="633"/>
      <c r="U127" s="633"/>
      <c r="V127" s="633"/>
      <c r="W127" s="633"/>
      <c r="X127" s="633"/>
      <c r="Y127" s="633"/>
      <c r="Z127" s="633"/>
      <c r="AA127" s="633"/>
      <c r="AB127" s="633"/>
      <c r="AC127" s="633"/>
      <c r="AD127" s="633"/>
      <c r="AE127" s="633"/>
      <c r="AF127" s="633"/>
      <c r="AG127" s="633"/>
      <c r="AH127" s="633"/>
      <c r="AI127" s="633"/>
      <c r="AJ127" s="121"/>
    </row>
    <row r="128" spans="1:40" s="19" customFormat="1" ht="15.75" customHeight="1" x14ac:dyDescent="0.2">
      <c r="A128" s="27"/>
      <c r="C128" s="36"/>
      <c r="D128" s="36"/>
      <c r="E128" s="77"/>
      <c r="F128" s="77"/>
      <c r="G128" s="77"/>
      <c r="H128" s="77"/>
      <c r="I128" s="77"/>
      <c r="J128" s="77"/>
      <c r="K128" s="77"/>
      <c r="L128" s="77"/>
      <c r="M128" s="77"/>
      <c r="N128" s="77"/>
      <c r="O128" s="77"/>
      <c r="P128" s="77"/>
      <c r="Q128" s="77"/>
      <c r="R128" s="77"/>
      <c r="S128" s="77"/>
      <c r="T128" s="77"/>
      <c r="U128" s="77"/>
      <c r="V128" s="77"/>
      <c r="W128" s="77"/>
      <c r="X128" s="77"/>
      <c r="Y128" s="77"/>
      <c r="Z128" s="77"/>
      <c r="AA128" s="77"/>
      <c r="AB128" s="77"/>
      <c r="AC128" s="77"/>
      <c r="AD128" s="77"/>
      <c r="AE128" s="77"/>
      <c r="AF128" s="77"/>
      <c r="AJ128" s="28"/>
    </row>
    <row r="129" spans="1:40" s="19" customFormat="1" ht="15.75" customHeight="1" x14ac:dyDescent="0.2">
      <c r="A129" s="27"/>
      <c r="C129" s="36"/>
      <c r="D129" s="36"/>
      <c r="E129" s="77"/>
      <c r="F129" s="77"/>
      <c r="G129" s="77"/>
      <c r="H129" s="77"/>
      <c r="I129" s="77"/>
      <c r="J129" s="77"/>
      <c r="K129" s="77"/>
      <c r="L129" s="77"/>
      <c r="M129" s="77"/>
      <c r="N129" s="77"/>
      <c r="O129" s="77"/>
      <c r="P129" s="77"/>
      <c r="Q129" s="77"/>
      <c r="R129" s="77"/>
      <c r="S129" s="77"/>
      <c r="T129" s="77"/>
      <c r="U129" s="77"/>
      <c r="V129" s="77"/>
      <c r="W129" s="77"/>
      <c r="X129" s="77"/>
      <c r="Y129" s="77"/>
      <c r="Z129" s="77"/>
      <c r="AA129" s="77"/>
      <c r="AB129" s="77"/>
      <c r="AC129" s="77"/>
      <c r="AD129" s="77"/>
      <c r="AE129" s="77"/>
      <c r="AF129" s="77"/>
      <c r="AJ129" s="28"/>
    </row>
    <row r="130" spans="1:40" s="19" customFormat="1" ht="15.75" customHeight="1" x14ac:dyDescent="0.2">
      <c r="A130" s="27"/>
      <c r="C130" s="36"/>
      <c r="D130" s="36"/>
      <c r="E130" s="77"/>
      <c r="F130" s="77"/>
      <c r="G130" s="77"/>
      <c r="H130" s="77"/>
      <c r="I130" s="77"/>
      <c r="J130" s="77"/>
      <c r="K130" s="77"/>
      <c r="L130" s="77"/>
      <c r="M130" s="77"/>
      <c r="N130" s="77"/>
      <c r="O130" s="77"/>
      <c r="P130" s="77"/>
      <c r="Q130" s="77"/>
      <c r="R130" s="77"/>
      <c r="S130" s="77"/>
      <c r="T130" s="77"/>
      <c r="U130" s="77"/>
      <c r="V130" s="77"/>
      <c r="W130" s="77"/>
      <c r="X130" s="77"/>
      <c r="Y130" s="77"/>
      <c r="Z130" s="77"/>
      <c r="AA130" s="77"/>
      <c r="AB130" s="77"/>
      <c r="AC130" s="77"/>
      <c r="AD130" s="77"/>
      <c r="AE130" s="77"/>
      <c r="AF130" s="77"/>
      <c r="AJ130" s="28"/>
    </row>
    <row r="131" spans="1:40" s="19" customFormat="1" ht="15.75" customHeight="1" x14ac:dyDescent="0.25">
      <c r="A131" s="27"/>
      <c r="C131" s="36"/>
      <c r="D131" s="36"/>
      <c r="E131" s="77"/>
      <c r="F131" s="77"/>
      <c r="G131" s="77"/>
      <c r="H131" s="77"/>
      <c r="I131" s="77"/>
      <c r="J131" s="77"/>
      <c r="K131" s="77"/>
      <c r="L131" s="77"/>
      <c r="M131" s="77"/>
      <c r="N131" s="77"/>
      <c r="O131" s="77"/>
      <c r="P131" s="77"/>
      <c r="Q131" s="77"/>
      <c r="R131" s="77"/>
      <c r="S131" s="77"/>
      <c r="T131" s="77"/>
      <c r="U131" s="77"/>
      <c r="V131" s="77"/>
      <c r="W131" s="77"/>
      <c r="X131" s="77"/>
      <c r="Y131" s="77"/>
      <c r="Z131" s="77"/>
      <c r="AA131" s="77"/>
      <c r="AB131" s="77"/>
      <c r="AC131" s="77"/>
      <c r="AD131" s="77"/>
      <c r="AE131" s="77"/>
      <c r="AF131" s="77"/>
      <c r="AJ131" s="28"/>
      <c r="AN131"/>
    </row>
    <row r="132" spans="1:40" s="19" customFormat="1" ht="15.75" customHeight="1" x14ac:dyDescent="0.25">
      <c r="A132" s="27"/>
      <c r="C132" s="36"/>
      <c r="D132" s="36"/>
      <c r="E132" s="77"/>
      <c r="F132" s="77"/>
      <c r="G132" s="77"/>
      <c r="H132" s="77"/>
      <c r="I132" s="77"/>
      <c r="J132" s="77"/>
      <c r="K132" s="77"/>
      <c r="L132" s="77"/>
      <c r="M132" s="77"/>
      <c r="N132" s="77"/>
      <c r="O132" s="77"/>
      <c r="P132" s="77"/>
      <c r="Q132" s="77"/>
      <c r="R132" s="77"/>
      <c r="S132" s="77"/>
      <c r="T132" s="77"/>
      <c r="U132" s="77"/>
      <c r="V132" s="77"/>
      <c r="W132" s="77"/>
      <c r="X132" s="77"/>
      <c r="Y132" s="77"/>
      <c r="Z132" s="77"/>
      <c r="AA132" s="77"/>
      <c r="AB132" s="77"/>
      <c r="AC132" s="77"/>
      <c r="AD132" s="77"/>
      <c r="AE132" s="77"/>
      <c r="AF132" s="77"/>
      <c r="AJ132" s="28"/>
      <c r="AN132"/>
    </row>
    <row r="133" spans="1:40" ht="15.75" customHeight="1" thickBot="1" x14ac:dyDescent="0.3">
      <c r="A133" s="11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  <c r="AJ133" s="13"/>
    </row>
  </sheetData>
  <mergeCells count="289">
    <mergeCell ref="E123:AF123"/>
    <mergeCell ref="E124:AF124"/>
    <mergeCell ref="D126:AI127"/>
    <mergeCell ref="A126:C126"/>
    <mergeCell ref="V108:X108"/>
    <mergeCell ref="A109:B109"/>
    <mergeCell ref="C109:Q109"/>
    <mergeCell ref="S109:U109"/>
    <mergeCell ref="V109:X109"/>
    <mergeCell ref="A111:B111"/>
    <mergeCell ref="C111:AI113"/>
    <mergeCell ref="A113:B113"/>
    <mergeCell ref="C119:O119"/>
    <mergeCell ref="P119:R119"/>
    <mergeCell ref="U119:Z119"/>
    <mergeCell ref="E120:AF120"/>
    <mergeCell ref="E121:AF121"/>
    <mergeCell ref="E122:AF122"/>
    <mergeCell ref="A115:B115"/>
    <mergeCell ref="S115:U115"/>
    <mergeCell ref="V115:X115"/>
    <mergeCell ref="A116:B116"/>
    <mergeCell ref="A117:B117"/>
    <mergeCell ref="A118:B118"/>
    <mergeCell ref="P118:R118"/>
    <mergeCell ref="V103:X103"/>
    <mergeCell ref="A105:B105"/>
    <mergeCell ref="S105:U105"/>
    <mergeCell ref="V105:X105"/>
    <mergeCell ref="A101:B101"/>
    <mergeCell ref="C101:Q101"/>
    <mergeCell ref="S101:U101"/>
    <mergeCell ref="V101:X101"/>
    <mergeCell ref="A102:B102"/>
    <mergeCell ref="C102:Q102"/>
    <mergeCell ref="S102:U102"/>
    <mergeCell ref="V102:X102"/>
    <mergeCell ref="A106:B106"/>
    <mergeCell ref="A107:B107"/>
    <mergeCell ref="J107:R107"/>
    <mergeCell ref="S107:U107"/>
    <mergeCell ref="A108:B108"/>
    <mergeCell ref="C108:Q108"/>
    <mergeCell ref="S108:U108"/>
    <mergeCell ref="A103:B103"/>
    <mergeCell ref="C103:Q103"/>
    <mergeCell ref="S103:U103"/>
    <mergeCell ref="A99:B99"/>
    <mergeCell ref="C99:Q99"/>
    <mergeCell ref="S99:U99"/>
    <mergeCell ref="V99:X99"/>
    <mergeCell ref="A100:B100"/>
    <mergeCell ref="C100:Q100"/>
    <mergeCell ref="S100:U100"/>
    <mergeCell ref="V100:X100"/>
    <mergeCell ref="A97:B97"/>
    <mergeCell ref="C97:Q97"/>
    <mergeCell ref="S97:U97"/>
    <mergeCell ref="V97:X97"/>
    <mergeCell ref="A98:B98"/>
    <mergeCell ref="C98:Q98"/>
    <mergeCell ref="S98:U98"/>
    <mergeCell ref="V98:X98"/>
    <mergeCell ref="A95:B95"/>
    <mergeCell ref="C95:Q95"/>
    <mergeCell ref="S95:U95"/>
    <mergeCell ref="V95:X95"/>
    <mergeCell ref="A96:B96"/>
    <mergeCell ref="C96:Q96"/>
    <mergeCell ref="S96:U96"/>
    <mergeCell ref="V96:X96"/>
    <mergeCell ref="V91:X91"/>
    <mergeCell ref="A92:B92"/>
    <mergeCell ref="A93:B93"/>
    <mergeCell ref="C93:Q93"/>
    <mergeCell ref="S93:U93"/>
    <mergeCell ref="A94:B94"/>
    <mergeCell ref="C94:Q94"/>
    <mergeCell ref="S94:U94"/>
    <mergeCell ref="V94:X94"/>
    <mergeCell ref="A90:B90"/>
    <mergeCell ref="C90:Q90"/>
    <mergeCell ref="S90:U90"/>
    <mergeCell ref="A91:B91"/>
    <mergeCell ref="C91:Q91"/>
    <mergeCell ref="S91:U91"/>
    <mergeCell ref="A86:B86"/>
    <mergeCell ref="A88:B88"/>
    <mergeCell ref="C88:Q88"/>
    <mergeCell ref="S88:U88"/>
    <mergeCell ref="V88:X88"/>
    <mergeCell ref="A89:B89"/>
    <mergeCell ref="C89:Q89"/>
    <mergeCell ref="S89:U89"/>
    <mergeCell ref="S80:U80"/>
    <mergeCell ref="V80:X80"/>
    <mergeCell ref="A82:B82"/>
    <mergeCell ref="AA82:AI85"/>
    <mergeCell ref="D84:P85"/>
    <mergeCell ref="A85:B85"/>
    <mergeCell ref="S85:U85"/>
    <mergeCell ref="V85:X85"/>
    <mergeCell ref="D77:O78"/>
    <mergeCell ref="A78:B78"/>
    <mergeCell ref="A79:B79"/>
    <mergeCell ref="C79:Q79"/>
    <mergeCell ref="S79:U79"/>
    <mergeCell ref="V79:X79"/>
    <mergeCell ref="A74:B74"/>
    <mergeCell ref="S74:U74"/>
    <mergeCell ref="A75:B75"/>
    <mergeCell ref="S75:U75"/>
    <mergeCell ref="V75:X75"/>
    <mergeCell ref="A76:B76"/>
    <mergeCell ref="C76:Q76"/>
    <mergeCell ref="S76:U76"/>
    <mergeCell ref="V76:X76"/>
    <mergeCell ref="A72:B72"/>
    <mergeCell ref="C72:Q72"/>
    <mergeCell ref="S72:U72"/>
    <mergeCell ref="V72:X72"/>
    <mergeCell ref="A73:B73"/>
    <mergeCell ref="S73:U73"/>
    <mergeCell ref="A69:B69"/>
    <mergeCell ref="S69:U69"/>
    <mergeCell ref="V69:X69"/>
    <mergeCell ref="Z69:AI71"/>
    <mergeCell ref="D70:P71"/>
    <mergeCell ref="A71:B71"/>
    <mergeCell ref="S71:U71"/>
    <mergeCell ref="V71:X71"/>
    <mergeCell ref="A67:B67"/>
    <mergeCell ref="C67:Q67"/>
    <mergeCell ref="S67:U67"/>
    <mergeCell ref="V67:X67"/>
    <mergeCell ref="A68:B68"/>
    <mergeCell ref="C68:Q68"/>
    <mergeCell ref="S68:U68"/>
    <mergeCell ref="V68:X68"/>
    <mergeCell ref="A63:B63"/>
    <mergeCell ref="C63:Q63"/>
    <mergeCell ref="S63:U63"/>
    <mergeCell ref="V63:X63"/>
    <mergeCell ref="A65:B65"/>
    <mergeCell ref="A66:B66"/>
    <mergeCell ref="S66:U66"/>
    <mergeCell ref="V66:X66"/>
    <mergeCell ref="A57:B57"/>
    <mergeCell ref="C57:Q57"/>
    <mergeCell ref="S57:U57"/>
    <mergeCell ref="V57:X57"/>
    <mergeCell ref="A59:B59"/>
    <mergeCell ref="D61:Q62"/>
    <mergeCell ref="A53:B53"/>
    <mergeCell ref="C53:Q53"/>
    <mergeCell ref="S53:U53"/>
    <mergeCell ref="V53:X53"/>
    <mergeCell ref="C54:Q55"/>
    <mergeCell ref="Z54:AI55"/>
    <mergeCell ref="A55:B55"/>
    <mergeCell ref="S55:U55"/>
    <mergeCell ref="V55:X55"/>
    <mergeCell ref="C49:Q50"/>
    <mergeCell ref="Z49:AJ50"/>
    <mergeCell ref="A50:B50"/>
    <mergeCell ref="S50:U50"/>
    <mergeCell ref="V50:X50"/>
    <mergeCell ref="A52:B52"/>
    <mergeCell ref="C52:Q52"/>
    <mergeCell ref="S52:U52"/>
    <mergeCell ref="V52:X52"/>
    <mergeCell ref="C41:R41"/>
    <mergeCell ref="V42:Y42"/>
    <mergeCell ref="A44:B44"/>
    <mergeCell ref="C44:O44"/>
    <mergeCell ref="V44:Y44"/>
    <mergeCell ref="A48:B48"/>
    <mergeCell ref="C48:Q48"/>
    <mergeCell ref="S48:U48"/>
    <mergeCell ref="V48:X48"/>
    <mergeCell ref="A39:I39"/>
    <mergeCell ref="V39:Y39"/>
    <mergeCell ref="A40:B40"/>
    <mergeCell ref="C40:Q40"/>
    <mergeCell ref="S40:U40"/>
    <mergeCell ref="V40:Y40"/>
    <mergeCell ref="A36:B36"/>
    <mergeCell ref="C36:Q36"/>
    <mergeCell ref="S36:U36"/>
    <mergeCell ref="V36:X36"/>
    <mergeCell ref="AA36:AJ37"/>
    <mergeCell ref="A37:B37"/>
    <mergeCell ref="C37:Q37"/>
    <mergeCell ref="S37:U37"/>
    <mergeCell ref="V37:X37"/>
    <mergeCell ref="C33:R34"/>
    <mergeCell ref="AA33:AJ34"/>
    <mergeCell ref="A34:B34"/>
    <mergeCell ref="S34:U34"/>
    <mergeCell ref="V34:X34"/>
    <mergeCell ref="A35:B35"/>
    <mergeCell ref="C35:Q35"/>
    <mergeCell ref="S35:U35"/>
    <mergeCell ref="V35:X35"/>
    <mergeCell ref="A30:B30"/>
    <mergeCell ref="C30:Q30"/>
    <mergeCell ref="S30:U30"/>
    <mergeCell ref="V30:X30"/>
    <mergeCell ref="A32:B32"/>
    <mergeCell ref="C32:Q32"/>
    <mergeCell ref="S32:U32"/>
    <mergeCell ref="V32:X32"/>
    <mergeCell ref="A27:B27"/>
    <mergeCell ref="S27:U27"/>
    <mergeCell ref="V27:X27"/>
    <mergeCell ref="A28:B28"/>
    <mergeCell ref="S28:U28"/>
    <mergeCell ref="V28:X28"/>
    <mergeCell ref="AE24:AI25"/>
    <mergeCell ref="A25:B25"/>
    <mergeCell ref="C25:R25"/>
    <mergeCell ref="S25:U25"/>
    <mergeCell ref="V25:X25"/>
    <mergeCell ref="A26:B26"/>
    <mergeCell ref="C26:R26"/>
    <mergeCell ref="S26:U26"/>
    <mergeCell ref="V26:Z26"/>
    <mergeCell ref="A23:B23"/>
    <mergeCell ref="S23:U23"/>
    <mergeCell ref="V23:X23"/>
    <mergeCell ref="A24:B24"/>
    <mergeCell ref="C24:R24"/>
    <mergeCell ref="S24:U24"/>
    <mergeCell ref="V24:X24"/>
    <mergeCell ref="A20:B20"/>
    <mergeCell ref="S20:U20"/>
    <mergeCell ref="V20:X20"/>
    <mergeCell ref="A22:B22"/>
    <mergeCell ref="S22:U22"/>
    <mergeCell ref="V22:X22"/>
    <mergeCell ref="A18:B18"/>
    <mergeCell ref="S18:U18"/>
    <mergeCell ref="V18:X18"/>
    <mergeCell ref="A19:B19"/>
    <mergeCell ref="S19:U19"/>
    <mergeCell ref="V19:X19"/>
    <mergeCell ref="S15:U15"/>
    <mergeCell ref="V15:X15"/>
    <mergeCell ref="A16:B16"/>
    <mergeCell ref="S16:U16"/>
    <mergeCell ref="V16:X16"/>
    <mergeCell ref="A17:B17"/>
    <mergeCell ref="S17:U17"/>
    <mergeCell ref="V17:X17"/>
    <mergeCell ref="A12:B12"/>
    <mergeCell ref="S12:U12"/>
    <mergeCell ref="V12:X12"/>
    <mergeCell ref="A13:B13"/>
    <mergeCell ref="S13:U13"/>
    <mergeCell ref="AE13:AI17"/>
    <mergeCell ref="A14:B14"/>
    <mergeCell ref="S14:U14"/>
    <mergeCell ref="V14:X14"/>
    <mergeCell ref="A15:B15"/>
    <mergeCell ref="A11:B11"/>
    <mergeCell ref="S11:U11"/>
    <mergeCell ref="V11:X11"/>
    <mergeCell ref="A7:C8"/>
    <mergeCell ref="D7:U8"/>
    <mergeCell ref="V7:Y7"/>
    <mergeCell ref="Z7:AE7"/>
    <mergeCell ref="AF7:AJ7"/>
    <mergeCell ref="V8:Y8"/>
    <mergeCell ref="Z8:AE8"/>
    <mergeCell ref="AF8:AG8"/>
    <mergeCell ref="AI8:AJ8"/>
    <mergeCell ref="AD11:AI11"/>
    <mergeCell ref="Y1:AJ4"/>
    <mergeCell ref="A5:C6"/>
    <mergeCell ref="D5:U6"/>
    <mergeCell ref="V5:AE5"/>
    <mergeCell ref="AF5:AJ5"/>
    <mergeCell ref="V6:AE6"/>
    <mergeCell ref="AF6:AJ6"/>
    <mergeCell ref="A9:AJ9"/>
    <mergeCell ref="A10:B10"/>
    <mergeCell ref="C10:Q10"/>
    <mergeCell ref="S10:U10"/>
    <mergeCell ref="V10:X10"/>
  </mergeCells>
  <printOptions horizontalCentered="1"/>
  <pageMargins left="0.23622047244094491" right="0.23622047244094491" top="0.51181102362204722" bottom="0.51181102362204722" header="0.31496062992125984" footer="0.31496062992125984"/>
  <pageSetup paperSize="9" fitToHeight="0" orientation="portrait" r:id="rId1"/>
  <headerFooter>
    <oddFooter>&amp;L&amp;1#&amp;"Calibri"&amp;8&amp;K000000Sensitivity: LNT Construction Internal Use</oddFooter>
  </headerFooter>
  <rowBreaks count="1" manualBreakCount="1">
    <brk id="86" max="35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19</vt:i4>
      </vt:variant>
    </vt:vector>
  </HeadingPairs>
  <TitlesOfParts>
    <vt:vector size="29" baseType="lpstr">
      <vt:lpstr>EP-NAVADA PS</vt:lpstr>
      <vt:lpstr>12</vt:lpstr>
      <vt:lpstr>13</vt:lpstr>
      <vt:lpstr>REF</vt:lpstr>
      <vt:lpstr>1</vt:lpstr>
      <vt:lpstr>2</vt:lpstr>
      <vt:lpstr>EP-NAVADA PS (2)</vt:lpstr>
      <vt:lpstr>WTP &amp; CWPH</vt:lpstr>
      <vt:lpstr>EP-WTP &amp; CWPH </vt:lpstr>
      <vt:lpstr>LP-WTP &amp; CWPH</vt:lpstr>
      <vt:lpstr>'1'!Print_Area</vt:lpstr>
      <vt:lpstr>'12'!Print_Area</vt:lpstr>
      <vt:lpstr>'13'!Print_Area</vt:lpstr>
      <vt:lpstr>'2'!Print_Area</vt:lpstr>
      <vt:lpstr>'EP-NAVADA PS'!Print_Area</vt:lpstr>
      <vt:lpstr>'EP-NAVADA PS (2)'!Print_Area</vt:lpstr>
      <vt:lpstr>'EP-WTP &amp; CWPH '!Print_Area</vt:lpstr>
      <vt:lpstr>'LP-WTP &amp; CWPH'!Print_Area</vt:lpstr>
      <vt:lpstr>REF!Print_Area</vt:lpstr>
      <vt:lpstr>'WTP &amp; CWPH'!Print_Area</vt:lpstr>
      <vt:lpstr>'1'!Print_Titles</vt:lpstr>
      <vt:lpstr>'12'!Print_Titles</vt:lpstr>
      <vt:lpstr>'13'!Print_Titles</vt:lpstr>
      <vt:lpstr>'2'!Print_Titles</vt:lpstr>
      <vt:lpstr>'EP-NAVADA PS'!Print_Titles</vt:lpstr>
      <vt:lpstr>'EP-NAVADA PS (2)'!Print_Titles</vt:lpstr>
      <vt:lpstr>'EP-WTP &amp; CWPH '!Print_Titles</vt:lpstr>
      <vt:lpstr>'LP-WTP &amp; CWPH'!Print_Titles</vt:lpstr>
      <vt:lpstr>REF!Print_Titles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Sayan Chowdhury</dc:creator>
  <cp:lastModifiedBy>Sayan Chowdhury</cp:lastModifiedBy>
  <cp:lastPrinted>2022-04-04T12:12:12Z</cp:lastPrinted>
  <dcterms:created xsi:type="dcterms:W3CDTF">2018-03-07T10:30:46Z</dcterms:created>
  <dcterms:modified xsi:type="dcterms:W3CDTF">2022-06-01T11:47:32Z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c52bb50-aef2-4dc8-bb7f-e0da22648362_Enabled">
    <vt:lpwstr>True</vt:lpwstr>
  </property>
  <property fmtid="{D5CDD505-2E9C-101B-9397-08002B2CF9AE}" pid="3" name="MSIP_Label_ac52bb50-aef2-4dc8-bb7f-e0da22648362_SiteId">
    <vt:lpwstr>264b9899-fe1b-430b-9509-2154878d5774</vt:lpwstr>
  </property>
  <property fmtid="{D5CDD505-2E9C-101B-9397-08002B2CF9AE}" pid="4" name="MSIP_Label_ac52bb50-aef2-4dc8-bb7f-e0da22648362_Ref">
    <vt:lpwstr>https://api.informationprotection.azure.com/api/264b9899-fe1b-430b-9509-2154878d5774</vt:lpwstr>
  </property>
  <property fmtid="{D5CDD505-2E9C-101B-9397-08002B2CF9AE}" pid="5" name="MSIP_Label_ac52bb50-aef2-4dc8-bb7f-e0da22648362_Owner">
    <vt:lpwstr>N-KORRAPATI@lntecc.com</vt:lpwstr>
  </property>
  <property fmtid="{D5CDD505-2E9C-101B-9397-08002B2CF9AE}" pid="6" name="MSIP_Label_ac52bb50-aef2-4dc8-bb7f-e0da22648362_SetDate">
    <vt:lpwstr>2018-04-23T10:12:55.3302092+05:30</vt:lpwstr>
  </property>
  <property fmtid="{D5CDD505-2E9C-101B-9397-08002B2CF9AE}" pid="7" name="MSIP_Label_ac52bb50-aef2-4dc8-bb7f-e0da22648362_Name">
    <vt:lpwstr>LTC Internal Use</vt:lpwstr>
  </property>
  <property fmtid="{D5CDD505-2E9C-101B-9397-08002B2CF9AE}" pid="8" name="MSIP_Label_ac52bb50-aef2-4dc8-bb7f-e0da22648362_Application">
    <vt:lpwstr>Microsoft Azure Information Protection</vt:lpwstr>
  </property>
  <property fmtid="{D5CDD505-2E9C-101B-9397-08002B2CF9AE}" pid="9" name="MSIP_Label_ac52bb50-aef2-4dc8-bb7f-e0da22648362_Extended_MSFT_Method">
    <vt:lpwstr>Automatic</vt:lpwstr>
  </property>
  <property fmtid="{D5CDD505-2E9C-101B-9397-08002B2CF9AE}" pid="10" name="Sensitivity">
    <vt:lpwstr>LTC Internal Use</vt:lpwstr>
  </property>
</Properties>
</file>