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Override PartName="/xl/richData/rdRichValueTypes.xml" ContentType="application/vnd.ms-excel.rdrichvaluetypes+xml"/>
  <Override PartName="/xl/richData/rdrichvalue.xml" ContentType="application/vnd.ms-excel.rdrichvalue+xml"/>
  <Override PartName="/xl/richData/rdrichvaluestructure.xml" ContentType="application/vnd.ms-excel.rdrichvaluestructu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F:\Upskillment\Data Analyst\Excel\"/>
    </mc:Choice>
  </mc:AlternateContent>
  <bookViews>
    <workbookView xWindow="0" yWindow="0" windowWidth="20490" windowHeight="7620" activeTab="1"/>
  </bookViews>
  <sheets>
    <sheet name="Data" sheetId="2" r:id="rId1"/>
    <sheet name="Call Centre Report" sheetId="6" r:id="rId2"/>
    <sheet name="Pivots" sheetId="5" r:id="rId3"/>
    <sheet name="Assets" sheetId="4" r:id="rId4"/>
  </sheets>
  <definedNames>
    <definedName name="_xlnm._FilterDatabase" localSheetId="0"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62913"/>
  <pivotCaches>
    <pivotCache cacheId="0" r:id="rId5"/>
    <pivotCache cacheId="1" r:id="rId6"/>
    <pivotCache cacheId="2" r:id="rId7"/>
    <pivotCache cacheId="3" r:id="rId8"/>
    <pivotCache cacheId="1602" r:id="rId9"/>
    <pivotCache cacheId="1605" r:id="rId10"/>
    <pivotCache cacheId="1608" r:id="rId11"/>
    <pivotCache cacheId="1611" r:id="rId12"/>
    <pivotCache cacheId="1614"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74" i="5" l="1"/>
  <c r="G77" i="5" s="1"/>
  <c r="I76" i="5" s="1"/>
  <c r="K27" i="6" s="1"/>
  <c r="G73" i="5"/>
  <c r="G76" i="5" s="1"/>
  <c r="I75" i="5" s="1"/>
  <c r="K26" i="6" s="1"/>
  <c r="G72" i="5"/>
  <c r="I74" i="5" s="1"/>
  <c r="K25" i="6" s="1"/>
  <c r="K44" i="5" l="1"/>
  <c r="K47" i="5" s="1"/>
  <c r="K43" i="5"/>
  <c r="K46" i="5" s="1"/>
  <c r="K42" i="5"/>
  <c r="M58" i="5" l="1"/>
  <c r="L63" i="5" s="1"/>
  <c r="H62" i="5"/>
  <c r="I62" i="5"/>
  <c r="H63" i="5"/>
  <c r="I63" i="5"/>
  <c r="H64" i="5"/>
  <c r="I64" i="5"/>
  <c r="H65" i="5"/>
  <c r="I65" i="5"/>
  <c r="H66" i="5"/>
  <c r="I66" i="5"/>
  <c r="G63" i="5"/>
  <c r="G64" i="5"/>
  <c r="G65" i="5"/>
  <c r="G66" i="5"/>
  <c r="G62" i="5"/>
  <c r="K65" i="5" l="1"/>
  <c r="L66" i="5"/>
  <c r="K64" i="5"/>
  <c r="L65" i="5"/>
  <c r="K62" i="5"/>
  <c r="K63" i="5"/>
  <c r="L64" i="5"/>
  <c r="K66" i="5"/>
  <c r="L62" i="5"/>
  <c r="I17" i="2"/>
  <c r="J17" i="2"/>
  <c r="L17" i="2"/>
  <c r="I18" i="2"/>
  <c r="J18" i="2"/>
  <c r="K17" i="2" a="1"/>
  <c r="K18" i="2" a="1"/>
  <c r="K17" i="2" l="1"/>
  <c r="K18" i="2"/>
  <c r="L18" i="2"/>
  <c r="I19" i="2"/>
  <c r="J19" i="2"/>
  <c r="L19" i="2"/>
  <c r="I20" i="2"/>
  <c r="J20" i="2"/>
  <c r="L20" i="2"/>
  <c r="I21" i="2"/>
  <c r="J21" i="2"/>
  <c r="L21" i="2"/>
  <c r="I22" i="2"/>
  <c r="J22" i="2"/>
  <c r="L22" i="2"/>
  <c r="K20" i="2" a="1"/>
  <c r="K21" i="2" a="1"/>
  <c r="K19" i="2" a="1"/>
  <c r="K22" i="2" a="1"/>
  <c r="K19" i="2" l="1"/>
  <c r="K21" i="2"/>
  <c r="K22" i="2"/>
  <c r="K20" i="2"/>
  <c r="L4" i="2"/>
  <c r="L5" i="2"/>
  <c r="L6" i="2"/>
  <c r="L7" i="2"/>
  <c r="L8" i="2"/>
  <c r="L9" i="2"/>
  <c r="L10" i="2"/>
  <c r="L11" i="2"/>
  <c r="L12" i="2"/>
  <c r="L13" i="2"/>
  <c r="L14" i="2"/>
  <c r="L15" i="2"/>
  <c r="L16"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J4" i="2"/>
  <c r="J5" i="2"/>
  <c r="J6" i="2"/>
  <c r="J7" i="2"/>
  <c r="J8" i="2"/>
  <c r="J9" i="2"/>
  <c r="J10" i="2"/>
  <c r="J11" i="2"/>
  <c r="J12" i="2"/>
  <c r="J13" i="2"/>
  <c r="J14" i="2"/>
  <c r="J15" i="2"/>
  <c r="J16"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K758" i="2" a="1"/>
  <c r="K619" i="2" a="1"/>
  <c r="K530" i="2" a="1"/>
  <c r="K628" i="2" a="1"/>
  <c r="K292" i="2" a="1"/>
  <c r="K549" i="2" a="1"/>
  <c r="K569" i="2" a="1"/>
  <c r="K176" i="2" a="1"/>
  <c r="K168" i="2" a="1"/>
  <c r="K760" i="2" a="1"/>
  <c r="K409" i="2" a="1"/>
  <c r="K59" i="2" a="1"/>
  <c r="K163" i="2" a="1"/>
  <c r="K840" i="2" a="1"/>
  <c r="K670" i="2" a="1"/>
  <c r="K838" i="2" a="1"/>
  <c r="K58" i="2" a="1"/>
  <c r="K653" i="2" a="1"/>
  <c r="K610" i="2" a="1"/>
  <c r="K615" i="2" a="1"/>
  <c r="K797" i="2" a="1"/>
  <c r="K759" i="2" a="1"/>
  <c r="K100" i="2" a="1"/>
  <c r="K516" i="2" a="1"/>
  <c r="K911" i="2" a="1"/>
  <c r="K310" i="2" a="1"/>
  <c r="K235" i="2" a="1"/>
  <c r="K663" i="2" a="1"/>
  <c r="K774" i="2" a="1"/>
  <c r="K389" i="2" a="1"/>
  <c r="K736" i="2" a="1"/>
  <c r="K524" i="2" a="1"/>
  <c r="K528" i="2" a="1"/>
  <c r="K454" i="2" a="1"/>
  <c r="K91" i="2" a="1"/>
  <c r="K646" i="2" a="1"/>
  <c r="K147" i="2" a="1"/>
  <c r="K834" i="2" a="1"/>
  <c r="K153" i="2" a="1"/>
  <c r="K847" i="2" a="1"/>
  <c r="K367" i="2" a="1"/>
  <c r="K86" i="2" a="1"/>
  <c r="K374" i="2" a="1"/>
  <c r="K717" i="2" a="1"/>
  <c r="K482" i="2" a="1"/>
  <c r="K436" i="2" a="1"/>
  <c r="K37" i="2" a="1"/>
  <c r="K14" i="2" a="1"/>
  <c r="K858" i="2" a="1"/>
  <c r="K815" i="2" a="1"/>
  <c r="K231" i="2" a="1"/>
  <c r="K483" i="2" a="1"/>
  <c r="K754" i="2" a="1"/>
  <c r="K117" i="2" a="1"/>
  <c r="K496" i="2" a="1"/>
  <c r="K696" i="2" a="1"/>
  <c r="K170" i="2" a="1"/>
  <c r="K544" i="2" a="1"/>
  <c r="K324" i="2" a="1"/>
  <c r="K884" i="2" a="1"/>
  <c r="K601" i="2" a="1"/>
  <c r="K658" i="2" a="1"/>
  <c r="K806" i="2" a="1"/>
  <c r="K11" i="2" a="1"/>
  <c r="K897" i="2" a="1"/>
  <c r="K316" i="2" a="1"/>
  <c r="K603" i="2" a="1"/>
  <c r="K492" i="2" a="1"/>
  <c r="K422" i="2" a="1"/>
  <c r="K472" i="2" a="1"/>
  <c r="K246" i="2" a="1"/>
  <c r="K808" i="2" a="1"/>
  <c r="K183" i="2" a="1"/>
  <c r="K480" i="2" a="1"/>
  <c r="K116" i="2" a="1"/>
  <c r="K715" i="2" a="1"/>
  <c r="K311" i="2" a="1"/>
  <c r="K781" i="2" a="1"/>
  <c r="K89" i="2" a="1"/>
  <c r="K191" i="2" a="1"/>
  <c r="K833" i="2" a="1"/>
  <c r="K634" i="2" a="1"/>
  <c r="K413" i="2" a="1"/>
  <c r="K767" i="2" a="1"/>
  <c r="K26" i="2" a="1"/>
  <c r="K108" i="2" a="1"/>
  <c r="K604" i="2" a="1"/>
  <c r="K390" i="2" a="1"/>
  <c r="K985" i="2" a="1"/>
  <c r="K493" i="2" a="1"/>
  <c r="K523" i="2" a="1"/>
  <c r="K471" i="2" a="1"/>
  <c r="K93" i="2" a="1"/>
  <c r="K735" i="2" a="1"/>
  <c r="K644" i="2" a="1"/>
  <c r="K320" i="2" a="1"/>
  <c r="K520" i="2" a="1"/>
  <c r="K350" i="2" a="1"/>
  <c r="K913" i="2" a="1"/>
  <c r="K917" i="2" a="1"/>
  <c r="K889" i="2" a="1"/>
  <c r="K691" i="2" a="1"/>
  <c r="K560" i="2" a="1"/>
  <c r="K127" i="2" a="1"/>
  <c r="K779" i="2" a="1"/>
  <c r="K853" i="2" a="1"/>
  <c r="K622" i="2" a="1"/>
  <c r="K294" i="2" a="1"/>
  <c r="K199" i="2" a="1"/>
  <c r="K274" i="2" a="1"/>
  <c r="K196" i="2" a="1"/>
  <c r="K154" i="2" a="1"/>
  <c r="K788" i="2" a="1"/>
  <c r="K979" i="2" a="1"/>
  <c r="K997" i="2" a="1"/>
  <c r="K299" i="2" a="1"/>
  <c r="K724" i="2" a="1"/>
  <c r="K431" i="2" a="1"/>
  <c r="K892" i="2" a="1"/>
  <c r="K657" i="2" a="1"/>
  <c r="K674" i="2" a="1"/>
  <c r="K899" i="2" a="1"/>
  <c r="K550" i="2" a="1"/>
  <c r="K296" i="2" a="1"/>
  <c r="K827" i="2" a="1"/>
  <c r="K782" i="2" a="1"/>
  <c r="K667" i="2" a="1"/>
  <c r="K439" i="2" a="1"/>
  <c r="K938" i="2" a="1"/>
  <c r="K836" i="2" a="1"/>
  <c r="K770" i="2" a="1"/>
  <c r="K977" i="2" a="1"/>
  <c r="K486" i="2" a="1"/>
  <c r="K776" i="2" a="1"/>
  <c r="K35" i="2" a="1"/>
  <c r="K382" i="2" a="1"/>
  <c r="K410" i="2" a="1"/>
  <c r="K4" i="2" a="1"/>
  <c r="K291" i="2" a="1"/>
  <c r="K319" i="2" a="1"/>
  <c r="K214" i="2" a="1"/>
  <c r="K709" i="2" a="1"/>
  <c r="K386" i="2" a="1"/>
  <c r="K414" i="2" a="1"/>
  <c r="K267" i="2" a="1"/>
  <c r="K295" i="2" a="1"/>
  <c r="K71" i="2" a="1"/>
  <c r="K545" i="2" a="1"/>
  <c r="K558" i="2" a="1"/>
  <c r="K734" i="2" a="1"/>
  <c r="K875" i="2" a="1"/>
  <c r="K99" i="2" a="1"/>
  <c r="K711" i="2" a="1"/>
  <c r="K248" i="2" a="1"/>
  <c r="K90" i="2" a="1"/>
  <c r="K599" i="2" a="1"/>
  <c r="K586" i="2" a="1"/>
  <c r="K533" i="2" a="1"/>
  <c r="K616" i="2" a="1"/>
  <c r="K345" i="2" a="1"/>
  <c r="K792" i="2" a="1"/>
  <c r="K887" i="2" a="1"/>
  <c r="K991" i="2" a="1"/>
  <c r="K688" i="2" a="1"/>
  <c r="K835" i="2" a="1"/>
  <c r="K768" i="2" a="1"/>
  <c r="K763" i="2" a="1"/>
  <c r="K155" i="2" a="1"/>
  <c r="K583" i="2" a="1"/>
  <c r="K134" i="2" a="1"/>
  <c r="K101" i="2" a="1"/>
  <c r="K677" i="2" a="1"/>
  <c r="K580" i="2" a="1"/>
  <c r="K791" i="2" a="1"/>
  <c r="K185" i="2" a="1"/>
  <c r="K900" i="2" a="1"/>
  <c r="K805" i="2" a="1"/>
  <c r="K32" i="2" a="1"/>
  <c r="K579" i="2" a="1"/>
  <c r="K629" i="2" a="1"/>
  <c r="K567" i="2" a="1"/>
  <c r="K34" i="2" a="1"/>
  <c r="K337" i="2" a="1"/>
  <c r="K161" i="2" a="1"/>
  <c r="K313" i="2" a="1"/>
  <c r="K621" i="2" a="1"/>
  <c r="K275" i="2" a="1"/>
  <c r="K51" i="2" a="1"/>
  <c r="K527" i="2" a="1"/>
  <c r="K359" i="2" a="1"/>
  <c r="K598" i="2" a="1"/>
  <c r="K479" i="2" a="1"/>
  <c r="K260" i="2" a="1"/>
  <c r="K636" i="2" a="1"/>
  <c r="K593" i="2" a="1"/>
  <c r="K31" i="2" a="1"/>
  <c r="K9" i="2" a="1"/>
  <c r="K82" i="2" a="1"/>
  <c r="K377" i="2" a="1"/>
  <c r="K421" i="2" a="1"/>
  <c r="K278" i="2" a="1"/>
  <c r="K939" i="2" a="1"/>
  <c r="K16" i="2" a="1"/>
  <c r="K63" i="2" a="1"/>
  <c r="K40" i="2" a="1"/>
  <c r="K397" i="2" a="1"/>
  <c r="K133" i="2" a="1"/>
  <c r="K290" i="2" a="1"/>
  <c r="K878" i="2" a="1"/>
  <c r="K475" i="2" a="1"/>
  <c r="K340" i="2" a="1"/>
  <c r="K135" i="2" a="1"/>
  <c r="K661" i="2" a="1"/>
  <c r="K798" i="2" a="1"/>
  <c r="K42" i="2" a="1"/>
  <c r="K868" i="2" a="1"/>
  <c r="K649" i="2" a="1"/>
  <c r="K329" i="2" a="1"/>
  <c r="K301" i="2" a="1"/>
  <c r="K539" i="2" a="1"/>
  <c r="K765" i="2" a="1"/>
  <c r="K124" i="2" a="1"/>
  <c r="K132" i="2" a="1"/>
  <c r="K955" i="2" a="1"/>
  <c r="K286" i="2" a="1"/>
  <c r="K194" i="2" a="1"/>
  <c r="K307" i="2" a="1"/>
  <c r="K265" i="2" a="1"/>
  <c r="K617" i="2" a="1"/>
  <c r="K660" i="2" a="1"/>
  <c r="K452" i="2" a="1"/>
  <c r="K898" i="2" a="1"/>
  <c r="K571" i="2" a="1"/>
  <c r="K947" i="2" a="1"/>
  <c r="K992" i="2" a="1"/>
  <c r="K298" i="2" a="1"/>
  <c r="K272" i="2" a="1"/>
  <c r="K716" i="2" a="1"/>
  <c r="K364" i="2" a="1"/>
  <c r="K107" i="2" a="1"/>
  <c r="K780" i="2" a="1"/>
  <c r="K883" i="2" a="1"/>
  <c r="K41" i="2" a="1"/>
  <c r="K877" i="2" a="1"/>
  <c r="K713" i="2" a="1"/>
  <c r="K581" i="2" a="1"/>
  <c r="K467" i="2" a="1"/>
  <c r="K517" i="2" a="1"/>
  <c r="K860" i="2" a="1"/>
  <c r="K961" i="2" a="1"/>
  <c r="K207" i="2" a="1"/>
  <c r="K79" i="2" a="1"/>
  <c r="K237" i="2" a="1"/>
  <c r="K630" i="2" a="1"/>
  <c r="K361" i="2" a="1"/>
  <c r="K130" i="2" a="1"/>
  <c r="K110" i="2" a="1"/>
  <c r="K43" i="2" a="1"/>
  <c r="K83" i="2" a="1"/>
  <c r="K916" i="2" a="1"/>
  <c r="K915" i="2" a="1"/>
  <c r="K918" i="2" a="1"/>
  <c r="K801" i="2" a="1"/>
  <c r="K365" i="2" a="1"/>
  <c r="K341" i="2" a="1"/>
  <c r="K282" i="2" a="1"/>
  <c r="K786" i="2" a="1"/>
  <c r="K921" i="2" a="1"/>
  <c r="K148" i="2" a="1"/>
  <c r="K149" i="2" a="1"/>
  <c r="K165" i="2" a="1"/>
  <c r="K429" i="2" a="1"/>
  <c r="K405" i="2" a="1"/>
  <c r="K1003" i="2" a="1"/>
  <c r="K462" i="2" a="1"/>
  <c r="K652" i="2" a="1"/>
  <c r="K631" i="2" a="1"/>
  <c r="K817" i="2" a="1"/>
  <c r="K650" i="2" a="1"/>
  <c r="K204" i="2" a="1"/>
  <c r="K859" i="2" a="1"/>
  <c r="K30" i="2" a="1"/>
  <c r="K710" i="2" a="1"/>
  <c r="K522" i="2" a="1"/>
  <c r="K941" i="2" a="1"/>
  <c r="K95" i="2" a="1"/>
  <c r="K76" i="2" a="1"/>
  <c r="K406" i="2" a="1"/>
  <c r="K434" i="2" a="1"/>
  <c r="K477" i="2" a="1"/>
  <c r="K270" i="2" a="1"/>
  <c r="K53" i="2" a="1"/>
  <c r="K495" i="2" a="1"/>
  <c r="K335" i="2" a="1"/>
  <c r="K363" i="2" a="1"/>
  <c r="K613" i="2" a="1"/>
  <c r="K432" i="2" a="1"/>
  <c r="K12" i="2" a="1"/>
  <c r="K56" i="2" a="1"/>
  <c r="K974" i="2" a="1"/>
  <c r="K339" i="2" a="1"/>
  <c r="K391" i="2" a="1"/>
  <c r="K588" i="2" a="1"/>
  <c r="K565" i="2" a="1"/>
  <c r="K490" i="2" a="1"/>
  <c r="K325" i="2" a="1"/>
  <c r="K244" i="2" a="1"/>
  <c r="K804" i="2" a="1"/>
  <c r="K749" i="2" a="1"/>
  <c r="K357" i="2" a="1"/>
  <c r="K250" i="2" a="1"/>
  <c r="K164" i="2" a="1"/>
  <c r="K785" i="2" a="1"/>
  <c r="K312" i="2" a="1"/>
  <c r="K125" i="2" a="1"/>
  <c r="K446" i="2" a="1"/>
  <c r="K584" i="2" a="1"/>
  <c r="K443" i="2" a="1"/>
  <c r="K190" i="2" a="1"/>
  <c r="K547" i="2" a="1"/>
  <c r="K468" i="2" a="1"/>
  <c r="K809" i="2" a="1"/>
  <c r="K665" i="2" a="1"/>
  <c r="K206" i="2" a="1"/>
  <c r="K179" i="2" a="1"/>
  <c r="K115" i="2" a="1"/>
  <c r="K820" i="2" a="1"/>
  <c r="K708" i="2" a="1"/>
  <c r="K186" i="2" a="1"/>
  <c r="K623" i="2" a="1"/>
  <c r="K418" i="2" a="1"/>
  <c r="K266" i="2" a="1"/>
  <c r="K242" i="2" a="1"/>
  <c r="K945" i="2" a="1"/>
  <c r="K362" i="2" a="1"/>
  <c r="K491" i="2" a="1"/>
  <c r="K611" i="2" a="1"/>
  <c r="K273" i="2" a="1"/>
  <c r="K726" i="2" a="1"/>
  <c r="K870" i="2" a="1"/>
  <c r="K861" i="2" a="1"/>
  <c r="K167" i="2" a="1"/>
  <c r="K159" i="2" a="1"/>
  <c r="K430" i="2" a="1"/>
  <c r="K987" i="2" a="1"/>
  <c r="K373" i="2" a="1"/>
  <c r="K277" i="2" a="1"/>
  <c r="K778" i="2" a="1"/>
  <c r="K668" i="2" a="1"/>
  <c r="K146" i="2" a="1"/>
  <c r="K119" i="2" a="1"/>
  <c r="K211" i="2" a="1"/>
  <c r="K678" i="2" a="1"/>
  <c r="K936" i="2" a="1"/>
  <c r="K415" i="2" a="1"/>
  <c r="K737" i="2" a="1"/>
  <c r="K376" i="2" a="1"/>
  <c r="K162" i="2" a="1"/>
  <c r="K564" i="2" a="1"/>
  <c r="K1000" i="2" a="1"/>
  <c r="K326" i="2" a="1"/>
  <c r="K829" i="2" a="1"/>
  <c r="K895" i="2" a="1"/>
  <c r="K381" i="2" a="1"/>
  <c r="K824" i="2" a="1"/>
  <c r="K814" i="2" a="1"/>
  <c r="K956" i="2" a="1"/>
  <c r="K648" i="2" a="1"/>
  <c r="K750" i="2" a="1"/>
  <c r="K57" i="2" a="1"/>
  <c r="K424" i="2" a="1"/>
  <c r="K284" i="2" a="1"/>
  <c r="K331" i="2" a="1"/>
  <c r="K935" i="2" a="1"/>
  <c r="K54" i="2" a="1"/>
  <c r="K812" i="2" a="1"/>
  <c r="K848" i="2" a="1"/>
  <c r="K970" i="2" a="1"/>
  <c r="K113" i="2" a="1"/>
  <c r="K672" i="2" a="1"/>
  <c r="K304" i="2" a="1"/>
  <c r="K346" i="2" a="1"/>
  <c r="K818" i="2" a="1"/>
  <c r="K198" i="2" a="1"/>
  <c r="K928" i="2" a="1"/>
  <c r="K251" i="2" a="1"/>
  <c r="K944" i="2" a="1"/>
  <c r="K807" i="2" a="1"/>
  <c r="K411" i="2" a="1"/>
  <c r="K219" i="2" a="1"/>
  <c r="K318" i="2" a="1"/>
  <c r="K264" i="2" a="1"/>
  <c r="K999" i="2" a="1"/>
  <c r="K771" i="2" a="1"/>
  <c r="K719" i="2" a="1"/>
  <c r="K1001" i="2" a="1"/>
  <c r="K195" i="2" a="1"/>
  <c r="K784" i="2" a="1"/>
  <c r="K208" i="2" a="1"/>
  <c r="K904" i="2" a="1"/>
  <c r="K145" i="2" a="1"/>
  <c r="K810" i="2" a="1"/>
  <c r="K515" i="2" a="1"/>
  <c r="K140" i="2" a="1"/>
  <c r="K902" i="2" a="1"/>
  <c r="K655" i="2" a="1"/>
  <c r="K876" i="2" a="1"/>
  <c r="K993" i="2" a="1"/>
  <c r="K62" i="2" a="1"/>
  <c r="K951" i="2" a="1"/>
  <c r="K863" i="2" a="1"/>
  <c r="K707" i="2" a="1"/>
  <c r="K538" i="2" a="1"/>
  <c r="K403" i="2" a="1"/>
  <c r="K695" i="2" a="1"/>
  <c r="K578" i="2" a="1"/>
  <c r="K247" i="2" a="1"/>
  <c r="K469" i="2" a="1"/>
  <c r="K744" i="2" a="1"/>
  <c r="K551" i="2" a="1"/>
  <c r="K276" i="2" a="1"/>
  <c r="K676" i="2" a="1"/>
  <c r="K370" i="2" a="1"/>
  <c r="K507" i="2" a="1"/>
  <c r="K81" i="2" a="1"/>
  <c r="K662" i="2" a="1"/>
  <c r="K504" i="2" a="1"/>
  <c r="K289" i="2" a="1"/>
  <c r="K122" i="2" a="1"/>
  <c r="K465" i="2" a="1"/>
  <c r="K87" i="2" a="1"/>
  <c r="K576" i="2" a="1"/>
  <c r="K681" i="2" a="1"/>
  <c r="K529" i="2" a="1"/>
  <c r="K896" i="2" a="1"/>
  <c r="K229" i="2" a="1"/>
  <c r="K907" i="2" a="1"/>
  <c r="K187" i="2" a="1"/>
  <c r="K684" i="2" a="1"/>
  <c r="K925" i="2" a="1"/>
  <c r="K891" i="2" a="1"/>
  <c r="K685" i="2" a="1"/>
  <c r="K426" i="2" a="1"/>
  <c r="K379" i="2" a="1"/>
  <c r="K451" i="2" a="1"/>
  <c r="K618" i="2" a="1"/>
  <c r="K952" i="2" a="1"/>
  <c r="K605" i="2" a="1"/>
  <c r="K989" i="2" a="1"/>
  <c r="K188" i="2" a="1"/>
  <c r="K68" i="2" a="1"/>
  <c r="K129" i="2" a="1"/>
  <c r="K387" i="2" a="1"/>
  <c r="K420" i="2" a="1"/>
  <c r="K314" i="2" a="1"/>
  <c r="K221" i="2" a="1"/>
  <c r="K412" i="2" a="1"/>
  <c r="K888" i="2" a="1"/>
  <c r="K1002" i="2" a="1"/>
  <c r="K525" i="2" a="1"/>
  <c r="K96" i="2" a="1"/>
  <c r="K404" i="2" a="1"/>
  <c r="K435" i="2" a="1"/>
  <c r="K521" i="2" a="1"/>
  <c r="K372" i="2" a="1"/>
  <c r="K563" i="2" a="1"/>
  <c r="K783" i="2" a="1"/>
  <c r="K466" i="2" a="1"/>
  <c r="K984" i="2" a="1"/>
  <c r="K285" i="2" a="1"/>
  <c r="K548" i="2" a="1"/>
  <c r="K287" i="2" a="1"/>
  <c r="K408" i="2" a="1"/>
  <c r="K543" i="2" a="1"/>
  <c r="K279" i="2" a="1"/>
  <c r="K957" i="2" a="1"/>
  <c r="K901" i="2" a="1"/>
  <c r="K577" i="2" a="1"/>
  <c r="K574" i="2" a="1"/>
  <c r="K666" i="2" a="1"/>
  <c r="K97" i="2" a="1"/>
  <c r="K305" i="2" a="1"/>
  <c r="K730" i="2" a="1"/>
  <c r="K342" i="2" a="1"/>
  <c r="K932" i="2" a="1"/>
  <c r="K513" i="2" a="1"/>
  <c r="K597" i="2" a="1"/>
  <c r="K448" i="2" a="1"/>
  <c r="K512" i="2" a="1"/>
  <c r="K591" i="2" a="1"/>
  <c r="K934" i="2" a="1"/>
  <c r="K169" i="2" a="1"/>
  <c r="K44" i="2" a="1"/>
  <c r="K702" i="2" a="1"/>
  <c r="K25" i="2" a="1"/>
  <c r="K694" i="2" a="1"/>
  <c r="K920" i="2" a="1"/>
  <c r="K223" i="2" a="1"/>
  <c r="K464" i="2" a="1"/>
  <c r="K963" i="2" a="1"/>
  <c r="K262" i="2" a="1"/>
  <c r="K559" i="2" a="1"/>
  <c r="K476" i="2" a="1"/>
  <c r="K926" i="2" a="1"/>
  <c r="K739" i="2" a="1"/>
  <c r="K333" i="2" a="1"/>
  <c r="K869" i="2" a="1"/>
  <c r="K642" i="2" a="1"/>
  <c r="K74" i="2" a="1"/>
  <c r="K762" i="2" a="1"/>
  <c r="K699" i="2" a="1"/>
  <c r="K639" i="2" a="1"/>
  <c r="K73" i="2" a="1"/>
  <c r="K398" i="2" a="1"/>
  <c r="K693" i="2" a="1"/>
  <c r="K850" i="2" a="1"/>
  <c r="K258" i="2" a="1"/>
  <c r="K953" i="2" a="1"/>
  <c r="K519" i="2" a="1"/>
  <c r="K561" i="2" a="1"/>
  <c r="K128" i="2" a="1"/>
  <c r="K654" i="2" a="1"/>
  <c r="K635" i="2" a="1"/>
  <c r="K143" i="2" a="1"/>
  <c r="K201" i="2" a="1"/>
  <c r="K239" i="2" a="1"/>
  <c r="K964" i="2" a="1"/>
  <c r="K461" i="2" a="1"/>
  <c r="K968" i="2" a="1"/>
  <c r="K757" i="2" a="1"/>
  <c r="K614" i="2" a="1"/>
  <c r="K336" i="2" a="1"/>
  <c r="K890" i="2" a="1"/>
  <c r="K862" i="2" a="1"/>
  <c r="K120" i="2" a="1"/>
  <c r="K705" i="2" a="1"/>
  <c r="K946" i="2" a="1"/>
  <c r="K427" i="2" a="1"/>
  <c r="K236" i="2" a="1"/>
  <c r="K297" i="2" a="1"/>
  <c r="K602" i="2" a="1"/>
  <c r="K996" i="2" a="1"/>
  <c r="K455" i="2" a="1"/>
  <c r="K94" i="2" a="1"/>
  <c r="K753" i="2" a="1"/>
  <c r="K112" i="2" a="1"/>
  <c r="K38" i="2" a="1"/>
  <c r="K503" i="2" a="1"/>
  <c r="K894" i="2" a="1"/>
  <c r="K224" i="2" a="1"/>
  <c r="K761" i="2" a="1"/>
  <c r="K323" i="2" a="1"/>
  <c r="K556" i="2" a="1"/>
  <c r="K534" i="2" a="1"/>
  <c r="K300" i="2" a="1"/>
  <c r="K680" i="2" a="1"/>
  <c r="K137" i="2" a="1"/>
  <c r="K865" i="2" a="1"/>
  <c r="K52" i="2" a="1"/>
  <c r="K151" i="2" a="1"/>
  <c r="K8" i="2" a="1"/>
  <c r="K458" i="2" a="1"/>
  <c r="K641" i="2" a="1"/>
  <c r="K238" i="2" a="1"/>
  <c r="K474" i="2" a="1"/>
  <c r="K514" i="2" a="1"/>
  <c r="K463" i="2" a="1"/>
  <c r="K92" i="2" a="1"/>
  <c r="K748" i="2" a="1"/>
  <c r="K478" i="2" a="1"/>
  <c r="K575" i="2" a="1"/>
  <c r="K981" i="2" a="1"/>
  <c r="K725" i="2" a="1"/>
  <c r="K315" i="2" a="1"/>
  <c r="K309" i="2" a="1"/>
  <c r="K633" i="2" a="1"/>
  <c r="K975" i="2" a="1"/>
  <c r="K456" i="2" a="1"/>
  <c r="K394" i="2" a="1"/>
  <c r="K243" i="2" a="1"/>
  <c r="K440" i="2" a="1"/>
  <c r="K844" i="2" a="1"/>
  <c r="K227" i="2" a="1"/>
  <c r="K15" i="2" a="1"/>
  <c r="K587" i="2" a="1"/>
  <c r="K450" i="2" a="1"/>
  <c r="K88" i="2" a="1"/>
  <c r="K697" i="2" a="1"/>
  <c r="K686" i="2" a="1"/>
  <c r="K825" i="2" a="1"/>
  <c r="K727" i="2" a="1"/>
  <c r="K139" i="2" a="1"/>
  <c r="K494" i="2" a="1"/>
  <c r="K392" i="2" a="1"/>
  <c r="K106" i="2" a="1"/>
  <c r="K383" i="2" a="1"/>
  <c r="K499" i="2" a="1"/>
  <c r="K302" i="2" a="1"/>
  <c r="K690" i="2" a="1"/>
  <c r="K857" i="2" a="1"/>
  <c r="K230" i="2" a="1"/>
  <c r="K425" i="2" a="1"/>
  <c r="K880" i="2" a="1"/>
  <c r="K253" i="2" a="1"/>
  <c r="K502" i="2" a="1"/>
  <c r="K811" i="2" a="1"/>
  <c r="K80" i="2" a="1"/>
  <c r="K555" i="2" a="1"/>
  <c r="K893" i="2" a="1"/>
  <c r="K193" i="2" a="1"/>
  <c r="K742" i="2" a="1"/>
  <c r="K271" i="2" a="1"/>
  <c r="K33" i="2" a="1"/>
  <c r="K489" i="2" a="1"/>
  <c r="K864" i="2" a="1"/>
  <c r="K973" i="2" a="1"/>
  <c r="K546" i="2" a="1"/>
  <c r="K50" i="2" a="1"/>
  <c r="K756" i="2" a="1"/>
  <c r="K651" i="2" a="1"/>
  <c r="K252" i="2" a="1"/>
  <c r="K509" i="2" a="1"/>
  <c r="K540" i="2" a="1"/>
  <c r="K813" i="2" a="1"/>
  <c r="K263" i="2" a="1"/>
  <c r="K518" i="2" a="1"/>
  <c r="K837" i="2" a="1"/>
  <c r="K706" i="2" a="1"/>
  <c r="K855" i="2" a="1"/>
  <c r="K283" i="2" a="1"/>
  <c r="K416" i="2" a="1"/>
  <c r="K378" i="2" a="1"/>
  <c r="K75" i="2" a="1"/>
  <c r="K171" i="2" a="1"/>
  <c r="K24" i="2" a="1"/>
  <c r="K940" i="2" a="1"/>
  <c r="K506" i="2" a="1"/>
  <c r="K172" i="2" a="1"/>
  <c r="K177" i="2" a="1"/>
  <c r="K61" i="2" a="1"/>
  <c r="K445" i="2" a="1"/>
  <c r="K912" i="2" a="1"/>
  <c r="K775" i="2" a="1"/>
  <c r="K459" i="2" a="1"/>
  <c r="K675" i="2" a="1"/>
  <c r="K356" i="2" a="1"/>
  <c r="K566" i="2" a="1"/>
  <c r="K994" i="2" a="1"/>
  <c r="K180" i="2" a="1"/>
  <c r="K353" i="2" a="1"/>
  <c r="K933" i="2" a="1"/>
  <c r="K142" i="2" a="1"/>
  <c r="K903" i="2" a="1"/>
  <c r="K65" i="2" a="1"/>
  <c r="K960" i="2" a="1"/>
  <c r="K745" i="2" a="1"/>
  <c r="K501" i="2" a="1"/>
  <c r="K983" i="2" a="1"/>
  <c r="K220" i="2" a="1"/>
  <c r="K988" i="2" a="1"/>
  <c r="K228" i="2" a="1"/>
  <c r="K816" i="2" a="1"/>
  <c r="K773" i="2" a="1"/>
  <c r="K157" i="2" a="1"/>
  <c r="K500" i="2" a="1"/>
  <c r="K942" i="2" a="1"/>
  <c r="K535" i="2" a="1"/>
  <c r="K69" i="2" a="1"/>
  <c r="K828" i="2" a="1"/>
  <c r="K118" i="2" a="1"/>
  <c r="K746" i="2" a="1"/>
  <c r="K27" i="2" a="1"/>
  <c r="K261" i="2" a="1"/>
  <c r="K841" i="2" a="1"/>
  <c r="K212" i="2" a="1"/>
  <c r="K306" i="2" a="1"/>
  <c r="K28" i="2" a="1"/>
  <c r="K826" i="2" a="1"/>
  <c r="K873" i="2" a="1"/>
  <c r="K995" i="2" a="1"/>
  <c r="K269" i="2" a="1"/>
  <c r="K609" i="2" a="1"/>
  <c r="K906" i="2" a="1"/>
  <c r="K764" i="2" a="1"/>
  <c r="K484" i="2" a="1"/>
  <c r="K741" i="2" a="1"/>
  <c r="K986" i="2" a="1"/>
  <c r="K846" i="2" a="1"/>
  <c r="K929" i="2" a="1"/>
  <c r="K731" i="2" a="1"/>
  <c r="K375" i="2" a="1"/>
  <c r="K647" i="2" a="1"/>
  <c r="K488" i="2" a="1"/>
  <c r="K109" i="2" a="1"/>
  <c r="K969" i="2" a="1"/>
  <c r="K423" i="2" a="1"/>
  <c r="K351" i="2" a="1"/>
  <c r="K919" i="2" a="1"/>
  <c r="K799" i="2" a="1"/>
  <c r="K473" i="2" a="1"/>
  <c r="K874" i="2" a="1"/>
  <c r="K449" i="2" a="1"/>
  <c r="K215" i="2" a="1"/>
  <c r="K78" i="2" a="1"/>
  <c r="K13" i="2" a="1"/>
  <c r="K259" i="2" a="1"/>
  <c r="K949" i="2" a="1"/>
  <c r="K166" i="2" a="1"/>
  <c r="K950" i="2" a="1"/>
  <c r="K460" i="2" a="1"/>
  <c r="K160" i="2" a="1"/>
  <c r="K851" i="2" a="1"/>
  <c r="K948" i="2" a="1"/>
  <c r="K664" i="2" a="1"/>
  <c r="K701" i="2" a="1"/>
  <c r="K156" i="2" a="1"/>
  <c r="K84" i="2" a="1"/>
  <c r="K679" i="2" a="1"/>
  <c r="K497" i="2" a="1"/>
  <c r="K417" i="2" a="1"/>
  <c r="K205" i="2" a="1"/>
  <c r="K971" i="2" a="1"/>
  <c r="K358" i="2" a="1"/>
  <c r="K123" i="2" a="1"/>
  <c r="K978" i="2" a="1"/>
  <c r="K388" i="2" a="1"/>
  <c r="K200" i="2" a="1"/>
  <c r="K29" i="2" a="1"/>
  <c r="K308" i="2" a="1"/>
  <c r="K218" i="2" a="1"/>
  <c r="K703" i="2" a="1"/>
  <c r="K150" i="2" a="1"/>
  <c r="K627" i="2" a="1"/>
  <c r="K721" i="2" a="1"/>
  <c r="K669" i="2" a="1"/>
  <c r="K573" i="2" a="1"/>
  <c r="K645" i="2" a="1"/>
  <c r="K453" i="2" a="1"/>
  <c r="K152" i="2" a="1"/>
  <c r="K886" i="2" a="1"/>
  <c r="K438" i="2" a="1"/>
  <c r="K700" i="2" a="1"/>
  <c r="K366" i="2" a="1"/>
  <c r="K866" i="2" a="1"/>
  <c r="K138" i="2" a="1"/>
  <c r="K793" i="2" a="1"/>
  <c r="K831" i="2" a="1"/>
  <c r="K102" i="2" a="1"/>
  <c r="K740" i="2" a="1"/>
  <c r="K689" i="2" a="1"/>
  <c r="K48" i="2" a="1"/>
  <c r="K240" i="2" a="1"/>
  <c r="K368" i="2" a="1"/>
  <c r="K570" i="2" a="1"/>
  <c r="K371" i="2" a="1"/>
  <c r="K46" i="2" a="1"/>
  <c r="K178" i="2" a="1"/>
  <c r="K330" i="2" a="1"/>
  <c r="K839" i="2" a="1"/>
  <c r="K554" i="2" a="1"/>
  <c r="K600" i="2" a="1"/>
  <c r="K60" i="2" a="1"/>
  <c r="K348" i="2" a="1"/>
  <c r="K733" i="2" a="1"/>
  <c r="K541" i="2" a="1"/>
  <c r="K594" i="2" a="1"/>
  <c r="K36" i="2" a="1"/>
  <c r="K77" i="2" a="1"/>
  <c r="K572" i="2" a="1"/>
  <c r="K682" i="2" a="1"/>
  <c r="K203" i="2" a="1"/>
  <c r="K557" i="2" a="1"/>
  <c r="K510" i="2" a="1"/>
  <c r="K852" i="2" a="1"/>
  <c r="K885" i="2" a="1"/>
  <c r="K937" i="2" a="1"/>
  <c r="K796" i="2" a="1"/>
  <c r="K66" i="2" a="1"/>
  <c r="K927" i="2" a="1"/>
  <c r="K402" i="2" a="1"/>
  <c r="K732" i="2" a="1"/>
  <c r="K822" i="2" a="1"/>
  <c r="K954" i="2" a="1"/>
  <c r="K624" i="2" a="1"/>
  <c r="K909" i="2" a="1"/>
  <c r="K103" i="2" a="1"/>
  <c r="K401" i="2" a="1"/>
  <c r="K967" i="2" a="1"/>
  <c r="K536" i="2" a="1"/>
  <c r="K914" i="2" a="1"/>
  <c r="K441" i="2" a="1"/>
  <c r="K380" i="2" a="1"/>
  <c r="K6" i="2" a="1"/>
  <c r="K972" i="2" a="1"/>
  <c r="K233" i="2" a="1"/>
  <c r="K845" i="2" a="1"/>
  <c r="K990" i="2" a="1"/>
  <c r="K582" i="2" a="1"/>
  <c r="K222" i="2" a="1"/>
  <c r="K141" i="2" a="1"/>
  <c r="K328" i="2" a="1"/>
  <c r="K585" i="2" a="1"/>
  <c r="K882" i="2" a="1"/>
  <c r="K457" i="2" a="1"/>
  <c r="K210" i="2" a="1"/>
  <c r="K444" i="2" a="1"/>
  <c r="K182" i="2" a="1"/>
  <c r="K67" i="2" a="1"/>
  <c r="K976" i="2" a="1"/>
  <c r="K225" i="2" a="1"/>
  <c r="K45" i="2" a="1"/>
  <c r="K854" i="2" a="1"/>
  <c r="K698" i="2" a="1"/>
  <c r="K943" i="2" a="1"/>
  <c r="K280" i="2" a="1"/>
  <c r="K114" i="2" a="1"/>
  <c r="K790" i="2" a="1"/>
  <c r="K393" i="2" a="1"/>
  <c r="K47" i="2" a="1"/>
  <c r="K485" i="2" a="1"/>
  <c r="K531" i="2" a="1"/>
  <c r="K606" i="2" a="1"/>
  <c r="K980" i="2" a="1"/>
  <c r="K612" i="2" a="1"/>
  <c r="K930" i="2" a="1"/>
  <c r="K881" i="2" a="1"/>
  <c r="K747" i="2" a="1"/>
  <c r="K355" i="2" a="1"/>
  <c r="K144" i="2" a="1"/>
  <c r="K98" i="2" a="1"/>
  <c r="K209" i="2" a="1"/>
  <c r="K399" i="2" a="1"/>
  <c r="K842" i="2" a="1"/>
  <c r="K766" i="2" a="1"/>
  <c r="K931" i="2" a="1"/>
  <c r="K637" i="2" a="1"/>
  <c r="K905" i="2" a="1"/>
  <c r="K241" i="2" a="1"/>
  <c r="K175" i="2" a="1"/>
  <c r="K966" i="2" a="1"/>
  <c r="K704" i="2" a="1"/>
  <c r="K217" i="2" a="1"/>
  <c r="K158" i="2" a="1"/>
  <c r="K322" i="2" a="1"/>
  <c r="K656" i="2" a="1"/>
  <c r="K202" i="2" a="1"/>
  <c r="K10" i="2" a="1"/>
  <c r="K962" i="2" a="1"/>
  <c r="K5" i="2" a="1"/>
  <c r="K728" i="2" a="1"/>
  <c r="K511" i="2" a="1"/>
  <c r="K249" i="2" a="1"/>
  <c r="K352" i="2" a="1"/>
  <c r="K867" i="2" a="1"/>
  <c r="K508" i="2" a="1"/>
  <c r="K871" i="2" a="1"/>
  <c r="K592" i="2" a="1"/>
  <c r="K131" i="2" a="1"/>
  <c r="K70" i="2" a="1"/>
  <c r="K922" i="2" a="1"/>
  <c r="K872" i="2" a="1"/>
  <c r="K589" i="2" a="1"/>
  <c r="K321" i="2" a="1"/>
  <c r="K843" i="2" a="1"/>
  <c r="K965" i="2" a="1"/>
  <c r="K723" i="2" a="1"/>
  <c r="K433" i="2" a="1"/>
  <c r="K7" i="2" a="1"/>
  <c r="K174" i="2" a="1"/>
  <c r="K226" i="2" a="1"/>
  <c r="K255" i="2" a="1"/>
  <c r="K64" i="2" a="1"/>
  <c r="K213" i="2" a="1"/>
  <c r="K338" i="2" a="1"/>
  <c r="K823" i="2" a="1"/>
  <c r="K720" i="2" a="1"/>
  <c r="K55" i="2" a="1"/>
  <c r="K442" i="2" a="1"/>
  <c r="K712" i="2" a="1"/>
  <c r="K303" i="2" a="1"/>
  <c r="K620" i="2" a="1"/>
  <c r="K856" i="2" a="1"/>
  <c r="K769" i="2" a="1"/>
  <c r="K958" i="2" a="1"/>
  <c r="K718" i="2" a="1"/>
  <c r="K562" i="2" a="1"/>
  <c r="K738" i="2" a="1"/>
  <c r="K216" i="2" a="1"/>
  <c r="K692" i="2" a="1"/>
  <c r="K447" i="2" a="1"/>
  <c r="K121" i="2" a="1"/>
  <c r="K800" i="2" a="1"/>
  <c r="K751" i="2" a="1"/>
  <c r="K772" i="2" a="1"/>
  <c r="K39" i="2" a="1"/>
  <c r="K184" i="2" a="1"/>
  <c r="K643" i="2" a="1"/>
  <c r="K982" i="2" a="1"/>
  <c r="K419" i="2" a="1"/>
  <c r="K72" i="2" a="1"/>
  <c r="K437" i="2" a="1"/>
  <c r="K317" i="2" a="1"/>
  <c r="K396" i="2" a="1"/>
  <c r="K590" i="2" a="1"/>
  <c r="K344" i="2" a="1"/>
  <c r="K136" i="2" a="1"/>
  <c r="K126" i="2" a="1"/>
  <c r="K105" i="2" a="1"/>
  <c r="K173" i="2" a="1"/>
  <c r="K755" i="2" a="1"/>
  <c r="K104" i="2" a="1"/>
  <c r="K803" i="2" a="1"/>
  <c r="K789" i="2" a="1"/>
  <c r="K49" i="2" a="1"/>
  <c r="K821" i="2" a="1"/>
  <c r="K542" i="2" a="1"/>
  <c r="K802" i="2" a="1"/>
  <c r="K470" i="2" a="1"/>
  <c r="K197" i="2" a="1"/>
  <c r="K729" i="2" a="1"/>
  <c r="K505" i="2" a="1"/>
  <c r="K281" i="2" a="1"/>
  <c r="K288" i="2" a="1"/>
  <c r="K332" i="2" a="1"/>
  <c r="K327" i="2" a="1"/>
  <c r="K428" i="2" a="1"/>
  <c r="K908" i="2" a="1"/>
  <c r="K625" i="2" a="1"/>
  <c r="K687" i="2" a="1"/>
  <c r="K632" i="2" a="1"/>
  <c r="K232" i="2" a="1"/>
  <c r="K369" i="2" a="1"/>
  <c r="K830" i="2" a="1"/>
  <c r="K608" i="2" a="1"/>
  <c r="K722" i="2" a="1"/>
  <c r="K111" i="2" a="1"/>
  <c r="K385" i="2" a="1"/>
  <c r="K268" i="2" a="1"/>
  <c r="K395" i="2" a="1"/>
  <c r="K552" i="2" a="1"/>
  <c r="K568" i="2" a="1"/>
  <c r="K256" i="2" a="1"/>
  <c r="K595" i="2" a="1"/>
  <c r="K293" i="2" a="1"/>
  <c r="K360" i="2" a="1"/>
  <c r="K607" i="2" a="1"/>
  <c r="K671" i="2" a="1"/>
  <c r="K923" i="2" a="1"/>
  <c r="K794" i="2" a="1"/>
  <c r="K343" i="2" a="1"/>
  <c r="K384" i="2" a="1"/>
  <c r="K487" i="2" a="1"/>
  <c r="K234" i="2" a="1"/>
  <c r="K787" i="2" a="1"/>
  <c r="K537" i="2" a="1"/>
  <c r="K659" i="2" a="1"/>
  <c r="K526" i="2" a="1"/>
  <c r="K910" i="2" a="1"/>
  <c r="K743" i="2" a="1"/>
  <c r="K626" i="2" a="1"/>
  <c r="K640" i="2" a="1"/>
  <c r="K23" i="2" a="1"/>
  <c r="K998" i="2" a="1"/>
  <c r="K481" i="2" a="1"/>
  <c r="K400" i="2" a="1"/>
  <c r="K638" i="2" a="1"/>
  <c r="K532" i="2" a="1"/>
  <c r="K257" i="2" a="1"/>
  <c r="K553" i="2" a="1"/>
  <c r="K334" i="2" a="1"/>
  <c r="K673" i="2" a="1"/>
  <c r="K752" i="2" a="1"/>
  <c r="K85" i="2" a="1"/>
  <c r="K714" i="2" a="1"/>
  <c r="K354" i="2" a="1"/>
  <c r="K683" i="2" a="1"/>
  <c r="K347" i="2" a="1"/>
  <c r="K959" i="2" a="1"/>
  <c r="K832" i="2" a="1"/>
  <c r="K192" i="2" a="1"/>
  <c r="K924" i="2" a="1"/>
  <c r="K181" i="2" a="1"/>
  <c r="K245" i="2" a="1"/>
  <c r="K189" i="2" a="1"/>
  <c r="K849" i="2" a="1"/>
  <c r="K819" i="2" a="1"/>
  <c r="K349" i="2" a="1"/>
  <c r="K407" i="2" a="1"/>
  <c r="K254" i="2" a="1"/>
  <c r="K795" i="2" a="1"/>
  <c r="K879" i="2" a="1"/>
  <c r="K498" i="2" a="1"/>
  <c r="K777" i="2" a="1"/>
  <c r="K596" i="2" a="1"/>
  <c r="K881" i="2" l="1"/>
  <c r="K908" i="2"/>
  <c r="K996" i="2"/>
  <c r="K929" i="2"/>
  <c r="K865" i="2"/>
  <c r="K804" i="2"/>
  <c r="K956" i="2"/>
  <c r="K892" i="2"/>
  <c r="K828" i="2"/>
  <c r="K987" i="2"/>
  <c r="K923" i="2"/>
  <c r="K859" i="2"/>
  <c r="K793" i="2"/>
  <c r="K950" i="2"/>
  <c r="K886" i="2"/>
  <c r="K822" i="2"/>
  <c r="K751" i="2"/>
  <c r="K682" i="2"/>
  <c r="K612" i="2"/>
  <c r="K550" i="2"/>
  <c r="K494" i="2"/>
  <c r="K420" i="2"/>
  <c r="K782" i="2"/>
  <c r="K719" i="2"/>
  <c r="K658" i="2"/>
  <c r="K597" i="2"/>
  <c r="K525" i="2"/>
  <c r="K455" i="2"/>
  <c r="K256" i="2"/>
  <c r="K739" i="2"/>
  <c r="K680" i="2"/>
  <c r="K621" i="2"/>
  <c r="K549" i="2"/>
  <c r="K941" i="2"/>
  <c r="K877" i="2"/>
  <c r="K814" i="2"/>
  <c r="K968" i="2"/>
  <c r="K904" i="2"/>
  <c r="K840" i="2"/>
  <c r="K1000" i="2"/>
  <c r="K935" i="2"/>
  <c r="K871" i="2"/>
  <c r="K809" i="2"/>
  <c r="K962" i="2"/>
  <c r="K898" i="2"/>
  <c r="K834" i="2"/>
  <c r="K760" i="2"/>
  <c r="K693" i="2"/>
  <c r="K622" i="2"/>
  <c r="K559" i="2"/>
  <c r="K503" i="2"/>
  <c r="K444" i="2"/>
  <c r="K215" i="2"/>
  <c r="K733" i="2"/>
  <c r="K671" i="2"/>
  <c r="K605" i="2"/>
  <c r="K540" i="2"/>
  <c r="K467" i="2"/>
  <c r="K304" i="2"/>
  <c r="K753" i="2"/>
  <c r="K691" i="2"/>
  <c r="K630" i="2"/>
  <c r="K557" i="2"/>
  <c r="K969" i="2"/>
  <c r="K905" i="2"/>
  <c r="K841" i="2"/>
  <c r="K995" i="2"/>
  <c r="K932" i="2"/>
  <c r="K868" i="2"/>
  <c r="K803" i="2"/>
  <c r="K963" i="2"/>
  <c r="K899" i="2"/>
  <c r="K835" i="2"/>
  <c r="K991" i="2"/>
  <c r="K926" i="2"/>
  <c r="K862" i="2"/>
  <c r="K792" i="2"/>
  <c r="K727" i="2"/>
  <c r="K655" i="2"/>
  <c r="K587" i="2"/>
  <c r="K526" i="2"/>
  <c r="K472" i="2"/>
  <c r="K324" i="2"/>
  <c r="K762" i="2"/>
  <c r="K696" i="2"/>
  <c r="K635" i="2"/>
  <c r="K574" i="2"/>
  <c r="K500" i="2"/>
  <c r="K416" i="2"/>
  <c r="K777" i="2"/>
  <c r="K718" i="2"/>
  <c r="K657" i="2"/>
  <c r="K589" i="2"/>
  <c r="K999" i="2"/>
  <c r="K933" i="2"/>
  <c r="K869" i="2"/>
  <c r="K808" i="2"/>
  <c r="K960" i="2"/>
  <c r="K896" i="2"/>
  <c r="K832" i="2"/>
  <c r="K989" i="2"/>
  <c r="K927" i="2"/>
  <c r="K863" i="2"/>
  <c r="K799" i="2"/>
  <c r="K954" i="2"/>
  <c r="K890" i="2"/>
  <c r="K826" i="2"/>
  <c r="K754" i="2"/>
  <c r="K686" i="2"/>
  <c r="K616" i="2"/>
  <c r="K553" i="2"/>
  <c r="K497" i="2"/>
  <c r="K436" i="2"/>
  <c r="K785" i="2"/>
  <c r="K723" i="2"/>
  <c r="K661" i="2"/>
  <c r="K599" i="2"/>
  <c r="K532" i="2"/>
  <c r="K459" i="2"/>
  <c r="K272" i="2"/>
  <c r="K745" i="2"/>
  <c r="K684" i="2"/>
  <c r="K624" i="2"/>
  <c r="K551" i="2"/>
  <c r="K450" i="2"/>
  <c r="K913" i="2"/>
  <c r="K791" i="2"/>
  <c r="K876" i="2"/>
  <c r="K810" i="2"/>
  <c r="K971" i="2"/>
  <c r="K907" i="2"/>
  <c r="K843" i="2"/>
  <c r="K997" i="2"/>
  <c r="K934" i="2"/>
  <c r="K870" i="2"/>
  <c r="K802" i="2"/>
  <c r="K737" i="2"/>
  <c r="K665" i="2"/>
  <c r="K594" i="2"/>
  <c r="K533" i="2"/>
  <c r="K480" i="2"/>
  <c r="K356" i="2"/>
  <c r="K767" i="2"/>
  <c r="K703" i="2"/>
  <c r="K642" i="2"/>
  <c r="K582" i="2"/>
  <c r="K512" i="2"/>
  <c r="K439" i="2"/>
  <c r="K197" i="2"/>
  <c r="K725" i="2"/>
  <c r="K664" i="2"/>
  <c r="K601" i="2"/>
  <c r="K988" i="2"/>
  <c r="K925" i="2"/>
  <c r="K861" i="2"/>
  <c r="K801" i="2"/>
  <c r="K952" i="2"/>
  <c r="K888" i="2"/>
  <c r="K824" i="2"/>
  <c r="K983" i="2"/>
  <c r="K919" i="2"/>
  <c r="K855" i="2"/>
  <c r="K789" i="2"/>
  <c r="K946" i="2"/>
  <c r="K882" i="2"/>
  <c r="K818" i="2"/>
  <c r="K747" i="2"/>
  <c r="K679" i="2"/>
  <c r="K606" i="2"/>
  <c r="K547" i="2"/>
  <c r="K491" i="2"/>
  <c r="K404" i="2"/>
  <c r="K778" i="2"/>
  <c r="K715" i="2"/>
  <c r="K652" i="2"/>
  <c r="K593" i="2"/>
  <c r="K521" i="2"/>
  <c r="K451" i="2"/>
  <c r="K240" i="2"/>
  <c r="K735" i="2"/>
  <c r="K677" i="2"/>
  <c r="K617" i="2"/>
  <c r="K546" i="2"/>
  <c r="K953" i="2"/>
  <c r="K889" i="2"/>
  <c r="K825" i="2"/>
  <c r="K980" i="2"/>
  <c r="K916" i="2"/>
  <c r="K852" i="2"/>
  <c r="K790" i="2"/>
  <c r="K947" i="2"/>
  <c r="K883" i="2"/>
  <c r="K819" i="2"/>
  <c r="K974" i="2"/>
  <c r="K910" i="2"/>
  <c r="K846" i="2"/>
  <c r="K779" i="2"/>
  <c r="K709" i="2"/>
  <c r="K636" i="2"/>
  <c r="K572" i="2"/>
  <c r="K513" i="2"/>
  <c r="K456" i="2"/>
  <c r="K260" i="2"/>
  <c r="K743" i="2"/>
  <c r="K681" i="2"/>
  <c r="K615" i="2"/>
  <c r="K558" i="2"/>
  <c r="K479" i="2"/>
  <c r="K352" i="2"/>
  <c r="K761" i="2"/>
  <c r="K702" i="2"/>
  <c r="K641" i="2"/>
  <c r="K571" i="2"/>
  <c r="K981" i="2"/>
  <c r="K917" i="2"/>
  <c r="K853" i="2"/>
  <c r="K795" i="2"/>
  <c r="K944" i="2"/>
  <c r="K880" i="2"/>
  <c r="K816" i="2"/>
  <c r="K975" i="2"/>
  <c r="K911" i="2"/>
  <c r="K847" i="2"/>
  <c r="K1002" i="2"/>
  <c r="K938" i="2"/>
  <c r="K874" i="2"/>
  <c r="K805" i="2"/>
  <c r="K741" i="2"/>
  <c r="K669" i="2"/>
  <c r="K600" i="2"/>
  <c r="K537" i="2"/>
  <c r="K484" i="2"/>
  <c r="K372" i="2"/>
  <c r="K771" i="2"/>
  <c r="K706" i="2"/>
  <c r="K646" i="2"/>
  <c r="K586" i="2"/>
  <c r="K515" i="2"/>
  <c r="K443" i="2"/>
  <c r="K212" i="2"/>
  <c r="K729" i="2"/>
  <c r="K667" i="2"/>
  <c r="K608" i="2"/>
  <c r="K539" i="2"/>
  <c r="K364" i="2"/>
  <c r="K977" i="2"/>
  <c r="K849" i="2"/>
  <c r="K940" i="2"/>
  <c r="K961" i="2"/>
  <c r="K897" i="2"/>
  <c r="K833" i="2"/>
  <c r="K990" i="2"/>
  <c r="K924" i="2"/>
  <c r="K860" i="2"/>
  <c r="K797" i="2"/>
  <c r="K955" i="2"/>
  <c r="K891" i="2"/>
  <c r="K827" i="2"/>
  <c r="K982" i="2"/>
  <c r="K918" i="2"/>
  <c r="K854" i="2"/>
  <c r="K784" i="2"/>
  <c r="K720" i="2"/>
  <c r="K643" i="2"/>
  <c r="K579" i="2"/>
  <c r="K519" i="2"/>
  <c r="K464" i="2"/>
  <c r="K292" i="2"/>
  <c r="K750" i="2"/>
  <c r="K689" i="2"/>
  <c r="K625" i="2"/>
  <c r="K565" i="2"/>
  <c r="K487" i="2"/>
  <c r="K384" i="2"/>
  <c r="K770" i="2"/>
  <c r="K711" i="2"/>
  <c r="K648" i="2"/>
  <c r="K581" i="2"/>
  <c r="K973" i="2"/>
  <c r="K909" i="2"/>
  <c r="K845" i="2"/>
  <c r="K998" i="2"/>
  <c r="K936" i="2"/>
  <c r="K872" i="2"/>
  <c r="K807" i="2"/>
  <c r="K967" i="2"/>
  <c r="K903" i="2"/>
  <c r="K839" i="2"/>
  <c r="K994" i="2"/>
  <c r="K930" i="2"/>
  <c r="K866" i="2"/>
  <c r="K796" i="2"/>
  <c r="K730" i="2"/>
  <c r="K662" i="2"/>
  <c r="K591" i="2"/>
  <c r="K529" i="2"/>
  <c r="K476" i="2"/>
  <c r="K340" i="2"/>
  <c r="K765" i="2"/>
  <c r="K700" i="2"/>
  <c r="K638" i="2"/>
  <c r="K578" i="2"/>
  <c r="K506" i="2"/>
  <c r="K432" i="2"/>
  <c r="K781" i="2"/>
  <c r="K722" i="2"/>
  <c r="K660" i="2"/>
  <c r="K596" i="2"/>
  <c r="K1001" i="2"/>
  <c r="K937" i="2"/>
  <c r="K873" i="2"/>
  <c r="K811" i="2"/>
  <c r="K964" i="2"/>
  <c r="K900" i="2"/>
  <c r="K836" i="2"/>
  <c r="K992" i="2"/>
  <c r="K931" i="2"/>
  <c r="K867" i="2"/>
  <c r="K806" i="2"/>
  <c r="K958" i="2"/>
  <c r="K894" i="2"/>
  <c r="K830" i="2"/>
  <c r="K757" i="2"/>
  <c r="K690" i="2"/>
  <c r="K619" i="2"/>
  <c r="K556" i="2"/>
  <c r="K501" i="2"/>
  <c r="K440" i="2"/>
  <c r="K187" i="2"/>
  <c r="K726" i="2"/>
  <c r="K668" i="2"/>
  <c r="K602" i="2"/>
  <c r="K536" i="2"/>
  <c r="K463" i="2"/>
  <c r="K288" i="2"/>
  <c r="K749" i="2"/>
  <c r="K688" i="2"/>
  <c r="K627" i="2"/>
  <c r="K555" i="2"/>
  <c r="K965" i="2"/>
  <c r="K901" i="2"/>
  <c r="K837" i="2"/>
  <c r="K993" i="2"/>
  <c r="K928" i="2"/>
  <c r="K864" i="2"/>
  <c r="K800" i="2"/>
  <c r="K959" i="2"/>
  <c r="K895" i="2"/>
  <c r="K831" i="2"/>
  <c r="K986" i="2"/>
  <c r="K922" i="2"/>
  <c r="K858" i="2"/>
  <c r="K788" i="2"/>
  <c r="K724" i="2"/>
  <c r="K650" i="2"/>
  <c r="K583" i="2"/>
  <c r="K522" i="2"/>
  <c r="K468" i="2"/>
  <c r="K308" i="2"/>
  <c r="K756" i="2"/>
  <c r="K692" i="2"/>
  <c r="K631" i="2"/>
  <c r="K568" i="2"/>
  <c r="K493" i="2"/>
  <c r="K400" i="2"/>
  <c r="K773" i="2"/>
  <c r="K714" i="2"/>
  <c r="K654" i="2"/>
  <c r="K585" i="2"/>
  <c r="K511" i="2"/>
  <c r="K236" i="2"/>
  <c r="K945" i="2"/>
  <c r="K817" i="2"/>
  <c r="K972" i="2"/>
  <c r="K844" i="2"/>
  <c r="K1003" i="2"/>
  <c r="K939" i="2"/>
  <c r="K875" i="2"/>
  <c r="K813" i="2"/>
  <c r="K966" i="2"/>
  <c r="K902" i="2"/>
  <c r="K838" i="2"/>
  <c r="K768" i="2"/>
  <c r="K697" i="2"/>
  <c r="K628" i="2"/>
  <c r="K566" i="2"/>
  <c r="K507" i="2"/>
  <c r="K448" i="2"/>
  <c r="K228" i="2"/>
  <c r="K736" i="2"/>
  <c r="K675" i="2"/>
  <c r="K609" i="2"/>
  <c r="K544" i="2"/>
  <c r="K471" i="2"/>
  <c r="K320" i="2"/>
  <c r="K755" i="2"/>
  <c r="K695" i="2"/>
  <c r="K634" i="2"/>
  <c r="K561" i="2"/>
  <c r="K957" i="2"/>
  <c r="K893" i="2"/>
  <c r="K829" i="2"/>
  <c r="K984" i="2"/>
  <c r="K920" i="2"/>
  <c r="K856" i="2"/>
  <c r="K794" i="2"/>
  <c r="K951" i="2"/>
  <c r="K887" i="2"/>
  <c r="K823" i="2"/>
  <c r="K978" i="2"/>
  <c r="K914" i="2"/>
  <c r="K850" i="2"/>
  <c r="K783" i="2"/>
  <c r="K716" i="2"/>
  <c r="K639" i="2"/>
  <c r="K575" i="2"/>
  <c r="K516" i="2"/>
  <c r="K460" i="2"/>
  <c r="K276" i="2"/>
  <c r="K746" i="2"/>
  <c r="K685" i="2"/>
  <c r="K618" i="2"/>
  <c r="K562" i="2"/>
  <c r="K483" i="2"/>
  <c r="K368" i="2"/>
  <c r="K764" i="2"/>
  <c r="K708" i="2"/>
  <c r="K645" i="2"/>
  <c r="K577" i="2"/>
  <c r="K985" i="2"/>
  <c r="K921" i="2"/>
  <c r="K857" i="2"/>
  <c r="K798" i="2"/>
  <c r="K948" i="2"/>
  <c r="K884" i="2"/>
  <c r="K820" i="2"/>
  <c r="K979" i="2"/>
  <c r="K915" i="2"/>
  <c r="K851" i="2"/>
  <c r="K786" i="2"/>
  <c r="K942" i="2"/>
  <c r="K878" i="2"/>
  <c r="K812" i="2"/>
  <c r="K744" i="2"/>
  <c r="K672" i="2"/>
  <c r="K603" i="2"/>
  <c r="K541" i="2"/>
  <c r="K488" i="2"/>
  <c r="K388" i="2"/>
  <c r="K774" i="2"/>
  <c r="K712" i="2"/>
  <c r="K649" i="2"/>
  <c r="K590" i="2"/>
  <c r="K518" i="2"/>
  <c r="K447" i="2"/>
  <c r="K224" i="2"/>
  <c r="K732" i="2"/>
  <c r="K674" i="2"/>
  <c r="K614" i="2"/>
  <c r="K543" i="2"/>
  <c r="K949" i="2"/>
  <c r="K885" i="2"/>
  <c r="K821" i="2"/>
  <c r="K976" i="2"/>
  <c r="K912" i="2"/>
  <c r="K848" i="2"/>
  <c r="K787" i="2"/>
  <c r="K943" i="2"/>
  <c r="K879" i="2"/>
  <c r="K815" i="2"/>
  <c r="K970" i="2"/>
  <c r="K906" i="2"/>
  <c r="K842" i="2"/>
  <c r="K775" i="2"/>
  <c r="K704" i="2"/>
  <c r="K632" i="2"/>
  <c r="K569" i="2"/>
  <c r="K509" i="2"/>
  <c r="K452" i="2"/>
  <c r="K244" i="2"/>
  <c r="K740" i="2"/>
  <c r="K678" i="2"/>
  <c r="K611" i="2"/>
  <c r="K552" i="2"/>
  <c r="K475" i="2"/>
  <c r="K336" i="2"/>
  <c r="K759" i="2"/>
  <c r="K699" i="2"/>
  <c r="K637" i="2"/>
  <c r="K564" i="2"/>
  <c r="K482" i="2"/>
  <c r="K763" i="2"/>
  <c r="K499" i="2"/>
  <c r="K428" i="2"/>
  <c r="K776" i="2"/>
  <c r="K710" i="2"/>
  <c r="K651" i="2"/>
  <c r="K588" i="2"/>
  <c r="K527" i="2"/>
  <c r="K457" i="2"/>
  <c r="K264" i="2"/>
  <c r="K395" i="2"/>
  <c r="K331" i="2"/>
  <c r="K267" i="2"/>
  <c r="K203" i="2"/>
  <c r="K148" i="2"/>
  <c r="K80" i="2"/>
  <c r="K7" i="2"/>
  <c r="K378" i="2"/>
  <c r="K314" i="2"/>
  <c r="K250" i="2"/>
  <c r="K192" i="2"/>
  <c r="K118" i="2"/>
  <c r="K60" i="2"/>
  <c r="K413" i="2"/>
  <c r="K349" i="2"/>
  <c r="K285" i="2"/>
  <c r="K213" i="2"/>
  <c r="K137" i="2"/>
  <c r="K69" i="2"/>
  <c r="K184" i="2"/>
  <c r="K129" i="2"/>
  <c r="K75" i="2"/>
  <c r="K8" i="2"/>
  <c r="K478" i="2"/>
  <c r="K348" i="2"/>
  <c r="K758" i="2"/>
  <c r="K694" i="2"/>
  <c r="K629" i="2"/>
  <c r="K570" i="2"/>
  <c r="K498" i="2"/>
  <c r="K437" i="2"/>
  <c r="K191" i="2"/>
  <c r="K375" i="2"/>
  <c r="K311" i="2"/>
  <c r="K247" i="2"/>
  <c r="K186" i="2"/>
  <c r="K131" i="2"/>
  <c r="K58" i="2"/>
  <c r="K422" i="2"/>
  <c r="K358" i="2"/>
  <c r="K294" i="2"/>
  <c r="K230" i="2"/>
  <c r="K168" i="2"/>
  <c r="K101" i="2"/>
  <c r="K37" i="2"/>
  <c r="K393" i="2"/>
  <c r="K329" i="2"/>
  <c r="K265" i="2"/>
  <c r="K194" i="2"/>
  <c r="K120" i="2"/>
  <c r="K46" i="2"/>
  <c r="K167" i="2"/>
  <c r="K113" i="2"/>
  <c r="K55" i="2"/>
  <c r="K535" i="2"/>
  <c r="K474" i="2"/>
  <c r="K332" i="2"/>
  <c r="K752" i="2"/>
  <c r="K687" i="2"/>
  <c r="K626" i="2"/>
  <c r="K567" i="2"/>
  <c r="K495" i="2"/>
  <c r="K424" i="2"/>
  <c r="K435" i="2"/>
  <c r="K371" i="2"/>
  <c r="K307" i="2"/>
  <c r="K243" i="2"/>
  <c r="K183" i="2"/>
  <c r="K125" i="2"/>
  <c r="K54" i="2"/>
  <c r="K418" i="2"/>
  <c r="K354" i="2"/>
  <c r="K290" i="2"/>
  <c r="K226" i="2"/>
  <c r="K165" i="2"/>
  <c r="K98" i="2"/>
  <c r="K29" i="2"/>
  <c r="K389" i="2"/>
  <c r="K325" i="2"/>
  <c r="K261" i="2"/>
  <c r="K188" i="2"/>
  <c r="K117" i="2"/>
  <c r="K42" i="2"/>
  <c r="K163" i="2"/>
  <c r="K109" i="2"/>
  <c r="K52" i="2"/>
  <c r="K514" i="2"/>
  <c r="K454" i="2"/>
  <c r="K252" i="2"/>
  <c r="K731" i="2"/>
  <c r="K666" i="2"/>
  <c r="K607" i="2"/>
  <c r="K545" i="2"/>
  <c r="K477" i="2"/>
  <c r="K344" i="2"/>
  <c r="K415" i="2"/>
  <c r="K351" i="2"/>
  <c r="K287" i="2"/>
  <c r="K223" i="2"/>
  <c r="K166" i="2"/>
  <c r="K105" i="2"/>
  <c r="K38" i="2"/>
  <c r="K398" i="2"/>
  <c r="K334" i="2"/>
  <c r="K270" i="2"/>
  <c r="K210" i="2"/>
  <c r="K147" i="2"/>
  <c r="K79" i="2"/>
  <c r="K433" i="2"/>
  <c r="K369" i="2"/>
  <c r="K305" i="2"/>
  <c r="K241" i="2"/>
  <c r="K164" i="2"/>
  <c r="K85" i="2"/>
  <c r="K28" i="2"/>
  <c r="K145" i="2"/>
  <c r="K94" i="2"/>
  <c r="K30" i="2"/>
  <c r="K698" i="2"/>
  <c r="K633" i="2"/>
  <c r="K573" i="2"/>
  <c r="K504" i="2"/>
  <c r="K441" i="2"/>
  <c r="K204" i="2"/>
  <c r="K379" i="2"/>
  <c r="K315" i="2"/>
  <c r="K251" i="2"/>
  <c r="K190" i="2"/>
  <c r="K135" i="2"/>
  <c r="K61" i="2"/>
  <c r="K426" i="2"/>
  <c r="K362" i="2"/>
  <c r="K298" i="2"/>
  <c r="K234" i="2"/>
  <c r="K172" i="2"/>
  <c r="K104" i="2"/>
  <c r="K43" i="2"/>
  <c r="K397" i="2"/>
  <c r="K333" i="2"/>
  <c r="K269" i="2"/>
  <c r="K198" i="2"/>
  <c r="K124" i="2"/>
  <c r="K49" i="2"/>
  <c r="K170" i="2"/>
  <c r="K116" i="2"/>
  <c r="K59" i="2"/>
  <c r="K524" i="2"/>
  <c r="K462" i="2"/>
  <c r="K284" i="2"/>
  <c r="K738" i="2"/>
  <c r="K673" i="2"/>
  <c r="K613" i="2"/>
  <c r="K554" i="2"/>
  <c r="K485" i="2"/>
  <c r="K376" i="2"/>
  <c r="K423" i="2"/>
  <c r="K359" i="2"/>
  <c r="K295" i="2"/>
  <c r="K231" i="2"/>
  <c r="K173" i="2"/>
  <c r="K112" i="2"/>
  <c r="K44" i="2"/>
  <c r="K406" i="2"/>
  <c r="K342" i="2"/>
  <c r="K278" i="2"/>
  <c r="K216" i="2"/>
  <c r="K154" i="2"/>
  <c r="K89" i="2"/>
  <c r="K10" i="2"/>
  <c r="K377" i="2"/>
  <c r="K313" i="2"/>
  <c r="K249" i="2"/>
  <c r="K175" i="2"/>
  <c r="K91" i="2"/>
  <c r="K34" i="2"/>
  <c r="K152" i="2"/>
  <c r="K100" i="2"/>
  <c r="K39" i="2"/>
  <c r="K520" i="2"/>
  <c r="K458" i="2"/>
  <c r="K268" i="2"/>
  <c r="K734" i="2"/>
  <c r="K670" i="2"/>
  <c r="K610" i="2"/>
  <c r="K548" i="2"/>
  <c r="K481" i="2"/>
  <c r="K360" i="2"/>
  <c r="K419" i="2"/>
  <c r="K355" i="2"/>
  <c r="K291" i="2"/>
  <c r="K227" i="2"/>
  <c r="K169" i="2"/>
  <c r="K108" i="2"/>
  <c r="K41" i="2"/>
  <c r="K402" i="2"/>
  <c r="K338" i="2"/>
  <c r="K274" i="2"/>
  <c r="K214" i="2"/>
  <c r="K150" i="2"/>
  <c r="K83" i="2"/>
  <c r="K6" i="2"/>
  <c r="K373" i="2"/>
  <c r="K309" i="2"/>
  <c r="K245" i="2"/>
  <c r="K171" i="2"/>
  <c r="K88" i="2"/>
  <c r="K31" i="2"/>
  <c r="K149" i="2"/>
  <c r="K96" i="2"/>
  <c r="K33" i="2"/>
  <c r="K502" i="2"/>
  <c r="K438" i="2"/>
  <c r="K780" i="2"/>
  <c r="K713" i="2"/>
  <c r="K653" i="2"/>
  <c r="K592" i="2"/>
  <c r="K530" i="2"/>
  <c r="K461" i="2"/>
  <c r="K280" i="2"/>
  <c r="K399" i="2"/>
  <c r="K335" i="2"/>
  <c r="K271" i="2"/>
  <c r="K207" i="2"/>
  <c r="K151" i="2"/>
  <c r="K86" i="2"/>
  <c r="K14" i="2"/>
  <c r="K382" i="2"/>
  <c r="K318" i="2"/>
  <c r="K254" i="2"/>
  <c r="K195" i="2"/>
  <c r="K121" i="2"/>
  <c r="K64" i="2"/>
  <c r="K417" i="2"/>
  <c r="K353" i="2"/>
  <c r="K289" i="2"/>
  <c r="K225" i="2"/>
  <c r="K143" i="2"/>
  <c r="K73" i="2"/>
  <c r="K9" i="2"/>
  <c r="K132" i="2"/>
  <c r="K81" i="2"/>
  <c r="K11" i="2"/>
  <c r="K528" i="2"/>
  <c r="K466" i="2"/>
  <c r="K300" i="2"/>
  <c r="K742" i="2"/>
  <c r="K676" i="2"/>
  <c r="K620" i="2"/>
  <c r="K560" i="2"/>
  <c r="K489" i="2"/>
  <c r="K392" i="2"/>
  <c r="K427" i="2"/>
  <c r="K363" i="2"/>
  <c r="K299" i="2"/>
  <c r="K235" i="2"/>
  <c r="K177" i="2"/>
  <c r="K115" i="2"/>
  <c r="K47" i="2"/>
  <c r="K410" i="2"/>
  <c r="K346" i="2"/>
  <c r="K282" i="2"/>
  <c r="K219" i="2"/>
  <c r="K158" i="2"/>
  <c r="K92" i="2"/>
  <c r="K13" i="2"/>
  <c r="K381" i="2"/>
  <c r="K317" i="2"/>
  <c r="K253" i="2"/>
  <c r="K182" i="2"/>
  <c r="K97" i="2"/>
  <c r="K36" i="2"/>
  <c r="K156" i="2"/>
  <c r="K103" i="2"/>
  <c r="K45" i="2"/>
  <c r="K508" i="2"/>
  <c r="K446" i="2"/>
  <c r="K221" i="2"/>
  <c r="K721" i="2"/>
  <c r="K659" i="2"/>
  <c r="K598" i="2"/>
  <c r="K538" i="2"/>
  <c r="K469" i="2"/>
  <c r="K312" i="2"/>
  <c r="K407" i="2"/>
  <c r="K343" i="2"/>
  <c r="K279" i="2"/>
  <c r="K217" i="2"/>
  <c r="K159" i="2"/>
  <c r="K99" i="2"/>
  <c r="K32" i="2"/>
  <c r="K390" i="2"/>
  <c r="K326" i="2"/>
  <c r="K262" i="2"/>
  <c r="K202" i="2"/>
  <c r="K134" i="2"/>
  <c r="K70" i="2"/>
  <c r="K425" i="2"/>
  <c r="K361" i="2"/>
  <c r="K297" i="2"/>
  <c r="K233" i="2"/>
  <c r="K153" i="2"/>
  <c r="K78" i="2"/>
  <c r="K16" i="2"/>
  <c r="K139" i="2"/>
  <c r="K87" i="2"/>
  <c r="K23" i="2"/>
  <c r="K505" i="2"/>
  <c r="K442" i="2"/>
  <c r="K208" i="2"/>
  <c r="K717" i="2"/>
  <c r="K656" i="2"/>
  <c r="K595" i="2"/>
  <c r="K534" i="2"/>
  <c r="K465" i="2"/>
  <c r="K296" i="2"/>
  <c r="K403" i="2"/>
  <c r="K339" i="2"/>
  <c r="K275" i="2"/>
  <c r="K211" i="2"/>
  <c r="K155" i="2"/>
  <c r="K93" i="2"/>
  <c r="K26" i="2"/>
  <c r="K386" i="2"/>
  <c r="K322" i="2"/>
  <c r="K258" i="2"/>
  <c r="K199" i="2"/>
  <c r="K128" i="2"/>
  <c r="K67" i="2"/>
  <c r="K421" i="2"/>
  <c r="K357" i="2"/>
  <c r="K293" i="2"/>
  <c r="K229" i="2"/>
  <c r="K146" i="2"/>
  <c r="K76" i="2"/>
  <c r="K12" i="2"/>
  <c r="K136" i="2"/>
  <c r="K84" i="2"/>
  <c r="K15" i="2"/>
  <c r="K486" i="2"/>
  <c r="K380" i="2"/>
  <c r="K766" i="2"/>
  <c r="K701" i="2"/>
  <c r="K640" i="2"/>
  <c r="K576" i="2"/>
  <c r="K510" i="2"/>
  <c r="K445" i="2"/>
  <c r="K218" i="2"/>
  <c r="K383" i="2"/>
  <c r="K319" i="2"/>
  <c r="K255" i="2"/>
  <c r="K193" i="2"/>
  <c r="K138" i="2"/>
  <c r="K65" i="2"/>
  <c r="K430" i="2"/>
  <c r="K366" i="2"/>
  <c r="K302" i="2"/>
  <c r="K238" i="2"/>
  <c r="K176" i="2"/>
  <c r="K107" i="2"/>
  <c r="K50" i="2"/>
  <c r="K401" i="2"/>
  <c r="K337" i="2"/>
  <c r="K273" i="2"/>
  <c r="K201" i="2"/>
  <c r="K127" i="2"/>
  <c r="K56" i="2"/>
  <c r="K174" i="2"/>
  <c r="K119" i="2"/>
  <c r="K62" i="2"/>
  <c r="K728" i="2"/>
  <c r="K663" i="2"/>
  <c r="K604" i="2"/>
  <c r="K542" i="2"/>
  <c r="K473" i="2"/>
  <c r="K328" i="2"/>
  <c r="K411" i="2"/>
  <c r="K347" i="2"/>
  <c r="K283" i="2"/>
  <c r="K220" i="2"/>
  <c r="K162" i="2"/>
  <c r="K102" i="2"/>
  <c r="K35" i="2"/>
  <c r="K394" i="2"/>
  <c r="K330" i="2"/>
  <c r="K266" i="2"/>
  <c r="K206" i="2"/>
  <c r="K140" i="2"/>
  <c r="K74" i="2"/>
  <c r="K429" i="2"/>
  <c r="K365" i="2"/>
  <c r="K301" i="2"/>
  <c r="K237" i="2"/>
  <c r="K157" i="2"/>
  <c r="K82" i="2"/>
  <c r="K24" i="2"/>
  <c r="K142" i="2"/>
  <c r="K90" i="2"/>
  <c r="K27" i="2"/>
  <c r="K496" i="2"/>
  <c r="K412" i="2"/>
  <c r="K772" i="2"/>
  <c r="K707" i="2"/>
  <c r="K647" i="2"/>
  <c r="K584" i="2"/>
  <c r="K523" i="2"/>
  <c r="K453" i="2"/>
  <c r="K248" i="2"/>
  <c r="K391" i="2"/>
  <c r="K327" i="2"/>
  <c r="K263" i="2"/>
  <c r="K200" i="2"/>
  <c r="K144" i="2"/>
  <c r="K77" i="2"/>
  <c r="K4" i="2"/>
  <c r="K374" i="2"/>
  <c r="K310" i="2"/>
  <c r="K246" i="2"/>
  <c r="K189" i="2"/>
  <c r="K114" i="2"/>
  <c r="K57" i="2"/>
  <c r="K409" i="2"/>
  <c r="K345" i="2"/>
  <c r="K281" i="2"/>
  <c r="K209" i="2"/>
  <c r="K133" i="2"/>
  <c r="K66" i="2"/>
  <c r="K181" i="2"/>
  <c r="K126" i="2"/>
  <c r="K72" i="2"/>
  <c r="K5" i="2"/>
  <c r="K490" i="2"/>
  <c r="K396" i="2"/>
  <c r="K769" i="2"/>
  <c r="K705" i="2"/>
  <c r="K644" i="2"/>
  <c r="K580" i="2"/>
  <c r="K517" i="2"/>
  <c r="K449" i="2"/>
  <c r="K232" i="2"/>
  <c r="K387" i="2"/>
  <c r="K323" i="2"/>
  <c r="K259" i="2"/>
  <c r="K196" i="2"/>
  <c r="K141" i="2"/>
  <c r="K71" i="2"/>
  <c r="K434" i="2"/>
  <c r="K370" i="2"/>
  <c r="K306" i="2"/>
  <c r="K242" i="2"/>
  <c r="K179" i="2"/>
  <c r="K111" i="2"/>
  <c r="K53" i="2"/>
  <c r="K405" i="2"/>
  <c r="K341" i="2"/>
  <c r="K277" i="2"/>
  <c r="K205" i="2"/>
  <c r="K130" i="2"/>
  <c r="K63" i="2"/>
  <c r="K178" i="2"/>
  <c r="K123" i="2"/>
  <c r="K68" i="2"/>
  <c r="K531" i="2"/>
  <c r="K470" i="2"/>
  <c r="K316" i="2"/>
  <c r="K748" i="2"/>
  <c r="K683" i="2"/>
  <c r="K623" i="2"/>
  <c r="K563" i="2"/>
  <c r="K492" i="2"/>
  <c r="K408" i="2"/>
  <c r="K431" i="2"/>
  <c r="K367" i="2"/>
  <c r="K303" i="2"/>
  <c r="K239" i="2"/>
  <c r="K180" i="2"/>
  <c r="K122" i="2"/>
  <c r="K51" i="2"/>
  <c r="K414" i="2"/>
  <c r="K350" i="2"/>
  <c r="K286" i="2"/>
  <c r="K222" i="2"/>
  <c r="K161" i="2"/>
  <c r="K95" i="2"/>
  <c r="K25" i="2"/>
  <c r="K385" i="2"/>
  <c r="K321" i="2"/>
  <c r="K257" i="2"/>
  <c r="K185" i="2"/>
  <c r="K110" i="2"/>
  <c r="K40" i="2"/>
  <c r="K160" i="2"/>
  <c r="K106" i="2"/>
  <c r="K48" i="2"/>
</calcChain>
</file>

<file path=xl/connections.xml><?xml version="1.0" encoding="utf-8"?>
<connections xmlns="http://schemas.openxmlformats.org/spreadsheetml/2006/main">
  <connection id="1"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sample-data-excel-portfolio-project.xlsx!calls" type="102" refreshedVersion="6"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name="WorksheetConnection_sample-data-excel-portfolio-project.xlsx!customers" type="102" refreshedVersion="6"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5">
    <bk>
      <extLst>
        <ext xmlns:xlrd="http://schemas.microsoft.com/office/spreadsheetml/2017/richdata" uri="{3e2802c4-a4d2-4d8b-9148-e3be6c30e623}">
          <xlrd:rvb i="0"/>
        </ext>
      </extLst>
    </bk>
    <bk>
      <extLst>
        <ext xmlns:xlrd="http://schemas.microsoft.com/office/spreadsheetml/2017/richdata" uri="{3e2802c4-a4d2-4d8b-9148-e3be6c30e623}">
          <xlrd:rvb i="1"/>
        </ext>
      </extLst>
    </bk>
    <bk>
      <extLst>
        <ext xmlns:xlrd="http://schemas.microsoft.com/office/spreadsheetml/2017/richdata" uri="{3e2802c4-a4d2-4d8b-9148-e3be6c30e623}">
          <xlrd:rvb i="2"/>
        </ext>
      </extLst>
    </bk>
    <bk>
      <extLst>
        <ext xmlns:xlrd="http://schemas.microsoft.com/office/spreadsheetml/2017/richdata" uri="{3e2802c4-a4d2-4d8b-9148-e3be6c30e623}">
          <xlrd:rvb i="3"/>
        </ext>
      </extLst>
    </bk>
    <bk>
      <extLst>
        <ext xmlns:xlrd="http://schemas.microsoft.com/office/spreadsheetml/2017/richdata"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<sst xmlns="http://schemas.openxmlformats.org/spreadsheetml/2006/main" count="3196" uniqueCount="1089">
  <si>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</si>
  <si>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</si>
  <si>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</si>
  <si>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</si>
  <si>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</si>
  <si>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</si>
  <si>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</si>
  <si>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</si>
  <si>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</si>
  <si>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</si>
  <si>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</si>
  <si>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</si>
  <si>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</si>
  <si>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</si>
  <si>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</si>
  <si>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</si>
  <si>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</si>
  <si>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</si>
  <si>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</si>
  <si>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</si>
  <si>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</si>
  <si>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</si>
  <si>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</si>
  <si>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</si>
  <si>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</si>
  <si>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</si>
  <si>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</si>
  <si>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</si>
  <si>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</si>
  <si>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</si>
  <si>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</si>
  <si>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</si>
  <si>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</si>
  <si>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</si>
  <si>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</si>
  <si>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</si>
  <si>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</si>
  <si>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</si>
  <si>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</si>
  <si>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</si>
  <si>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</si>
  <si>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</si>
  <si>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</si>
  <si>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</si>
  <si>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</si>
  <si>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</si>
  <si>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</si>
  <si>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</si>
  <si>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</si>
  <si>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</si>
  <si>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</si>
  <si>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</si>
  <si>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</si>
  <si>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</si>
  <si>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</si>
  <si>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</si>
  <si>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</si>
  <si>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</si>
  <si>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</si>
  <si>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</si>
  <si>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</si>
  <si>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</si>
  <si>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</si>
  <si>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</si>
  <si>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</si>
  <si>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</si>
  <si>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</si>
  <si>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</si>
  <si>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</si>
  <si>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</si>
  <si>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</si>
  <si>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</si>
  <si>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</si>
  <si>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</si>
  <si>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</si>
  <si>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</si>
  <si>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</si>
  <si>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</si>
  <si>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</si>
  <si>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</si>
  <si>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</si>
  <si>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</si>
  <si>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</si>
  <si>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</si>
  <si>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</si>
  <si>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</si>
  <si>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</si>
  <si>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</si>
  <si>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</si>
  <si>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</si>
  <si>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</si>
  <si>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</si>
  <si>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</si>
  <si>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</si>
  <si>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</si>
  <si>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</si>
  <si>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</si>
  <si>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</si>
  <si>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</si>
  <si>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</si>
  <si>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</si>
  <si>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</si>
  <si>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</si>
  <si>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</si>
  <si>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</si>
  <si>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</si>
  <si>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</si>
  <si>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</si>
  <si>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</si>
  <si>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</si>
  <si>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</si>
  <si>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</si>
  <si>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</si>
  <si>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</si>
  <si>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</si>
  <si>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</si>
  <si>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</si>
  <si>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</si>
  <si>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</si>
  <si>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</si>
  <si>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</si>
  <si>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</si>
  <si>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</si>
  <si>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</si>
  <si>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</si>
  <si>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</si>
  <si>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</si>
  <si>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</si>
  <si>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</si>
  <si>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</si>
  <si>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</si>
  <si>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</si>
  <si>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</si>
  <si>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</si>
  <si>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</si>
  <si>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</si>
  <si>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</si>
  <si>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</si>
  <si>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</si>
  <si>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</si>
  <si>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</si>
  <si>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</si>
  <si>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</si>
  <si>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</si>
  <si>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</si>
  <si>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</si>
  <si>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</si>
  <si>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</si>
  <si>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</si>
  <si>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</si>
  <si>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</si>
  <si>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</si>
  <si>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</si>
  <si>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</si>
  <si>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</si>
  <si>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</si>
  <si>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</si>
  <si>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</si>
  <si>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</si>
  <si>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</si>
  <si>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</si>
  <si>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</si>
  <si>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</si>
  <si>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</si>
  <si>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</si>
  <si>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</si>
  <si>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</si>
  <si>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</si>
  <si>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</si>
  <si>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</si>
  <si>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</si>
  <si>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</si>
  <si>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</si>
  <si>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</si>
  <si>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</si>
  <si>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</si>
  <si>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</si>
  <si>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</si>
  <si>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</si>
  <si>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</si>
  <si>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</si>
  <si>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</si>
  <si>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</si>
  <si>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</si>
  <si>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</si>
  <si>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</si>
  <si>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</si>
  <si>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</si>
  <si>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</si>
  <si>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</si>
  <si>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</si>
  <si>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</si>
  <si>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</si>
  <si>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</si>
  <si>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</si>
  <si>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</si>
  <si>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</si>
  <si>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</si>
  <si>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</si>
  <si>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</si>
  <si>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</si>
  <si>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</si>
  <si>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</si>
  <si>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</si>
  <si>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</si>
  <si>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</si>
  <si>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</si>
  <si>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</si>
  <si>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</si>
  <si>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</si>
  <si>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</si>
  <si>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</si>
  <si>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</si>
  <si>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</si>
  <si>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</si>
  <si>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</si>
  <si>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</si>
  <si>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</si>
  <si>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</si>
  <si>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</si>
  <si>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</si>
  <si>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</si>
  <si>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</si>
  <si>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</si>
  <si>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</si>
  <si>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</si>
  <si>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</si>
  <si>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</si>
  <si>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</si>
  <si>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</si>
  <si>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</si>
  <si>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</si>
  <si>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</si>
  <si>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</si>
  <si>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</si>
  <si>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</si>
  <si>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</si>
  <si>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</si>
  <si>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</si>
  <si>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</si>
  <si>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</si>
  <si>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</si>
  <si>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</si>
  <si>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</si>
  <si>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</si>
  <si>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</si>
  <si>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</si>
  <si>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</si>
  <si>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</si>
  <si>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</si>
  <si>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</si>
  <si>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</si>
  <si>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</si>
  <si>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</si>
  <si>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</si>
  <si>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</si>
  <si>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</si>
  <si>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</si>
  <si>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</si>
  <si>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</si>
  <si>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</si>
  <si>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</si>
  <si>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</si>
  <si>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</si>
  <si>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</si>
  <si>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</si>
  <si>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</si>
  <si>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</si>
  <si>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</si>
  <si>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</si>
  <si>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</si>
  <si>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</si>
  <si>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</si>
  <si>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</si>
  <si>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</si>
  <si>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</si>
  <si>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</si>
  <si>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</si>
  <si>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</si>
  <si>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</si>
  <si>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</si>
  <si>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</si>
  <si>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</si>
  <si>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</si>
  <si>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</si>
  <si>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</si>
  <si>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</si>
  <si>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</si>
  <si>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</si>
  <si>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</si>
  <si>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</si>
  <si>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</si>
  <si>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</si>
  <si>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</si>
  <si>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</si>
  <si>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</si>
  <si>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</si>
  <si>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</si>
  <si>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</si>
  <si>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</si>
  <si>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</si>
  <si>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</si>
  <si>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</si>
  <si>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</si>
  <si>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</si>
  <si>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</si>
  <si>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</si>
  <si>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</si>
  <si>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</si>
  <si>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</si>
  <si>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</si>
  <si>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</si>
  <si>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</si>
  <si>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</si>
  <si>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</si>
  <si>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</si>
  <si>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</si>
  <si>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</si>
  <si>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</si>
  <si>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</si>
  <si>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</si>
  <si>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</si>
  <si>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</si>
  <si>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</si>
  <si>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</si>
  <si>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</si>
  <si>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</si>
  <si>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</si>
  <si>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</si>
  <si>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</si>
  <si>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</si>
  <si>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</si>
  <si>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</si>
  <si>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</si>
  <si>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</si>
  <si>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</si>
  <si>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</si>
  <si>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</si>
  <si>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</si>
  <si>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</si>
  <si>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</si>
  <si>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</si>
  <si>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</si>
  <si>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</si>
  <si>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</si>
  <si>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</si>
  <si>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</si>
  <si>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</si>
  <si>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</si>
  <si>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</si>
  <si>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</si>
  <si>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</si>
  <si>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</si>
  <si>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</si>
  <si>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</si>
  <si>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</si>
  <si>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</si>
  <si>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</si>
  <si>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</si>
  <si>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</si>
  <si>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</si>
  <si>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</si>
  <si>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</si>
  <si>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</si>
  <si>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</si>
  <si>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</si>
  <si>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</si>
  <si>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</si>
  <si>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</si>
  <si>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</si>
  <si>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</si>
  <si>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</si>
  <si>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</si>
  <si>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</si>
  <si>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</si>
  <si>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</si>
  <si>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</si>
  <si>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</si>
  <si>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</si>
  <si>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</si>
  <si>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</si>
  <si>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</si>
  <si>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</si>
  <si>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</si>
  <si>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</si>
  <si>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</si>
  <si>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</si>
  <si>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</si>
  <si>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</si>
  <si>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</si>
  <si>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</si>
  <si>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</si>
  <si>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</si>
  <si>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</si>
  <si>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</si>
  <si>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</si>
  <si>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</si>
  <si>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</si>
  <si>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</si>
  <si>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</si>
  <si>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</si>
  <si>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</si>
  <si>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</si>
  <si>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</si>
  <si>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</si>
  <si>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</si>
  <si>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</si>
  <si>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</si>
  <si>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</si>
  <si>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</si>
  <si>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</si>
  <si>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</si>
  <si>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</si>
  <si>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</si>
  <si>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</si>
  <si>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</si>
  <si>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</si>
  <si>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</si>
  <si>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</si>
  <si>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</si>
  <si>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</si>
  <si>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</si>
  <si>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</si>
  <si>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</si>
  <si>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</si>
  <si>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</si>
  <si>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</si>
  <si>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</si>
  <si>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</si>
  <si>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</si>
  <si>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</si>
  <si>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</si>
  <si>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</si>
  <si>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</si>
  <si>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</si>
  <si>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</si>
  <si>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</si>
  <si>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</si>
  <si>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</si>
  <si>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</si>
  <si>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</si>
  <si>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</si>
  <si>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</si>
  <si>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</si>
  <si>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</si>
  <si>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</si>
  <si>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</si>
  <si>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</si>
  <si>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</si>
  <si>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</si>
  <si>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</si>
  <si>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</si>
  <si>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</si>
  <si>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</si>
  <si>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</si>
  <si>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</si>
  <si>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</si>
  <si>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</si>
  <si>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</si>
  <si>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</si>
  <si>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</si>
  <si>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</si>
  <si>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</si>
  <si>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</si>
  <si>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</si>
  <si>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</si>
  <si>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</si>
  <si>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</si>
  <si>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</si>
  <si>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</si>
  <si>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</si>
  <si>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</si>
  <si>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</si>
  <si>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</si>
  <si>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</si>
  <si>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</si>
  <si>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</si>
  <si>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</si>
  <si>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</si>
  <si>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</si>
  <si>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</si>
  <si>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</si>
  <si>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</si>
  <si>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</si>
  <si>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</si>
  <si>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</si>
  <si>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</si>
  <si>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</si>
  <si>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</si>
  <si>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</si>
  <si>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</si>
  <si>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</si>
  <si>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</si>
  <si>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</si>
  <si>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</si>
  <si>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</si>
  <si>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</si>
  <si>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</si>
  <si>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</si>
  <si>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</si>
  <si>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</si>
  <si>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</si>
  <si>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</si>
  <si>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</si>
  <si>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</si>
  <si>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</si>
  <si>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</si>
  <si>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</si>
  <si>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</si>
  <si>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</si>
  <si>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</si>
  <si>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</si>
  <si>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</si>
  <si>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</si>
  <si>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</si>
  <si>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</si>
  <si>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</si>
  <si>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</si>
  <si>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</si>
  <si>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</si>
  <si>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</si>
  <si>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</si>
  <si>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</si>
  <si>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</si>
  <si>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</si>
  <si>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</si>
  <si>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</si>
  <si>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</si>
  <si>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</si>
  <si>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</si>
  <si>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</si>
  <si>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</si>
  <si>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</si>
  <si>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</si>
  <si>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</si>
  <si>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</si>
  <si>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</si>
  <si>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</si>
  <si>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</si>
  <si>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</si>
  <si>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</si>
  <si>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</si>
  <si>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</si>
  <si>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</si>
  <si>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</si>
  <si>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</si>
  <si>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</si>
  <si>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</si>
  <si>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</si>
  <si>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</si>
  <si>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</si>
  <si>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</si>
  <si>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</si>
  <si>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</si>
  <si>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</si>
  <si>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</si>
  <si>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</si>
  <si>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</si>
  <si>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</si>
  <si>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</si>
  <si>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</si>
  <si>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</si>
  <si>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</si>
  <si>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</si>
  <si>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</si>
  <si>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</si>
  <si>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</si>
  <si>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</si>
  <si>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</si>
  <si>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</si>
  <si>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</si>
  <si>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</si>
  <si>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</si>
  <si>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</si>
  <si>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</si>
  <si>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</si>
  <si>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</si>
  <si>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</si>
  <si>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</si>
  <si>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</si>
  <si>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</si>
  <si>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</si>
  <si>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</si>
  <si>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</si>
  <si>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</si>
  <si>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</si>
  <si>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</si>
  <si>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</si>
  <si>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</si>
  <si>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</si>
  <si>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</si>
  <si>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</si>
  <si>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</si>
  <si>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</si>
  <si>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</si>
  <si>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</si>
  <si>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</si>
  <si>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</si>
  <si>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</si>
  <si>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</si>
  <si>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</si>
  <si>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</si>
  <si>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</si>
  <si>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</si>
  <si>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</si>
  <si>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</si>
  <si>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</si>
  <si>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</si>
  <si>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</si>
  <si>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</si>
  <si>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</si>
  <si>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</si>
  <si>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</si>
  <si>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</si>
  <si>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</si>
  <si>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</si>
  <si>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</si>
  <si>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</si>
  <si>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</si>
  <si>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</si>
  <si>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</si>
  <si>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</si>
  <si>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</si>
  <si>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</si>
  <si>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</si>
  <si>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</si>
  <si>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</si>
  <si>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</si>
  <si>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</si>
  <si>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</si>
  <si>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</si>
  <si>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</si>
  <si>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</si>
  <si>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</si>
  <si>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</si>
  <si>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</si>
  <si>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</si>
  <si>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</si>
  <si>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</si>
  <si>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</si>
  <si>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</si>
  <si>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</si>
  <si>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</si>
  <si>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</si>
  <si>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</si>
  <si>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</si>
  <si>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</si>
  <si>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</si>
  <si>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</si>
  <si>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</si>
  <si>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</si>
  <si>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</si>
  <si>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</si>
  <si>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</si>
  <si>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</si>
  <si>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</si>
  <si>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</si>
  <si>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</si>
  <si>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</si>
  <si>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</si>
  <si>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</si>
  <si>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</si>
  <si>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</si>
  <si>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</si>
  <si>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</si>
  <si>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</si>
  <si>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</si>
  <si>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</si>
  <si>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</si>
  <si>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</si>
  <si>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</si>
  <si>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</si>
  <si>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</si>
  <si>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</si>
  <si>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</si>
  <si>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</si>
  <si>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</si>
  <si>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</si>
  <si>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</si>
  <si>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</si>
  <si>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</si>
  <si>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</si>
  <si>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</si>
  <si>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</si>
  <si>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</si>
  <si>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</si>
  <si>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</si>
  <si>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</si>
  <si>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</si>
  <si>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</si>
  <si>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</si>
  <si>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</si>
  <si>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</si>
  <si>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</si>
  <si>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</si>
  <si>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</si>
  <si>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</si>
  <si>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</si>
  <si>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</si>
  <si>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</si>
  <si>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</si>
  <si>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</si>
  <si>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</si>
  <si>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</si>
  <si>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</si>
  <si>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</si>
  <si>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</si>
  <si>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</si>
  <si>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</si>
  <si>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</si>
  <si>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</si>
  <si>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</si>
  <si>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</si>
  <si>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</si>
  <si>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</si>
  <si>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</si>
  <si>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</si>
  <si>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</si>
  <si>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</si>
  <si>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</si>
  <si>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</si>
  <si>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</si>
  <si>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</si>
  <si>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</si>
  <si>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</si>
  <si>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</si>
  <si>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</si>
  <si>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</si>
  <si>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</si>
  <si>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</si>
  <si>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</si>
  <si>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</si>
  <si>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</si>
  <si>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</si>
  <si>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</si>
  <si>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</si>
  <si>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</si>
  <si>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</si>
  <si>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</si>
  <si>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</si>
  <si>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</si>
  <si>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</si>
  <si>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</si>
  <si>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</si>
  <si>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</si>
  <si>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</si>
  <si>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</si>
  <si>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</si>
  <si>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</si>
  <si>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</si>
  <si>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</si>
  <si>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</si>
  <si>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</si>
  <si>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</si>
  <si>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</si>
  <si>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</si>
  <si>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</si>
  <si>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</si>
  <si>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</si>
  <si>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</si>
  <si>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</si>
  <si>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</si>
  <si>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</si>
  <si>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</si>
  <si>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</si>
  <si>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</si>
  <si>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</si>
  <si>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</si>
  <si>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</si>
  <si>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</si>
  <si>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</si>
  <si>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</si>
  <si>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</si>
  <si>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</si>
  <si>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</si>
  <si>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</si>
  <si>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</si>
  <si>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</si>
  <si>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</si>
  <si>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</si>
  <si>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</si>
  <si>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</si>
  <si>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</si>
  <si>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</si>
  <si>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</si>
  <si>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</si>
  <si>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</si>
  <si>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</si>
  <si>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</si>
  <si>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</si>
  <si>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</si>
  <si>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</si>
  <si>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</si>
  <si>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</si>
  <si>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</si>
  <si>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</si>
  <si>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</si>
  <si>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</si>
  <si>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</si>
  <si>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</si>
  <si>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</si>
  <si>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</si>
  <si>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</si>
  <si>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</si>
  <si>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</si>
  <si>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</si>
  <si>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</si>
  <si>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</si>
  <si>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</si>
  <si>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</si>
  <si>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</si>
  <si>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</si>
  <si>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</si>
  <si>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</si>
  <si>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</si>
  <si>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</si>
  <si>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</si>
  <si>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</si>
  <si>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</si>
  <si>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</si>
  <si>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</si>
  <si>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</si>
  <si>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</si>
  <si>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</si>
  <si>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</si>
  <si>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</si>
  <si>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</si>
  <si>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</si>
  <si>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</si>
  <si>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</si>
  <si>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</si>
  <si>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</si>
  <si>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</si>
  <si>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</si>
  <si>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</si>
  <si>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</si>
  <si>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</si>
  <si>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</si>
  <si>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</si>
  <si>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</si>
  <si>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</si>
  <si>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</si>
  <si>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</si>
  <si>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</si>
  <si>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</si>
  <si>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</si>
  <si>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</si>
  <si>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</si>
  <si>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</si>
  <si>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</si>
  <si>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</si>
  <si>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</si>
  <si>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</si>
  <si>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</si>
  <si>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</si>
  <si>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</si>
  <si>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</si>
  <si>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</si>
  <si>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</si>
  <si>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</si>
  <si>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</si>
  <si>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</si>
  <si>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</si>
  <si>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</si>
  <si>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</si>
  <si>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</si>
  <si>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</si>
  <si>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</si>
  <si>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</si>
  <si>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</si>
  <si>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</si>
  <si>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</si>
  <si>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</si>
  <si>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</si>
  <si>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</si>
  <si>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</si>
  <si>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</si>
  <si>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</si>
  <si>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</si>
  <si>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</si>
  <si>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</si>
  <si>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</si>
  <si>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</si>
  <si>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</si>
  <si>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</si>
  <si>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</si>
  <si>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</si>
  <si>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</si>
  <si>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</si>
  <si>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</si>
  <si>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</si>
  <si>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</si>
  <si>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</si>
  <si>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</si>
  <si>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</si>
  <si>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</si>
  <si>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</si>
  <si>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</si>
  <si>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</si>
  <si>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</si>
  <si>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</si>
  <si>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</si>
  <si>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</si>
  <si>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</si>
  <si>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</si>
  <si>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</si>
  <si>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</si>
  <si>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</si>
  <si>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</si>
  <si>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</si>
  <si>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</si>
  <si>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</si>
  <si>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</si>
  <si>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</si>
  <si>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</si>
  <si>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</si>
  <si>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</si>
  <si>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</si>
  <si>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</si>
  <si>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</si>
  <si>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</si>
  <si>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</si>
  <si>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</si>
  <si>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</si>
  <si>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</si>
  <si>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</si>
  <si>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</si>
  <si>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</si>
  <si>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</si>
  <si>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</si>
  <si>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</si>
  <si>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</si>
  <si>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</si>
  <si>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</si>
  <si>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</si>
  <si>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</si>
  <si>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</si>
  <si>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</si>
  <si>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</si>
  <si>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</si>
  <si>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</si>
  <si>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</si>
  <si>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</si>
  <si>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</si>
  <si>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</si>
  <si>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</si>
  <si>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</si>
  <si>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</si>
  <si>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</si>
  <si>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</si>
  <si>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</si>
  <si>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</si>
  <si>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</si>
  <si>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</si>
  <si>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</si>
  <si>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</si>
  <si>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</si>
  <si>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</si>
  <si>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</si>
  <si>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</si>
  <si>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</si>
  <si>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</si>
  <si>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</si>
  <si>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</si>
  <si>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</si>
  <si>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</si>
  <si>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</si>
  <si>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</si>
  <si>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</si>
  <si>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</si>
  <si>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</si>
  <si>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</si>
  <si>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</si>
  <si>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</si>
  <si>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</si>
  <si>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</si>
  <si>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</si>
  <si>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</si>
  <si>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</si>
  <si>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</si>
  <si>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</si>
  <si>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</si>
  <si>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</si>
  <si>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</si>
  <si>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</si>
  <si>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</si>
  <si>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</si>
  <si>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</si>
  <si>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</si>
  <si>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</si>
  <si>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</si>
  <si>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</si>
  <si>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</si>
  <si>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</si>
  <si>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</si>
  <si>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</si>
  <si>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</si>
  <si>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</si>
  <si>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</si>
  <si>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</si>
  <si>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</si>
  <si>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</si>
  <si>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</si>
  <si>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</si>
  <si>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</si>
  <si>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</si>
  <si>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</si>
  <si>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</si>
  <si>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</si>
  <si>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</si>
  <si>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</si>
  <si>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</si>
  <si>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</si>
  <si>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</si>
  <si>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</si>
  <si>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</si>
  <si>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</si>
  <si>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</si>
  <si>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</si>
  <si>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</si>
  <si>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</si>
  <si>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</si>
  <si>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</si>
  <si>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</si>
  <si>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</si>
  <si>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</si>
  <si>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</si>
  <si>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</si>
  <si>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</si>
  <si>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</si>
  <si>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</si>
  <si>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</si>
  <si>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</si>
  <si>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</si>
  <si>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</si>
  <si>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</si>
  <si>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</si>
  <si>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</si>
  <si>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</si>
  <si>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</si>
  <si>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</si>
  <si>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</si>
  <si>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Counnt</t>
  </si>
  <si>
    <t>Total Amount</t>
  </si>
  <si>
    <t>Total Duration</t>
  </si>
  <si>
    <t>Avg. Rating</t>
  </si>
  <si>
    <t>5* Calls</t>
  </si>
  <si>
    <t>Row Labels</t>
  </si>
  <si>
    <t>Grand Total</t>
  </si>
  <si>
    <t>Jan</t>
  </si>
  <si>
    <t>Feb</t>
  </si>
  <si>
    <t>Mar</t>
  </si>
  <si>
    <t>Apr</t>
  </si>
  <si>
    <t>May</t>
  </si>
  <si>
    <t>Jun</t>
  </si>
  <si>
    <t>Jul</t>
  </si>
  <si>
    <t>Aug</t>
  </si>
  <si>
    <t>Sep</t>
  </si>
  <si>
    <t>Oct</t>
  </si>
  <si>
    <t>Nov</t>
  </si>
  <si>
    <t>Dec</t>
  </si>
  <si>
    <t>Call Counnt2</t>
  </si>
  <si>
    <t>Friday</t>
  </si>
  <si>
    <t>Monday</t>
  </si>
  <si>
    <t>Saturday</t>
  </si>
  <si>
    <t>Sunday</t>
  </si>
  <si>
    <t>Thursday</t>
  </si>
  <si>
    <t>Tuesday</t>
  </si>
  <si>
    <t>Wednesday</t>
  </si>
  <si>
    <t>Count of Call number</t>
  </si>
  <si>
    <t>Sum of Purchase Amount</t>
  </si>
  <si>
    <t>For Graphs</t>
  </si>
  <si>
    <t>Selected Rep</t>
  </si>
  <si>
    <t>Sel.Cells</t>
  </si>
  <si>
    <t>Sel. Amount</t>
  </si>
  <si>
    <t>Column Labels</t>
  </si>
  <si>
    <t>Total</t>
  </si>
  <si>
    <t>Rep Summary</t>
  </si>
  <si>
    <t>% of Calls</t>
  </si>
  <si>
    <t xml:space="preserve">Calls </t>
  </si>
  <si>
    <t>Amount</t>
  </si>
  <si>
    <t>Call Rank</t>
  </si>
  <si>
    <t>Amount Rank</t>
  </si>
  <si>
    <t>Amounts</t>
  </si>
  <si>
    <t>Rank Calls</t>
  </si>
  <si>
    <t>Rank Amounts</t>
  </si>
  <si>
    <t>Calls</t>
  </si>
  <si>
    <t>img</t>
  </si>
  <si>
    <t>Call Center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</si>
</sst>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409]d\-mmm\-yy;@"/>
    <numFmt numFmtId="165" formatCode="0.0"/>
    <numFmt numFmtId="166" formatCode="&quot;₹&quot;\ #,##0.00"/>
    <numFmt numFmtId="167" formatCode="\$\ #,###.0,&quot;k&quot;"/>
    <numFmt numFmtId="168" formatCode="&quot;₹&quot;\ #,##0;#,##0\ \-&quot;₹&quot;;&quot;₹&quot;\ #,##0"/>
    <numFmt numFmtId="169" formatCode=";;;"/>
    <numFmt numFmtId="170" formatCode="&quot;₹&quot;\ #,##0;#,##0\ \-&quot;₹&quot;;&quot;₹&quot;\ #,##0"/>
  </numFmts>
  <fonts count="11">
    <font>
      <sz val="11"/>
      <color theme="1"/>
      <name val="Arial"/>
      <family val="2"/>
      <scheme val="minor"/>
    </font>
    <font>
      <b/>
      <sz val="11"/>
      <color theme="1"/>
      <name val="Arial"/>
      <family val="2"/>
      <scheme val="minor"/>
    </font>
    <font>
      <sz val="8"/>
      <name val="Arial"/>
      <family val="2"/>
      <scheme val="minor"/>
    </font>
    <font>
      <sz val="18"/>
      <color theme="1"/>
      <name val="Aptos ExtraBold"/>
      <family val="2"/>
    </font>
    <font>
      <sz val="11"/>
      <color theme="1"/>
      <name val="Arial"/>
      <family val="2"/>
      <scheme val="minor"/>
    </font>
    <font>
      <b/>
      <sz val="11"/>
      <color theme="0"/>
      <name val="Arial"/>
      <family val="2"/>
      <scheme val="minor"/>
    </font>
    <font>
      <sz val="11"/>
      <color theme="0"/>
      <name val="Arial"/>
      <family val="2"/>
      <scheme val="minor"/>
    </font>
    <font>
      <b/>
      <sz val="11"/>
      <name val="Arial"/>
      <family val="2"/>
      <scheme val="minor"/>
    </font>
    <font>
      <sz val="14"/>
      <color theme="0"/>
      <name val="Arial"/>
      <family val="2"/>
      <scheme val="minor"/>
    </font>
    <font>
      <b/>
      <sz val="14"/>
      <color theme="0"/>
      <name val="Arial"/>
      <family val="2"/>
      <scheme val="minor"/>
    </font>
    <font>
      <b/>
      <sz val="28"/>
      <color theme="2"/>
      <name val="Arial"/>
      <family val="2"/>
      <scheme val="minor"/>
    </font>
  </fonts>
  <fills count="6">
    <fill>
      <patternFill patternType="none"/>
    </fill>
    <fill>
      <patternFill patternType="gray125"/>
    </fill>
    <fill>
      <patternFill patternType="solid">
        <fgColor theme="7"/>
        <bgColor indexed="64"/>
      </patternFill>
    </fill>
    <fill>
      <patternFill patternType="solid">
        <fgColor theme="4"/>
        <bgColor indexed="64"/>
      </patternFill>
    </fill>
    <fill>
      <patternFill patternType="solid">
        <fgColor theme="1"/>
        <bgColor indexed="64"/>
      </patternFill>
    </fill>
    <fill>
      <patternFill patternType="solid">
        <fgColor theme="1"/>
        <bgColor theme="4" tint="0.79998168889431442"/>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theme="4" tint="0.39997558519241921"/>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2">
    <xf numFmtId="0" fontId="0" fillId="0" borderId="0"/>
    <xf numFmtId="9" fontId="4" fillId="0" borderId="0" applyFont="0" applyFill="0" applyBorder="0" applyAlignment="0" applyProtection="0"/>
  </cellStyleXfs>
  <cellXfs count="54">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3"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166" fontId="0" fillId="0" borderId="0" xfId="0" applyNumberFormat="1"/>
    <xf numFmtId="167" fontId="0" fillId="0" borderId="0" xfId="0" applyNumberFormat="1"/>
    <xf numFmtId="0" fontId="0" fillId="3" borderId="0" xfId="0" applyFill="1" applyAlignment="1">
      <alignment horizontal="left"/>
    </xf>
    <xf numFmtId="168" fontId="0" fillId="0" borderId="0" xfId="0" applyNumberFormat="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0" xfId="0" applyAlignment="1">
      <alignment horizontal="left" indent="1"/>
    </xf>
    <xf numFmtId="169" fontId="0" fillId="0" borderId="0" xfId="0" applyNumberFormat="1"/>
    <xf numFmtId="9" fontId="0" fillId="0" borderId="0" xfId="1" applyFont="1"/>
    <xf numFmtId="0" fontId="0" fillId="4" borderId="0" xfId="0" applyFill="1"/>
    <xf numFmtId="0" fontId="6" fillId="4" borderId="0" xfId="0" applyFont="1" applyFill="1"/>
    <xf numFmtId="0" fontId="5" fillId="5" borderId="10" xfId="0" applyFont="1" applyFill="1" applyBorder="1"/>
    <xf numFmtId="0" fontId="5" fillId="5" borderId="0" xfId="0" applyFont="1" applyFill="1" applyBorder="1"/>
    <xf numFmtId="0" fontId="5" fillId="4" borderId="10" xfId="0" applyFont="1" applyFill="1" applyBorder="1" applyAlignment="1">
      <alignment horizontal="left"/>
    </xf>
    <xf numFmtId="0" fontId="6" fillId="4" borderId="0" xfId="0" applyFont="1" applyFill="1" applyAlignment="1">
      <alignment horizontal="left" indent="1"/>
    </xf>
    <xf numFmtId="168" fontId="6" fillId="4" borderId="0" xfId="0" applyNumberFormat="1" applyFont="1" applyFill="1"/>
    <xf numFmtId="170" fontId="0" fillId="0" borderId="0" xfId="0" applyNumberFormat="1"/>
    <xf numFmtId="166" fontId="7" fillId="4" borderId="10" xfId="0" applyNumberFormat="1" applyFont="1" applyFill="1" applyBorder="1"/>
    <xf numFmtId="0" fontId="8" fillId="4" borderId="0" xfId="0" applyFont="1" applyFill="1"/>
    <xf numFmtId="9" fontId="8" fillId="4" borderId="0" xfId="1" applyFont="1" applyFill="1"/>
    <xf numFmtId="0" fontId="9" fillId="4" borderId="0" xfId="0" applyFont="1" applyFill="1" applyAlignment="1">
      <alignment horizontal="center" vertical="center"/>
    </xf>
    <xf numFmtId="0" fontId="10" fillId="4" borderId="0" xfId="0" applyFont="1" applyFill="1" applyAlignment="1">
      <alignment horizontal="left" vertical="center"/>
    </xf>
  </cellXfs>
  <cellStyles count="2">
    <cellStyle name="Normal" xfId="0" builtinId="0"/>
    <cellStyle name="Percent" xfId="1" builtinId="5"/>
  </cellStyles>
  <dxfs count="84">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ont>
        <color theme="2"/>
      </font>
      <fill>
        <patternFill>
          <bgColor theme="2"/>
        </patternFill>
      </fill>
    </dxf>
    <dxf>
      <fill>
        <patternFill>
          <bgColor theme="1"/>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bgColor theme="4"/>
        </patternFill>
      </fill>
      <border>
        <left style="thin">
          <color auto="1"/>
        </left>
        <right style="thin">
          <color auto="1"/>
        </right>
        <top style="thin">
          <color auto="1"/>
        </top>
        <bottom style="thin">
          <color auto="1"/>
        </bottom>
        <vertical/>
        <horizontal/>
      </border>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bgColor theme="1"/>
        </patternFill>
      </fill>
    </dxf>
    <dxf>
      <fill>
        <patternFill patternType="solid">
          <bgColor theme="4"/>
        </patternFill>
      </fill>
    </dxf>
    <dxf>
      <font>
        <color theme="1"/>
      </font>
      <fill>
        <gradientFill degree="90">
          <stop position="0">
            <color theme="7"/>
          </stop>
          <stop position="1">
            <color theme="4"/>
          </stop>
        </gradientFill>
      </fill>
      <border>
        <bottom style="thin">
          <color theme="4"/>
        </bottom>
        <vertical/>
        <horizontal/>
      </border>
    </dxf>
    <dxf>
      <font>
        <color theme="1"/>
      </font>
      <fill>
        <gradientFill degree="90">
          <stop position="0">
            <color theme="8"/>
          </stop>
          <stop position="1">
            <color theme="4"/>
          </stop>
        </gradientFill>
      </fill>
      <border>
        <left style="thin">
          <color theme="4"/>
        </left>
        <right style="thin">
          <color theme="4"/>
        </right>
        <top style="thin">
          <color theme="4"/>
        </top>
        <bottom style="thin">
          <color theme="4"/>
        </bottom>
        <vertical/>
        <horizontal/>
      </border>
    </dxf>
    <dxf>
      <numFmt numFmtId="169" formatCode=";;;"/>
    </dxf>
    <dxf>
      <numFmt numFmtId="169" formatCode=";;;"/>
    </dxf>
    <dxf>
      <numFmt numFmtId="169" formatCode=";;;"/>
    </dxf>
    <dxf>
      <numFmt numFmtId="169" formatCode=";;;"/>
    </dxf>
    <dxf>
      <numFmt numFmtId="169" formatCode=";;;"/>
    </dxf>
    <dxf>
      <numFmt numFmtId="166" formatCode="&quot;₹&quot;\ #,##0.00"/>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rial"/>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4"/>
        </bottom>
        <vertical/>
        <horizontal/>
      </border>
    </dxf>
    <dxf>
      <font>
        <color theme="4"/>
      </font>
      <border>
        <left style="thin">
          <color theme="4"/>
        </left>
        <right style="thin">
          <color theme="4"/>
        </right>
        <top style="thin">
          <color theme="4"/>
        </top>
        <bottom style="thin">
          <color theme="4"/>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6" defaultTableStyle="TableStyleMedium2" defaultPivotStyle="PivotStyleLight16">
    <tableStyle name="Slicer Style 1" pivot="0" table="0" count="1">
      <tableStyleElement type="wholeTable" dxfId="83"/>
    </tableStyle>
    <tableStyle name="Slicer Style 2" pivot="0" table="0" count="2"/>
    <tableStyle name="Slicer Style 3" pivot="0" table="0" count="1">
      <tableStyleElement type="wholeTable" dxfId="57"/>
    </tableStyle>
    <tableStyle name="Slicer Style 4" pivot="0" table="0" count="10">
      <tableStyleElement type="wholeTable" dxfId="27"/>
      <tableStyleElement type="headerRow" dxfId="26"/>
    </tableStyle>
    <tableStyle name="SlicerStyleLight1 2" pivot="0" table="0" count="10">
      <tableStyleElement type="wholeTable" dxfId="82"/>
      <tableStyleElement type="headerRow" dxfId="81"/>
    </tableStyle>
    <tableStyle name="SlicerStyleLight1 3" pivot="0" table="0" count="10">
      <tableStyleElement type="wholeTable" dxfId="60"/>
      <tableStyleElement type="headerRow" dxfId="59"/>
    </tableStyle>
  </tableStyles>
  <colors>
    <mruColors>
      <color rgb="FFEBEF39"/>
    </mruColors>
  </colors>
  <extLst>
    <ext xmlns:x14="http://schemas.microsoft.com/office/spreadsheetml/2009/9/main" uri="{46F421CA-312F-682f-3DD2-61675219B42D}">
      <x14:dxfs count="52">
        <dxf>
          <fill>
            <patternFill>
              <bgColor theme="4"/>
            </patternFill>
          </fill>
        </dxf>
        <dxf>
          <fill>
            <patternFill>
              <bgColor theme="2" tint="-0.24994659260841701"/>
            </patternFill>
          </fill>
        </dxf>
        <dxf>
          <fill>
            <patternFill>
              <bgColor theme="4"/>
            </patternFill>
          </fill>
        </dxf>
        <dxf>
          <fill>
            <patternFill>
              <bgColor theme="2" tint="-0.24994659260841701"/>
            </patternFill>
          </fill>
        </dxf>
        <dxf>
          <fill>
            <patternFill>
              <bgColor theme="4"/>
            </patternFill>
          </fill>
        </dxf>
        <dxf>
          <fill>
            <patternFill>
              <bgColor theme="8"/>
            </patternFill>
          </fill>
        </dxf>
        <dxf>
          <fill>
            <patternFill>
              <bgColor theme="4"/>
            </patternFill>
          </fill>
        </dxf>
        <dxf>
          <fill>
            <patternFill>
              <bgColor theme="4"/>
            </patternFill>
          </fill>
        </dxf>
        <dxf>
          <fill>
            <patternFill>
              <bgColor theme="4"/>
            </patternFill>
          </fill>
        </dxf>
        <dxf>
          <fill>
            <patternFill>
              <bgColor theme="2" tint="-0.24994659260841701"/>
            </patternFill>
          </fill>
        </dxf>
        <dxf>
          <fill>
            <patternFill>
              <bgColor theme="4"/>
            </patternFill>
          </fill>
        </dxf>
        <dxf>
          <fill>
            <patternFill>
              <bgColor theme="2" tint="-0.24994659260841701"/>
            </patternFill>
          </fill>
        </dxf>
        <dxf>
          <fill>
            <patternFill>
              <bgColor theme="4"/>
            </patternFill>
          </fill>
        </dxf>
        <dxf>
          <fill>
            <patternFill>
              <bgColor theme="2"/>
            </patternFill>
          </fill>
        </dxf>
        <dxf>
          <fill>
            <patternFill>
              <bgColor theme="4"/>
            </patternFill>
          </fill>
        </dxf>
        <dxf>
          <fill>
            <patternFill>
              <bgColor theme="4"/>
            </patternFill>
          </fill>
        </dxf>
        <dxf>
          <fill>
            <patternFill>
              <bgColor theme="2" tint="-0.24994659260841701"/>
            </patternFill>
          </fill>
        </dxf>
        <dxf>
          <fill>
            <patternFill>
              <bgColor theme="2" tint="-0.24994659260841701"/>
            </patternFill>
          </fill>
        </dxf>
        <dxf>
          <fill>
            <patternFill>
              <bgColor theme="2" tint="-9.9948118533890809E-2"/>
            </patternFill>
          </fill>
        </dxf>
        <dxf>
          <fill>
            <patternFill>
              <bgColor theme="4" tint="0.59996337778862885"/>
            </patternFill>
          </fill>
        </dxf>
        <dxf>
          <fill>
            <patternFill>
              <bgColor theme="4"/>
            </patternFill>
          </fill>
        </dxf>
        <dxf>
          <fill>
            <patternFill>
              <bgColor theme="2"/>
            </patternFill>
          </fill>
        </dxf>
        <dxf>
          <fill>
            <patternFill>
              <bgColor theme="4"/>
            </patternFill>
          </fill>
        </dxf>
        <dxf>
          <fill>
            <patternFill>
              <bgColor theme="4"/>
            </patternFill>
          </fill>
        </dxf>
        <dxf>
          <fill>
            <patternFill>
              <bgColor theme="4" tint="0.59996337778862885"/>
            </patternFill>
          </fill>
        </dxf>
        <dxf>
          <fill>
            <patternFill>
              <bgColor theme="4"/>
            </patternFill>
          </fill>
        </dxf>
        <dxf>
          <fill>
            <patternFill>
              <bgColor theme="2"/>
            </patternFill>
          </fill>
        </dxf>
        <dxf>
          <fill>
            <patternFill>
              <bgColor theme="4"/>
            </patternFill>
          </fill>
        </dxf>
        <dxf>
          <fill>
            <patternFill>
              <bgColor theme="4"/>
            </patternFill>
          </fill>
        </dxf>
        <dxf>
          <fill>
            <patternFill>
              <bgColor theme="4"/>
            </patternFill>
          </fill>
        </dxf>
        <dxf>
          <fill>
            <patternFill>
              <bgColor theme="4" tint="0.59996337778862885"/>
            </patternFill>
          </fill>
        </dxf>
        <dxf>
          <fill>
            <patternFill>
              <bgColor theme="1" tint="0.34998626667073579"/>
            </patternFill>
          </fill>
        </dxf>
        <dxf>
          <fill>
            <patternFill>
              <bgColor theme="2"/>
            </patternFill>
          </fill>
        </dxf>
        <dxf>
          <fill>
            <patternFill>
              <bgColor theme="4"/>
            </patternFill>
          </fill>
        </dxf>
        <dxf>
          <font>
            <color theme="1"/>
          </font>
        </dxf>
        <dxf>
          <font>
            <color theme="1"/>
          </font>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theme="7"/>
              </stop>
              <stop position="1">
                <color theme="4"/>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theme="7"/>
              </stop>
              <stop position="1">
                <color theme="4"/>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theme="7"/>
              </stop>
              <stop position="1">
                <color theme="4"/>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theme="7"/>
              </stop>
              <stop position="1">
                <color theme="4"/>
              </stop>
            </gradient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7" tint="0.39994506668294322"/>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3">
        <x14:slicerStyle name="Slicer Style 2">
          <x14:slicerStyleElements>
            <x14:slicerStyleElement type="selectedItemWithData" dxfId="35"/>
            <x14:slicerStyleElement type="selectedItemWithNoData" dxfId="34"/>
          </x14:slicerStyleElements>
        </x14:slicerStyle>
        <x14:slicerStyle name="Slicer Style 3"/>
        <x14:slicerStyle name="Slicer Style 4">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StyleLight1 2">
          <x14:slicerStyleElements>
            <x14:slicerStyleElement type="unselectedItemWithData" dxfId="51"/>
            <x14:slicerStyleElement type="unselectedItemWithNoData" dxfId="50"/>
            <x14:slicerStyleElement type="selectedItemWithData" dxfId="49"/>
            <x14:slicerStyleElement type="selectedItemWithNoData" dxfId="48"/>
            <x14:slicerStyleElement type="hoveredUnselectedItemWithData" dxfId="47"/>
            <x14:slicerStyleElement type="hoveredSelectedItemWithData" dxfId="46"/>
            <x14:slicerStyleElement type="hoveredUnselectedItemWithNoData" dxfId="45"/>
            <x14:slicerStyleElement type="hoveredSelectedItemWithNoData" dxfId="44"/>
          </x14:slicerStyleElements>
        </x14:slicerStyle>
        <x14:slicerStyle name="SlicerStyleLight1 3">
          <x14:slicerStyleElements>
            <x14:slicerStyleElement type="unselectedItemWithData" dxfId="43"/>
            <x14:slicerStyleElement type="unselectedItemWithNoData" dxfId="42"/>
            <x14:slicerStyleElement type="selectedItemWithData" dxfId="41"/>
            <x14:slicerStyleElement type="selectedItemWithNoData" dxfId="40"/>
            <x14:slicerStyleElement type="hoveredUnselectedItemWithData" dxfId="39"/>
            <x14:slicerStyleElement type="hoveredSelectedItemWithData" dxfId="38"/>
            <x14:slicerStyleElement type="hoveredUnselectedItemWithNoData" dxfId="37"/>
            <x14:slicerStyleElement type="hoveredSelectedItemWithNoData" dxfId="36"/>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22/10/relationships/richValueRel" Target="richData/richValueRel.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 Target="richData/rdrichvalue.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[sample-data-excel-portfolio-project.xlsx]Pivots!PivotTable2</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Pivots!$C$41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Pivots!$B$42:$B$49</c:f>
              <c:strCache>
                <c:ptCount val="7"/>
                <c:pt idx="0">
                  <c:v>Monday</c:v>
                </c:pt>
                <c:pt idx="1">
                  <c:v>Tuesday</c:v>
                </c:pt>
                <c:pt idx="2">
                  <c:v>Wednesday</c:v>
                </c:pt>
                <c:pt idx="3">
                  <c:v>Thursday</c:v>
                </c:pt>
                <c:pt idx="4">
                  <c:v>Friday</c:v>
                </c:pt>
                <c:pt idx="5">
                  <c:v>Saturday</c:v>
                </c:pt>
                <c:pt idx="6">
                  <c:v>Sunday</c:v>
                </c:pt>
              </c:strCache>
            </c:strRef>
          </c:cat>
          <c:val>
            <c:numRef>
              <c:f>Pivots!$C$42:$C$49</c:f>
              <c:numCache>
                <c:formatCode>#,##0</c:formatCode>
                <c:ptCount val="7"/>
                <c:pt idx="0">
                  <c:v>24</c:v>
                </c:pt>
                <c:pt idx="1">
                  <c:v>44</c:v>
                </c:pt>
                <c:pt idx="2">
                  <c:v>36</c:v>
                </c:pt>
                <c:pt idx="3">
                  <c:v>33</c:v>
                </c:pt>
                <c:pt idx="4">
                  <c:v>29</c:v>
                </c:pt>
                <c:pt idx="5">
                  <c:v>24</c:v>
                </c:pt>
                <c:pt idx="6">
                  <c:v>28</c:v>
                </c:pt>
              </c:numCache>
            </c:numRef>
          </c:val>
          <c:extLst>
            <c:ext xmlns:c16="http://schemas.microsoft.com/office/drawing/2014/chart" uri="{C3380CC4-5D6E-409C-BE32-E72D297353CC}">
              <c16:uniqueId val="{00000000-BE60-41FD-96B4-DC28A640C3A5}"/>
            </c:ext>
          </c:extLst>
        </c:ser>
        <c:dLbls>
          <c:dLblPos val="outEnd"/>
          <c:showLegendKey val="0"/>
          <c:showVal val="1"/>
          <c:showCatName val="0"/>
          <c:showSerName val="0"/>
          <c:showPercent val="0"/>
          <c:showBubbleSize val="0"/>
        </c:dLbls>
        <c:gapWidth val="182"/>
        <c:axId val="1543240943"/>
        <c:axId val="1543238447"/>
      </c:barChart>
      <c:catAx>
        <c:axId val="154324094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3238447"/>
        <c:crosses val="autoZero"/>
        <c:auto val="1"/>
        <c:lblAlgn val="ctr"/>
        <c:lblOffset val="100"/>
        <c:noMultiLvlLbl val="0"/>
      </c:catAx>
      <c:valAx>
        <c:axId val="1543238447"/>
        <c:scaling>
          <c:orientation val="minMax"/>
        </c:scaling>
        <c:delete val="1"/>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54324094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2"/>
                </a:solidFill>
              </a:rPr>
              <a:t>Male</a:t>
            </a:r>
            <a:r>
              <a:rPr lang="en-IN" baseline="0"/>
              <a:t> Vs. </a:t>
            </a:r>
            <a:r>
              <a:rPr lang="en-IN" b="1" baseline="0">
                <a:solidFill>
                  <a:schemeClr val="accent1"/>
                </a:solidFill>
              </a:rPr>
              <a:t>Female</a:t>
            </a:r>
            <a:r>
              <a:rPr lang="en-IN" baseline="0"/>
              <a:t> Callers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Pivots!$C$83:$C$84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Pivots!$B$85:$B$88</c:f>
              <c:strCache>
                <c:ptCount val="3"/>
                <c:pt idx="0">
                  <c:v>Cincinnati</c:v>
                </c:pt>
                <c:pt idx="1">
                  <c:v>Cleveland</c:v>
                </c:pt>
                <c:pt idx="2">
                  <c:v>Columbus</c:v>
                </c:pt>
              </c:strCache>
            </c:strRef>
          </c:cat>
          <c:val>
            <c:numRef>
              <c:f>Pivots!$C$85:$C$88</c:f>
              <c:numCache>
                <c:formatCode>#,##0</c:formatCode>
                <c:ptCount val="3"/>
                <c:pt idx="0">
                  <c:v>144</c:v>
                </c:pt>
                <c:pt idx="1">
                  <c:v>326</c:v>
                </c:pt>
                <c:pt idx="2">
                  <c:v>129</c:v>
                </c:pt>
              </c:numCache>
            </c:numRef>
          </c:val>
          <c:extLst>
            <c:ext xmlns:c16="http://schemas.microsoft.com/office/drawing/2014/chart" uri="{C3380CC4-5D6E-409C-BE32-E72D297353CC}">
              <c16:uniqueId val="{00000000-F3FD-40DB-A051-3CE93D90632C}"/>
            </c:ext>
          </c:extLst>
        </c:ser>
        <c:ser>
          <c:idx val="1"/>
          <c:order val="1"/>
          <c:tx>
            <c:strRef>
              <c:f>Pivots!$D$83:$D$84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Pivots!$B$85:$B$88</c:f>
              <c:strCache>
                <c:ptCount val="3"/>
                <c:pt idx="0">
                  <c:v>Cincinnati</c:v>
                </c:pt>
                <c:pt idx="1">
                  <c:v>Cleveland</c:v>
                </c:pt>
                <c:pt idx="2">
                  <c:v>Columbus</c:v>
                </c:pt>
              </c:strCache>
            </c:strRef>
          </c:cat>
          <c:val>
            <c:numRef>
              <c:f>Pivots!$D$85:$D$88</c:f>
              <c:numCache>
                <c:formatCode>#,##0</c:formatCode>
                <c:ptCount val="3"/>
                <c:pt idx="0">
                  <c:v>132</c:v>
                </c:pt>
                <c:pt idx="1">
                  <c:v>63</c:v>
                </c:pt>
                <c:pt idx="2">
                  <c:v>206</c:v>
                </c:pt>
              </c:numCache>
            </c:numRef>
          </c:val>
          <c:extLst>
            <c:ext xmlns:c16="http://schemas.microsoft.com/office/drawing/2014/chart" uri="{C3380CC4-5D6E-409C-BE32-E72D297353CC}">
              <c16:uniqueId val="{00000001-F3FD-40DB-A051-3CE93D90632C}"/>
            </c:ext>
          </c:extLst>
        </c:ser>
        <c:dLbls>
          <c:dLblPos val="ctr"/>
          <c:showLegendKey val="0"/>
          <c:showVal val="1"/>
          <c:showCatName val="0"/>
          <c:showSerName val="0"/>
          <c:showPercent val="0"/>
          <c:showBubbleSize val="0"/>
        </c:dLbls>
        <c:gapWidth val="150"/>
        <c:overlap val="100"/>
        <c:axId val="390843647"/>
        <c:axId val="390844063"/>
      </c:barChart>
      <c:catAx>
        <c:axId val="3908436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844063"/>
        <c:crosses val="autoZero"/>
        <c:auto val="1"/>
        <c:lblAlgn val="ctr"/>
        <c:lblOffset val="100"/>
        <c:noMultiLvlLbl val="0"/>
      </c:catAx>
      <c:valAx>
        <c:axId val="390844063"/>
        <c:scaling>
          <c:orientation val="minMax"/>
        </c:scaling>
        <c:delete val="1"/>
        <c:axPos val="l"/>
        <c:numFmt formatCode="#,##0" sourceLinked="1"/>
        <c:majorTickMark val="out"/>
        <c:minorTickMark val="none"/>
        <c:tickLblPos val="nextTo"/>
        <c:crossAx val="39084364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Pivots!$C$92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Pivots!$B$93:$B$98</c:f>
              <c:strCache>
                <c:ptCount val="5"/>
                <c:pt idx="0">
                  <c:v>1</c:v>
                </c:pt>
                <c:pt idx="1">
                  <c:v>2</c:v>
                </c:pt>
                <c:pt idx="2">
                  <c:v>3</c:v>
                </c:pt>
                <c:pt idx="3">
                  <c:v>4</c:v>
                </c:pt>
                <c:pt idx="4">
                  <c:v>5</c:v>
                </c:pt>
              </c:strCache>
            </c:strRef>
          </c:cat>
          <c:val>
            <c:numRef>
              <c:f>Pivots!$C$93:$C$98</c:f>
              <c:numCache>
                <c:formatCode>#,##0</c:formatCode>
                <c:ptCount val="5"/>
                <c:pt idx="0">
                  <c:v>3</c:v>
                </c:pt>
                <c:pt idx="1">
                  <c:v>19</c:v>
                </c:pt>
                <c:pt idx="2">
                  <c:v>35</c:v>
                </c:pt>
                <c:pt idx="3">
                  <c:v>87</c:v>
                </c:pt>
                <c:pt idx="4">
                  <c:v>74</c:v>
                </c:pt>
              </c:numCache>
            </c:numRef>
          </c:val>
          <c:extLst>
            <c:ext xmlns:c16="http://schemas.microsoft.com/office/drawing/2014/chart" uri="{C3380CC4-5D6E-409C-BE32-E72D297353CC}">
              <c16:uniqueId val="{00000000-C52A-49B9-B8E7-0279BECA3F78}"/>
            </c:ext>
          </c:extLst>
        </c:ser>
        <c:dLbls>
          <c:dLblPos val="outEnd"/>
          <c:showLegendKey val="0"/>
          <c:showVal val="1"/>
          <c:showCatName val="0"/>
          <c:showSerName val="0"/>
          <c:showPercent val="0"/>
          <c:showBubbleSize val="0"/>
        </c:dLbls>
        <c:gapWidth val="219"/>
        <c:overlap val="-27"/>
        <c:axId val="1180462576"/>
        <c:axId val="1180462992"/>
      </c:barChart>
      <c:catAx>
        <c:axId val="1180462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0462992"/>
        <c:crosses val="autoZero"/>
        <c:auto val="1"/>
        <c:lblAlgn val="ctr"/>
        <c:lblOffset val="100"/>
        <c:noMultiLvlLbl val="0"/>
      </c:catAx>
      <c:valAx>
        <c:axId val="1180462992"/>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1804625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[sample-data-excel-portfolio-project.xlsx]Pivots!chart pivot</c:name>
    <c:fmtId val="2"/>
  </c:pivotSource>
  <c:chart>
    <c:title>
      <c:layout>
        <c:manualLayout>
          <c:xMode val="edge"/>
          <c:yMode val="edge"/>
          <c:x val="3.6528749033074348E-2"/>
          <c:y val="2.433090024330900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
        <c:spPr>
          <a:gradFill>
            <a:gsLst>
              <a:gs pos="1000">
                <a:schemeClr val="accent5">
                  <a:alpha val="95000"/>
                </a:schemeClr>
              </a:gs>
              <a:gs pos="100000">
                <a:schemeClr val="accent1"/>
              </a:gs>
            </a:gsLst>
            <a:lin ang="5400000" scaled="1"/>
          </a:gradFill>
          <a:ln>
            <a:solidFill>
              <a:schemeClr val="accent1"/>
            </a:solidFill>
          </a:ln>
          <a:effectLst/>
        </c:spPr>
        <c:marker>
          <c:symbol val="none"/>
        </c:marker>
      </c:pivotFmt>
      <c:pivotFmt>
        <c:idx val="5"/>
        <c:spPr>
          <a:ln w="28575" cap="rnd">
            <a:solidFill>
              <a:schemeClr val="accent5"/>
            </a:solidFill>
            <a:round/>
          </a:ln>
          <a:effectLst/>
        </c:spPr>
        <c:marker>
          <c:symbol val="circle"/>
          <c:size val="5"/>
          <c:spPr>
            <a:solidFill>
              <a:schemeClr val="bg1">
                <a:lumMod val="95000"/>
              </a:schemeClr>
            </a:solidFill>
            <a:ln w="9525">
              <a:solidFill>
                <a:schemeClr val="tx1"/>
              </a:solidFill>
            </a:ln>
            <a:effectLst/>
          </c:spPr>
        </c:marker>
      </c:pivotFmt>
    </c:pivotFmts>
    <c:plotArea>
      <c:layout/>
      <c:areaChart>
        <c:grouping val="standard"/>
        <c:varyColors val="0"/>
        <c:ser>
          <c:idx val="1"/>
          <c:order val="1"/>
          <c:tx>
            <c:strRef>
              <c:f>Pivots!$D$24</c:f>
              <c:strCache>
                <c:ptCount val="1"/>
                <c:pt idx="0">
                  <c:v>Call Counnt2</c:v>
                </c:pt>
              </c:strCache>
            </c:strRef>
          </c:tx>
          <c:spPr>
            <a:gradFill>
              <a:gsLst>
                <a:gs pos="1000">
                  <a:schemeClr val="accent5">
                    <a:alpha val="95000"/>
                  </a:schemeClr>
                </a:gs>
                <a:gs pos="100000">
                  <a:schemeClr val="accent1"/>
                </a:gs>
              </a:gsLst>
              <a:lin ang="5400000" scaled="1"/>
            </a:gradFill>
            <a:ln>
              <a:solidFill>
                <a:schemeClr val="accent1"/>
              </a:solidFill>
            </a:ln>
            <a:effectLst/>
          </c:spPr>
          <c:cat>
            <c:strRef>
              <c:f>Pivots!$B$25:$B$37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Pivots!$D$25:$D$37</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0-EA28-47B2-9D8D-D46B5D9EC426}"/>
            </c:ext>
          </c:extLst>
        </c:ser>
        <c:dLbls>
          <c:showLegendKey val="0"/>
          <c:showVal val="0"/>
          <c:showCatName val="0"/>
          <c:showSerName val="0"/>
          <c:showPercent val="0"/>
          <c:showBubbleSize val="0"/>
        </c:dLbls>
        <c:axId val="2070388095"/>
        <c:axId val="2070386431"/>
      </c:areaChart>
      <c:lineChart>
        <c:grouping val="standard"/>
        <c:varyColors val="0"/>
        <c:ser>
          <c:idx val="0"/>
          <c:order val="0"/>
          <c:tx>
            <c:strRef>
              <c:f>Pivots!$C$24</c:f>
              <c:strCache>
                <c:ptCount val="1"/>
                <c:pt idx="0">
                  <c:v>Call Counnt</c:v>
                </c:pt>
              </c:strCache>
            </c:strRef>
          </c:tx>
          <c:spPr>
            <a:ln w="28575" cap="rnd">
              <a:solidFill>
                <a:schemeClr val="accent5"/>
              </a:solidFill>
              <a:round/>
            </a:ln>
            <a:effectLst/>
          </c:spPr>
          <c:marker>
            <c:symbol val="circle"/>
            <c:size val="5"/>
            <c:spPr>
              <a:solidFill>
                <a:schemeClr val="bg1">
                  <a:lumMod val="95000"/>
                </a:schemeClr>
              </a:solidFill>
              <a:ln w="9525">
                <a:solidFill>
                  <a:schemeClr val="tx1"/>
                </a:solidFill>
              </a:ln>
              <a:effectLst/>
            </c:spPr>
          </c:marker>
          <c:cat>
            <c:strRef>
              <c:f>Pivots!$B$25:$B$37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Pivots!$C$25:$C$37</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1-EA28-47B2-9D8D-D46B5D9EC426}"/>
            </c:ext>
          </c:extLst>
        </c:ser>
        <c:dLbls>
          <c:showLegendKey val="0"/>
          <c:showVal val="0"/>
          <c:showCatName val="0"/>
          <c:showSerName val="0"/>
          <c:showPercent val="0"/>
          <c:showBubbleSize val="0"/>
        </c:dLbls>
        <c:marker val="1"/>
        <c:smooth val="0"/>
        <c:axId val="1543304495"/>
        <c:axId val="1543304911"/>
      </c:lineChart>
      <c:catAx>
        <c:axId val="1543304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3304911"/>
        <c:crosses val="autoZero"/>
        <c:auto val="1"/>
        <c:lblAlgn val="ctr"/>
        <c:lblOffset val="100"/>
        <c:noMultiLvlLbl val="0"/>
      </c:catAx>
      <c:valAx>
        <c:axId val="15433049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3304495"/>
        <c:crosses val="autoZero"/>
        <c:crossBetween val="between"/>
      </c:valAx>
      <c:valAx>
        <c:axId val="207038643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0388095"/>
        <c:crosses val="max"/>
        <c:crossBetween val="between"/>
      </c:valAx>
      <c:catAx>
        <c:axId val="2070388095"/>
        <c:scaling>
          <c:orientation val="minMax"/>
        </c:scaling>
        <c:delete val="1"/>
        <c:axPos val="b"/>
        <c:numFmt formatCode="General" sourceLinked="1"/>
        <c:majorTickMark val="out"/>
        <c:minorTickMark val="none"/>
        <c:tickLblPos val="nextTo"/>
        <c:crossAx val="2070386431"/>
        <c:crosses val="autoZero"/>
        <c:auto val="1"/>
        <c:lblAlgn val="ctr"/>
        <c:lblOffset val="100"/>
        <c:noMultiLvlLbl val="0"/>
      </c:cat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Calls</a:t>
            </a:r>
          </a:p>
        </c:rich>
      </c:tx>
      <c:layout>
        <c:manualLayout>
          <c:xMode val="edge"/>
          <c:yMode val="edge"/>
          <c:x val="2.0651323319862656E-2"/>
          <c:y val="2.69344845174432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Pivots!$G$62:$G$66</c:f>
              <c:strCache>
                <c:ptCount val="5"/>
                <c:pt idx="0">
                  <c:v>R01</c:v>
                </c:pt>
                <c:pt idx="1">
                  <c:v>R02</c:v>
                </c:pt>
                <c:pt idx="2">
                  <c:v>R03</c:v>
                </c:pt>
                <c:pt idx="3">
                  <c:v>R04</c:v>
                </c:pt>
                <c:pt idx="4">
                  <c:v>R05</c:v>
                </c:pt>
              </c:strCache>
            </c:strRef>
          </c:cat>
          <c:val>
            <c:numRef>
              <c:f>Pivots!$H$62:$H$66</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6547-492E-8209-1DD11BB97BA2}"/>
            </c:ext>
          </c:extLst>
        </c:ser>
        <c:ser>
          <c:idx val="1"/>
          <c:order val="1"/>
          <c:tx>
            <c:strRef>
              <c:f>Pivots!$K$61</c:f>
              <c:strCache>
                <c:ptCount val="1"/>
                <c:pt idx="0">
                  <c:v>Sel.Cells</c:v>
                </c:pt>
              </c:strCache>
            </c:strRef>
          </c:tx>
          <c:spPr>
            <a:gradFill flip="none" rotWithShape="1">
              <a:gsLst>
                <a:gs pos="31000">
                  <a:schemeClr val="accent4"/>
                </a:gs>
                <a:gs pos="85000">
                  <a:schemeClr val="accent1"/>
                </a:gs>
              </a:gsLst>
              <a:path path="circle">
                <a:fillToRect l="100000" t="100000"/>
              </a:path>
              <a:tileRect r="-100000" b="-100000"/>
            </a:gradFill>
            <a:ln>
              <a:noFill/>
            </a:ln>
            <a:effectLst/>
          </c:spPr>
          <c:invertIfNegative val="0"/>
          <c:dPt>
            <c:idx val="2"/>
            <c:invertIfNegative val="0"/>
            <c:bubble3D val="0"/>
            <c:spPr>
              <a:gradFill flip="none" rotWithShape="1">
                <a:gsLst>
                  <a:gs pos="31000">
                    <a:schemeClr val="accent4"/>
                  </a:gs>
                  <a:gs pos="85000">
                    <a:schemeClr val="accent1"/>
                  </a:gs>
                </a:gsLst>
                <a:path path="circle">
                  <a:fillToRect l="100000" t="100000"/>
                </a:path>
                <a:tileRect r="-100000" b="-100000"/>
              </a:gradFill>
              <a:ln>
                <a:noFill/>
              </a:ln>
              <a:effectLst/>
            </c:spPr>
            <c:extLst>
              <c:ext xmlns:c16="http://schemas.microsoft.com/office/drawing/2014/chart" uri="{C3380CC4-5D6E-409C-BE32-E72D297353CC}">
                <c16:uniqueId val="{00000002-6547-492E-8209-1DD11BB97BA2}"/>
              </c:ext>
            </c:extLst>
          </c:dPt>
          <c:dLbls>
            <c:delete val="1"/>
          </c:dLbls>
          <c:val>
            <c:numRef>
              <c:f>Pivots!$K$62:$K$66</c:f>
              <c:numCache>
                <c:formatCode>General</c:formatCode>
                <c:ptCount val="5"/>
                <c:pt idx="0">
                  <c:v>#N/A</c:v>
                </c:pt>
                <c:pt idx="1">
                  <c:v>218</c:v>
                </c:pt>
                <c:pt idx="2">
                  <c:v>#N/A</c:v>
                </c:pt>
                <c:pt idx="3">
                  <c:v>#N/A</c:v>
                </c:pt>
                <c:pt idx="4">
                  <c:v>#N/A</c:v>
                </c:pt>
              </c:numCache>
            </c:numRef>
          </c:val>
          <c:extLst>
            <c:ext xmlns:c16="http://schemas.microsoft.com/office/drawing/2014/chart" uri="{C3380CC4-5D6E-409C-BE32-E72D297353CC}">
              <c16:uniqueId val="{00000003-6547-492E-8209-1DD11BB97BA2}"/>
            </c:ext>
          </c:extLst>
        </c:ser>
        <c:dLbls>
          <c:dLblPos val="outEnd"/>
          <c:showLegendKey val="0"/>
          <c:showVal val="1"/>
          <c:showCatName val="0"/>
          <c:showSerName val="0"/>
          <c:showPercent val="0"/>
          <c:showBubbleSize val="0"/>
        </c:dLbls>
        <c:gapWidth val="182"/>
        <c:overlap val="98"/>
        <c:axId val="1536811807"/>
        <c:axId val="1536806399"/>
      </c:barChart>
      <c:catAx>
        <c:axId val="153681180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6806399"/>
        <c:crosses val="autoZero"/>
        <c:auto val="1"/>
        <c:lblAlgn val="ctr"/>
        <c:lblOffset val="100"/>
        <c:noMultiLvlLbl val="0"/>
      </c:catAx>
      <c:valAx>
        <c:axId val="1536806399"/>
        <c:scaling>
          <c:orientation val="minMax"/>
          <c:min val="0"/>
        </c:scaling>
        <c:delete val="1"/>
        <c:axPos val="t"/>
        <c:numFmt formatCode="General" sourceLinked="1"/>
        <c:majorTickMark val="none"/>
        <c:minorTickMark val="none"/>
        <c:tickLblPos val="nextTo"/>
        <c:crossAx val="1536811807"/>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Amount</a:t>
            </a:r>
          </a:p>
        </c:rich>
      </c:tx>
      <c:layout>
        <c:manualLayout>
          <c:xMode val="edge"/>
          <c:yMode val="edge"/>
          <c:x val="1.8975484434817575E-4"/>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903953620366062E-2"/>
          <c:y val="0.15164963901896783"/>
          <c:w val="0.88192092759267871"/>
          <c:h val="0.81123180992772725"/>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Pivots!$G$62:$G$66</c:f>
              <c:strCache>
                <c:ptCount val="5"/>
                <c:pt idx="0">
                  <c:v>R01</c:v>
                </c:pt>
                <c:pt idx="1">
                  <c:v>R02</c:v>
                </c:pt>
                <c:pt idx="2">
                  <c:v>R03</c:v>
                </c:pt>
                <c:pt idx="3">
                  <c:v>R04</c:v>
                </c:pt>
                <c:pt idx="4">
                  <c:v>R05</c:v>
                </c:pt>
              </c:strCache>
            </c:strRef>
          </c:cat>
          <c:val>
            <c:numRef>
              <c:f>Pivots!$I$62:$I$66</c:f>
              <c:numCache>
                <c:formatCode>\$\ #,###.0,"k"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07E3-4D20-8B70-DC89B26092A5}"/>
            </c:ext>
          </c:extLst>
        </c:ser>
        <c:ser>
          <c:idx val="1"/>
          <c:order val="1"/>
          <c:tx>
            <c:strRef>
              <c:f>Pivots!$L$61</c:f>
              <c:strCache>
                <c:ptCount val="1"/>
                <c:pt idx="0">
                  <c:v>Sel. Amount</c:v>
                </c:pt>
              </c:strCache>
            </c:strRef>
          </c:tx>
          <c:spPr>
            <a:gradFill>
              <a:gsLst>
                <a:gs pos="15000">
                  <a:schemeClr val="accent5">
                    <a:alpha val="95000"/>
                  </a:schemeClr>
                </a:gs>
                <a:gs pos="100000">
                  <a:schemeClr val="accent1"/>
                </a:gs>
              </a:gsLst>
              <a:path path="circle">
                <a:fillToRect l="100000" t="100000"/>
              </a:path>
            </a:gradFill>
            <a:ln>
              <a:noFill/>
            </a:ln>
            <a:effectLst/>
          </c:spPr>
          <c:invertIfNegative val="0"/>
          <c:dLbls>
            <c:delete val="1"/>
          </c:dLbls>
          <c:val>
            <c:numRef>
              <c:f>Pivots!$L$62:$L$66</c:f>
              <c:numCache>
                <c:formatCode>General</c:formatCode>
                <c:ptCount val="5"/>
                <c:pt idx="0">
                  <c:v>#N/A</c:v>
                </c:pt>
                <c:pt idx="1">
                  <c:v>20581</c:v>
                </c:pt>
                <c:pt idx="2">
                  <c:v>#N/A</c:v>
                </c:pt>
                <c:pt idx="3">
                  <c:v>#N/A</c:v>
                </c:pt>
                <c:pt idx="4">
                  <c:v>#N/A</c:v>
                </c:pt>
              </c:numCache>
            </c:numRef>
          </c:val>
          <c:extLst>
            <c:ext xmlns:c16="http://schemas.microsoft.com/office/drawing/2014/chart" uri="{C3380CC4-5D6E-409C-BE32-E72D297353CC}">
              <c16:uniqueId val="{00000001-07E3-4D20-8B70-DC89B26092A5}"/>
            </c:ext>
          </c:extLst>
        </c:ser>
        <c:dLbls>
          <c:dLblPos val="outEnd"/>
          <c:showLegendKey val="0"/>
          <c:showVal val="1"/>
          <c:showCatName val="0"/>
          <c:showSerName val="0"/>
          <c:showPercent val="0"/>
          <c:showBubbleSize val="0"/>
        </c:dLbls>
        <c:gapWidth val="182"/>
        <c:overlap val="100"/>
        <c:axId val="1536811807"/>
        <c:axId val="1536806399"/>
      </c:barChart>
      <c:catAx>
        <c:axId val="1536811807"/>
        <c:scaling>
          <c:orientation val="maxMin"/>
        </c:scaling>
        <c:delete val="1"/>
        <c:axPos val="l"/>
        <c:numFmt formatCode="General" sourceLinked="1"/>
        <c:majorTickMark val="none"/>
        <c:minorTickMark val="none"/>
        <c:tickLblPos val="nextTo"/>
        <c:crossAx val="1536806399"/>
        <c:crosses val="autoZero"/>
        <c:auto val="1"/>
        <c:lblAlgn val="ctr"/>
        <c:lblOffset val="100"/>
        <c:noMultiLvlLbl val="0"/>
      </c:catAx>
      <c:valAx>
        <c:axId val="1536806399"/>
        <c:scaling>
          <c:orientation val="minMax"/>
        </c:scaling>
        <c:delete val="1"/>
        <c:axPos val="t"/>
        <c:numFmt formatCode="\$\ #,###.0,&quot;k&quot;" sourceLinked="1"/>
        <c:majorTickMark val="none"/>
        <c:minorTickMark val="none"/>
        <c:tickLblPos val="nextTo"/>
        <c:crossAx val="1536811807"/>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[sample-data-excel-portfolio-project.xlsx]Pivots!PivotTable2</c:name>
    <c:fmtId val="7"/>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Pivots!$C$41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Pivots!$B$42:$B$49</c:f>
              <c:strCache>
                <c:ptCount val="7"/>
                <c:pt idx="0">
                  <c:v>Monday</c:v>
                </c:pt>
                <c:pt idx="1">
                  <c:v>Tuesday</c:v>
                </c:pt>
                <c:pt idx="2">
                  <c:v>Wednesday</c:v>
                </c:pt>
                <c:pt idx="3">
                  <c:v>Thursday</c:v>
                </c:pt>
                <c:pt idx="4">
                  <c:v>Friday</c:v>
                </c:pt>
                <c:pt idx="5">
                  <c:v>Saturday</c:v>
                </c:pt>
                <c:pt idx="6">
                  <c:v>Sunday</c:v>
                </c:pt>
              </c:strCache>
            </c:strRef>
          </c:cat>
          <c:val>
            <c:numRef>
              <c:f>Pivots!$C$42:$C$49</c:f>
              <c:numCache>
                <c:formatCode>#,##0</c:formatCode>
                <c:ptCount val="7"/>
                <c:pt idx="0">
                  <c:v>24</c:v>
                </c:pt>
                <c:pt idx="1">
                  <c:v>44</c:v>
                </c:pt>
                <c:pt idx="2">
                  <c:v>36</c:v>
                </c:pt>
                <c:pt idx="3">
                  <c:v>33</c:v>
                </c:pt>
                <c:pt idx="4">
                  <c:v>29</c:v>
                </c:pt>
                <c:pt idx="5">
                  <c:v>24</c:v>
                </c:pt>
                <c:pt idx="6">
                  <c:v>28</c:v>
                </c:pt>
              </c:numCache>
            </c:numRef>
          </c:val>
          <c:extLst>
            <c:ext xmlns:c16="http://schemas.microsoft.com/office/drawing/2014/chart" uri="{C3380CC4-5D6E-409C-BE32-E72D297353CC}">
              <c16:uniqueId val="{00000000-C6A8-4258-A2CC-7E6E118412AC}"/>
            </c:ext>
          </c:extLst>
        </c:ser>
        <c:dLbls>
          <c:dLblPos val="outEnd"/>
          <c:showLegendKey val="0"/>
          <c:showVal val="1"/>
          <c:showCatName val="0"/>
          <c:showSerName val="0"/>
          <c:showPercent val="0"/>
          <c:showBubbleSize val="0"/>
        </c:dLbls>
        <c:gapWidth val="182"/>
        <c:axId val="1543240943"/>
        <c:axId val="1543238447"/>
      </c:barChart>
      <c:catAx>
        <c:axId val="154324094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3238447"/>
        <c:crosses val="autoZero"/>
        <c:auto val="1"/>
        <c:lblAlgn val="ctr"/>
        <c:lblOffset val="100"/>
        <c:noMultiLvlLbl val="0"/>
      </c:catAx>
      <c:valAx>
        <c:axId val="1543238447"/>
        <c:scaling>
          <c:orientation val="minMax"/>
        </c:scaling>
        <c:delete val="1"/>
        <c:axPos val="t"/>
        <c:numFmt formatCode="#,##0" sourceLinked="1"/>
        <c:majorTickMark val="none"/>
        <c:minorTickMark val="none"/>
        <c:tickLblPos val="nextTo"/>
        <c:crossAx val="1543240943"/>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2"/>
                </a:solidFill>
              </a:rPr>
              <a:t>Male</a:t>
            </a:r>
            <a:r>
              <a:rPr lang="en-IN" baseline="0"/>
              <a:t> Vs. </a:t>
            </a:r>
            <a:r>
              <a:rPr lang="en-IN" b="1" baseline="0">
                <a:solidFill>
                  <a:schemeClr val="accent1"/>
                </a:solidFill>
              </a:rPr>
              <a:t>Female</a:t>
            </a:r>
            <a:r>
              <a:rPr lang="en-IN" baseline="0"/>
              <a:t> Callers</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stacked"/>
        <c:varyColors val="0"/>
        <c:ser>
          <c:idx val="0"/>
          <c:order val="0"/>
          <c:tx>
            <c:strRef>
              <c:f>Pivots!$C$83:$C$84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Pivots!$B$85:$B$88</c:f>
              <c:strCache>
                <c:ptCount val="3"/>
                <c:pt idx="0">
                  <c:v>Cincinnati</c:v>
                </c:pt>
                <c:pt idx="1">
                  <c:v>Cleveland</c:v>
                </c:pt>
                <c:pt idx="2">
                  <c:v>Columbus</c:v>
                </c:pt>
              </c:strCache>
            </c:strRef>
          </c:cat>
          <c:val>
            <c:numRef>
              <c:f>Pivots!$C$85:$C$88</c:f>
              <c:numCache>
                <c:formatCode>#,##0</c:formatCode>
                <c:ptCount val="3"/>
                <c:pt idx="0">
                  <c:v>144</c:v>
                </c:pt>
                <c:pt idx="1">
                  <c:v>326</c:v>
                </c:pt>
                <c:pt idx="2">
                  <c:v>129</c:v>
                </c:pt>
              </c:numCache>
            </c:numRef>
          </c:val>
          <c:extLst>
            <c:ext xmlns:c16="http://schemas.microsoft.com/office/drawing/2014/chart" uri="{C3380CC4-5D6E-409C-BE32-E72D297353CC}">
              <c16:uniqueId val="{00000000-C630-4944-A949-97BFB99D0DE4}"/>
            </c:ext>
          </c:extLst>
        </c:ser>
        <c:ser>
          <c:idx val="1"/>
          <c:order val="1"/>
          <c:tx>
            <c:strRef>
              <c:f>Pivots!$D$83:$D$84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Pivots!$B$85:$B$88</c:f>
              <c:strCache>
                <c:ptCount val="3"/>
                <c:pt idx="0">
                  <c:v>Cincinnati</c:v>
                </c:pt>
                <c:pt idx="1">
                  <c:v>Cleveland</c:v>
                </c:pt>
                <c:pt idx="2">
                  <c:v>Columbus</c:v>
                </c:pt>
              </c:strCache>
            </c:strRef>
          </c:cat>
          <c:val>
            <c:numRef>
              <c:f>Pivots!$D$85:$D$88</c:f>
              <c:numCache>
                <c:formatCode>#,##0</c:formatCode>
                <c:ptCount val="3"/>
                <c:pt idx="0">
                  <c:v>132</c:v>
                </c:pt>
                <c:pt idx="1">
                  <c:v>63</c:v>
                </c:pt>
                <c:pt idx="2">
                  <c:v>206</c:v>
                </c:pt>
              </c:numCache>
            </c:numRef>
          </c:val>
          <c:extLst>
            <c:ext xmlns:c16="http://schemas.microsoft.com/office/drawing/2014/chart" uri="{C3380CC4-5D6E-409C-BE32-E72D297353CC}">
              <c16:uniqueId val="{00000001-C630-4944-A949-97BFB99D0DE4}"/>
            </c:ext>
          </c:extLst>
        </c:ser>
        <c:dLbls>
          <c:dLblPos val="ctr"/>
          <c:showLegendKey val="0"/>
          <c:showVal val="1"/>
          <c:showCatName val="0"/>
          <c:showSerName val="0"/>
          <c:showPercent val="0"/>
          <c:showBubbleSize val="0"/>
        </c:dLbls>
        <c:gapWidth val="150"/>
        <c:overlap val="100"/>
        <c:axId val="390843647"/>
        <c:axId val="390844063"/>
      </c:barChart>
      <c:catAx>
        <c:axId val="3908436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844063"/>
        <c:crosses val="autoZero"/>
        <c:auto val="1"/>
        <c:lblAlgn val="ctr"/>
        <c:lblOffset val="100"/>
        <c:noMultiLvlLbl val="0"/>
      </c:catAx>
      <c:valAx>
        <c:axId val="390844063"/>
        <c:scaling>
          <c:orientation val="minMax"/>
        </c:scaling>
        <c:delete val="1"/>
        <c:axPos val="l"/>
        <c:numFmt formatCode="#,##0" sourceLinked="1"/>
        <c:majorTickMark val="out"/>
        <c:minorTickMark val="none"/>
        <c:tickLblPos val="nextTo"/>
        <c:crossAx val="390843647"/>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Ratings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4"/>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Pivots!$C$92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Pivots!$B$93:$B$98</c:f>
              <c:strCache>
                <c:ptCount val="5"/>
                <c:pt idx="0">
                  <c:v>1</c:v>
                </c:pt>
                <c:pt idx="1">
                  <c:v>2</c:v>
                </c:pt>
                <c:pt idx="2">
                  <c:v>3</c:v>
                </c:pt>
                <c:pt idx="3">
                  <c:v>4</c:v>
                </c:pt>
                <c:pt idx="4">
                  <c:v>5</c:v>
                </c:pt>
              </c:strCache>
            </c:strRef>
          </c:cat>
          <c:val>
            <c:numRef>
              <c:f>Pivots!$C$93:$C$98</c:f>
              <c:numCache>
                <c:formatCode>#,##0</c:formatCode>
                <c:ptCount val="5"/>
                <c:pt idx="0">
                  <c:v>3</c:v>
                </c:pt>
                <c:pt idx="1">
                  <c:v>19</c:v>
                </c:pt>
                <c:pt idx="2">
                  <c:v>35</c:v>
                </c:pt>
                <c:pt idx="3">
                  <c:v>87</c:v>
                </c:pt>
                <c:pt idx="4">
                  <c:v>74</c:v>
                </c:pt>
              </c:numCache>
            </c:numRef>
          </c:val>
          <c:extLst>
            <c:ext xmlns:c16="http://schemas.microsoft.com/office/drawing/2014/chart" uri="{C3380CC4-5D6E-409C-BE32-E72D297353CC}">
              <c16:uniqueId val="{00000000-DB90-43CE-B381-AB69EA0C3CAE}"/>
            </c:ext>
          </c:extLst>
        </c:ser>
        <c:dLbls>
          <c:dLblPos val="outEnd"/>
          <c:showLegendKey val="0"/>
          <c:showVal val="1"/>
          <c:showCatName val="0"/>
          <c:showSerName val="0"/>
          <c:showPercent val="0"/>
          <c:showBubbleSize val="0"/>
        </c:dLbls>
        <c:gapWidth val="219"/>
        <c:overlap val="-27"/>
        <c:axId val="1180462576"/>
        <c:axId val="1180462992"/>
      </c:barChart>
      <c:catAx>
        <c:axId val="1180462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0462992"/>
        <c:crosses val="autoZero"/>
        <c:auto val="1"/>
        <c:lblAlgn val="ctr"/>
        <c:lblOffset val="100"/>
        <c:noMultiLvlLbl val="0"/>
      </c:catAx>
      <c:valAx>
        <c:axId val="1180462992"/>
        <c:scaling>
          <c:orientation val="minMax"/>
        </c:scaling>
        <c:delete val="1"/>
        <c:axPos val="l"/>
        <c:numFmt formatCode="#,##0" sourceLinked="1"/>
        <c:majorTickMark val="none"/>
        <c:minorTickMark val="none"/>
        <c:tickLblPos val="nextTo"/>
        <c:crossAx val="1180462576"/>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[sample-data-excel-portfolio-project.xlsx]Pivots!chart pivot</c:name>
    <c:fmtId val="0"/>
  </c:pivotSource>
  <c:chart>
    <c:title>
      <c:layout>
        <c:manualLayout>
          <c:xMode val="edge"/>
          <c:yMode val="edge"/>
          <c:x val="3.6528749033074348E-2"/>
          <c:y val="2.433090024330900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
        <c:spPr>
          <a:solidFill>
            <a:schemeClr val="accent1"/>
          </a:solidFill>
          <a:ln>
            <a:noFill/>
          </a:ln>
          <a:effectLst/>
        </c:spPr>
        <c:marker>
          <c:symbol val="none"/>
        </c:marker>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a:noFill/>
          </a:ln>
          <a:effectLst/>
        </c:spPr>
        <c:marker>
          <c:symbol val="none"/>
        </c:marker>
      </c:pivotFmt>
    </c:pivotFmts>
    <c:plotArea>
      <c:layout/>
      <c:areaChart>
        <c:grouping val="standard"/>
        <c:varyColors val="0"/>
        <c:ser>
          <c:idx val="1"/>
          <c:order val="1"/>
          <c:tx>
            <c:strRef>
              <c:f>Pivots!$D$24</c:f>
              <c:strCache>
                <c:ptCount val="1"/>
                <c:pt idx="0">
                  <c:v>Call Counnt2</c:v>
                </c:pt>
              </c:strCache>
            </c:strRef>
          </c:tx>
          <c:spPr>
            <a:solidFill>
              <a:schemeClr val="accent2"/>
            </a:solidFill>
            <a:ln>
              <a:noFill/>
            </a:ln>
            <a:effectLst/>
          </c:spPr>
          <c:cat>
            <c:strRef>
              <c:f>Pivots!$B$25:$B$37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Pivots!$D$25:$D$37</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1-FFC0-4A22-9830-FBE8B98977B7}"/>
            </c:ext>
          </c:extLst>
        </c:ser>
        <c:dLbls>
          <c:showLegendKey val="0"/>
          <c:showVal val="0"/>
          <c:showCatName val="0"/>
          <c:showSerName val="0"/>
          <c:showPercent val="0"/>
          <c:showBubbleSize val="0"/>
        </c:dLbls>
        <c:axId val="1543304495"/>
        <c:axId val="1543304911"/>
      </c:areaChart>
      <c:lineChart>
        <c:grouping val="standard"/>
        <c:varyColors val="0"/>
        <c:ser>
          <c:idx val="0"/>
          <c:order val="0"/>
          <c:tx>
            <c:strRef>
              <c:f>Pivots!$C$24</c:f>
              <c:strCache>
                <c:ptCount val="1"/>
                <c:pt idx="0">
                  <c:v>Call Counnt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Pivots!$B$25:$B$37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Pivots!$C$25:$C$37</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0-FFC0-4A22-9830-FBE8B98977B7}"/>
            </c:ext>
          </c:extLst>
        </c:ser>
        <c:dLbls>
          <c:showLegendKey val="0"/>
          <c:showVal val="0"/>
          <c:showCatName val="0"/>
          <c:showSerName val="0"/>
          <c:showPercent val="0"/>
          <c:showBubbleSize val="0"/>
        </c:dLbls>
        <c:marker val="1"/>
        <c:smooth val="0"/>
        <c:axId val="1543304495"/>
        <c:axId val="1543304911"/>
      </c:lineChart>
      <c:catAx>
        <c:axId val="1543304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3304911"/>
        <c:crosses val="autoZero"/>
        <c:auto val="1"/>
        <c:lblAlgn val="ctr"/>
        <c:lblOffset val="100"/>
        <c:noMultiLvlLbl val="0"/>
      </c:catAx>
      <c:valAx>
        <c:axId val="15433049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330449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[sample-data-excel-portfolio-project.xlsx]Pivots!PivotTable2</c:name>
    <c:fmtId val="3"/>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Pivots!$C$41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Pivots!$B$42:$B$49</c:f>
              <c:strCache>
                <c:ptCount val="7"/>
                <c:pt idx="0">
                  <c:v>Monday</c:v>
                </c:pt>
                <c:pt idx="1">
                  <c:v>Tuesday</c:v>
                </c:pt>
                <c:pt idx="2">
                  <c:v>Wednesday</c:v>
                </c:pt>
                <c:pt idx="3">
                  <c:v>Thursday</c:v>
                </c:pt>
                <c:pt idx="4">
                  <c:v>Friday</c:v>
                </c:pt>
                <c:pt idx="5">
                  <c:v>Saturday</c:v>
                </c:pt>
                <c:pt idx="6">
                  <c:v>Sunday</c:v>
                </c:pt>
              </c:strCache>
            </c:strRef>
          </c:cat>
          <c:val>
            <c:numRef>
              <c:f>Pivots!$C$42:$C$49</c:f>
              <c:numCache>
                <c:formatCode>#,##0</c:formatCode>
                <c:ptCount val="7"/>
                <c:pt idx="0">
                  <c:v>24</c:v>
                </c:pt>
                <c:pt idx="1">
                  <c:v>44</c:v>
                </c:pt>
                <c:pt idx="2">
                  <c:v>36</c:v>
                </c:pt>
                <c:pt idx="3">
                  <c:v>33</c:v>
                </c:pt>
                <c:pt idx="4">
                  <c:v>29</c:v>
                </c:pt>
                <c:pt idx="5">
                  <c:v>24</c:v>
                </c:pt>
                <c:pt idx="6">
                  <c:v>28</c:v>
                </c:pt>
              </c:numCache>
            </c:numRef>
          </c:val>
          <c:extLst>
            <c:ext xmlns:c16="http://schemas.microsoft.com/office/drawing/2014/chart" uri="{C3380CC4-5D6E-409C-BE32-E72D297353CC}">
              <c16:uniqueId val="{00000000-50C6-492B-AF46-A92452B37B94}"/>
            </c:ext>
          </c:extLst>
        </c:ser>
        <c:dLbls>
          <c:dLblPos val="outEnd"/>
          <c:showLegendKey val="0"/>
          <c:showVal val="1"/>
          <c:showCatName val="0"/>
          <c:showSerName val="0"/>
          <c:showPercent val="0"/>
          <c:showBubbleSize val="0"/>
        </c:dLbls>
        <c:gapWidth val="182"/>
        <c:axId val="1543240943"/>
        <c:axId val="1543238447"/>
      </c:barChart>
      <c:catAx>
        <c:axId val="154324094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3238447"/>
        <c:crosses val="autoZero"/>
        <c:auto val="1"/>
        <c:lblAlgn val="ctr"/>
        <c:lblOffset val="100"/>
        <c:noMultiLvlLbl val="0"/>
      </c:catAx>
      <c:valAx>
        <c:axId val="1543238447"/>
        <c:scaling>
          <c:orientation val="minMax"/>
        </c:scaling>
        <c:delete val="1"/>
        <c:axPos val="t"/>
        <c:numFmt formatCode="#,##0" sourceLinked="1"/>
        <c:majorTickMark val="none"/>
        <c:minorTickMark val="none"/>
        <c:tickLblPos val="nextTo"/>
        <c:crossAx val="154324094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Pivots!$G$62:$G$66</c:f>
              <c:strCache>
                <c:ptCount val="5"/>
                <c:pt idx="0">
                  <c:v>R01</c:v>
                </c:pt>
                <c:pt idx="1">
                  <c:v>R02</c:v>
                </c:pt>
                <c:pt idx="2">
                  <c:v>R03</c:v>
                </c:pt>
                <c:pt idx="3">
                  <c:v>R04</c:v>
                </c:pt>
                <c:pt idx="4">
                  <c:v>R05</c:v>
                </c:pt>
              </c:strCache>
            </c:strRef>
          </c:cat>
          <c:val>
            <c:numRef>
              <c:f>Pivots!$H$62:$H$66</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5ECE-4127-B2A1-126C3E6F525E}"/>
            </c:ext>
          </c:extLst>
        </c:ser>
        <c:ser>
          <c:idx val="1"/>
          <c:order val="1"/>
          <c:tx>
            <c:strRef>
              <c:f>Pivots!$K$61</c:f>
              <c:strCache>
                <c:ptCount val="1"/>
                <c:pt idx="0">
                  <c:v>Sel.Cells</c:v>
                </c:pt>
              </c:strCache>
            </c:strRef>
          </c:tx>
          <c:spPr>
            <a:solidFill>
              <a:schemeClr val="accent2"/>
            </a:solidFill>
            <a:ln>
              <a:noFill/>
            </a:ln>
            <a:effectLst/>
          </c:spPr>
          <c:invertIfNegative val="0"/>
          <c:dPt>
            <c:idx val="2"/>
            <c:invertIfNegative val="0"/>
            <c:bubble3D val="0"/>
            <c:spPr>
              <a:gradFill flip="none" rotWithShape="1">
                <a:gsLst>
                  <a:gs pos="15000">
                    <a:schemeClr val="accent5">
                      <a:alpha val="95000"/>
                    </a:schemeClr>
                  </a:gs>
                  <a:gs pos="100000">
                    <a:schemeClr val="accent1"/>
                  </a:gs>
                </a:gsLst>
                <a:path path="circle">
                  <a:fillToRect l="100000" t="100000"/>
                </a:path>
                <a:tileRect r="-100000" b="-100000"/>
              </a:gradFill>
              <a:ln>
                <a:noFill/>
              </a:ln>
              <a:effectLst/>
            </c:spPr>
            <c:extLst>
              <c:ext xmlns:c16="http://schemas.microsoft.com/office/drawing/2014/chart" uri="{C3380CC4-5D6E-409C-BE32-E72D297353CC}">
                <c16:uniqueId val="{00000002-5ECE-4127-B2A1-126C3E6F525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Pivots!$K$62:$K$66</c:f>
              <c:numCache>
                <c:formatCode>General</c:formatCode>
                <c:ptCount val="5"/>
                <c:pt idx="0">
                  <c:v>#N/A</c:v>
                </c:pt>
                <c:pt idx="1">
                  <c:v>218</c:v>
                </c:pt>
                <c:pt idx="2">
                  <c:v>#N/A</c:v>
                </c:pt>
                <c:pt idx="3">
                  <c:v>#N/A</c:v>
                </c:pt>
                <c:pt idx="4">
                  <c:v>#N/A</c:v>
                </c:pt>
              </c:numCache>
            </c:numRef>
          </c:val>
          <c:extLst>
            <c:ext xmlns:c16="http://schemas.microsoft.com/office/drawing/2014/chart" uri="{C3380CC4-5D6E-409C-BE32-E72D297353CC}">
              <c16:uniqueId val="{00000001-5ECE-4127-B2A1-126C3E6F525E}"/>
            </c:ext>
          </c:extLst>
        </c:ser>
        <c:dLbls>
          <c:dLblPos val="outEnd"/>
          <c:showLegendKey val="0"/>
          <c:showVal val="1"/>
          <c:showCatName val="0"/>
          <c:showSerName val="0"/>
          <c:showPercent val="0"/>
          <c:showBubbleSize val="0"/>
        </c:dLbls>
        <c:gapWidth val="182"/>
        <c:overlap val="100"/>
        <c:axId val="1536811807"/>
        <c:axId val="1536806399"/>
      </c:barChart>
      <c:catAx>
        <c:axId val="153681180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6806399"/>
        <c:crosses val="autoZero"/>
        <c:auto val="1"/>
        <c:lblAlgn val="ctr"/>
        <c:lblOffset val="100"/>
        <c:noMultiLvlLbl val="0"/>
      </c:catAx>
      <c:valAx>
        <c:axId val="1536806399"/>
        <c:scaling>
          <c:orientation val="minMax"/>
          <c:min val="0"/>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5368118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Pivots!$G$62:$G$66</c:f>
              <c:strCache>
                <c:ptCount val="5"/>
                <c:pt idx="0">
                  <c:v>R01</c:v>
                </c:pt>
                <c:pt idx="1">
                  <c:v>R02</c:v>
                </c:pt>
                <c:pt idx="2">
                  <c:v>R03</c:v>
                </c:pt>
                <c:pt idx="3">
                  <c:v>R04</c:v>
                </c:pt>
                <c:pt idx="4">
                  <c:v>R05</c:v>
                </c:pt>
              </c:strCache>
            </c:strRef>
          </c:cat>
          <c:val>
            <c:numRef>
              <c:f>Pivots!$I$62:$I$66</c:f>
              <c:numCache>
                <c:formatCode>\$\ #,###.0,"k"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28DB-43BA-9D4A-9966C1370E18}"/>
            </c:ext>
          </c:extLst>
        </c:ser>
        <c:ser>
          <c:idx val="1"/>
          <c:order val="1"/>
          <c:tx>
            <c:strRef>
              <c:f>Pivots!$L$61</c:f>
              <c:strCache>
                <c:ptCount val="1"/>
                <c:pt idx="0">
                  <c:v>Sel. Amount</c:v>
                </c:pt>
              </c:strCache>
            </c:strRef>
          </c:tx>
          <c:spPr>
            <a:gradFill>
              <a:gsLst>
                <a:gs pos="15000">
                  <a:schemeClr val="accent5">
                    <a:alpha val="95000"/>
                  </a:schemeClr>
                </a:gs>
                <a:gs pos="100000">
                  <a:schemeClr val="accent1"/>
                </a:gs>
              </a:gsLst>
              <a:path path="circle">
                <a:fillToRect l="100000" t="100000"/>
              </a:path>
            </a:gradFill>
            <a:ln>
              <a:noFill/>
            </a:ln>
            <a:effectLst/>
          </c:spPr>
          <c:invertIfNegative val="0"/>
          <c:dLbls>
            <c:delete val="1"/>
          </c:dLbls>
          <c:val>
            <c:numRef>
              <c:f>Pivots!$L$62:$L$66</c:f>
              <c:numCache>
                <c:formatCode>General</c:formatCode>
                <c:ptCount val="5"/>
                <c:pt idx="0">
                  <c:v>#N/A</c:v>
                </c:pt>
                <c:pt idx="1">
                  <c:v>20581</c:v>
                </c:pt>
                <c:pt idx="2">
                  <c:v>#N/A</c:v>
                </c:pt>
                <c:pt idx="3">
                  <c:v>#N/A</c:v>
                </c:pt>
                <c:pt idx="4">
                  <c:v>#N/A</c:v>
                </c:pt>
              </c:numCache>
            </c:numRef>
          </c:val>
          <c:extLst>
            <c:ext xmlns:c16="http://schemas.microsoft.com/office/drawing/2014/chart" uri="{C3380CC4-5D6E-409C-BE32-E72D297353CC}">
              <c16:uniqueId val="{00000001-28DB-43BA-9D4A-9966C1370E18}"/>
            </c:ext>
          </c:extLst>
        </c:ser>
        <c:dLbls>
          <c:dLblPos val="outEnd"/>
          <c:showLegendKey val="0"/>
          <c:showVal val="1"/>
          <c:showCatName val="0"/>
          <c:showSerName val="0"/>
          <c:showPercent val="0"/>
          <c:showBubbleSize val="0"/>
        </c:dLbls>
        <c:gapWidth val="182"/>
        <c:overlap val="100"/>
        <c:axId val="1536811807"/>
        <c:axId val="1536806399"/>
      </c:barChart>
      <c:catAx>
        <c:axId val="153681180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6806399"/>
        <c:crosses val="autoZero"/>
        <c:auto val="1"/>
        <c:lblAlgn val="ctr"/>
        <c:lblOffset val="100"/>
        <c:noMultiLvlLbl val="0"/>
      </c:catAx>
      <c:valAx>
        <c:axId val="1536806399"/>
        <c:scaling>
          <c:orientation val="minMax"/>
        </c:scaling>
        <c:delete val="1"/>
        <c:axPos val="t"/>
        <c:majorGridlines>
          <c:spPr>
            <a:ln w="9525" cap="flat" cmpd="sng" algn="ctr">
              <a:solidFill>
                <a:schemeClr val="tx1">
                  <a:lumMod val="15000"/>
                  <a:lumOff val="85000"/>
                </a:schemeClr>
              </a:solidFill>
              <a:round/>
            </a:ln>
            <a:effectLst/>
          </c:spPr>
        </c:majorGridlines>
        <c:numFmt formatCode="\$\ #,###.0,&quot;k&quot;" sourceLinked="1"/>
        <c:majorTickMark val="none"/>
        <c:minorTickMark val="none"/>
        <c:tickLblPos val="nextTo"/>
        <c:crossAx val="15368118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2"/>
                </a:solidFill>
              </a:rPr>
              <a:t>Male</a:t>
            </a:r>
            <a:r>
              <a:rPr lang="en-IN" baseline="0"/>
              <a:t> Vs. </a:t>
            </a:r>
            <a:r>
              <a:rPr lang="en-IN" b="1" baseline="0">
                <a:solidFill>
                  <a:schemeClr val="accent1"/>
                </a:solidFill>
              </a:rPr>
              <a:t>Female</a:t>
            </a:r>
            <a:r>
              <a:rPr lang="en-IN" baseline="0"/>
              <a:t> Callers</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stacked"/>
        <c:varyColors val="0"/>
        <c:ser>
          <c:idx val="0"/>
          <c:order val="0"/>
          <c:tx>
            <c:strRef>
              <c:f>Pivots!$C$83:$C$84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Pivots!$B$85:$B$88</c:f>
              <c:strCache>
                <c:ptCount val="3"/>
                <c:pt idx="0">
                  <c:v>Cincinnati</c:v>
                </c:pt>
                <c:pt idx="1">
                  <c:v>Cleveland</c:v>
                </c:pt>
                <c:pt idx="2">
                  <c:v>Columbus</c:v>
                </c:pt>
              </c:strCache>
            </c:strRef>
          </c:cat>
          <c:val>
            <c:numRef>
              <c:f>Pivots!$C$85:$C$88</c:f>
              <c:numCache>
                <c:formatCode>#,##0</c:formatCode>
                <c:ptCount val="3"/>
                <c:pt idx="0">
                  <c:v>144</c:v>
                </c:pt>
                <c:pt idx="1">
                  <c:v>326</c:v>
                </c:pt>
                <c:pt idx="2">
                  <c:v>129</c:v>
                </c:pt>
              </c:numCache>
            </c:numRef>
          </c:val>
          <c:extLst>
            <c:ext xmlns:c16="http://schemas.microsoft.com/office/drawing/2014/chart" uri="{C3380CC4-5D6E-409C-BE32-E72D297353CC}">
              <c16:uniqueId val="{00000000-4694-445B-B2B9-F4A74AD418DA}"/>
            </c:ext>
          </c:extLst>
        </c:ser>
        <c:ser>
          <c:idx val="1"/>
          <c:order val="1"/>
          <c:tx>
            <c:strRef>
              <c:f>Pivots!$D$83:$D$84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Pivots!$B$85:$B$88</c:f>
              <c:strCache>
                <c:ptCount val="3"/>
                <c:pt idx="0">
                  <c:v>Cincinnati</c:v>
                </c:pt>
                <c:pt idx="1">
                  <c:v>Cleveland</c:v>
                </c:pt>
                <c:pt idx="2">
                  <c:v>Columbus</c:v>
                </c:pt>
              </c:strCache>
            </c:strRef>
          </c:cat>
          <c:val>
            <c:numRef>
              <c:f>Pivots!$D$85:$D$88</c:f>
              <c:numCache>
                <c:formatCode>#,##0</c:formatCode>
                <c:ptCount val="3"/>
                <c:pt idx="0">
                  <c:v>132</c:v>
                </c:pt>
                <c:pt idx="1">
                  <c:v>63</c:v>
                </c:pt>
                <c:pt idx="2">
                  <c:v>206</c:v>
                </c:pt>
              </c:numCache>
            </c:numRef>
          </c:val>
          <c:extLst>
            <c:ext xmlns:c16="http://schemas.microsoft.com/office/drawing/2014/chart" uri="{C3380CC4-5D6E-409C-BE32-E72D297353CC}">
              <c16:uniqueId val="{00000001-4694-445B-B2B9-F4A74AD418DA}"/>
            </c:ext>
          </c:extLst>
        </c:ser>
        <c:dLbls>
          <c:dLblPos val="ctr"/>
          <c:showLegendKey val="0"/>
          <c:showVal val="1"/>
          <c:showCatName val="0"/>
          <c:showSerName val="0"/>
          <c:showPercent val="0"/>
          <c:showBubbleSize val="0"/>
        </c:dLbls>
        <c:gapWidth val="150"/>
        <c:overlap val="100"/>
        <c:axId val="390843647"/>
        <c:axId val="390844063"/>
      </c:barChart>
      <c:catAx>
        <c:axId val="3908436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844063"/>
        <c:crosses val="autoZero"/>
        <c:auto val="1"/>
        <c:lblAlgn val="ctr"/>
        <c:lblOffset val="100"/>
        <c:noMultiLvlLbl val="0"/>
      </c:catAx>
      <c:valAx>
        <c:axId val="390844063"/>
        <c:scaling>
          <c:orientation val="minMax"/>
        </c:scaling>
        <c:delete val="1"/>
        <c:axPos val="l"/>
        <c:numFmt formatCode="#,##0" sourceLinked="1"/>
        <c:majorTickMark val="out"/>
        <c:minorTickMark val="none"/>
        <c:tickLblPos val="nextTo"/>
        <c:crossAx val="39084364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Ratings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Pivots!$C$92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Pivots!$B$93:$B$98</c:f>
              <c:strCache>
                <c:ptCount val="5"/>
                <c:pt idx="0">
                  <c:v>1</c:v>
                </c:pt>
                <c:pt idx="1">
                  <c:v>2</c:v>
                </c:pt>
                <c:pt idx="2">
                  <c:v>3</c:v>
                </c:pt>
                <c:pt idx="3">
                  <c:v>4</c:v>
                </c:pt>
                <c:pt idx="4">
                  <c:v>5</c:v>
                </c:pt>
              </c:strCache>
            </c:strRef>
          </c:cat>
          <c:val>
            <c:numRef>
              <c:f>Pivots!$C$93:$C$98</c:f>
              <c:numCache>
                <c:formatCode>#,##0</c:formatCode>
                <c:ptCount val="5"/>
                <c:pt idx="0">
                  <c:v>3</c:v>
                </c:pt>
                <c:pt idx="1">
                  <c:v>19</c:v>
                </c:pt>
                <c:pt idx="2">
                  <c:v>35</c:v>
                </c:pt>
                <c:pt idx="3">
                  <c:v>87</c:v>
                </c:pt>
                <c:pt idx="4">
                  <c:v>74</c:v>
                </c:pt>
              </c:numCache>
            </c:numRef>
          </c:val>
          <c:extLst>
            <c:ext xmlns:c16="http://schemas.microsoft.com/office/drawing/2014/chart" uri="{C3380CC4-5D6E-409C-BE32-E72D297353CC}">
              <c16:uniqueId val="{00000000-49EC-45D9-B3FC-D7BD5F37D569}"/>
            </c:ext>
          </c:extLst>
        </c:ser>
        <c:dLbls>
          <c:dLblPos val="outEnd"/>
          <c:showLegendKey val="0"/>
          <c:showVal val="1"/>
          <c:showCatName val="0"/>
          <c:showSerName val="0"/>
          <c:showPercent val="0"/>
          <c:showBubbleSize val="0"/>
        </c:dLbls>
        <c:gapWidth val="219"/>
        <c:overlap val="-27"/>
        <c:axId val="1180462576"/>
        <c:axId val="1180462992"/>
      </c:barChart>
      <c:catAx>
        <c:axId val="1180462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0462992"/>
        <c:crosses val="autoZero"/>
        <c:auto val="1"/>
        <c:lblAlgn val="ctr"/>
        <c:lblOffset val="100"/>
        <c:noMultiLvlLbl val="0"/>
      </c:catAx>
      <c:valAx>
        <c:axId val="1180462992"/>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1804625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3" Type="http://schemas.openxmlformats.org/officeDocument/2006/relationships/image" Target="../media/image4.png"/><Relationship Id="rId1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image" Target="../media/image2.png"/><Relationship Id="rId12" Type="http://schemas.openxmlformats.org/officeDocument/2006/relationships/image" Target="../media/image9.svg"/><Relationship Id="rId17" Type="http://schemas.openxmlformats.org/officeDocument/2006/relationships/chart" Target="../charts/chart6.xml"/><Relationship Id="rId2" Type="http://schemas.openxmlformats.org/officeDocument/2006/relationships/chart" Target="../charts/chart2.xml"/><Relationship Id="rId16" Type="http://schemas.openxmlformats.org/officeDocument/2006/relationships/chart" Target="../charts/chart5.xml"/><Relationship Id="rId20" Type="http://schemas.openxmlformats.org/officeDocument/2006/relationships/chart" Target="../charts/chart9.xml"/><Relationship Id="rId1" Type="http://schemas.openxmlformats.org/officeDocument/2006/relationships/chart" Target="../charts/chart1.xml"/><Relationship Id="rId6" Type="http://schemas.openxmlformats.org/officeDocument/2006/relationships/image" Target="../media/image11.svg"/><Relationship Id="rId11" Type="http://schemas.openxmlformats.org/officeDocument/2006/relationships/image" Target="../media/image3.png"/><Relationship Id="rId15" Type="http://schemas.openxmlformats.org/officeDocument/2006/relationships/chart" Target="../charts/chart4.xml"/><Relationship Id="rId10" Type="http://schemas.openxmlformats.org/officeDocument/2006/relationships/image" Target="../media/image15.svg"/><Relationship Id="rId19" Type="http://schemas.openxmlformats.org/officeDocument/2006/relationships/chart" Target="../charts/chart8.xml"/><Relationship Id="rId4" Type="http://schemas.openxmlformats.org/officeDocument/2006/relationships/image" Target="../media/image1.png"/><Relationship Id="rId14" Type="http://schemas.openxmlformats.org/officeDocument/2006/relationships/image" Target="../media/image17.svg"/></Relationships>
</file>

<file path=xl/drawings/_rels/drawing2.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_rels/drawing3.xml.rels><?xml version="1.0" encoding="UTF-8" standalone="yes"?>
<Relationships xmlns="http://schemas.openxmlformats.org/package/2006/relationships"><Relationship Id="rId8" Type="http://schemas.openxmlformats.org/officeDocument/2006/relationships/image" Target="../media/image13.svg"/><Relationship Id="rId3" Type="http://schemas.openxmlformats.org/officeDocument/2006/relationships/image" Target="../media/image3.png"/><Relationship Id="rId7" Type="http://schemas.openxmlformats.org/officeDocument/2006/relationships/image" Target="../media/image6.png"/><Relationship Id="rId12" Type="http://schemas.openxmlformats.org/officeDocument/2006/relationships/image" Target="../media/image17.svg"/><Relationship Id="rId2" Type="http://schemas.openxmlformats.org/officeDocument/2006/relationships/image" Target="../media/image7.svg"/><Relationship Id="rId1" Type="http://schemas.openxmlformats.org/officeDocument/2006/relationships/image" Target="../media/image5.png"/><Relationship Id="rId6" Type="http://schemas.openxmlformats.org/officeDocument/2006/relationships/image" Target="../media/image11.svg"/><Relationship Id="rId11" Type="http://schemas.openxmlformats.org/officeDocument/2006/relationships/image" Target="../media/image4.png"/><Relationship Id="rId5" Type="http://schemas.openxmlformats.org/officeDocument/2006/relationships/image" Target="../media/image1.png"/><Relationship Id="rId10" Type="http://schemas.openxmlformats.org/officeDocument/2006/relationships/image" Target="../media/image15.svg"/><Relationship Id="rId4" Type="http://schemas.openxmlformats.org/officeDocument/2006/relationships/image" Target="../media/image9.svg"/><Relationship Id="rId9"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0</xdr:rowOff>
    </xdr:from>
    <xdr:to>
      <xdr:col>0</xdr:col>
      <xdr:colOff>0</xdr:colOff>
      <xdr:row>3</xdr:row>
      <xdr:rowOff>0</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3</xdr:row>
      <xdr:rowOff>0</xdr:rowOff>
    </xdr:from>
    <xdr:to>
      <xdr:col>0</xdr:col>
      <xdr:colOff>0</xdr:colOff>
      <xdr:row>3</xdr:row>
      <xdr:rowOff>0</xdr:rowOff>
    </xdr:to>
    <xdr:graphicFrame macro="">
      <xdr:nvGraphicFramePr>
        <xdr:cNvPr id="31" name="Chart 3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xdr:row>
      <xdr:rowOff>0</xdr:rowOff>
    </xdr:from>
    <xdr:to>
      <xdr:col>0</xdr:col>
      <xdr:colOff>0</xdr:colOff>
      <xdr:row>3</xdr:row>
      <xdr:rowOff>0</xdr:rowOff>
    </xdr:to>
    <xdr:graphicFrame macro="">
      <xdr:nvGraphicFramePr>
        <xdr:cNvPr id="32" name="Chart 3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652303</xdr:colOff>
      <xdr:row>13</xdr:row>
      <xdr:rowOff>170961</xdr:rowOff>
    </xdr:from>
    <xdr:to>
      <xdr:col>11</xdr:col>
      <xdr:colOff>657793</xdr:colOff>
      <xdr:row>23</xdr:row>
      <xdr:rowOff>84667</xdr:rowOff>
    </xdr:to>
    <mc:AlternateContent xmlns:mc="http://schemas.openxmlformats.org/markup-compatibility/2006">
      <mc:Choice xmlns:a14="http://schemas.microsoft.com/office/drawing/2010/main" Requires="a14">
        <xdr:graphicFrame macro="">
          <xdr:nvGraphicFramePr>
            <xdr:cNvPr id="26" name="Representative 1"/>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dr:sp macro="" textlink="">
          <xdr:nvSpPr>
            <xdr:cNvPr id="0" name=""/>
            <xdr:cNvSpPr>
              <a:spLocks noTextEdit="1"/>
            </xdr:cNvSpPr>
          </xdr:nvSpPr>
          <xdr:spPr>
            <a:xfrm>
              <a:off x="6155636" y="2509878"/>
              <a:ext cx="2206824" cy="17446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98413</xdr:colOff>
      <xdr:row>9</xdr:row>
      <xdr:rowOff>44206</xdr:rowOff>
    </xdr:from>
    <xdr:to>
      <xdr:col>2</xdr:col>
      <xdr:colOff>203221</xdr:colOff>
      <xdr:row>14</xdr:row>
      <xdr:rowOff>24956</xdr:rowOff>
    </xdr:to>
    <xdr:sp macro="" textlink="Pivots!C5">
      <xdr:nvSpPr>
        <xdr:cNvPr id="12" name="Rounded Rectangle 11"/>
        <xdr:cNvSpPr/>
      </xdr:nvSpPr>
      <xdr:spPr>
        <a:xfrm>
          <a:off x="98413" y="1143244"/>
          <a:ext cx="1472500" cy="896616"/>
        </a:xfrm>
        <a:prstGeom prst="roundRect">
          <a:avLst/>
        </a:prstGeom>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7CEB89F-7CE6-4FFD-A993-8663F9C14951}" type="TxLink">
            <a:rPr lang="en-US" sz="2400" b="1" i="0" u="none" strike="noStrike">
              <a:solidFill>
                <a:srgbClr val="000000"/>
              </a:solidFill>
              <a:latin typeface="+mj-lt"/>
              <a:cs typeface="Arial"/>
            </a:rPr>
            <a:pPr algn="ctr"/>
            <a:t>₹ 96,623</a:t>
          </a:fld>
          <a:endParaRPr lang="en-US" sz="2400" b="1">
            <a:latin typeface="+mj-lt"/>
          </a:endParaRPr>
        </a:p>
      </xdr:txBody>
    </xdr:sp>
    <xdr:clientData/>
  </xdr:twoCellAnchor>
  <xdr:twoCellAnchor>
    <xdr:from>
      <xdr:col>0</xdr:col>
      <xdr:colOff>368125</xdr:colOff>
      <xdr:row>9</xdr:row>
      <xdr:rowOff>55873</xdr:rowOff>
    </xdr:from>
    <xdr:to>
      <xdr:col>1</xdr:col>
      <xdr:colOff>579184</xdr:colOff>
      <xdr:row>10</xdr:row>
      <xdr:rowOff>138358</xdr:rowOff>
    </xdr:to>
    <xdr:sp macro="" textlink="">
      <xdr:nvSpPr>
        <xdr:cNvPr id="13" name="TextBox 12"/>
        <xdr:cNvSpPr txBox="1"/>
      </xdr:nvSpPr>
      <xdr:spPr>
        <a:xfrm>
          <a:off x="368125" y="1154911"/>
          <a:ext cx="894905" cy="2656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5"/>
              </a:solidFill>
            </a:rPr>
            <a:t>Amount</a:t>
          </a:r>
        </a:p>
      </xdr:txBody>
    </xdr:sp>
    <xdr:clientData/>
  </xdr:twoCellAnchor>
  <xdr:twoCellAnchor>
    <xdr:from>
      <xdr:col>0</xdr:col>
      <xdr:colOff>298317</xdr:colOff>
      <xdr:row>12</xdr:row>
      <xdr:rowOff>93323</xdr:rowOff>
    </xdr:from>
    <xdr:to>
      <xdr:col>1</xdr:col>
      <xdr:colOff>669615</xdr:colOff>
      <xdr:row>13</xdr:row>
      <xdr:rowOff>152097</xdr:rowOff>
    </xdr:to>
    <xdr:sp macro="" textlink="Pivots!C15">
      <xdr:nvSpPr>
        <xdr:cNvPr id="11" name="TextBox 10"/>
        <xdr:cNvSpPr txBox="1"/>
      </xdr:nvSpPr>
      <xdr:spPr>
        <a:xfrm>
          <a:off x="298317" y="1741881"/>
          <a:ext cx="1055144" cy="241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8EAD3E4-CC67-442B-BEEE-8C2F1A43DE6A}" type="TxLink">
            <a:rPr lang="en-US" sz="1100" b="0" i="0" u="none" strike="noStrike">
              <a:solidFill>
                <a:srgbClr val="000000"/>
              </a:solidFill>
              <a:latin typeface="Arial"/>
              <a:cs typeface="Arial"/>
            </a:rPr>
            <a:pPr algn="ctr"/>
            <a:t>₹ 20,581</a:t>
          </a:fld>
          <a:endParaRPr lang="en-IN" sz="1400" b="1">
            <a:solidFill>
              <a:schemeClr val="accent5"/>
            </a:solidFill>
          </a:endParaRPr>
        </a:p>
      </xdr:txBody>
    </xdr:sp>
    <xdr:clientData/>
  </xdr:twoCellAnchor>
  <xdr:twoCellAnchor>
    <xdr:from>
      <xdr:col>0</xdr:col>
      <xdr:colOff>123798</xdr:colOff>
      <xdr:row>9</xdr:row>
      <xdr:rowOff>66974</xdr:rowOff>
    </xdr:from>
    <xdr:to>
      <xdr:col>0</xdr:col>
      <xdr:colOff>418894</xdr:colOff>
      <xdr:row>10</xdr:row>
      <xdr:rowOff>166060</xdr:rowOff>
    </xdr:to>
    <xdr:pic>
      <xdr:nvPicPr>
        <xdr:cNvPr id="28"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4">
          <a:duotone>
            <a:prstClr val="black"/>
            <a:schemeClr val="accent5">
              <a:tint val="45000"/>
              <a:satMod val="400000"/>
            </a:schemeClr>
          </a:duotone>
          <a:extLst>
            <a:ext uri="{96DAC541-7B7A-43D3-8B79-37D633B846F1}">
              <asvg:svgBlip xmlns="" xmlns:asvg="http://schemas.microsoft.com/office/drawing/2016/SVG/main" r:embed="rId6"/>
            </a:ext>
          </a:extLst>
        </a:blip>
        <a:stretch>
          <a:fillRect/>
        </a:stretch>
      </xdr:blipFill>
      <xdr:spPr>
        <a:xfrm>
          <a:off x="123798" y="1166012"/>
          <a:ext cx="295096" cy="282260"/>
        </a:xfrm>
        <a:prstGeom prst="rect">
          <a:avLst/>
        </a:prstGeom>
        <a:noFill/>
        <a:ln>
          <a:noFill/>
        </a:ln>
      </xdr:spPr>
    </xdr:pic>
    <xdr:clientData/>
  </xdr:twoCellAnchor>
  <xdr:twoCellAnchor>
    <xdr:from>
      <xdr:col>0</xdr:col>
      <xdr:colOff>133317</xdr:colOff>
      <xdr:row>3</xdr:row>
      <xdr:rowOff>76375</xdr:rowOff>
    </xdr:from>
    <xdr:to>
      <xdr:col>2</xdr:col>
      <xdr:colOff>238125</xdr:colOff>
      <xdr:row>8</xdr:row>
      <xdr:rowOff>57125</xdr:rowOff>
    </xdr:to>
    <xdr:sp macro="" textlink="Pivots!B5">
      <xdr:nvSpPr>
        <xdr:cNvPr id="2" name="Rounded Rectangle 1"/>
        <xdr:cNvSpPr/>
      </xdr:nvSpPr>
      <xdr:spPr>
        <a:xfrm>
          <a:off x="133317" y="76375"/>
          <a:ext cx="1472500" cy="896615"/>
        </a:xfrm>
        <a:prstGeom prst="roundRect">
          <a:avLst/>
        </a:prstGeom>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4AAF653-7CB7-4F15-ACE5-FA76DBE15632}" type="TxLink">
            <a:rPr lang="en-US" sz="2400" b="1" i="0" u="none" strike="noStrike">
              <a:solidFill>
                <a:srgbClr val="000000"/>
              </a:solidFill>
              <a:latin typeface="+mj-lt"/>
              <a:cs typeface="Arial"/>
            </a:rPr>
            <a:pPr algn="ctr"/>
            <a:t>1,000</a:t>
          </a:fld>
          <a:endParaRPr lang="en-US" sz="2400" b="1">
            <a:latin typeface="+mj-lt"/>
          </a:endParaRPr>
        </a:p>
      </xdr:txBody>
    </xdr:sp>
    <xdr:clientData/>
  </xdr:twoCellAnchor>
  <xdr:twoCellAnchor>
    <xdr:from>
      <xdr:col>0</xdr:col>
      <xdr:colOff>403028</xdr:colOff>
      <xdr:row>3</xdr:row>
      <xdr:rowOff>88042</xdr:rowOff>
    </xdr:from>
    <xdr:to>
      <xdr:col>1</xdr:col>
      <xdr:colOff>614087</xdr:colOff>
      <xdr:row>4</xdr:row>
      <xdr:rowOff>170527</xdr:rowOff>
    </xdr:to>
    <xdr:sp macro="" textlink="">
      <xdr:nvSpPr>
        <xdr:cNvPr id="3" name="TextBox 2"/>
        <xdr:cNvSpPr txBox="1"/>
      </xdr:nvSpPr>
      <xdr:spPr>
        <a:xfrm>
          <a:off x="403028" y="88042"/>
          <a:ext cx="894905" cy="265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5"/>
              </a:solidFill>
            </a:rPr>
            <a:t>Calls</a:t>
          </a:r>
        </a:p>
      </xdr:txBody>
    </xdr:sp>
    <xdr:clientData/>
  </xdr:twoCellAnchor>
  <xdr:twoCellAnchor>
    <xdr:from>
      <xdr:col>0</xdr:col>
      <xdr:colOff>120625</xdr:colOff>
      <xdr:row>3</xdr:row>
      <xdr:rowOff>69787</xdr:rowOff>
    </xdr:from>
    <xdr:to>
      <xdr:col>0</xdr:col>
      <xdr:colOff>403825</xdr:colOff>
      <xdr:row>5</xdr:row>
      <xdr:rowOff>1459</xdr:rowOff>
    </xdr:to>
    <xdr:pic>
      <xdr:nvPicPr>
        <xdr:cNvPr id="5"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7">
          <a:duotone>
            <a:prstClr val="black"/>
            <a:schemeClr val="accent5">
              <a:tint val="45000"/>
              <a:satMod val="400000"/>
            </a:schemeClr>
          </a:duotone>
          <a:extLst>
            <a:ext uri="{96DAC541-7B7A-43D3-8B79-37D633B846F1}">
              <asvg:svgBlip xmlns="" xmlns:asvg="http://schemas.microsoft.com/office/drawing/2016/SVG/main" r:embed="rId10"/>
            </a:ext>
          </a:extLst>
        </a:blip>
        <a:stretch>
          <a:fillRect/>
        </a:stretch>
      </xdr:blipFill>
      <xdr:spPr>
        <a:xfrm rot="5400000">
          <a:off x="113216" y="77196"/>
          <a:ext cx="298018" cy="283200"/>
        </a:xfrm>
        <a:prstGeom prst="rect">
          <a:avLst/>
        </a:prstGeom>
        <a:noFill/>
        <a:ln>
          <a:noFill/>
        </a:ln>
      </xdr:spPr>
    </xdr:pic>
    <xdr:clientData/>
  </xdr:twoCellAnchor>
  <xdr:twoCellAnchor>
    <xdr:from>
      <xdr:col>0</xdr:col>
      <xdr:colOff>323702</xdr:colOff>
      <xdr:row>6</xdr:row>
      <xdr:rowOff>125492</xdr:rowOff>
    </xdr:from>
    <xdr:to>
      <xdr:col>2</xdr:col>
      <xdr:colOff>9664</xdr:colOff>
      <xdr:row>8</xdr:row>
      <xdr:rowOff>1093</xdr:rowOff>
    </xdr:to>
    <xdr:sp macro="" textlink="Pivots!B15">
      <xdr:nvSpPr>
        <xdr:cNvPr id="6" name="TextBox 5"/>
        <xdr:cNvSpPr txBox="1"/>
      </xdr:nvSpPr>
      <xdr:spPr>
        <a:xfrm>
          <a:off x="323702" y="675011"/>
          <a:ext cx="1053654" cy="241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4B4534C-0FD3-4D6D-88ED-7FCE440AAC1C}" type="TxLink">
            <a:rPr lang="en-US" sz="1100" b="0" i="0" u="none" strike="noStrike">
              <a:solidFill>
                <a:srgbClr val="000000"/>
              </a:solidFill>
              <a:latin typeface="Arial"/>
              <a:cs typeface="Arial"/>
            </a:rPr>
            <a:pPr algn="ctr"/>
            <a:t>218</a:t>
          </a:fld>
          <a:endParaRPr lang="en-IN" sz="1400" b="1">
            <a:solidFill>
              <a:schemeClr val="accent5"/>
            </a:solidFill>
          </a:endParaRPr>
        </a:p>
      </xdr:txBody>
    </xdr:sp>
    <xdr:clientData/>
  </xdr:twoCellAnchor>
  <xdr:twoCellAnchor>
    <xdr:from>
      <xdr:col>0</xdr:col>
      <xdr:colOff>98413</xdr:colOff>
      <xdr:row>15</xdr:row>
      <xdr:rowOff>25020</xdr:rowOff>
    </xdr:from>
    <xdr:to>
      <xdr:col>2</xdr:col>
      <xdr:colOff>203221</xdr:colOff>
      <xdr:row>20</xdr:row>
      <xdr:rowOff>5770</xdr:rowOff>
    </xdr:to>
    <xdr:sp macro="" textlink="Pivots!D5">
      <xdr:nvSpPr>
        <xdr:cNvPr id="24" name="Rounded Rectangle 23"/>
        <xdr:cNvSpPr/>
      </xdr:nvSpPr>
      <xdr:spPr>
        <a:xfrm>
          <a:off x="98413" y="2235308"/>
          <a:ext cx="1472500" cy="908827"/>
        </a:xfrm>
        <a:prstGeom prst="roundRect">
          <a:avLst/>
        </a:prstGeom>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B30B841E-B695-4B82-8F16-4705BAD20A46}" type="TxLink">
            <a:rPr lang="en-US" sz="2400" b="1" i="0" u="none" strike="noStrike">
              <a:solidFill>
                <a:srgbClr val="000000"/>
              </a:solidFill>
              <a:latin typeface="+mj-lt"/>
              <a:cs typeface="Arial"/>
            </a:rPr>
            <a:pPr algn="ctr"/>
            <a:t>89,850</a:t>
          </a:fld>
          <a:endParaRPr lang="en-US" sz="2400" b="1">
            <a:latin typeface="+mj-lt"/>
          </a:endParaRPr>
        </a:p>
      </xdr:txBody>
    </xdr:sp>
    <xdr:clientData/>
  </xdr:twoCellAnchor>
  <xdr:twoCellAnchor>
    <xdr:from>
      <xdr:col>0</xdr:col>
      <xdr:colOff>368124</xdr:colOff>
      <xdr:row>15</xdr:row>
      <xdr:rowOff>36687</xdr:rowOff>
    </xdr:from>
    <xdr:to>
      <xdr:col>1</xdr:col>
      <xdr:colOff>675961</xdr:colOff>
      <xdr:row>16</xdr:row>
      <xdr:rowOff>119172</xdr:rowOff>
    </xdr:to>
    <xdr:sp macro="" textlink="">
      <xdr:nvSpPr>
        <xdr:cNvPr id="25" name="TextBox 24"/>
        <xdr:cNvSpPr txBox="1"/>
      </xdr:nvSpPr>
      <xdr:spPr>
        <a:xfrm>
          <a:off x="368124" y="2246975"/>
          <a:ext cx="991683" cy="2778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5"/>
              </a:solidFill>
            </a:rPr>
            <a:t>Duration</a:t>
          </a:r>
        </a:p>
      </xdr:txBody>
    </xdr:sp>
    <xdr:clientData/>
  </xdr:twoCellAnchor>
  <xdr:twoCellAnchor>
    <xdr:from>
      <xdr:col>0</xdr:col>
      <xdr:colOff>298317</xdr:colOff>
      <xdr:row>18</xdr:row>
      <xdr:rowOff>74136</xdr:rowOff>
    </xdr:from>
    <xdr:to>
      <xdr:col>1</xdr:col>
      <xdr:colOff>669615</xdr:colOff>
      <xdr:row>19</xdr:row>
      <xdr:rowOff>132910</xdr:rowOff>
    </xdr:to>
    <xdr:sp macro="" textlink="Pivots!D15">
      <xdr:nvSpPr>
        <xdr:cNvPr id="23" name="TextBox 22"/>
        <xdr:cNvSpPr txBox="1"/>
      </xdr:nvSpPr>
      <xdr:spPr>
        <a:xfrm>
          <a:off x="298317" y="2846155"/>
          <a:ext cx="1055144" cy="241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6D8091A-8A3E-497D-82FD-BAE7852386A1}" type="TxLink">
            <a:rPr lang="en-US" sz="1100" b="0" i="0" u="none" strike="noStrike">
              <a:solidFill>
                <a:srgbClr val="000000"/>
              </a:solidFill>
              <a:latin typeface="Arial"/>
              <a:cs typeface="Arial"/>
            </a:rPr>
            <a:pPr algn="ctr"/>
            <a:t>19,300</a:t>
          </a:fld>
          <a:endParaRPr lang="en-IN" sz="1400" b="1">
            <a:solidFill>
              <a:schemeClr val="accent5"/>
            </a:solidFill>
          </a:endParaRPr>
        </a:p>
      </xdr:txBody>
    </xdr:sp>
    <xdr:clientData/>
  </xdr:twoCellAnchor>
  <xdr:twoCellAnchor>
    <xdr:from>
      <xdr:col>0</xdr:col>
      <xdr:colOff>152356</xdr:colOff>
      <xdr:row>15</xdr:row>
      <xdr:rowOff>106498</xdr:rowOff>
    </xdr:from>
    <xdr:to>
      <xdr:col>0</xdr:col>
      <xdr:colOff>428413</xdr:colOff>
      <xdr:row>17</xdr:row>
      <xdr:rowOff>12823</xdr:rowOff>
    </xdr:to>
    <xdr:pic>
      <xdr:nvPicPr>
        <xdr:cNvPr id="29"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11">
          <a:duotone>
            <a:prstClr val="black"/>
            <a:schemeClr val="accent5">
              <a:tint val="45000"/>
              <a:satMod val="400000"/>
            </a:schemeClr>
          </a:duotone>
          <a:extLst>
            <a:ext uri="{96DAC541-7B7A-43D3-8B79-37D633B846F1}">
              <asvg:svgBlip xmlns="" xmlns:asvg="http://schemas.microsoft.com/office/drawing/2016/SVG/main" r:embed="rId12"/>
            </a:ext>
          </a:extLst>
        </a:blip>
        <a:stretch>
          <a:fillRect/>
        </a:stretch>
      </xdr:blipFill>
      <xdr:spPr>
        <a:xfrm>
          <a:off x="152356" y="2316786"/>
          <a:ext cx="276057" cy="284883"/>
        </a:xfrm>
        <a:prstGeom prst="rect">
          <a:avLst/>
        </a:prstGeom>
        <a:noFill/>
        <a:ln>
          <a:noFill/>
        </a:ln>
      </xdr:spPr>
    </xdr:pic>
    <xdr:clientData/>
  </xdr:twoCellAnchor>
  <xdr:twoCellAnchor>
    <xdr:from>
      <xdr:col>0</xdr:col>
      <xdr:colOff>79375</xdr:colOff>
      <xdr:row>21</xdr:row>
      <xdr:rowOff>35188</xdr:rowOff>
    </xdr:from>
    <xdr:to>
      <xdr:col>2</xdr:col>
      <xdr:colOff>184183</xdr:colOff>
      <xdr:row>26</xdr:row>
      <xdr:rowOff>15938</xdr:rowOff>
    </xdr:to>
    <xdr:sp macro="" textlink="Pivots!E5">
      <xdr:nvSpPr>
        <xdr:cNvPr id="18" name="Rounded Rectangle 17"/>
        <xdr:cNvSpPr/>
      </xdr:nvSpPr>
      <xdr:spPr>
        <a:xfrm>
          <a:off x="79375" y="3368938"/>
          <a:ext cx="1472500" cy="896615"/>
        </a:xfrm>
        <a:prstGeom prst="roundRect">
          <a:avLst/>
        </a:prstGeom>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91799536-EBA0-4E51-864B-4DDF42E6A2C9}" type="TxLink">
            <a:rPr lang="en-US" sz="2400" b="1" i="0" u="none" strike="noStrike">
              <a:solidFill>
                <a:srgbClr val="000000"/>
              </a:solidFill>
              <a:latin typeface="+mj-lt"/>
              <a:ea typeface="+mn-ea"/>
              <a:cs typeface="Arial"/>
            </a:rPr>
            <a:pPr marL="0" indent="0" algn="ctr"/>
            <a:t>3.9</a:t>
          </a:fld>
          <a:endParaRPr lang="en-US" sz="2400" b="1" i="0" u="none" strike="noStrike">
            <a:solidFill>
              <a:srgbClr val="000000"/>
            </a:solidFill>
            <a:latin typeface="+mj-lt"/>
            <a:ea typeface="+mn-ea"/>
            <a:cs typeface="Arial"/>
          </a:endParaRPr>
        </a:p>
      </xdr:txBody>
    </xdr:sp>
    <xdr:clientData/>
  </xdr:twoCellAnchor>
  <xdr:twoCellAnchor>
    <xdr:from>
      <xdr:col>0</xdr:col>
      <xdr:colOff>247549</xdr:colOff>
      <xdr:row>21</xdr:row>
      <xdr:rowOff>46855</xdr:rowOff>
    </xdr:from>
    <xdr:to>
      <xdr:col>2</xdr:col>
      <xdr:colOff>200048</xdr:colOff>
      <xdr:row>22</xdr:row>
      <xdr:rowOff>129340</xdr:rowOff>
    </xdr:to>
    <xdr:sp macro="" textlink="">
      <xdr:nvSpPr>
        <xdr:cNvPr id="19" name="TextBox 18"/>
        <xdr:cNvSpPr txBox="1"/>
      </xdr:nvSpPr>
      <xdr:spPr>
        <a:xfrm>
          <a:off x="247549" y="3380605"/>
          <a:ext cx="1320191" cy="265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5"/>
              </a:solidFill>
            </a:rPr>
            <a:t>Avg. Rating</a:t>
          </a:r>
        </a:p>
      </xdr:txBody>
    </xdr:sp>
    <xdr:clientData/>
  </xdr:twoCellAnchor>
  <xdr:twoCellAnchor>
    <xdr:from>
      <xdr:col>0</xdr:col>
      <xdr:colOff>279279</xdr:colOff>
      <xdr:row>24</xdr:row>
      <xdr:rowOff>50657</xdr:rowOff>
    </xdr:from>
    <xdr:to>
      <xdr:col>1</xdr:col>
      <xdr:colOff>650577</xdr:colOff>
      <xdr:row>25</xdr:row>
      <xdr:rowOff>109432</xdr:rowOff>
    </xdr:to>
    <xdr:sp macro="" textlink="Pivots!E15">
      <xdr:nvSpPr>
        <xdr:cNvPr id="17" name="TextBox 16"/>
        <xdr:cNvSpPr txBox="1"/>
      </xdr:nvSpPr>
      <xdr:spPr>
        <a:xfrm>
          <a:off x="279279" y="3933926"/>
          <a:ext cx="1055144" cy="2419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B20D10A-67D4-4E5A-8253-DBB8CDC0B067}" type="TxLink">
            <a:rPr lang="en-US" sz="1100" b="0" i="0" u="none" strike="noStrike">
              <a:solidFill>
                <a:srgbClr val="000000"/>
              </a:solidFill>
              <a:latin typeface="Arial"/>
              <a:cs typeface="Arial"/>
            </a:rPr>
            <a:pPr algn="ctr"/>
            <a:t>3.9</a:t>
          </a:fld>
          <a:endParaRPr lang="en-IN" sz="1400" b="1">
            <a:solidFill>
              <a:schemeClr val="accent5"/>
            </a:solidFill>
          </a:endParaRPr>
        </a:p>
      </xdr:txBody>
    </xdr:sp>
    <xdr:clientData/>
  </xdr:twoCellAnchor>
  <xdr:twoCellAnchor>
    <xdr:from>
      <xdr:col>0</xdr:col>
      <xdr:colOff>142202</xdr:colOff>
      <xdr:row>21</xdr:row>
      <xdr:rowOff>11462</xdr:rowOff>
    </xdr:from>
    <xdr:to>
      <xdr:col>0</xdr:col>
      <xdr:colOff>440323</xdr:colOff>
      <xdr:row>22</xdr:row>
      <xdr:rowOff>119721</xdr:rowOff>
    </xdr:to>
    <xdr:pic>
      <xdr:nvPicPr>
        <xdr:cNvPr id="30"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3">
          <a:duotone>
            <a:prstClr val="black"/>
            <a:schemeClr val="accent5">
              <a:tint val="45000"/>
              <a:satMod val="400000"/>
            </a:schemeClr>
          </a:duotone>
          <a:extLst>
            <a:ext uri="{96DAC541-7B7A-43D3-8B79-37D633B846F1}">
              <asvg:svgBlip xmlns="" xmlns:asvg="http://schemas.microsoft.com/office/drawing/2016/SVG/main" r:embed="rId14"/>
            </a:ext>
          </a:extLst>
        </a:blip>
        <a:srcRect/>
        <a:stretch/>
      </xdr:blipFill>
      <xdr:spPr>
        <a:xfrm rot="19707868">
          <a:off x="142202" y="3345212"/>
          <a:ext cx="298121" cy="291432"/>
        </a:xfrm>
        <a:prstGeom prst="rect">
          <a:avLst/>
        </a:prstGeom>
        <a:noFill/>
        <a:ln>
          <a:noFill/>
        </a:ln>
      </xdr:spPr>
    </xdr:pic>
    <xdr:clientData/>
  </xdr:twoCellAnchor>
  <xdr:twoCellAnchor>
    <xdr:from>
      <xdr:col>2</xdr:col>
      <xdr:colOff>411078</xdr:colOff>
      <xdr:row>3</xdr:row>
      <xdr:rowOff>110289</xdr:rowOff>
    </xdr:from>
    <xdr:to>
      <xdr:col>7</xdr:col>
      <xdr:colOff>230606</xdr:colOff>
      <xdr:row>13</xdr:row>
      <xdr:rowOff>110289</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xdr:col>
      <xdr:colOff>411080</xdr:colOff>
      <xdr:row>13</xdr:row>
      <xdr:rowOff>170447</xdr:rowOff>
    </xdr:from>
    <xdr:to>
      <xdr:col>8</xdr:col>
      <xdr:colOff>551449</xdr:colOff>
      <xdr:row>32</xdr:row>
      <xdr:rowOff>36635</xdr:rowOff>
    </xdr:to>
    <xdr:grpSp>
      <xdr:nvGrpSpPr>
        <xdr:cNvPr id="4" name="Group 3"/>
        <xdr:cNvGrpSpPr/>
      </xdr:nvGrpSpPr>
      <xdr:grpSpPr>
        <a:xfrm>
          <a:off x="1786913" y="2509364"/>
          <a:ext cx="4267869" cy="3633854"/>
          <a:chOff x="1945106" y="2195763"/>
          <a:chExt cx="4231106" cy="2055395"/>
        </a:xfrm>
      </xdr:grpSpPr>
      <xdr:sp macro="" textlink="">
        <xdr:nvSpPr>
          <xdr:cNvPr id="8" name="Rectangle 7"/>
          <xdr:cNvSpPr/>
        </xdr:nvSpPr>
        <xdr:spPr>
          <a:xfrm>
            <a:off x="1945106" y="2195763"/>
            <a:ext cx="4231106" cy="2055395"/>
          </a:xfrm>
          <a:prstGeom prst="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22" name="Chart 21"/>
          <xdr:cNvGraphicFramePr>
            <a:graphicFrameLocks/>
          </xdr:cNvGraphicFramePr>
        </xdr:nvGraphicFramePr>
        <xdr:xfrm>
          <a:off x="2034154" y="2265949"/>
          <a:ext cx="2054832" cy="1886058"/>
        </xdr:xfrm>
        <a:graphic>
          <a:graphicData uri="http://schemas.openxmlformats.org/drawingml/2006/chart">
            <c:chart xmlns:c="http://schemas.openxmlformats.org/drawingml/2006/chart" xmlns:r="http://schemas.openxmlformats.org/officeDocument/2006/relationships" r:id="rId16"/>
          </a:graphicData>
        </a:graphic>
      </xdr:graphicFrame>
      <xdr:graphicFrame macro="">
        <xdr:nvGraphicFramePr>
          <xdr:cNvPr id="27" name="Chart 26"/>
          <xdr:cNvGraphicFramePr>
            <a:graphicFrameLocks/>
          </xdr:cNvGraphicFramePr>
        </xdr:nvGraphicFramePr>
        <xdr:xfrm>
          <a:off x="3830052" y="2251371"/>
          <a:ext cx="2275974" cy="1899524"/>
        </xdr:xfrm>
        <a:graphic>
          <a:graphicData uri="http://schemas.openxmlformats.org/drawingml/2006/chart">
            <c:chart xmlns:c="http://schemas.openxmlformats.org/drawingml/2006/chart" xmlns:r="http://schemas.openxmlformats.org/officeDocument/2006/relationships" r:id="rId17"/>
          </a:graphicData>
        </a:graphic>
      </xdr:graphicFrame>
    </xdr:grpSp>
    <xdr:clientData/>
  </xdr:twoCellAnchor>
  <xdr:twoCellAnchor>
    <xdr:from>
      <xdr:col>7</xdr:col>
      <xdr:colOff>304800</xdr:colOff>
      <xdr:row>3</xdr:row>
      <xdr:rowOff>127000</xdr:rowOff>
    </xdr:from>
    <xdr:to>
      <xdr:col>11</xdr:col>
      <xdr:colOff>444500</xdr:colOff>
      <xdr:row>13</xdr:row>
      <xdr:rowOff>101600</xdr:rowOff>
    </xdr:to>
    <xdr:graphicFrame macro="">
      <xdr:nvGraphicFramePr>
        <xdr:cNvPr id="33" name="Chart 3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11</xdr:col>
      <xdr:colOff>508001</xdr:colOff>
      <xdr:row>3</xdr:row>
      <xdr:rowOff>127001</xdr:rowOff>
    </xdr:from>
    <xdr:to>
      <xdr:col>15</xdr:col>
      <xdr:colOff>276890</xdr:colOff>
      <xdr:row>13</xdr:row>
      <xdr:rowOff>101601</xdr:rowOff>
    </xdr:to>
    <xdr:graphicFrame macro="">
      <xdr:nvGraphicFramePr>
        <xdr:cNvPr id="34" name="Chart 3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15</xdr:col>
      <xdr:colOff>317205</xdr:colOff>
      <xdr:row>3</xdr:row>
      <xdr:rowOff>138075</xdr:rowOff>
    </xdr:from>
    <xdr:to>
      <xdr:col>19</xdr:col>
      <xdr:colOff>14302</xdr:colOff>
      <xdr:row>13</xdr:row>
      <xdr:rowOff>99680</xdr:rowOff>
    </xdr:to>
    <xdr:graphicFrame macro="">
      <xdr:nvGraphicFramePr>
        <xdr:cNvPr id="35" name="Chart 3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476250</xdr:colOff>
      <xdr:row>8</xdr:row>
      <xdr:rowOff>95250</xdr:rowOff>
    </xdr:from>
    <xdr:to>
      <xdr:col>9</xdr:col>
      <xdr:colOff>109592</xdr:colOff>
      <xdr:row>18</xdr:row>
      <xdr:rowOff>28575</xdr:rowOff>
    </xdr:to>
    <mc:AlternateContent xmlns:mc="http://schemas.openxmlformats.org/markup-compatibility/2006" xmlns:a14="http://schemas.microsoft.com/office/drawing/2010/main">
      <mc:Choice Requires="a14">
        <xdr:graphicFrame macro="">
          <xdr:nvGraphicFramePr>
            <xdr:cNvPr id="2" name="Representative"/>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5419725" y="1543050"/>
              <a:ext cx="1828800" cy="17430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776287</xdr:colOff>
      <xdr:row>20</xdr:row>
      <xdr:rowOff>114300</xdr:rowOff>
    </xdr:from>
    <xdr:to>
      <xdr:col>11</xdr:col>
      <xdr:colOff>428625</xdr:colOff>
      <xdr:row>35</xdr:row>
      <xdr:rowOff>9525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723900</xdr:colOff>
      <xdr:row>38</xdr:row>
      <xdr:rowOff>171449</xdr:rowOff>
    </xdr:from>
    <xdr:to>
      <xdr:col>7</xdr:col>
      <xdr:colOff>214044</xdr:colOff>
      <xdr:row>47</xdr:row>
      <xdr:rowOff>117724</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200024</xdr:colOff>
      <xdr:row>58</xdr:row>
      <xdr:rowOff>76200</xdr:rowOff>
    </xdr:from>
    <xdr:to>
      <xdr:col>15</xdr:col>
      <xdr:colOff>200025</xdr:colOff>
      <xdr:row>68</xdr:row>
      <xdr:rowOff>142876</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161107</xdr:colOff>
      <xdr:row>69</xdr:row>
      <xdr:rowOff>85618</xdr:rowOff>
    </xdr:from>
    <xdr:to>
      <xdr:col>15</xdr:col>
      <xdr:colOff>438792</xdr:colOff>
      <xdr:row>80</xdr:row>
      <xdr:rowOff>26288</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309295</xdr:colOff>
      <xdr:row>82</xdr:row>
      <xdr:rowOff>158821</xdr:rowOff>
    </xdr:from>
    <xdr:to>
      <xdr:col>11</xdr:col>
      <xdr:colOff>406685</xdr:colOff>
      <xdr:row>93</xdr:row>
      <xdr:rowOff>107022</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919322</xdr:colOff>
      <xdr:row>91</xdr:row>
      <xdr:rowOff>105311</xdr:rowOff>
    </xdr:from>
    <xdr:to>
      <xdr:col>7</xdr:col>
      <xdr:colOff>299662</xdr:colOff>
      <xdr:row>100</xdr:row>
      <xdr:rowOff>160534</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ayan" refreshedDate="45740.410176041667" createdVersion="6" refreshedVersion="6" minRefreshableVersion="3" recordCount="1000">
  <cacheSource type="worksheet">
    <worksheetSource name="calls"/>
  </cacheSource>
  <cacheFields count="11">
    <cacheField name="Call number" numFmtId="0">
      <sharedItems/>
    </cacheField>
    <cacheField name="Customer ID" numFmtId="0">
      <sharedItems/>
    </cacheField>
    <cacheField name="Duration" numFmtId="0">
      <sharedItems containsSemiMixedTypes="0" containsString="0" containsNumber="1" containsInteger="1" minValue="2" maxValue="176"/>
    </cacheField>
    <cacheField name="Representative" numFmtId="2">
      <sharedItems count="5">
        <s v="R05"/>
        <s v="R02"/>
        <s v="R01"/>
        <s v="R04"/>
        <s v="R03"/>
      </sharedItems>
    </cacheField>
    <cacheField name="Date of Call" numFmtId="164">
      <sharedItems containsSemiMixedTypes="0" containsNonDate="0" containsDate="1" containsString="0" minDate="2023-01-01T00:00:00" maxDate="2024-01-01T00:00:00"/>
    </cacheField>
    <cacheField name="Purchase Amount" numFmtId="0">
      <sharedItems containsSemiMixedTypes="0" containsString="0" containsNumber="1" containsInteger="1" minValue="20" maxValue="225"/>
    </cacheField>
    <cacheField name="Satisfaction Rating" numFmtId="0">
      <sharedItems containsSemiMixedTypes="0" containsString="0" containsNumber="1" minValue="0" maxValue="5"/>
    </cacheField>
    <cacheField name="FY" numFmtId="0">
      <sharedItems containsSemiMixedTypes="0" containsString="0" containsNumber="1" containsInteger="1" minValue="2023" maxValue="2024"/>
    </cacheField>
    <cacheField name="Day of week" numFmtId="0">
      <sharedItems/>
    </cacheField>
    <cacheField name="Duration Bucket" numFmtId="0">
      <sharedItems/>
    </cacheField>
    <cacheField name="Rating rounded" numFmtId="0">
      <sharedItems containsSemiMixedTypes="0" containsString="0" containsNumber="1" containsInteger="1" minValue="0" maxValue="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saveData="0" refreshedBy="Sayan" refreshedDate="45740.664616203707" backgroundQuery="1" createdVersion="6" refreshedVersion="6" minRefreshableVersion="3" recordCount="0" supportSubquery="1" supportAdvancedDrill="1">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nt]" caption="Call Coun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nt]" caption="Call Coun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saveData="0" refreshedBy="Sayan" refreshedDate="45740.664614699075" backgroundQuery="1" createdVersion="6" refreshedVersion="6" minRefreshableVersion="3" recordCount="0" supportSubquery="1" supportAdvancedDrill="1">
  <cacheSource type="external" connectionId="1"/>
  <cacheFields count="5">
    <cacheField name="[Measures].[Call Counnt]" caption="Call Coun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nt]" caption="Call Coun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saveData="0" refreshedBy="Sayan" refreshedDate="45740.681918518516" backgroundQuery="1" createdVersion="6" refreshedVersion="6" minRefreshableVersion="3" recordCount="0" supportSubquery="1" supportAdvancedDrill="1">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nt]" caption="Call Coun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saveData="0" refreshedBy="Sayan" refreshedDate="45742.646656018522" backgroundQuery="1" createdVersion="6" refreshedVersion="6" minRefreshableVersion="3" recordCount="0" supportSubquery="1" supportAdvancedDrill="1">
  <cacheSource type="external" connectionId="1"/>
  <cacheFields count="6">
    <cacheField name="[Measures].[Call Counnt]" caption="Call Coun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nt]" caption="Call Coun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saveData="0" refreshedBy="Sayan" refreshedDate="45742.646656365738" backgroundQuery="1" createdVersion="6" refreshedVersion="6" minRefreshableVersion="3" recordCount="0" supportSubquery="1" supportAdvancedDrill="1">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nt]" caption="Call Coun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nt]" caption="Call Coun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saveData="0" refreshedBy="Sayan" refreshedDate="45742.646656712961" backgroundQuery="1" createdVersion="6" refreshedVersion="6" minRefreshableVersion="3" recordCount="0" supportSubquery="1" supportAdvancedDrill="1">
  <cacheSource type="external" connectionId="1"/>
  <cacheFields count="1">
    <cacheField name="[calls].[Representative].[Representative]" caption="Representative" numFmtId="0" hierarchy="3" level="1">
      <sharedItems count="1">
        <s v="R02"/>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nt]" caption="Call Coun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saveData="0" refreshedBy="Sayan" refreshedDate="45742.646657060184" backgroundQuery="1" createdVersion="6" refreshedVersion="6" minRefreshableVersion="3" recordCount="0" supportSubquery="1" supportAdvancedDrill="1">
  <cacheSource type="external" connectionId="1"/>
  <cacheFields count="5">
    <cacheField name="[calls].[Representative].[Representative]" caption="Representative" numFmtId="0" hierarchy="3" level="1">
      <sharedItems containsSemiMixedTypes="0" containsNonDate="0" containsString="0"/>
    </cacheField>
    <cacheField name="[calls].[Date of Call (Month)].[Date of Call (Month)]" caption="Date of Call (Month)" numFmtId="0" hierarchy="11" level="1">
      <sharedItems count="12">
        <s v="Jan"/>
        <s v="Feb"/>
        <s v="Mar"/>
        <s v="Apr"/>
        <s v="May"/>
        <s v="Jun"/>
        <s v="Jul"/>
        <s v="Aug"/>
        <s v="Sep"/>
        <s v="Oct"/>
        <s v="Nov"/>
        <s v="Dec"/>
      </sharedItems>
    </cacheField>
    <cacheField name="[calls].[Date of Call].[Date of Call]" caption="Date of Call" numFmtId="0" hierarchy="4" level="1">
      <sharedItems containsSemiMixedTypes="0" containsNonDate="0" containsString="0"/>
    </cacheField>
    <cacheField name="[Measures].[Call Counnt]" caption="Call Counnt" numFmtId="0" hierarchy="17" level="32767"/>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2"/>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nt]" caption="Call Coun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saveData="0" refreshedBy="Sayan" refreshedDate="45742.646657407407" backgroundQuery="1" createdVersion="6" refreshedVersion="6" minRefreshableVersion="3" recordCount="0" supportSubquery="1" supportAdvancedDrill="1">
  <cacheSource type="external" connectionId="1"/>
  <cacheFields count="3">
    <cacheField name="[calls].[Representative].[Representative]" caption="Representative" numFmtId="0" hierarchy="3" level="1">
      <sharedItems containsSemiMixedTypes="0" containsNonDate="0" containsString="0"/>
    </cacheField>
    <cacheField name="[Measures].[Call Counnt]" caption="Call Coun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2"/>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nt]" caption="Call Coun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saveData="0" refreshedBy="Sayan" refreshedDate="45740.664606828701" backgroundQuery="1" createdVersion="3" refreshedVersion="6" minRefreshableVersion="3" recordCount="0" supportSubquery="1" supportAdvancedDrill="1">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nt]" caption="Call Coun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4"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count="1000">
  <r>
    <s v="Call_7271"/>
    <s v="C0003"/>
    <n v="116"/>
    <x v="0"/>
    <d v="2023-01-01T00:00:00"/>
    <n v="128"/>
    <n v="4.9000000000000004"/>
    <n v="2023"/>
    <s v="Sunday"/>
    <e v="#NAME?"/>
    <n v="5"/>
  </r>
  <r>
    <s v="Call_7272"/>
    <s v="C0004"/>
    <n v="119"/>
    <x v="0"/>
    <d v="2023-01-01T00:00:00"/>
    <n v="135"/>
    <n v="2.9"/>
    <n v="2023"/>
    <s v="Sunday"/>
    <e v="#NAME?"/>
    <n v="3"/>
  </r>
  <r>
    <s v="Call_7273"/>
    <s v="C0005"/>
    <n v="68"/>
    <x v="1"/>
    <d v="2023-01-01T00:00:00"/>
    <n v="66"/>
    <n v="4.7"/>
    <n v="2023"/>
    <s v="Sunday"/>
    <e v="#NAME?"/>
    <n v="5"/>
  </r>
  <r>
    <s v="Call_7274"/>
    <s v="C0014"/>
    <n v="119"/>
    <x v="1"/>
    <d v="2023-01-01T00:00:00"/>
    <n v="22"/>
    <n v="2.9"/>
    <n v="2023"/>
    <s v="Sunday"/>
    <e v="#NAME?"/>
    <n v="3"/>
  </r>
  <r>
    <s v="Call_7275"/>
    <s v="C0011"/>
    <n v="128"/>
    <x v="2"/>
    <d v="2023-01-02T00:00:00"/>
    <n v="31"/>
    <n v="2.8"/>
    <n v="2023"/>
    <s v="Monday"/>
    <e v="#NAME?"/>
    <n v="3"/>
  </r>
  <r>
    <s v="Call_7276"/>
    <s v="C0011"/>
    <n v="49"/>
    <x v="1"/>
    <d v="2023-01-03T00:00:00"/>
    <n v="135"/>
    <n v="4.8"/>
    <n v="2023"/>
    <s v="Tuesday"/>
    <e v="#NAME?"/>
    <n v="5"/>
  </r>
  <r>
    <s v="Call_7277"/>
    <s v="C0007"/>
    <n v="84"/>
    <x v="0"/>
    <d v="2023-01-03T00:00:00"/>
    <n v="60"/>
    <n v="4.7"/>
    <n v="2023"/>
    <s v="Tuesday"/>
    <e v="#NAME?"/>
    <n v="5"/>
  </r>
  <r>
    <s v="Call_7278"/>
    <s v="C0003"/>
    <n v="103"/>
    <x v="3"/>
    <d v="2023-01-03T00:00:00"/>
    <n v="148"/>
    <n v="4.4000000000000004"/>
    <n v="2023"/>
    <s v="Tuesday"/>
    <e v="#NAME?"/>
    <n v="4"/>
  </r>
  <r>
    <s v="Call_7279"/>
    <s v="C0005"/>
    <n v="31"/>
    <x v="1"/>
    <d v="2023-01-03T00:00:00"/>
    <n v="135"/>
    <n v="3.6"/>
    <n v="2023"/>
    <s v="Tuesday"/>
    <e v="#NAME?"/>
    <n v="4"/>
  </r>
  <r>
    <s v="Call_7280"/>
    <s v="C0010"/>
    <n v="44"/>
    <x v="4"/>
    <d v="2023-01-03T00:00:00"/>
    <n v="105"/>
    <n v="2.9"/>
    <n v="2023"/>
    <s v="Tuesday"/>
    <e v="#NAME?"/>
    <n v="3"/>
  </r>
  <r>
    <s v="Call_7281"/>
    <s v="C0011"/>
    <n v="102"/>
    <x v="1"/>
    <d v="2023-01-03T00:00:00"/>
    <n v="69"/>
    <n v="4.9000000000000004"/>
    <n v="2023"/>
    <s v="Tuesday"/>
    <e v="#NAME?"/>
    <n v="5"/>
  </r>
  <r>
    <s v="Call_7282"/>
    <s v="C0013"/>
    <n v="135"/>
    <x v="0"/>
    <d v="2023-01-03T00:00:00"/>
    <n v="46"/>
    <n v="3.4"/>
    <n v="2023"/>
    <s v="Tuesday"/>
    <e v="#NAME?"/>
    <n v="3"/>
  </r>
  <r>
    <s v="Call_7283"/>
    <s v="C0002"/>
    <n v="98"/>
    <x v="1"/>
    <d v="2023-01-04T00:00:00"/>
    <n v="108"/>
    <n v="3.5"/>
    <n v="2023"/>
    <s v="Wednesday"/>
    <e v="#NAME?"/>
    <n v="4"/>
  </r>
  <r>
    <s v="Call_7284"/>
    <s v="C0010"/>
    <n v="139"/>
    <x v="1"/>
    <d v="2023-01-04T00:00:00"/>
    <n v="96"/>
    <n v="4"/>
    <n v="2023"/>
    <s v="Wednesday"/>
    <e v="#NAME?"/>
    <n v="4"/>
  </r>
  <r>
    <s v="Call_7285"/>
    <s v="C0013"/>
    <n v="48"/>
    <x v="2"/>
    <d v="2023-01-04T00:00:00"/>
    <n v="68"/>
    <n v="4.9000000000000004"/>
    <n v="2023"/>
    <s v="Wednesday"/>
    <e v="#NAME?"/>
    <n v="5"/>
  </r>
  <r>
    <s v="Call_7286"/>
    <s v="C0010"/>
    <n v="176"/>
    <x v="0"/>
    <d v="2023-01-05T00:00:00"/>
    <n v="24"/>
    <n v="4.8"/>
    <n v="2023"/>
    <s v="Thursday"/>
    <e v="#NAME?"/>
    <n v="5"/>
  </r>
  <r>
    <s v="Call_7287"/>
    <s v="C0010"/>
    <n v="99"/>
    <x v="2"/>
    <d v="2023-01-05T00:00:00"/>
    <n v="195"/>
    <n v="3.9"/>
    <n v="2023"/>
    <s v="Thursday"/>
    <e v="#NAME?"/>
    <n v="4"/>
  </r>
  <r>
    <s v="Call_7288"/>
    <s v="C0009"/>
    <n v="28"/>
    <x v="4"/>
    <d v="2023-01-05T00:00:00"/>
    <n v="28"/>
    <n v="3.8"/>
    <n v="2023"/>
    <s v="Thursday"/>
    <e v="#NAME?"/>
    <n v="4"/>
  </r>
  <r>
    <s v="Call_7289"/>
    <s v="C0007"/>
    <n v="54"/>
    <x v="1"/>
    <d v="2023-01-05T00:00:00"/>
    <n v="170"/>
    <n v="4.3"/>
    <n v="2023"/>
    <s v="Thursday"/>
    <e v="#NAME?"/>
    <n v="4"/>
  </r>
  <r>
    <s v="Call_7290"/>
    <s v="C0006"/>
    <n v="48"/>
    <x v="0"/>
    <d v="2023-01-06T00:00:00"/>
    <n v="30"/>
    <n v="4.4000000000000004"/>
    <n v="2023"/>
    <s v="Friday"/>
    <e v="#NAME?"/>
    <n v="4"/>
  </r>
  <r>
    <s v="Call_7291"/>
    <s v="C0004"/>
    <n v="128"/>
    <x v="0"/>
    <d v="2023-01-06T00:00:00"/>
    <n v="72"/>
    <n v="5"/>
    <n v="2023"/>
    <s v="Friday"/>
    <e v="#NAME?"/>
    <n v="5"/>
  </r>
  <r>
    <s v="Call_7292"/>
    <s v="C0004"/>
    <n v="38"/>
    <x v="3"/>
    <d v="2023-01-07T00:00:00"/>
    <n v="92"/>
    <n v="4.9000000000000004"/>
    <n v="2023"/>
    <s v="Saturday"/>
    <e v="#NAME?"/>
    <n v="5"/>
  </r>
  <r>
    <s v="Call_7293"/>
    <s v="C0003"/>
    <n v="67"/>
    <x v="3"/>
    <d v="2023-01-08T00:00:00"/>
    <n v="165"/>
    <n v="4.5"/>
    <n v="2023"/>
    <s v="Sunday"/>
    <e v="#NAME?"/>
    <n v="5"/>
  </r>
  <r>
    <s v="Call_7294"/>
    <s v="C0015"/>
    <n v="58"/>
    <x v="1"/>
    <d v="2023-01-08T00:00:00"/>
    <n v="140"/>
    <n v="2.1"/>
    <n v="2023"/>
    <s v="Sunday"/>
    <e v="#NAME?"/>
    <n v="2"/>
  </r>
  <r>
    <s v="Call_7295"/>
    <s v="C0010"/>
    <n v="54"/>
    <x v="2"/>
    <d v="2023-01-08T00:00:00"/>
    <n v="111"/>
    <n v="3.3"/>
    <n v="2023"/>
    <s v="Sunday"/>
    <e v="#NAME?"/>
    <n v="3"/>
  </r>
  <r>
    <s v="Call_7296"/>
    <s v="C0012"/>
    <n v="28"/>
    <x v="0"/>
    <d v="2023-01-09T00:00:00"/>
    <n v="63"/>
    <n v="4.0999999999999996"/>
    <n v="2023"/>
    <s v="Monday"/>
    <e v="#NAME?"/>
    <n v="4"/>
  </r>
  <r>
    <s v="Call_7297"/>
    <s v="C0002"/>
    <n v="73"/>
    <x v="0"/>
    <d v="2023-01-09T00:00:00"/>
    <n v="80"/>
    <n v="4.2"/>
    <n v="2023"/>
    <s v="Monday"/>
    <e v="#NAME?"/>
    <n v="4"/>
  </r>
  <r>
    <s v="Call_7298"/>
    <s v="C0011"/>
    <n v="81"/>
    <x v="0"/>
    <d v="2023-01-10T00:00:00"/>
    <n v="50"/>
    <n v="4.5999999999999996"/>
    <n v="2023"/>
    <s v="Tuesday"/>
    <e v="#NAME?"/>
    <n v="5"/>
  </r>
  <r>
    <s v="Call_7299"/>
    <s v="C0009"/>
    <n v="31"/>
    <x v="3"/>
    <d v="2023-01-10T00:00:00"/>
    <n v="123"/>
    <n v="2.9"/>
    <n v="2023"/>
    <s v="Tuesday"/>
    <e v="#NAME?"/>
    <n v="3"/>
  </r>
  <r>
    <s v="Call_7300"/>
    <s v="C0015"/>
    <n v="155"/>
    <x v="2"/>
    <d v="2023-01-10T00:00:00"/>
    <n v="110"/>
    <n v="4.8"/>
    <n v="2023"/>
    <s v="Tuesday"/>
    <e v="#NAME?"/>
    <n v="5"/>
  </r>
  <r>
    <s v="Call_7301"/>
    <s v="C0009"/>
    <n v="80"/>
    <x v="0"/>
    <d v="2023-01-10T00:00:00"/>
    <n v="140"/>
    <n v="4.2"/>
    <n v="2023"/>
    <s v="Tuesday"/>
    <e v="#NAME?"/>
    <n v="4"/>
  </r>
  <r>
    <s v="Call_7302"/>
    <s v="C0011"/>
    <n v="82"/>
    <x v="0"/>
    <d v="2023-01-12T00:00:00"/>
    <n v="42"/>
    <n v="3.7"/>
    <n v="2023"/>
    <s v="Thursday"/>
    <e v="#NAME?"/>
    <n v="4"/>
  </r>
  <r>
    <s v="Call_7303"/>
    <s v="C0011"/>
    <n v="29"/>
    <x v="2"/>
    <d v="2023-01-12T00:00:00"/>
    <n v="170"/>
    <n v="5"/>
    <n v="2023"/>
    <s v="Thursday"/>
    <e v="#NAME?"/>
    <n v="5"/>
  </r>
  <r>
    <s v="Call_7304"/>
    <s v="C0006"/>
    <n v="160"/>
    <x v="1"/>
    <d v="2023-01-14T00:00:00"/>
    <n v="105"/>
    <n v="5"/>
    <n v="2023"/>
    <s v="Saturday"/>
    <e v="#NAME?"/>
    <n v="5"/>
  </r>
  <r>
    <s v="Call_7305"/>
    <s v="C0001"/>
    <n v="105"/>
    <x v="0"/>
    <d v="2023-01-15T00:00:00"/>
    <n v="125"/>
    <n v="4.8"/>
    <n v="2023"/>
    <s v="Sunday"/>
    <e v="#NAME?"/>
    <n v="5"/>
  </r>
  <r>
    <s v="Call_7306"/>
    <s v="C0009"/>
    <n v="75"/>
    <x v="4"/>
    <d v="2023-01-15T00:00:00"/>
    <n v="26"/>
    <n v="2.4"/>
    <n v="2023"/>
    <s v="Sunday"/>
    <e v="#NAME?"/>
    <n v="2"/>
  </r>
  <r>
    <s v="Call_7307"/>
    <s v="C0015"/>
    <n v="94"/>
    <x v="4"/>
    <d v="2023-01-16T00:00:00"/>
    <n v="120"/>
    <n v="3.1"/>
    <n v="2023"/>
    <s v="Monday"/>
    <e v="#NAME?"/>
    <n v="3"/>
  </r>
  <r>
    <s v="Call_7308"/>
    <s v="C0004"/>
    <n v="90"/>
    <x v="1"/>
    <d v="2023-01-16T00:00:00"/>
    <n v="132"/>
    <n v="3.2"/>
    <n v="2023"/>
    <s v="Monday"/>
    <e v="#NAME?"/>
    <n v="3"/>
  </r>
  <r>
    <s v="Call_7309"/>
    <s v="C0015"/>
    <n v="81"/>
    <x v="3"/>
    <d v="2023-01-17T00:00:00"/>
    <n v="86"/>
    <n v="2.4"/>
    <n v="2023"/>
    <s v="Tuesday"/>
    <e v="#NAME?"/>
    <n v="2"/>
  </r>
  <r>
    <s v="Call_7310"/>
    <s v="C0009"/>
    <n v="106"/>
    <x v="0"/>
    <d v="2023-01-17T00:00:00"/>
    <n v="108"/>
    <n v="5"/>
    <n v="2023"/>
    <s v="Tuesday"/>
    <e v="#NAME?"/>
    <n v="5"/>
  </r>
  <r>
    <s v="Call_7311"/>
    <s v="C0004"/>
    <n v="74"/>
    <x v="3"/>
    <d v="2023-01-17T00:00:00"/>
    <n v="96"/>
    <n v="4.7"/>
    <n v="2023"/>
    <s v="Tuesday"/>
    <e v="#NAME?"/>
    <n v="5"/>
  </r>
  <r>
    <s v="Call_7312"/>
    <s v="C0010"/>
    <n v="105"/>
    <x v="1"/>
    <d v="2023-01-18T00:00:00"/>
    <n v="80"/>
    <n v="4.7"/>
    <n v="2023"/>
    <s v="Wednesday"/>
    <e v="#NAME?"/>
    <n v="5"/>
  </r>
  <r>
    <s v="Call_7313"/>
    <s v="C0009"/>
    <n v="89"/>
    <x v="0"/>
    <d v="2023-01-18T00:00:00"/>
    <n v="155"/>
    <n v="4.0999999999999996"/>
    <n v="2023"/>
    <s v="Wednesday"/>
    <e v="#NAME?"/>
    <n v="4"/>
  </r>
  <r>
    <s v="Call_7314"/>
    <s v="C0013"/>
    <n v="132"/>
    <x v="4"/>
    <d v="2023-01-18T00:00:00"/>
    <n v="168"/>
    <n v="4.0999999999999996"/>
    <n v="2023"/>
    <s v="Wednesday"/>
    <e v="#NAME?"/>
    <n v="4"/>
  </r>
  <r>
    <s v="Call_7315"/>
    <s v="C0001"/>
    <n v="105"/>
    <x v="2"/>
    <d v="2023-01-18T00:00:00"/>
    <n v="56"/>
    <n v="3.6"/>
    <n v="2023"/>
    <s v="Wednesday"/>
    <e v="#NAME?"/>
    <n v="4"/>
  </r>
  <r>
    <s v="Call_7316"/>
    <s v="C0011"/>
    <n v="13"/>
    <x v="4"/>
    <d v="2023-01-19T00:00:00"/>
    <n v="32"/>
    <n v="4.4000000000000004"/>
    <n v="2023"/>
    <s v="Thursday"/>
    <e v="#NAME?"/>
    <n v="4"/>
  </r>
  <r>
    <s v="Call_7317"/>
    <s v="C0014"/>
    <n v="131"/>
    <x v="2"/>
    <d v="2023-01-19T00:00:00"/>
    <n v="78"/>
    <n v="4.4000000000000004"/>
    <n v="2023"/>
    <s v="Thursday"/>
    <e v="#NAME?"/>
    <n v="4"/>
  </r>
  <r>
    <s v="Call_7318"/>
    <s v="C0004"/>
    <n v="104"/>
    <x v="0"/>
    <d v="2023-01-19T00:00:00"/>
    <n v="86"/>
    <n v="4"/>
    <n v="2023"/>
    <s v="Thursday"/>
    <e v="#NAME?"/>
    <n v="4"/>
  </r>
  <r>
    <s v="Call_7319"/>
    <s v="C0003"/>
    <n v="90"/>
    <x v="1"/>
    <d v="2023-01-20T00:00:00"/>
    <n v="64"/>
    <n v="3.8"/>
    <n v="2023"/>
    <s v="Friday"/>
    <e v="#NAME?"/>
    <n v="4"/>
  </r>
  <r>
    <s v="Call_7320"/>
    <s v="C0012"/>
    <n v="37"/>
    <x v="1"/>
    <d v="2023-01-20T00:00:00"/>
    <n v="96"/>
    <n v="3.6"/>
    <n v="2023"/>
    <s v="Friday"/>
    <e v="#NAME?"/>
    <n v="4"/>
  </r>
  <r>
    <s v="Call_7321"/>
    <s v="C0002"/>
    <n v="149"/>
    <x v="2"/>
    <d v="2023-01-20T00:00:00"/>
    <n v="72"/>
    <n v="4.3"/>
    <n v="2023"/>
    <s v="Friday"/>
    <e v="#NAME?"/>
    <n v="4"/>
  </r>
  <r>
    <s v="Call_7322"/>
    <s v="C0013"/>
    <n v="100"/>
    <x v="3"/>
    <d v="2023-01-21T00:00:00"/>
    <n v="135"/>
    <n v="3.8"/>
    <n v="2023"/>
    <s v="Saturday"/>
    <e v="#NAME?"/>
    <n v="4"/>
  </r>
  <r>
    <s v="Call_7323"/>
    <s v="C0013"/>
    <n v="79"/>
    <x v="4"/>
    <d v="2023-01-21T00:00:00"/>
    <n v="140"/>
    <n v="4.5"/>
    <n v="2023"/>
    <s v="Saturday"/>
    <e v="#NAME?"/>
    <n v="5"/>
  </r>
  <r>
    <s v="Call_7324"/>
    <s v="C0008"/>
    <n v="157"/>
    <x v="2"/>
    <d v="2023-01-21T00:00:00"/>
    <n v="69"/>
    <n v="4.5"/>
    <n v="2023"/>
    <s v="Saturday"/>
    <e v="#NAME?"/>
    <n v="5"/>
  </r>
  <r>
    <s v="Call_7325"/>
    <s v="C0013"/>
    <n v="59"/>
    <x v="0"/>
    <d v="2023-01-22T00:00:00"/>
    <n v="136"/>
    <n v="4.5999999999999996"/>
    <n v="2023"/>
    <s v="Sunday"/>
    <e v="#NAME?"/>
    <n v="5"/>
  </r>
  <r>
    <s v="Call_7326"/>
    <s v="C0012"/>
    <n v="83"/>
    <x v="2"/>
    <d v="2023-01-22T00:00:00"/>
    <n v="28"/>
    <n v="4.5"/>
    <n v="2023"/>
    <s v="Sunday"/>
    <e v="#NAME?"/>
    <n v="5"/>
  </r>
  <r>
    <s v="Call_7327"/>
    <s v="C0008"/>
    <n v="58"/>
    <x v="1"/>
    <d v="2023-01-23T00:00:00"/>
    <n v="135"/>
    <n v="3.3"/>
    <n v="2023"/>
    <s v="Monday"/>
    <e v="#NAME?"/>
    <n v="3"/>
  </r>
  <r>
    <s v="Call_7328"/>
    <s v="C0015"/>
    <n v="118"/>
    <x v="1"/>
    <d v="2023-01-23T00:00:00"/>
    <n v="126"/>
    <n v="2.2999999999999998"/>
    <n v="2023"/>
    <s v="Monday"/>
    <e v="#NAME?"/>
    <n v="2"/>
  </r>
  <r>
    <s v="Call_7329"/>
    <s v="C0011"/>
    <n v="63"/>
    <x v="0"/>
    <d v="2023-01-23T00:00:00"/>
    <n v="160"/>
    <n v="4.3"/>
    <n v="2023"/>
    <s v="Monday"/>
    <e v="#NAME?"/>
    <n v="4"/>
  </r>
  <r>
    <s v="Call_7330"/>
    <s v="C0008"/>
    <n v="95"/>
    <x v="1"/>
    <d v="2023-01-24T00:00:00"/>
    <n v="48"/>
    <n v="4.5999999999999996"/>
    <n v="2023"/>
    <s v="Tuesday"/>
    <e v="#NAME?"/>
    <n v="5"/>
  </r>
  <r>
    <s v="Call_7331"/>
    <s v="C0013"/>
    <n v="74"/>
    <x v="2"/>
    <d v="2023-01-24T00:00:00"/>
    <n v="66"/>
    <n v="4"/>
    <n v="2023"/>
    <s v="Tuesday"/>
    <e v="#NAME?"/>
    <n v="4"/>
  </r>
  <r>
    <s v="Call_7332"/>
    <s v="C0010"/>
    <n v="130"/>
    <x v="3"/>
    <d v="2023-01-24T00:00:00"/>
    <n v="126"/>
    <n v="2.5"/>
    <n v="2023"/>
    <s v="Tuesday"/>
    <e v="#NAME?"/>
    <n v="3"/>
  </r>
  <r>
    <s v="Call_7333"/>
    <s v="C0015"/>
    <n v="110"/>
    <x v="4"/>
    <d v="2023-01-24T00:00:00"/>
    <n v="96"/>
    <n v="5"/>
    <n v="2023"/>
    <s v="Tuesday"/>
    <e v="#NAME?"/>
    <n v="5"/>
  </r>
  <r>
    <s v="Call_7334"/>
    <s v="C0013"/>
    <n v="71"/>
    <x v="0"/>
    <d v="2023-01-25T00:00:00"/>
    <n v="90"/>
    <n v="3.8"/>
    <n v="2023"/>
    <s v="Wednesday"/>
    <e v="#NAME?"/>
    <n v="4"/>
  </r>
  <r>
    <s v="Call_7335"/>
    <s v="C0001"/>
    <n v="147"/>
    <x v="3"/>
    <d v="2023-01-25T00:00:00"/>
    <n v="105"/>
    <n v="4.4000000000000004"/>
    <n v="2023"/>
    <s v="Wednesday"/>
    <e v="#NAME?"/>
    <n v="4"/>
  </r>
  <r>
    <s v="Call_7336"/>
    <s v="C0004"/>
    <n v="69"/>
    <x v="1"/>
    <d v="2023-01-26T00:00:00"/>
    <n v="40"/>
    <n v="3.8"/>
    <n v="2023"/>
    <s v="Thursday"/>
    <e v="#NAME?"/>
    <n v="4"/>
  </r>
  <r>
    <s v="Call_7337"/>
    <s v="C0015"/>
    <n v="50"/>
    <x v="0"/>
    <d v="2023-01-26T00:00:00"/>
    <n v="60"/>
    <n v="2"/>
    <n v="2023"/>
    <s v="Thursday"/>
    <e v="#NAME?"/>
    <n v="2"/>
  </r>
  <r>
    <s v="Call_7338"/>
    <s v="C0010"/>
    <n v="124"/>
    <x v="3"/>
    <d v="2023-01-27T00:00:00"/>
    <n v="215"/>
    <n v="4.0999999999999996"/>
    <n v="2023"/>
    <s v="Friday"/>
    <e v="#NAME?"/>
    <n v="4"/>
  </r>
  <r>
    <s v="Call_7339"/>
    <s v="C0005"/>
    <n v="81"/>
    <x v="2"/>
    <d v="2023-01-27T00:00:00"/>
    <n v="156"/>
    <n v="2.6"/>
    <n v="2023"/>
    <s v="Friday"/>
    <e v="#NAME?"/>
    <n v="3"/>
  </r>
  <r>
    <s v="Call_7340"/>
    <s v="C0006"/>
    <n v="141"/>
    <x v="4"/>
    <d v="2023-01-27T00:00:00"/>
    <n v="54"/>
    <n v="0"/>
    <n v="2023"/>
    <s v="Friday"/>
    <e v="#NAME?"/>
    <n v="0"/>
  </r>
  <r>
    <s v="Call_7341"/>
    <s v="C0006"/>
    <n v="168"/>
    <x v="4"/>
    <d v="2023-01-28T00:00:00"/>
    <n v="160"/>
    <n v="3.9"/>
    <n v="2023"/>
    <s v="Saturday"/>
    <e v="#NAME?"/>
    <n v="4"/>
  </r>
  <r>
    <s v="Call_7342"/>
    <s v="C0001"/>
    <n v="101"/>
    <x v="2"/>
    <d v="2023-01-28T00:00:00"/>
    <n v="80"/>
    <n v="4.8"/>
    <n v="2023"/>
    <s v="Saturday"/>
    <e v="#NAME?"/>
    <n v="5"/>
  </r>
  <r>
    <s v="Call_7343"/>
    <s v="C0013"/>
    <n v="67"/>
    <x v="2"/>
    <d v="2023-01-28T00:00:00"/>
    <n v="168"/>
    <n v="2.6"/>
    <n v="2023"/>
    <s v="Saturday"/>
    <e v="#NAME?"/>
    <n v="3"/>
  </r>
  <r>
    <s v="Call_7344"/>
    <s v="C0008"/>
    <n v="114"/>
    <x v="4"/>
    <d v="2023-01-30T00:00:00"/>
    <n v="42"/>
    <n v="2.6"/>
    <n v="2023"/>
    <s v="Monday"/>
    <e v="#NAME?"/>
    <n v="3"/>
  </r>
  <r>
    <s v="Call_7345"/>
    <s v="C0005"/>
    <n v="42"/>
    <x v="2"/>
    <d v="2023-01-30T00:00:00"/>
    <n v="205"/>
    <n v="3.6"/>
    <n v="2023"/>
    <s v="Monday"/>
    <e v="#NAME?"/>
    <n v="4"/>
  </r>
  <r>
    <s v="Call_7346"/>
    <s v="C0011"/>
    <n v="69"/>
    <x v="4"/>
    <d v="2023-01-30T00:00:00"/>
    <n v="108"/>
    <n v="3.3"/>
    <n v="2023"/>
    <s v="Monday"/>
    <e v="#NAME?"/>
    <n v="3"/>
  </r>
  <r>
    <s v="Call_7347"/>
    <s v="C0010"/>
    <n v="145"/>
    <x v="1"/>
    <d v="2023-01-30T00:00:00"/>
    <n v="78"/>
    <n v="1.9"/>
    <n v="2023"/>
    <s v="Monday"/>
    <e v="#NAME?"/>
    <n v="2"/>
  </r>
  <r>
    <s v="Call_7348"/>
    <s v="C0004"/>
    <n v="43"/>
    <x v="4"/>
    <d v="2023-01-30T00:00:00"/>
    <n v="23"/>
    <n v="4.9000000000000004"/>
    <n v="2023"/>
    <s v="Monday"/>
    <e v="#NAME?"/>
    <n v="5"/>
  </r>
  <r>
    <s v="Call_7349"/>
    <s v="C0011"/>
    <n v="62"/>
    <x v="0"/>
    <d v="2023-01-31T00:00:00"/>
    <n v="99"/>
    <n v="3.6"/>
    <n v="2023"/>
    <s v="Tuesday"/>
    <e v="#NAME?"/>
    <n v="4"/>
  </r>
  <r>
    <s v="Call_7350"/>
    <s v="C0009"/>
    <n v="79"/>
    <x v="4"/>
    <d v="2023-02-01T00:00:00"/>
    <n v="148"/>
    <n v="4.5"/>
    <n v="2023"/>
    <s v="Wednesday"/>
    <e v="#NAME?"/>
    <n v="5"/>
  </r>
  <r>
    <s v="Call_7351"/>
    <s v="C0010"/>
    <n v="45"/>
    <x v="3"/>
    <d v="2023-02-01T00:00:00"/>
    <n v="34"/>
    <n v="3.7"/>
    <n v="2023"/>
    <s v="Wednesday"/>
    <e v="#NAME?"/>
    <n v="4"/>
  </r>
  <r>
    <s v="Call_7352"/>
    <s v="C0011"/>
    <n v="137"/>
    <x v="4"/>
    <d v="2023-02-01T00:00:00"/>
    <n v="86"/>
    <n v="4.8"/>
    <n v="2023"/>
    <s v="Wednesday"/>
    <e v="#NAME?"/>
    <n v="5"/>
  </r>
  <r>
    <s v="Call_7353"/>
    <s v="C0008"/>
    <n v="109"/>
    <x v="0"/>
    <d v="2023-02-01T00:00:00"/>
    <n v="105"/>
    <n v="3.3"/>
    <n v="2023"/>
    <s v="Wednesday"/>
    <e v="#NAME?"/>
    <n v="3"/>
  </r>
  <r>
    <s v="Call_7354"/>
    <s v="C0004"/>
    <n v="78"/>
    <x v="0"/>
    <d v="2023-02-01T00:00:00"/>
    <n v="62"/>
    <n v="3.1"/>
    <n v="2023"/>
    <s v="Wednesday"/>
    <e v="#NAME?"/>
    <n v="3"/>
  </r>
  <r>
    <s v="Call_7355"/>
    <s v="C0011"/>
    <n v="137"/>
    <x v="3"/>
    <d v="2023-02-01T00:00:00"/>
    <n v="90"/>
    <n v="4.0999999999999996"/>
    <n v="2023"/>
    <s v="Wednesday"/>
    <e v="#NAME?"/>
    <n v="4"/>
  </r>
  <r>
    <s v="Call_7356"/>
    <s v="C0014"/>
    <n v="99"/>
    <x v="0"/>
    <d v="2023-02-02T00:00:00"/>
    <n v="112"/>
    <n v="4.9000000000000004"/>
    <n v="2023"/>
    <s v="Thursday"/>
    <e v="#NAME?"/>
    <n v="5"/>
  </r>
  <r>
    <s v="Call_7357"/>
    <s v="C0015"/>
    <n v="100"/>
    <x v="0"/>
    <d v="2023-02-02T00:00:00"/>
    <n v="135"/>
    <n v="4"/>
    <n v="2023"/>
    <s v="Thursday"/>
    <e v="#NAME?"/>
    <n v="4"/>
  </r>
  <r>
    <s v="Call_7358"/>
    <s v="C0004"/>
    <n v="47"/>
    <x v="1"/>
    <d v="2023-02-02T00:00:00"/>
    <n v="34"/>
    <n v="2.1"/>
    <n v="2023"/>
    <s v="Thursday"/>
    <e v="#NAME?"/>
    <n v="2"/>
  </r>
  <r>
    <s v="Call_7359"/>
    <s v="C0008"/>
    <n v="87"/>
    <x v="2"/>
    <d v="2023-02-02T00:00:00"/>
    <n v="155"/>
    <n v="4.5"/>
    <n v="2023"/>
    <s v="Thursday"/>
    <e v="#NAME?"/>
    <n v="5"/>
  </r>
  <r>
    <s v="Call_7360"/>
    <s v="C0014"/>
    <n v="143"/>
    <x v="2"/>
    <d v="2023-02-04T00:00:00"/>
    <n v="124"/>
    <n v="4.9000000000000004"/>
    <n v="2023"/>
    <s v="Saturday"/>
    <e v="#NAME?"/>
    <n v="5"/>
  </r>
  <r>
    <s v="Call_7361"/>
    <s v="C0015"/>
    <n v="84"/>
    <x v="0"/>
    <d v="2023-02-04T00:00:00"/>
    <n v="195"/>
    <n v="4.0999999999999996"/>
    <n v="2023"/>
    <s v="Saturday"/>
    <e v="#NAME?"/>
    <n v="4"/>
  </r>
  <r>
    <s v="Call_7362"/>
    <s v="C0001"/>
    <n v="55"/>
    <x v="2"/>
    <d v="2023-02-05T00:00:00"/>
    <n v="78"/>
    <n v="4.5"/>
    <n v="2023"/>
    <s v="Sunday"/>
    <e v="#NAME?"/>
    <n v="5"/>
  </r>
  <r>
    <s v="Call_7363"/>
    <s v="C0007"/>
    <n v="135"/>
    <x v="3"/>
    <d v="2023-02-07T00:00:00"/>
    <n v="35"/>
    <n v="4.8"/>
    <n v="2023"/>
    <s v="Tuesday"/>
    <e v="#NAME?"/>
    <n v="5"/>
  </r>
  <r>
    <s v="Call_7364"/>
    <s v="C0012"/>
    <n v="152"/>
    <x v="1"/>
    <d v="2023-02-07T00:00:00"/>
    <n v="123"/>
    <n v="4.5999999999999996"/>
    <n v="2023"/>
    <s v="Tuesday"/>
    <e v="#NAME?"/>
    <n v="5"/>
  </r>
  <r>
    <s v="Call_7365"/>
    <s v="C0005"/>
    <n v="132"/>
    <x v="1"/>
    <d v="2023-02-07T00:00:00"/>
    <n v="43"/>
    <n v="4.5999999999999996"/>
    <n v="2023"/>
    <s v="Tuesday"/>
    <e v="#NAME?"/>
    <n v="5"/>
  </r>
  <r>
    <s v="Call_7366"/>
    <s v="C0006"/>
    <n v="60"/>
    <x v="0"/>
    <d v="2023-02-08T00:00:00"/>
    <n v="69"/>
    <n v="4.3"/>
    <n v="2023"/>
    <s v="Wednesday"/>
    <e v="#NAME?"/>
    <n v="4"/>
  </r>
  <r>
    <s v="Call_7367"/>
    <s v="C0012"/>
    <n v="95"/>
    <x v="1"/>
    <d v="2023-02-08T00:00:00"/>
    <n v="130"/>
    <n v="5"/>
    <n v="2023"/>
    <s v="Wednesday"/>
    <e v="#NAME?"/>
    <n v="5"/>
  </r>
  <r>
    <s v="Call_7368"/>
    <s v="C0003"/>
    <n v="96"/>
    <x v="4"/>
    <d v="2023-02-08T00:00:00"/>
    <n v="120"/>
    <n v="4"/>
    <n v="2023"/>
    <s v="Wednesday"/>
    <e v="#NAME?"/>
    <n v="4"/>
  </r>
  <r>
    <s v="Call_7369"/>
    <s v="C0001"/>
    <n v="45"/>
    <x v="0"/>
    <d v="2023-02-09T00:00:00"/>
    <n v="84"/>
    <n v="4.5999999999999996"/>
    <n v="2023"/>
    <s v="Thursday"/>
    <e v="#NAME?"/>
    <n v="5"/>
  </r>
  <r>
    <s v="Call_7370"/>
    <s v="C0003"/>
    <n v="132"/>
    <x v="4"/>
    <d v="2023-02-10T00:00:00"/>
    <n v="112"/>
    <n v="4.5"/>
    <n v="2023"/>
    <s v="Friday"/>
    <e v="#NAME?"/>
    <n v="5"/>
  </r>
  <r>
    <s v="Call_7371"/>
    <s v="C0013"/>
    <n v="95"/>
    <x v="0"/>
    <d v="2023-02-10T00:00:00"/>
    <n v="66"/>
    <n v="4.5999999999999996"/>
    <n v="2023"/>
    <s v="Friday"/>
    <e v="#NAME?"/>
    <n v="5"/>
  </r>
  <r>
    <s v="Call_7372"/>
    <s v="C0012"/>
    <n v="131"/>
    <x v="2"/>
    <d v="2023-02-10T00:00:00"/>
    <n v="172"/>
    <n v="2.6"/>
    <n v="2023"/>
    <s v="Friday"/>
    <e v="#NAME?"/>
    <n v="3"/>
  </r>
  <r>
    <s v="Call_7373"/>
    <s v="C0009"/>
    <n v="67"/>
    <x v="3"/>
    <d v="2023-02-11T00:00:00"/>
    <n v="24"/>
    <n v="4.3"/>
    <n v="2023"/>
    <s v="Saturday"/>
    <e v="#NAME?"/>
    <n v="4"/>
  </r>
  <r>
    <s v="Call_7374"/>
    <s v="C0014"/>
    <n v="111"/>
    <x v="2"/>
    <d v="2023-02-12T00:00:00"/>
    <n v="43"/>
    <n v="3.9"/>
    <n v="2023"/>
    <s v="Sunday"/>
    <e v="#NAME?"/>
    <n v="4"/>
  </r>
  <r>
    <s v="Call_7375"/>
    <s v="C0005"/>
    <n v="78"/>
    <x v="1"/>
    <d v="2023-02-12T00:00:00"/>
    <n v="23"/>
    <n v="5"/>
    <n v="2023"/>
    <s v="Sunday"/>
    <e v="#NAME?"/>
    <n v="5"/>
  </r>
  <r>
    <s v="Call_7376"/>
    <s v="C0002"/>
    <n v="28"/>
    <x v="4"/>
    <d v="2023-02-12T00:00:00"/>
    <n v="74"/>
    <n v="3.5"/>
    <n v="2023"/>
    <s v="Sunday"/>
    <e v="#NAME?"/>
    <n v="4"/>
  </r>
  <r>
    <s v="Call_7377"/>
    <s v="C0004"/>
    <n v="127"/>
    <x v="3"/>
    <d v="2023-02-13T00:00:00"/>
    <n v="165"/>
    <n v="4.7"/>
    <n v="2023"/>
    <s v="Monday"/>
    <e v="#NAME?"/>
    <n v="5"/>
  </r>
  <r>
    <s v="Call_7378"/>
    <s v="C0015"/>
    <n v="137"/>
    <x v="2"/>
    <d v="2023-02-13T00:00:00"/>
    <n v="34"/>
    <n v="2.9"/>
    <n v="2023"/>
    <s v="Monday"/>
    <e v="#NAME?"/>
    <n v="3"/>
  </r>
  <r>
    <s v="Call_7379"/>
    <s v="C0004"/>
    <n v="76"/>
    <x v="4"/>
    <d v="2023-02-13T00:00:00"/>
    <n v="64"/>
    <n v="3.4"/>
    <n v="2023"/>
    <s v="Monday"/>
    <e v="#NAME?"/>
    <n v="3"/>
  </r>
  <r>
    <s v="Call_7380"/>
    <s v="C0005"/>
    <n v="80"/>
    <x v="3"/>
    <d v="2023-02-14T00:00:00"/>
    <n v="155"/>
    <n v="3.2"/>
    <n v="2023"/>
    <s v="Tuesday"/>
    <e v="#NAME?"/>
    <n v="3"/>
  </r>
  <r>
    <s v="Call_7381"/>
    <s v="C0004"/>
    <n v="95"/>
    <x v="1"/>
    <d v="2023-02-15T00:00:00"/>
    <n v="120"/>
    <n v="4.8"/>
    <n v="2023"/>
    <s v="Wednesday"/>
    <e v="#NAME?"/>
    <n v="5"/>
  </r>
  <r>
    <s v="Call_7382"/>
    <s v="C0006"/>
    <n v="30"/>
    <x v="4"/>
    <d v="2023-02-15T00:00:00"/>
    <n v="105"/>
    <n v="3.6"/>
    <n v="2023"/>
    <s v="Wednesday"/>
    <e v="#NAME?"/>
    <n v="4"/>
  </r>
  <r>
    <s v="Call_7383"/>
    <s v="C0011"/>
    <n v="19"/>
    <x v="2"/>
    <d v="2023-02-15T00:00:00"/>
    <n v="28"/>
    <n v="4.9000000000000004"/>
    <n v="2023"/>
    <s v="Wednesday"/>
    <e v="#NAME?"/>
    <n v="5"/>
  </r>
  <r>
    <s v="Call_7384"/>
    <s v="C0010"/>
    <n v="38"/>
    <x v="3"/>
    <d v="2023-02-15T00:00:00"/>
    <n v="100"/>
    <n v="4.8"/>
    <n v="2023"/>
    <s v="Wednesday"/>
    <e v="#NAME?"/>
    <n v="5"/>
  </r>
  <r>
    <s v="Call_7385"/>
    <s v="C0013"/>
    <n v="55"/>
    <x v="2"/>
    <d v="2023-02-15T00:00:00"/>
    <n v="23"/>
    <n v="3.6"/>
    <n v="2023"/>
    <s v="Wednesday"/>
    <e v="#NAME?"/>
    <n v="4"/>
  </r>
  <r>
    <s v="Call_7386"/>
    <s v="C0009"/>
    <n v="27"/>
    <x v="4"/>
    <d v="2023-02-16T00:00:00"/>
    <n v="70"/>
    <n v="3.9"/>
    <n v="2023"/>
    <s v="Thursday"/>
    <e v="#NAME?"/>
    <n v="4"/>
  </r>
  <r>
    <s v="Call_7387"/>
    <s v="C0009"/>
    <n v="32"/>
    <x v="4"/>
    <d v="2023-02-16T00:00:00"/>
    <n v="37"/>
    <n v="1.9"/>
    <n v="2023"/>
    <s v="Thursday"/>
    <e v="#NAME?"/>
    <n v="2"/>
  </r>
  <r>
    <s v="Call_7388"/>
    <s v="C0002"/>
    <n v="116"/>
    <x v="0"/>
    <d v="2023-02-16T00:00:00"/>
    <n v="140"/>
    <n v="3.6"/>
    <n v="2023"/>
    <s v="Thursday"/>
    <e v="#NAME?"/>
    <n v="4"/>
  </r>
  <r>
    <s v="Call_7389"/>
    <s v="C0003"/>
    <n v="99"/>
    <x v="1"/>
    <d v="2023-02-16T00:00:00"/>
    <n v="78"/>
    <n v="4.0999999999999996"/>
    <n v="2023"/>
    <s v="Thursday"/>
    <e v="#NAME?"/>
    <n v="4"/>
  </r>
  <r>
    <s v="Call_7390"/>
    <s v="C0004"/>
    <n v="75"/>
    <x v="4"/>
    <d v="2023-02-17T00:00:00"/>
    <n v="21"/>
    <n v="4.2"/>
    <n v="2023"/>
    <s v="Friday"/>
    <e v="#NAME?"/>
    <n v="4"/>
  </r>
  <r>
    <s v="Call_7391"/>
    <s v="C0005"/>
    <n v="57"/>
    <x v="0"/>
    <d v="2023-02-17T00:00:00"/>
    <n v="88"/>
    <n v="4.3"/>
    <n v="2023"/>
    <s v="Friday"/>
    <e v="#NAME?"/>
    <n v="4"/>
  </r>
  <r>
    <s v="Call_7392"/>
    <s v="C0007"/>
    <n v="155"/>
    <x v="0"/>
    <d v="2023-02-18T00:00:00"/>
    <n v="180"/>
    <n v="2.2000000000000002"/>
    <n v="2023"/>
    <s v="Saturday"/>
    <e v="#NAME?"/>
    <n v="2"/>
  </r>
  <r>
    <s v="Call_7393"/>
    <s v="C0003"/>
    <n v="68"/>
    <x v="1"/>
    <d v="2023-02-18T00:00:00"/>
    <n v="22"/>
    <n v="3.3"/>
    <n v="2023"/>
    <s v="Saturday"/>
    <e v="#NAME?"/>
    <n v="3"/>
  </r>
  <r>
    <s v="Call_7394"/>
    <s v="C0010"/>
    <n v="95"/>
    <x v="1"/>
    <d v="2023-02-18T00:00:00"/>
    <n v="52"/>
    <n v="4.8"/>
    <n v="2023"/>
    <s v="Saturday"/>
    <e v="#NAME?"/>
    <n v="5"/>
  </r>
  <r>
    <s v="Call_7395"/>
    <s v="C0015"/>
    <n v="65"/>
    <x v="0"/>
    <d v="2023-02-19T00:00:00"/>
    <n v="80"/>
    <n v="4"/>
    <n v="2023"/>
    <s v="Sunday"/>
    <e v="#NAME?"/>
    <n v="4"/>
  </r>
  <r>
    <s v="Call_7396"/>
    <s v="C0011"/>
    <n v="114"/>
    <x v="2"/>
    <d v="2023-02-19T00:00:00"/>
    <n v="54"/>
    <n v="1.1000000000000001"/>
    <n v="2023"/>
    <s v="Sunday"/>
    <e v="#NAME?"/>
    <n v="1"/>
  </r>
  <r>
    <s v="Call_7397"/>
    <s v="C0004"/>
    <n v="155"/>
    <x v="2"/>
    <d v="2023-02-20T00:00:00"/>
    <n v="80"/>
    <n v="3.9"/>
    <n v="2023"/>
    <s v="Monday"/>
    <e v="#NAME?"/>
    <n v="4"/>
  </r>
  <r>
    <s v="Call_7398"/>
    <s v="C0015"/>
    <n v="114"/>
    <x v="0"/>
    <d v="2023-02-21T00:00:00"/>
    <n v="120"/>
    <n v="1.8"/>
    <n v="2023"/>
    <s v="Tuesday"/>
    <e v="#NAME?"/>
    <n v="2"/>
  </r>
  <r>
    <s v="Call_7399"/>
    <s v="C0007"/>
    <n v="130"/>
    <x v="3"/>
    <d v="2023-02-21T00:00:00"/>
    <n v="150"/>
    <n v="1"/>
    <n v="2023"/>
    <s v="Tuesday"/>
    <e v="#NAME?"/>
    <n v="1"/>
  </r>
  <r>
    <s v="Call_7400"/>
    <s v="C0004"/>
    <n v="89"/>
    <x v="0"/>
    <d v="2023-02-21T00:00:00"/>
    <n v="90"/>
    <n v="4.3"/>
    <n v="2023"/>
    <s v="Tuesday"/>
    <e v="#NAME?"/>
    <n v="4"/>
  </r>
  <r>
    <s v="Call_7401"/>
    <s v="C0001"/>
    <n v="61"/>
    <x v="4"/>
    <d v="2023-02-22T00:00:00"/>
    <n v="140"/>
    <n v="3.4"/>
    <n v="2023"/>
    <s v="Wednesday"/>
    <e v="#NAME?"/>
    <n v="3"/>
  </r>
  <r>
    <s v="Call_7402"/>
    <s v="C0010"/>
    <n v="154"/>
    <x v="2"/>
    <d v="2023-02-22T00:00:00"/>
    <n v="22"/>
    <n v="3.4"/>
    <n v="2023"/>
    <s v="Wednesday"/>
    <e v="#NAME?"/>
    <n v="3"/>
  </r>
  <r>
    <s v="Call_7403"/>
    <s v="C0015"/>
    <n v="115"/>
    <x v="3"/>
    <d v="2023-02-23T00:00:00"/>
    <n v="150"/>
    <n v="4.0999999999999996"/>
    <n v="2023"/>
    <s v="Thursday"/>
    <e v="#NAME?"/>
    <n v="4"/>
  </r>
  <r>
    <s v="Call_7404"/>
    <s v="C0008"/>
    <n v="138"/>
    <x v="1"/>
    <d v="2023-02-24T00:00:00"/>
    <n v="35"/>
    <n v="4.8"/>
    <n v="2023"/>
    <s v="Friday"/>
    <e v="#NAME?"/>
    <n v="5"/>
  </r>
  <r>
    <s v="Call_7405"/>
    <s v="C0014"/>
    <n v="153"/>
    <x v="0"/>
    <d v="2023-02-24T00:00:00"/>
    <n v="200"/>
    <n v="2"/>
    <n v="2023"/>
    <s v="Friday"/>
    <e v="#NAME?"/>
    <n v="2"/>
  </r>
  <r>
    <s v="Call_7406"/>
    <s v="C0015"/>
    <n v="61"/>
    <x v="4"/>
    <d v="2023-02-25T00:00:00"/>
    <n v="150"/>
    <n v="4.5999999999999996"/>
    <n v="2023"/>
    <s v="Saturday"/>
    <e v="#NAME?"/>
    <n v="5"/>
  </r>
  <r>
    <s v="Call_7407"/>
    <s v="C0009"/>
    <n v="62"/>
    <x v="0"/>
    <d v="2023-02-25T00:00:00"/>
    <n v="21"/>
    <n v="2.6"/>
    <n v="2023"/>
    <s v="Saturday"/>
    <e v="#NAME?"/>
    <n v="3"/>
  </r>
  <r>
    <s v="Call_7408"/>
    <s v="C0001"/>
    <n v="151"/>
    <x v="3"/>
    <d v="2023-02-26T00:00:00"/>
    <n v="46"/>
    <n v="4.9000000000000004"/>
    <n v="2023"/>
    <s v="Sunday"/>
    <e v="#NAME?"/>
    <n v="5"/>
  </r>
  <r>
    <s v="Call_7409"/>
    <s v="C0012"/>
    <n v="102"/>
    <x v="2"/>
    <d v="2023-02-26T00:00:00"/>
    <n v="165"/>
    <n v="2.7"/>
    <n v="2023"/>
    <s v="Sunday"/>
    <e v="#NAME?"/>
    <n v="3"/>
  </r>
  <r>
    <s v="Call_7410"/>
    <s v="C0006"/>
    <n v="64"/>
    <x v="0"/>
    <d v="2023-02-26T00:00:00"/>
    <n v="84"/>
    <n v="4.0999999999999996"/>
    <n v="2023"/>
    <s v="Sunday"/>
    <e v="#NAME?"/>
    <n v="4"/>
  </r>
  <r>
    <s v="Call_7411"/>
    <s v="C0004"/>
    <n v="6"/>
    <x v="2"/>
    <d v="2023-02-27T00:00:00"/>
    <n v="102"/>
    <n v="4.4000000000000004"/>
    <n v="2023"/>
    <s v="Monday"/>
    <e v="#NAME?"/>
    <n v="4"/>
  </r>
  <r>
    <s v="Call_7412"/>
    <s v="C0006"/>
    <n v="129"/>
    <x v="0"/>
    <d v="2023-02-27T00:00:00"/>
    <n v="180"/>
    <n v="4.8"/>
    <n v="2023"/>
    <s v="Monday"/>
    <e v="#NAME?"/>
    <n v="5"/>
  </r>
  <r>
    <s v="Call_7413"/>
    <s v="C0009"/>
    <n v="42"/>
    <x v="3"/>
    <d v="2023-02-28T00:00:00"/>
    <n v="111"/>
    <n v="3"/>
    <n v="2023"/>
    <s v="Tuesday"/>
    <e v="#NAME?"/>
    <n v="3"/>
  </r>
  <r>
    <s v="Call_7414"/>
    <s v="C0009"/>
    <n v="71"/>
    <x v="4"/>
    <d v="2023-02-28T00:00:00"/>
    <n v="104"/>
    <n v="3.1"/>
    <n v="2023"/>
    <s v="Tuesday"/>
    <e v="#NAME?"/>
    <n v="3"/>
  </r>
  <r>
    <s v="Call_7415"/>
    <s v="C0005"/>
    <n v="53"/>
    <x v="2"/>
    <d v="2023-02-28T00:00:00"/>
    <n v="80"/>
    <n v="2.6"/>
    <n v="2023"/>
    <s v="Tuesday"/>
    <e v="#NAME?"/>
    <n v="3"/>
  </r>
  <r>
    <s v="Call_7416"/>
    <s v="C0011"/>
    <n v="155"/>
    <x v="4"/>
    <d v="2023-03-01T00:00:00"/>
    <n v="132"/>
    <n v="4.5999999999999996"/>
    <n v="2023"/>
    <s v="Wednesday"/>
    <e v="#NAME?"/>
    <n v="5"/>
  </r>
  <r>
    <s v="Call_7417"/>
    <s v="C0011"/>
    <n v="90"/>
    <x v="3"/>
    <d v="2023-03-01T00:00:00"/>
    <n v="170"/>
    <n v="3.7"/>
    <n v="2023"/>
    <s v="Wednesday"/>
    <e v="#NAME?"/>
    <n v="4"/>
  </r>
  <r>
    <s v="Call_7418"/>
    <s v="C0006"/>
    <n v="166"/>
    <x v="1"/>
    <d v="2023-03-01T00:00:00"/>
    <n v="36"/>
    <n v="3.8"/>
    <n v="2023"/>
    <s v="Wednesday"/>
    <e v="#NAME?"/>
    <n v="4"/>
  </r>
  <r>
    <s v="Call_7419"/>
    <s v="C0002"/>
    <n v="89"/>
    <x v="4"/>
    <d v="2023-03-01T00:00:00"/>
    <n v="126"/>
    <n v="3.6"/>
    <n v="2023"/>
    <s v="Wednesday"/>
    <e v="#NAME?"/>
    <n v="4"/>
  </r>
  <r>
    <s v="Call_7420"/>
    <s v="C0015"/>
    <n v="152"/>
    <x v="2"/>
    <d v="2023-03-01T00:00:00"/>
    <n v="215"/>
    <n v="4.4000000000000004"/>
    <n v="2023"/>
    <s v="Wednesday"/>
    <e v="#NAME?"/>
    <n v="4"/>
  </r>
  <r>
    <s v="Call_7421"/>
    <s v="C0002"/>
    <n v="137"/>
    <x v="3"/>
    <d v="2023-03-01T00:00:00"/>
    <n v="114"/>
    <n v="3.2"/>
    <n v="2023"/>
    <s v="Wednesday"/>
    <e v="#NAME?"/>
    <n v="3"/>
  </r>
  <r>
    <s v="Call_7422"/>
    <s v="C0002"/>
    <n v="43"/>
    <x v="3"/>
    <d v="2023-03-01T00:00:00"/>
    <n v="99"/>
    <n v="4.7"/>
    <n v="2023"/>
    <s v="Wednesday"/>
    <e v="#NAME?"/>
    <n v="5"/>
  </r>
  <r>
    <s v="Call_7423"/>
    <s v="C0010"/>
    <n v="114"/>
    <x v="3"/>
    <d v="2023-03-02T00:00:00"/>
    <n v="23"/>
    <n v="4.8"/>
    <n v="2023"/>
    <s v="Thursday"/>
    <e v="#NAME?"/>
    <n v="5"/>
  </r>
  <r>
    <s v="Call_7424"/>
    <s v="C0014"/>
    <n v="103"/>
    <x v="4"/>
    <d v="2023-03-02T00:00:00"/>
    <n v="75"/>
    <n v="2.7"/>
    <n v="2023"/>
    <s v="Thursday"/>
    <e v="#NAME?"/>
    <n v="3"/>
  </r>
  <r>
    <s v="Call_7425"/>
    <s v="C0002"/>
    <n v="98"/>
    <x v="2"/>
    <d v="2023-03-02T00:00:00"/>
    <n v="100"/>
    <n v="3.8"/>
    <n v="2023"/>
    <s v="Thursday"/>
    <e v="#NAME?"/>
    <n v="4"/>
  </r>
  <r>
    <s v="Call_7426"/>
    <s v="C0006"/>
    <n v="106"/>
    <x v="1"/>
    <d v="2023-03-02T00:00:00"/>
    <n v="108"/>
    <n v="4.3"/>
    <n v="2023"/>
    <s v="Thursday"/>
    <e v="#NAME?"/>
    <n v="4"/>
  </r>
  <r>
    <s v="Call_7427"/>
    <s v="C0004"/>
    <n v="96"/>
    <x v="1"/>
    <d v="2023-03-02T00:00:00"/>
    <n v="108"/>
    <n v="5"/>
    <n v="2023"/>
    <s v="Thursday"/>
    <e v="#NAME?"/>
    <n v="5"/>
  </r>
  <r>
    <s v="Call_7428"/>
    <s v="C0014"/>
    <n v="70"/>
    <x v="1"/>
    <d v="2023-03-02T00:00:00"/>
    <n v="28"/>
    <n v="4.8"/>
    <n v="2023"/>
    <s v="Thursday"/>
    <e v="#NAME?"/>
    <n v="5"/>
  </r>
  <r>
    <s v="Call_7429"/>
    <s v="C0009"/>
    <n v="86"/>
    <x v="0"/>
    <d v="2023-03-03T00:00:00"/>
    <n v="70"/>
    <n v="4.9000000000000004"/>
    <n v="2023"/>
    <s v="Friday"/>
    <e v="#NAME?"/>
    <n v="5"/>
  </r>
  <r>
    <s v="Call_7430"/>
    <s v="C0005"/>
    <n v="64"/>
    <x v="0"/>
    <d v="2023-03-03T00:00:00"/>
    <n v="172"/>
    <n v="4.0999999999999996"/>
    <n v="2023"/>
    <s v="Friday"/>
    <e v="#NAME?"/>
    <n v="4"/>
  </r>
  <r>
    <s v="Call_7431"/>
    <s v="C0004"/>
    <n v="113"/>
    <x v="2"/>
    <d v="2023-03-03T00:00:00"/>
    <n v="123"/>
    <n v="4.4000000000000004"/>
    <n v="2023"/>
    <s v="Friday"/>
    <e v="#NAME?"/>
    <n v="4"/>
  </r>
  <r>
    <s v="Call_7432"/>
    <s v="C0004"/>
    <n v="21"/>
    <x v="1"/>
    <d v="2023-03-03T00:00:00"/>
    <n v="93"/>
    <n v="3.4"/>
    <n v="2023"/>
    <s v="Friday"/>
    <e v="#NAME?"/>
    <n v="3"/>
  </r>
  <r>
    <s v="Call_7433"/>
    <s v="C0012"/>
    <n v="107"/>
    <x v="0"/>
    <d v="2023-03-03T00:00:00"/>
    <n v="66"/>
    <n v="4"/>
    <n v="2023"/>
    <s v="Friday"/>
    <e v="#NAME?"/>
    <n v="4"/>
  </r>
  <r>
    <s v="Call_7434"/>
    <s v="C0012"/>
    <n v="131"/>
    <x v="1"/>
    <d v="2023-03-03T00:00:00"/>
    <n v="39"/>
    <n v="2.4"/>
    <n v="2023"/>
    <s v="Friday"/>
    <e v="#NAME?"/>
    <n v="2"/>
  </r>
  <r>
    <s v="Call_7435"/>
    <s v="C0003"/>
    <n v="11"/>
    <x v="4"/>
    <d v="2023-03-03T00:00:00"/>
    <n v="25"/>
    <n v="2.1"/>
    <n v="2023"/>
    <s v="Friday"/>
    <e v="#NAME?"/>
    <n v="2"/>
  </r>
  <r>
    <s v="Call_7436"/>
    <s v="C0001"/>
    <n v="86"/>
    <x v="2"/>
    <d v="2023-03-03T00:00:00"/>
    <n v="68"/>
    <n v="3"/>
    <n v="2023"/>
    <s v="Friday"/>
    <e v="#NAME?"/>
    <n v="3"/>
  </r>
  <r>
    <s v="Call_7437"/>
    <s v="C0005"/>
    <n v="28"/>
    <x v="4"/>
    <d v="2023-03-03T00:00:00"/>
    <n v="84"/>
    <n v="3.2"/>
    <n v="2023"/>
    <s v="Friday"/>
    <e v="#NAME?"/>
    <n v="3"/>
  </r>
  <r>
    <s v="Call_7438"/>
    <s v="C0011"/>
    <n v="139"/>
    <x v="1"/>
    <d v="2023-03-04T00:00:00"/>
    <n v="88"/>
    <n v="3.4"/>
    <n v="2023"/>
    <s v="Saturday"/>
    <e v="#NAME?"/>
    <n v="3"/>
  </r>
  <r>
    <s v="Call_7439"/>
    <s v="C0006"/>
    <n v="82"/>
    <x v="2"/>
    <d v="2023-03-04T00:00:00"/>
    <n v="93"/>
    <n v="2.7"/>
    <n v="2023"/>
    <s v="Saturday"/>
    <e v="#NAME?"/>
    <n v="3"/>
  </r>
  <r>
    <s v="Call_7440"/>
    <s v="C0004"/>
    <n v="101"/>
    <x v="4"/>
    <d v="2023-03-04T00:00:00"/>
    <n v="128"/>
    <n v="5"/>
    <n v="2023"/>
    <s v="Saturday"/>
    <e v="#NAME?"/>
    <n v="5"/>
  </r>
  <r>
    <s v="Call_7441"/>
    <s v="C0005"/>
    <n v="75"/>
    <x v="3"/>
    <d v="2023-03-04T00:00:00"/>
    <n v="40"/>
    <n v="3.4"/>
    <n v="2023"/>
    <s v="Saturday"/>
    <e v="#NAME?"/>
    <n v="3"/>
  </r>
  <r>
    <s v="Call_7442"/>
    <s v="C0010"/>
    <n v="40"/>
    <x v="4"/>
    <d v="2023-03-05T00:00:00"/>
    <n v="92"/>
    <n v="4.7"/>
    <n v="2023"/>
    <s v="Sunday"/>
    <e v="#NAME?"/>
    <n v="5"/>
  </r>
  <r>
    <s v="Call_7443"/>
    <s v="C0002"/>
    <n v="86"/>
    <x v="1"/>
    <d v="2023-03-05T00:00:00"/>
    <n v="27"/>
    <n v="4.5"/>
    <n v="2023"/>
    <s v="Sunday"/>
    <e v="#NAME?"/>
    <n v="5"/>
  </r>
  <r>
    <s v="Call_7444"/>
    <s v="C0007"/>
    <n v="131"/>
    <x v="0"/>
    <d v="2023-03-05T00:00:00"/>
    <n v="140"/>
    <n v="4.0999999999999996"/>
    <n v="2023"/>
    <s v="Sunday"/>
    <e v="#NAME?"/>
    <n v="4"/>
  </r>
  <r>
    <s v="Call_7445"/>
    <s v="C0012"/>
    <n v="67"/>
    <x v="2"/>
    <d v="2023-03-05T00:00:00"/>
    <n v="40"/>
    <n v="5"/>
    <n v="2023"/>
    <s v="Sunday"/>
    <e v="#NAME?"/>
    <n v="5"/>
  </r>
  <r>
    <s v="Call_7446"/>
    <s v="C0008"/>
    <n v="71"/>
    <x v="4"/>
    <d v="2023-03-05T00:00:00"/>
    <n v="102"/>
    <n v="4.7"/>
    <n v="2023"/>
    <s v="Sunday"/>
    <e v="#NAME?"/>
    <n v="5"/>
  </r>
  <r>
    <s v="Call_7447"/>
    <s v="C0007"/>
    <n v="113"/>
    <x v="0"/>
    <d v="2023-03-05T00:00:00"/>
    <n v="42"/>
    <n v="4.2"/>
    <n v="2023"/>
    <s v="Sunday"/>
    <e v="#NAME?"/>
    <n v="4"/>
  </r>
  <r>
    <s v="Call_7448"/>
    <s v="C0006"/>
    <n v="53"/>
    <x v="1"/>
    <d v="2023-03-06T00:00:00"/>
    <n v="210"/>
    <n v="3.9"/>
    <n v="2023"/>
    <s v="Monday"/>
    <e v="#NAME?"/>
    <n v="4"/>
  </r>
  <r>
    <s v="Call_7449"/>
    <s v="C0007"/>
    <n v="153"/>
    <x v="2"/>
    <d v="2023-03-06T00:00:00"/>
    <n v="34"/>
    <n v="3"/>
    <n v="2023"/>
    <s v="Monday"/>
    <e v="#NAME?"/>
    <n v="3"/>
  </r>
  <r>
    <s v="Call_7450"/>
    <s v="C0012"/>
    <n v="73"/>
    <x v="3"/>
    <d v="2023-03-06T00:00:00"/>
    <n v="215"/>
    <n v="3.6"/>
    <n v="2023"/>
    <s v="Monday"/>
    <e v="#NAME?"/>
    <n v="4"/>
  </r>
  <r>
    <s v="Call_7451"/>
    <s v="C0009"/>
    <n v="62"/>
    <x v="3"/>
    <d v="2023-03-06T00:00:00"/>
    <n v="32"/>
    <n v="0.7"/>
    <n v="2023"/>
    <s v="Monday"/>
    <e v="#NAME?"/>
    <n v="1"/>
  </r>
  <r>
    <s v="Call_7452"/>
    <s v="C0011"/>
    <n v="115"/>
    <x v="1"/>
    <d v="2023-03-07T00:00:00"/>
    <n v="48"/>
    <n v="4.7"/>
    <n v="2023"/>
    <s v="Tuesday"/>
    <e v="#NAME?"/>
    <n v="5"/>
  </r>
  <r>
    <s v="Call_7453"/>
    <s v="C0007"/>
    <n v="69"/>
    <x v="1"/>
    <d v="2023-03-07T00:00:00"/>
    <n v="132"/>
    <n v="4.5"/>
    <n v="2023"/>
    <s v="Tuesday"/>
    <e v="#NAME?"/>
    <n v="5"/>
  </r>
  <r>
    <s v="Call_7454"/>
    <s v="C0002"/>
    <n v="103"/>
    <x v="0"/>
    <d v="2023-03-07T00:00:00"/>
    <n v="172"/>
    <n v="4.3"/>
    <n v="2023"/>
    <s v="Tuesday"/>
    <e v="#NAME?"/>
    <n v="4"/>
  </r>
  <r>
    <s v="Call_7455"/>
    <s v="C0002"/>
    <n v="75"/>
    <x v="0"/>
    <d v="2023-03-07T00:00:00"/>
    <n v="111"/>
    <n v="3.4"/>
    <n v="2023"/>
    <s v="Tuesday"/>
    <e v="#NAME?"/>
    <n v="3"/>
  </r>
  <r>
    <s v="Call_7456"/>
    <s v="C0013"/>
    <n v="92"/>
    <x v="0"/>
    <d v="2023-03-07T00:00:00"/>
    <n v="58"/>
    <n v="3.6"/>
    <n v="2023"/>
    <s v="Tuesday"/>
    <e v="#NAME?"/>
    <n v="4"/>
  </r>
  <r>
    <s v="Call_7457"/>
    <s v="C0013"/>
    <n v="41"/>
    <x v="3"/>
    <d v="2023-03-07T00:00:00"/>
    <n v="68"/>
    <n v="4"/>
    <n v="2023"/>
    <s v="Tuesday"/>
    <e v="#NAME?"/>
    <n v="4"/>
  </r>
  <r>
    <s v="Call_7458"/>
    <s v="C0002"/>
    <n v="134"/>
    <x v="2"/>
    <d v="2023-03-07T00:00:00"/>
    <n v="160"/>
    <n v="4.5"/>
    <n v="2023"/>
    <s v="Tuesday"/>
    <e v="#NAME?"/>
    <n v="5"/>
  </r>
  <r>
    <s v="Call_7459"/>
    <s v="C0001"/>
    <n v="80"/>
    <x v="4"/>
    <d v="2023-03-07T00:00:00"/>
    <n v="45"/>
    <n v="3"/>
    <n v="2023"/>
    <s v="Tuesday"/>
    <e v="#NAME?"/>
    <n v="3"/>
  </r>
  <r>
    <s v="Call_7460"/>
    <s v="C0008"/>
    <n v="103"/>
    <x v="1"/>
    <d v="2023-03-08T00:00:00"/>
    <n v="117"/>
    <n v="3"/>
    <n v="2023"/>
    <s v="Wednesday"/>
    <e v="#NAME?"/>
    <n v="3"/>
  </r>
  <r>
    <s v="Call_7461"/>
    <s v="C0006"/>
    <n v="20"/>
    <x v="0"/>
    <d v="2023-03-09T00:00:00"/>
    <n v="22"/>
    <n v="1.6"/>
    <n v="2023"/>
    <s v="Thursday"/>
    <e v="#NAME?"/>
    <n v="2"/>
  </r>
  <r>
    <s v="Call_7462"/>
    <s v="C0008"/>
    <n v="75"/>
    <x v="4"/>
    <d v="2023-03-09T00:00:00"/>
    <n v="195"/>
    <n v="3"/>
    <n v="2023"/>
    <s v="Thursday"/>
    <e v="#NAME?"/>
    <n v="3"/>
  </r>
  <r>
    <s v="Call_7463"/>
    <s v="C0013"/>
    <n v="80"/>
    <x v="2"/>
    <d v="2023-03-09T00:00:00"/>
    <n v="168"/>
    <n v="3.7"/>
    <n v="2023"/>
    <s v="Thursday"/>
    <e v="#NAME?"/>
    <n v="4"/>
  </r>
  <r>
    <s v="Call_7464"/>
    <s v="C0007"/>
    <n v="85"/>
    <x v="3"/>
    <d v="2023-03-10T00:00:00"/>
    <n v="46"/>
    <n v="4.9000000000000004"/>
    <n v="2023"/>
    <s v="Friday"/>
    <e v="#NAME?"/>
    <n v="5"/>
  </r>
  <r>
    <s v="Call_7465"/>
    <s v="C0004"/>
    <n v="155"/>
    <x v="0"/>
    <d v="2023-03-10T00:00:00"/>
    <n v="164"/>
    <n v="3.4"/>
    <n v="2023"/>
    <s v="Friday"/>
    <e v="#NAME?"/>
    <n v="3"/>
  </r>
  <r>
    <s v="Call_7466"/>
    <s v="C0007"/>
    <n v="63"/>
    <x v="3"/>
    <d v="2023-03-10T00:00:00"/>
    <n v="48"/>
    <n v="5"/>
    <n v="2023"/>
    <s v="Friday"/>
    <e v="#NAME?"/>
    <n v="5"/>
  </r>
  <r>
    <s v="Call_7467"/>
    <s v="C0005"/>
    <n v="105"/>
    <x v="1"/>
    <d v="2023-03-10T00:00:00"/>
    <n v="96"/>
    <n v="5"/>
    <n v="2023"/>
    <s v="Friday"/>
    <e v="#NAME?"/>
    <n v="5"/>
  </r>
  <r>
    <s v="Call_7468"/>
    <s v="C0007"/>
    <n v="71"/>
    <x v="3"/>
    <d v="2023-03-10T00:00:00"/>
    <n v="105"/>
    <n v="4"/>
    <n v="2023"/>
    <s v="Friday"/>
    <e v="#NAME?"/>
    <n v="4"/>
  </r>
  <r>
    <s v="Call_7469"/>
    <s v="C0004"/>
    <n v="100"/>
    <x v="3"/>
    <d v="2023-03-11T00:00:00"/>
    <n v="44"/>
    <n v="3.6"/>
    <n v="2023"/>
    <s v="Saturday"/>
    <e v="#NAME?"/>
    <n v="4"/>
  </r>
  <r>
    <s v="Call_7470"/>
    <s v="C0003"/>
    <n v="93"/>
    <x v="2"/>
    <d v="2023-03-11T00:00:00"/>
    <n v="132"/>
    <n v="3.7"/>
    <n v="2023"/>
    <s v="Saturday"/>
    <e v="#NAME?"/>
    <n v="4"/>
  </r>
  <r>
    <s v="Call_7471"/>
    <s v="C0005"/>
    <n v="84"/>
    <x v="0"/>
    <d v="2023-03-11T00:00:00"/>
    <n v="54"/>
    <n v="4.2"/>
    <n v="2023"/>
    <s v="Saturday"/>
    <e v="#NAME?"/>
    <n v="4"/>
  </r>
  <r>
    <s v="Call_7472"/>
    <s v="C0001"/>
    <n v="56"/>
    <x v="4"/>
    <d v="2023-03-11T00:00:00"/>
    <n v="129"/>
    <n v="2.1"/>
    <n v="2023"/>
    <s v="Saturday"/>
    <e v="#NAME?"/>
    <n v="2"/>
  </r>
  <r>
    <s v="Call_7473"/>
    <s v="C0001"/>
    <n v="63"/>
    <x v="3"/>
    <d v="2023-03-11T00:00:00"/>
    <n v="42"/>
    <n v="4"/>
    <n v="2023"/>
    <s v="Saturday"/>
    <e v="#NAME?"/>
    <n v="4"/>
  </r>
  <r>
    <s v="Call_7474"/>
    <s v="C0009"/>
    <n v="83"/>
    <x v="3"/>
    <d v="2023-03-11T00:00:00"/>
    <n v="42"/>
    <n v="4.2"/>
    <n v="2023"/>
    <s v="Saturday"/>
    <e v="#NAME?"/>
    <n v="4"/>
  </r>
  <r>
    <s v="Call_7475"/>
    <s v="C0013"/>
    <n v="134"/>
    <x v="0"/>
    <d v="2023-03-11T00:00:00"/>
    <n v="180"/>
    <n v="3.1"/>
    <n v="2023"/>
    <s v="Saturday"/>
    <e v="#NAME?"/>
    <n v="3"/>
  </r>
  <r>
    <s v="Call_7476"/>
    <s v="C0011"/>
    <n v="73"/>
    <x v="3"/>
    <d v="2023-03-12T00:00:00"/>
    <n v="34"/>
    <n v="4.8"/>
    <n v="2023"/>
    <s v="Sunday"/>
    <e v="#NAME?"/>
    <n v="5"/>
  </r>
  <r>
    <s v="Call_7477"/>
    <s v="C0008"/>
    <n v="6"/>
    <x v="4"/>
    <d v="2023-03-12T00:00:00"/>
    <n v="29"/>
    <n v="4.7"/>
    <n v="2023"/>
    <s v="Sunday"/>
    <e v="#NAME?"/>
    <n v="5"/>
  </r>
  <r>
    <s v="Call_7478"/>
    <s v="C0012"/>
    <n v="46"/>
    <x v="1"/>
    <d v="2023-03-12T00:00:00"/>
    <n v="165"/>
    <n v="3.3"/>
    <n v="2023"/>
    <s v="Sunday"/>
    <e v="#NAME?"/>
    <n v="3"/>
  </r>
  <r>
    <s v="Call_7479"/>
    <s v="C0008"/>
    <n v="121"/>
    <x v="3"/>
    <d v="2023-03-13T00:00:00"/>
    <n v="32"/>
    <n v="3.7"/>
    <n v="2023"/>
    <s v="Monday"/>
    <e v="#NAME?"/>
    <n v="4"/>
  </r>
  <r>
    <s v="Call_7480"/>
    <s v="C0001"/>
    <n v="61"/>
    <x v="2"/>
    <d v="2023-03-13T00:00:00"/>
    <n v="160"/>
    <n v="4.9000000000000004"/>
    <n v="2023"/>
    <s v="Monday"/>
    <e v="#NAME?"/>
    <n v="5"/>
  </r>
  <r>
    <s v="Call_7481"/>
    <s v="C0013"/>
    <n v="144"/>
    <x v="0"/>
    <d v="2023-03-13T00:00:00"/>
    <n v="140"/>
    <n v="3.5"/>
    <n v="2023"/>
    <s v="Monday"/>
    <e v="#NAME?"/>
    <n v="4"/>
  </r>
  <r>
    <s v="Call_7482"/>
    <s v="C0012"/>
    <n v="145"/>
    <x v="0"/>
    <d v="2023-03-13T00:00:00"/>
    <n v="136"/>
    <n v="4.4000000000000004"/>
    <n v="2023"/>
    <s v="Monday"/>
    <e v="#NAME?"/>
    <n v="4"/>
  </r>
  <r>
    <s v="Call_7483"/>
    <s v="C0005"/>
    <n v="85"/>
    <x v="4"/>
    <d v="2023-03-13T00:00:00"/>
    <n v="66"/>
    <n v="2.8"/>
    <n v="2023"/>
    <s v="Monday"/>
    <e v="#NAME?"/>
    <n v="3"/>
  </r>
  <r>
    <s v="Call_7484"/>
    <s v="C0012"/>
    <n v="13"/>
    <x v="2"/>
    <d v="2023-03-14T00:00:00"/>
    <n v="63"/>
    <n v="4.0999999999999996"/>
    <n v="2023"/>
    <s v="Tuesday"/>
    <e v="#NAME?"/>
    <n v="4"/>
  </r>
  <r>
    <s v="Call_7485"/>
    <s v="C0003"/>
    <n v="142"/>
    <x v="3"/>
    <d v="2023-03-14T00:00:00"/>
    <n v="44"/>
    <n v="3.5"/>
    <n v="2023"/>
    <s v="Tuesday"/>
    <e v="#NAME?"/>
    <n v="4"/>
  </r>
  <r>
    <s v="Call_7486"/>
    <s v="C0013"/>
    <n v="28"/>
    <x v="1"/>
    <d v="2023-03-14T00:00:00"/>
    <n v="78"/>
    <n v="3.8"/>
    <n v="2023"/>
    <s v="Tuesday"/>
    <e v="#NAME?"/>
    <n v="4"/>
  </r>
  <r>
    <s v="Call_7487"/>
    <s v="C0013"/>
    <n v="119"/>
    <x v="3"/>
    <d v="2023-03-14T00:00:00"/>
    <n v="20"/>
    <n v="3.9"/>
    <n v="2023"/>
    <s v="Tuesday"/>
    <e v="#NAME?"/>
    <n v="4"/>
  </r>
  <r>
    <s v="Call_7488"/>
    <s v="C0008"/>
    <n v="65"/>
    <x v="4"/>
    <d v="2023-03-14T00:00:00"/>
    <n v="84"/>
    <n v="2.5"/>
    <n v="2023"/>
    <s v="Tuesday"/>
    <e v="#NAME?"/>
    <n v="3"/>
  </r>
  <r>
    <s v="Call_7489"/>
    <s v="C0002"/>
    <n v="68"/>
    <x v="4"/>
    <d v="2023-03-14T00:00:00"/>
    <n v="32"/>
    <n v="4.9000000000000004"/>
    <n v="2023"/>
    <s v="Tuesday"/>
    <e v="#NAME?"/>
    <n v="5"/>
  </r>
  <r>
    <s v="Call_7490"/>
    <s v="C0009"/>
    <n v="72"/>
    <x v="1"/>
    <d v="2023-03-14T00:00:00"/>
    <n v="132"/>
    <n v="3.4"/>
    <n v="2023"/>
    <s v="Tuesday"/>
    <e v="#NAME?"/>
    <n v="3"/>
  </r>
  <r>
    <s v="Call_7491"/>
    <s v="C0009"/>
    <n v="63"/>
    <x v="0"/>
    <d v="2023-03-14T00:00:00"/>
    <n v="105"/>
    <n v="3.3"/>
    <n v="2023"/>
    <s v="Tuesday"/>
    <e v="#NAME?"/>
    <n v="3"/>
  </r>
  <r>
    <s v="Call_7492"/>
    <s v="C0004"/>
    <n v="139"/>
    <x v="3"/>
    <d v="2023-03-15T00:00:00"/>
    <n v="48"/>
    <n v="4.7"/>
    <n v="2023"/>
    <s v="Wednesday"/>
    <e v="#NAME?"/>
    <n v="5"/>
  </r>
  <r>
    <s v="Call_7493"/>
    <s v="C0013"/>
    <n v="59"/>
    <x v="3"/>
    <d v="2023-03-15T00:00:00"/>
    <n v="64"/>
    <n v="4"/>
    <n v="2023"/>
    <s v="Wednesday"/>
    <e v="#NAME?"/>
    <n v="4"/>
  </r>
  <r>
    <s v="Call_7494"/>
    <s v="C0006"/>
    <n v="138"/>
    <x v="0"/>
    <d v="2023-03-15T00:00:00"/>
    <n v="44"/>
    <n v="3.8"/>
    <n v="2023"/>
    <s v="Wednesday"/>
    <e v="#NAME?"/>
    <n v="4"/>
  </r>
  <r>
    <s v="Call_7495"/>
    <s v="C0004"/>
    <n v="47"/>
    <x v="1"/>
    <d v="2023-03-15T00:00:00"/>
    <n v="120"/>
    <n v="3.1"/>
    <n v="2023"/>
    <s v="Wednesday"/>
    <e v="#NAME?"/>
    <n v="3"/>
  </r>
  <r>
    <s v="Call_7496"/>
    <s v="C0006"/>
    <n v="74"/>
    <x v="1"/>
    <d v="2023-03-15T00:00:00"/>
    <n v="144"/>
    <n v="4.8"/>
    <n v="2023"/>
    <s v="Wednesday"/>
    <e v="#NAME?"/>
    <n v="5"/>
  </r>
  <r>
    <s v="Call_7497"/>
    <s v="C0009"/>
    <n v="65"/>
    <x v="1"/>
    <d v="2023-03-15T00:00:00"/>
    <n v="87"/>
    <n v="2.7"/>
    <n v="2023"/>
    <s v="Wednesday"/>
    <e v="#NAME?"/>
    <n v="3"/>
  </r>
  <r>
    <s v="Call_7498"/>
    <s v="C0011"/>
    <n v="123"/>
    <x v="4"/>
    <d v="2023-03-15T00:00:00"/>
    <n v="36"/>
    <n v="3.6"/>
    <n v="2023"/>
    <s v="Wednesday"/>
    <e v="#NAME?"/>
    <n v="4"/>
  </r>
  <r>
    <s v="Call_7499"/>
    <s v="C0009"/>
    <n v="90"/>
    <x v="3"/>
    <d v="2023-03-16T00:00:00"/>
    <n v="72"/>
    <n v="4.7"/>
    <n v="2023"/>
    <s v="Thursday"/>
    <e v="#NAME?"/>
    <n v="5"/>
  </r>
  <r>
    <s v="Call_7500"/>
    <s v="C0001"/>
    <n v="127"/>
    <x v="0"/>
    <d v="2023-03-16T00:00:00"/>
    <n v="150"/>
    <n v="4.4000000000000004"/>
    <n v="2023"/>
    <s v="Thursday"/>
    <e v="#NAME?"/>
    <n v="4"/>
  </r>
  <r>
    <s v="Call_7501"/>
    <s v="C0014"/>
    <n v="60"/>
    <x v="1"/>
    <d v="2023-03-16T00:00:00"/>
    <n v="68"/>
    <n v="4.3"/>
    <n v="2023"/>
    <s v="Thursday"/>
    <e v="#NAME?"/>
    <n v="4"/>
  </r>
  <r>
    <s v="Call_7502"/>
    <s v="C0004"/>
    <n v="94"/>
    <x v="0"/>
    <d v="2023-03-16T00:00:00"/>
    <n v="99"/>
    <n v="4.9000000000000004"/>
    <n v="2023"/>
    <s v="Thursday"/>
    <e v="#NAME?"/>
    <n v="5"/>
  </r>
  <r>
    <s v="Call_7503"/>
    <s v="C0011"/>
    <n v="54"/>
    <x v="1"/>
    <d v="2023-03-16T00:00:00"/>
    <n v="26"/>
    <n v="4.8"/>
    <n v="2023"/>
    <s v="Thursday"/>
    <e v="#NAME?"/>
    <n v="5"/>
  </r>
  <r>
    <s v="Call_7504"/>
    <s v="C0009"/>
    <n v="104"/>
    <x v="1"/>
    <d v="2023-03-16T00:00:00"/>
    <n v="88"/>
    <n v="3.2"/>
    <n v="2023"/>
    <s v="Thursday"/>
    <e v="#NAME?"/>
    <n v="3"/>
  </r>
  <r>
    <s v="Call_7505"/>
    <s v="C0007"/>
    <n v="100"/>
    <x v="1"/>
    <d v="2023-03-16T00:00:00"/>
    <n v="124"/>
    <n v="3.4"/>
    <n v="2023"/>
    <s v="Thursday"/>
    <e v="#NAME?"/>
    <n v="3"/>
  </r>
  <r>
    <s v="Call_7506"/>
    <s v="C0006"/>
    <n v="84"/>
    <x v="1"/>
    <d v="2023-03-16T00:00:00"/>
    <n v="72"/>
    <n v="3.5"/>
    <n v="2023"/>
    <s v="Thursday"/>
    <e v="#NAME?"/>
    <n v="4"/>
  </r>
  <r>
    <s v="Call_7507"/>
    <s v="C0003"/>
    <n v="92"/>
    <x v="2"/>
    <d v="2023-03-17T00:00:00"/>
    <n v="125"/>
    <n v="4.9000000000000004"/>
    <n v="2023"/>
    <s v="Friday"/>
    <e v="#NAME?"/>
    <n v="5"/>
  </r>
  <r>
    <s v="Call_7508"/>
    <s v="C0010"/>
    <n v="64"/>
    <x v="0"/>
    <d v="2023-03-17T00:00:00"/>
    <n v="22"/>
    <n v="4.0999999999999996"/>
    <n v="2023"/>
    <s v="Friday"/>
    <e v="#NAME?"/>
    <n v="4"/>
  </r>
  <r>
    <s v="Call_7509"/>
    <s v="C0005"/>
    <n v="89"/>
    <x v="3"/>
    <d v="2023-03-18T00:00:00"/>
    <n v="70"/>
    <n v="4.9000000000000004"/>
    <n v="2023"/>
    <s v="Saturday"/>
    <e v="#NAME?"/>
    <n v="5"/>
  </r>
  <r>
    <s v="Call_7510"/>
    <s v="C0015"/>
    <n v="40"/>
    <x v="1"/>
    <d v="2023-03-18T00:00:00"/>
    <n v="24"/>
    <n v="4.3"/>
    <n v="2023"/>
    <s v="Saturday"/>
    <e v="#NAME?"/>
    <n v="4"/>
  </r>
  <r>
    <s v="Call_7511"/>
    <s v="C0013"/>
    <n v="75"/>
    <x v="4"/>
    <d v="2023-03-18T00:00:00"/>
    <n v="32"/>
    <n v="4.0999999999999996"/>
    <n v="2023"/>
    <s v="Saturday"/>
    <e v="#NAME?"/>
    <n v="4"/>
  </r>
  <r>
    <s v="Call_7512"/>
    <s v="C0001"/>
    <n v="106"/>
    <x v="2"/>
    <d v="2023-03-18T00:00:00"/>
    <n v="112"/>
    <n v="4.4000000000000004"/>
    <n v="2023"/>
    <s v="Saturday"/>
    <e v="#NAME?"/>
    <n v="4"/>
  </r>
  <r>
    <s v="Call_7513"/>
    <s v="C0010"/>
    <n v="58"/>
    <x v="1"/>
    <d v="2023-03-19T00:00:00"/>
    <n v="43"/>
    <n v="4.5"/>
    <n v="2023"/>
    <s v="Sunday"/>
    <e v="#NAME?"/>
    <n v="5"/>
  </r>
  <r>
    <s v="Call_7514"/>
    <s v="C0006"/>
    <n v="84"/>
    <x v="2"/>
    <d v="2023-03-19T00:00:00"/>
    <n v="22"/>
    <n v="3.5"/>
    <n v="2023"/>
    <s v="Sunday"/>
    <e v="#NAME?"/>
    <n v="4"/>
  </r>
  <r>
    <s v="Call_7515"/>
    <s v="C0009"/>
    <n v="140"/>
    <x v="2"/>
    <d v="2023-03-19T00:00:00"/>
    <n v="93"/>
    <n v="4.4000000000000004"/>
    <n v="2023"/>
    <s v="Sunday"/>
    <e v="#NAME?"/>
    <n v="4"/>
  </r>
  <r>
    <s v="Call_7516"/>
    <s v="C0010"/>
    <n v="67"/>
    <x v="2"/>
    <d v="2023-03-19T00:00:00"/>
    <n v="45"/>
    <n v="3.5"/>
    <n v="2023"/>
    <s v="Sunday"/>
    <e v="#NAME?"/>
    <n v="4"/>
  </r>
  <r>
    <s v="Call_7517"/>
    <s v="C0004"/>
    <n v="126"/>
    <x v="2"/>
    <d v="2023-03-20T00:00:00"/>
    <n v="96"/>
    <n v="3.8"/>
    <n v="2023"/>
    <s v="Monday"/>
    <e v="#NAME?"/>
    <n v="4"/>
  </r>
  <r>
    <s v="Call_7518"/>
    <s v="C0004"/>
    <n v="89"/>
    <x v="1"/>
    <d v="2023-03-20T00:00:00"/>
    <n v="96"/>
    <n v="3.3"/>
    <n v="2023"/>
    <s v="Monday"/>
    <e v="#NAME?"/>
    <n v="3"/>
  </r>
  <r>
    <s v="Call_7519"/>
    <s v="C0005"/>
    <n v="56"/>
    <x v="0"/>
    <d v="2023-03-20T00:00:00"/>
    <n v="31"/>
    <n v="4.4000000000000004"/>
    <n v="2023"/>
    <s v="Monday"/>
    <e v="#NAME?"/>
    <n v="4"/>
  </r>
  <r>
    <s v="Call_7520"/>
    <s v="C0011"/>
    <n v="48"/>
    <x v="1"/>
    <d v="2023-03-20T00:00:00"/>
    <n v="200"/>
    <n v="3.9"/>
    <n v="2023"/>
    <s v="Monday"/>
    <e v="#NAME?"/>
    <n v="4"/>
  </r>
  <r>
    <s v="Call_7521"/>
    <s v="C0004"/>
    <n v="55"/>
    <x v="0"/>
    <d v="2023-03-20T00:00:00"/>
    <n v="99"/>
    <n v="2.7"/>
    <n v="2023"/>
    <s v="Monday"/>
    <e v="#NAME?"/>
    <n v="3"/>
  </r>
  <r>
    <s v="Call_7522"/>
    <s v="C0014"/>
    <n v="88"/>
    <x v="4"/>
    <d v="2023-03-20T00:00:00"/>
    <n v="144"/>
    <n v="2.9"/>
    <n v="2023"/>
    <s v="Monday"/>
    <e v="#NAME?"/>
    <n v="3"/>
  </r>
  <r>
    <s v="Call_7523"/>
    <s v="C0005"/>
    <n v="102"/>
    <x v="2"/>
    <d v="2023-03-21T00:00:00"/>
    <n v="81"/>
    <n v="4"/>
    <n v="2023"/>
    <s v="Tuesday"/>
    <e v="#NAME?"/>
    <n v="4"/>
  </r>
  <r>
    <s v="Call_7524"/>
    <s v="C0014"/>
    <n v="155"/>
    <x v="4"/>
    <d v="2023-03-21T00:00:00"/>
    <n v="70"/>
    <n v="4.4000000000000004"/>
    <n v="2023"/>
    <s v="Tuesday"/>
    <e v="#NAME?"/>
    <n v="4"/>
  </r>
  <r>
    <s v="Call_7525"/>
    <s v="C0004"/>
    <n v="63"/>
    <x v="4"/>
    <d v="2023-03-21T00:00:00"/>
    <n v="148"/>
    <n v="5"/>
    <n v="2023"/>
    <s v="Tuesday"/>
    <e v="#NAME?"/>
    <n v="5"/>
  </r>
  <r>
    <s v="Call_7526"/>
    <s v="C0007"/>
    <n v="59"/>
    <x v="2"/>
    <d v="2023-03-21T00:00:00"/>
    <n v="215"/>
    <n v="4.0999999999999996"/>
    <n v="2023"/>
    <s v="Tuesday"/>
    <e v="#NAME?"/>
    <n v="4"/>
  </r>
  <r>
    <s v="Call_7527"/>
    <s v="C0007"/>
    <n v="144"/>
    <x v="1"/>
    <d v="2023-03-21T00:00:00"/>
    <n v="124"/>
    <n v="4.4000000000000004"/>
    <n v="2023"/>
    <s v="Tuesday"/>
    <e v="#NAME?"/>
    <n v="4"/>
  </r>
  <r>
    <s v="Call_7528"/>
    <s v="C0006"/>
    <n v="113"/>
    <x v="3"/>
    <d v="2023-03-21T00:00:00"/>
    <n v="168"/>
    <n v="4.0999999999999996"/>
    <n v="2023"/>
    <s v="Tuesday"/>
    <e v="#NAME?"/>
    <n v="4"/>
  </r>
  <r>
    <s v="Call_7529"/>
    <s v="C0012"/>
    <n v="154"/>
    <x v="0"/>
    <d v="2023-03-21T00:00:00"/>
    <n v="90"/>
    <n v="4.5"/>
    <n v="2023"/>
    <s v="Tuesday"/>
    <e v="#NAME?"/>
    <n v="5"/>
  </r>
  <r>
    <s v="Call_7530"/>
    <s v="C0012"/>
    <n v="58"/>
    <x v="2"/>
    <d v="2023-03-22T00:00:00"/>
    <n v="176"/>
    <n v="4.2"/>
    <n v="2023"/>
    <s v="Wednesday"/>
    <e v="#NAME?"/>
    <n v="4"/>
  </r>
  <r>
    <s v="Call_7531"/>
    <s v="C0011"/>
    <n v="63"/>
    <x v="4"/>
    <d v="2023-03-22T00:00:00"/>
    <n v="87"/>
    <n v="4.5999999999999996"/>
    <n v="2023"/>
    <s v="Wednesday"/>
    <e v="#NAME?"/>
    <n v="5"/>
  </r>
  <r>
    <s v="Call_7532"/>
    <s v="C0009"/>
    <n v="59"/>
    <x v="1"/>
    <d v="2023-03-22T00:00:00"/>
    <n v="128"/>
    <n v="4.5"/>
    <n v="2023"/>
    <s v="Wednesday"/>
    <e v="#NAME?"/>
    <n v="5"/>
  </r>
  <r>
    <s v="Call_7533"/>
    <s v="C0008"/>
    <n v="129"/>
    <x v="4"/>
    <d v="2023-03-22T00:00:00"/>
    <n v="120"/>
    <n v="4.0999999999999996"/>
    <n v="2023"/>
    <s v="Wednesday"/>
    <e v="#NAME?"/>
    <n v="4"/>
  </r>
  <r>
    <s v="Call_7534"/>
    <s v="C0002"/>
    <n v="101"/>
    <x v="3"/>
    <d v="2023-03-22T00:00:00"/>
    <n v="130"/>
    <n v="4.8"/>
    <n v="2023"/>
    <s v="Wednesday"/>
    <e v="#NAME?"/>
    <n v="5"/>
  </r>
  <r>
    <s v="Call_7535"/>
    <s v="C0015"/>
    <n v="154"/>
    <x v="1"/>
    <d v="2023-03-22T00:00:00"/>
    <n v="172"/>
    <n v="3.1"/>
    <n v="2023"/>
    <s v="Wednesday"/>
    <e v="#NAME?"/>
    <n v="3"/>
  </r>
  <r>
    <s v="Call_7536"/>
    <s v="C0010"/>
    <n v="131"/>
    <x v="1"/>
    <d v="2023-03-22T00:00:00"/>
    <n v="58"/>
    <n v="4.9000000000000004"/>
    <n v="2023"/>
    <s v="Wednesday"/>
    <e v="#NAME?"/>
    <n v="5"/>
  </r>
  <r>
    <s v="Call_7537"/>
    <s v="C0007"/>
    <n v="111"/>
    <x v="3"/>
    <d v="2023-03-23T00:00:00"/>
    <n v="86"/>
    <n v="4.0999999999999996"/>
    <n v="2023"/>
    <s v="Thursday"/>
    <e v="#NAME?"/>
    <n v="4"/>
  </r>
  <r>
    <s v="Call_7538"/>
    <s v="C0012"/>
    <n v="142"/>
    <x v="3"/>
    <d v="2023-03-24T00:00:00"/>
    <n v="31"/>
    <n v="4.4000000000000004"/>
    <n v="2023"/>
    <s v="Friday"/>
    <e v="#NAME?"/>
    <n v="4"/>
  </r>
  <r>
    <s v="Call_7539"/>
    <s v="C0005"/>
    <n v="93"/>
    <x v="4"/>
    <d v="2023-03-24T00:00:00"/>
    <n v="72"/>
    <n v="4.4000000000000004"/>
    <n v="2023"/>
    <s v="Friday"/>
    <e v="#NAME?"/>
    <n v="4"/>
  </r>
  <r>
    <s v="Call_7540"/>
    <s v="C0012"/>
    <n v="125"/>
    <x v="0"/>
    <d v="2023-03-25T00:00:00"/>
    <n v="27"/>
    <n v="3"/>
    <n v="2023"/>
    <s v="Saturday"/>
    <e v="#NAME?"/>
    <n v="3"/>
  </r>
  <r>
    <s v="Call_7541"/>
    <s v="C0008"/>
    <n v="76"/>
    <x v="1"/>
    <d v="2023-03-25T00:00:00"/>
    <n v="110"/>
    <n v="4.4000000000000004"/>
    <n v="2023"/>
    <s v="Saturday"/>
    <e v="#NAME?"/>
    <n v="4"/>
  </r>
  <r>
    <s v="Call_7542"/>
    <s v="C0006"/>
    <n v="69"/>
    <x v="4"/>
    <d v="2023-03-25T00:00:00"/>
    <n v="126"/>
    <n v="3.7"/>
    <n v="2023"/>
    <s v="Saturday"/>
    <e v="#NAME?"/>
    <n v="4"/>
  </r>
  <r>
    <s v="Call_7543"/>
    <s v="C0009"/>
    <n v="149"/>
    <x v="0"/>
    <d v="2023-03-25T00:00:00"/>
    <n v="60"/>
    <n v="3.9"/>
    <n v="2023"/>
    <s v="Saturday"/>
    <e v="#NAME?"/>
    <n v="4"/>
  </r>
  <r>
    <s v="Call_7544"/>
    <s v="C0012"/>
    <n v="57"/>
    <x v="4"/>
    <d v="2023-03-25T00:00:00"/>
    <n v="35"/>
    <n v="3.5"/>
    <n v="2023"/>
    <s v="Saturday"/>
    <e v="#NAME?"/>
    <n v="4"/>
  </r>
  <r>
    <s v="Call_7545"/>
    <s v="C0004"/>
    <n v="113"/>
    <x v="1"/>
    <d v="2023-03-25T00:00:00"/>
    <n v="81"/>
    <n v="3.5"/>
    <n v="2023"/>
    <s v="Saturday"/>
    <e v="#NAME?"/>
    <n v="4"/>
  </r>
  <r>
    <s v="Call_7546"/>
    <s v="C0003"/>
    <n v="160"/>
    <x v="0"/>
    <d v="2023-03-25T00:00:00"/>
    <n v="116"/>
    <n v="3.4"/>
    <n v="2023"/>
    <s v="Saturday"/>
    <e v="#NAME?"/>
    <n v="3"/>
  </r>
  <r>
    <s v="Call_7547"/>
    <s v="C0011"/>
    <n v="158"/>
    <x v="2"/>
    <d v="2023-03-25T00:00:00"/>
    <n v="60"/>
    <n v="4.5"/>
    <n v="2023"/>
    <s v="Saturday"/>
    <e v="#NAME?"/>
    <n v="5"/>
  </r>
  <r>
    <s v="Call_7548"/>
    <s v="C0006"/>
    <n v="77"/>
    <x v="0"/>
    <d v="2023-03-26T00:00:00"/>
    <n v="130"/>
    <n v="4.2"/>
    <n v="2023"/>
    <s v="Sunday"/>
    <e v="#NAME?"/>
    <n v="4"/>
  </r>
  <r>
    <s v="Call_7549"/>
    <s v="C0013"/>
    <n v="118"/>
    <x v="3"/>
    <d v="2023-03-26T00:00:00"/>
    <n v="99"/>
    <n v="5"/>
    <n v="2023"/>
    <s v="Sunday"/>
    <e v="#NAME?"/>
    <n v="5"/>
  </r>
  <r>
    <s v="Call_7550"/>
    <s v="C0015"/>
    <n v="75"/>
    <x v="1"/>
    <d v="2023-03-26T00:00:00"/>
    <n v="135"/>
    <n v="4.7"/>
    <n v="2023"/>
    <s v="Sunday"/>
    <e v="#NAME?"/>
    <n v="5"/>
  </r>
  <r>
    <s v="Call_7551"/>
    <s v="C0004"/>
    <n v="103"/>
    <x v="0"/>
    <d v="2023-03-26T00:00:00"/>
    <n v="42"/>
    <n v="2.8"/>
    <n v="2023"/>
    <s v="Sunday"/>
    <e v="#NAME?"/>
    <n v="3"/>
  </r>
  <r>
    <s v="Call_7552"/>
    <s v="C0006"/>
    <n v="116"/>
    <x v="3"/>
    <d v="2023-03-27T00:00:00"/>
    <n v="63"/>
    <n v="3.4"/>
    <n v="2023"/>
    <s v="Monday"/>
    <e v="#NAME?"/>
    <n v="3"/>
  </r>
  <r>
    <s v="Call_7553"/>
    <s v="C0007"/>
    <n v="61"/>
    <x v="2"/>
    <d v="2023-03-27T00:00:00"/>
    <n v="140"/>
    <n v="1.8"/>
    <n v="2023"/>
    <s v="Monday"/>
    <e v="#NAME?"/>
    <n v="2"/>
  </r>
  <r>
    <s v="Call_7554"/>
    <s v="C0012"/>
    <n v="126"/>
    <x v="1"/>
    <d v="2023-03-27T00:00:00"/>
    <n v="128"/>
    <n v="4.2"/>
    <n v="2023"/>
    <s v="Monday"/>
    <e v="#NAME?"/>
    <n v="4"/>
  </r>
  <r>
    <s v="Call_7555"/>
    <s v="C0002"/>
    <n v="141"/>
    <x v="4"/>
    <d v="2023-03-27T00:00:00"/>
    <n v="80"/>
    <n v="4.4000000000000004"/>
    <n v="2023"/>
    <s v="Monday"/>
    <e v="#NAME?"/>
    <n v="4"/>
  </r>
  <r>
    <s v="Call_7556"/>
    <s v="C0011"/>
    <n v="95"/>
    <x v="3"/>
    <d v="2023-03-27T00:00:00"/>
    <n v="28"/>
    <n v="2.7"/>
    <n v="2023"/>
    <s v="Monday"/>
    <e v="#NAME?"/>
    <n v="3"/>
  </r>
  <r>
    <s v="Call_7557"/>
    <s v="C0015"/>
    <n v="39"/>
    <x v="2"/>
    <d v="2023-03-28T00:00:00"/>
    <n v="81"/>
    <n v="5"/>
    <n v="2023"/>
    <s v="Tuesday"/>
    <e v="#NAME?"/>
    <n v="5"/>
  </r>
  <r>
    <s v="Call_7558"/>
    <s v="C0004"/>
    <n v="127"/>
    <x v="1"/>
    <d v="2023-03-28T00:00:00"/>
    <n v="99"/>
    <n v="3.9"/>
    <n v="2023"/>
    <s v="Tuesday"/>
    <e v="#NAME?"/>
    <n v="4"/>
  </r>
  <r>
    <s v="Call_7559"/>
    <s v="C0007"/>
    <n v="78"/>
    <x v="1"/>
    <d v="2023-03-28T00:00:00"/>
    <n v="43"/>
    <n v="3.8"/>
    <n v="2023"/>
    <s v="Tuesday"/>
    <e v="#NAME?"/>
    <n v="4"/>
  </r>
  <r>
    <s v="Call_7560"/>
    <s v="C0013"/>
    <n v="40"/>
    <x v="1"/>
    <d v="2023-03-28T00:00:00"/>
    <n v="34"/>
    <n v="4.5999999999999996"/>
    <n v="2023"/>
    <s v="Tuesday"/>
    <e v="#NAME?"/>
    <n v="5"/>
  </r>
  <r>
    <s v="Call_7561"/>
    <s v="C0007"/>
    <n v="56"/>
    <x v="2"/>
    <d v="2023-03-28T00:00:00"/>
    <n v="225"/>
    <n v="4.5999999999999996"/>
    <n v="2023"/>
    <s v="Tuesday"/>
    <e v="#NAME?"/>
    <n v="5"/>
  </r>
  <r>
    <s v="Call_7562"/>
    <s v="C0015"/>
    <n v="59"/>
    <x v="4"/>
    <d v="2023-03-28T00:00:00"/>
    <n v="210"/>
    <n v="4.5"/>
    <n v="2023"/>
    <s v="Tuesday"/>
    <e v="#NAME?"/>
    <n v="5"/>
  </r>
  <r>
    <s v="Call_7563"/>
    <s v="C0012"/>
    <n v="30"/>
    <x v="1"/>
    <d v="2023-03-28T00:00:00"/>
    <n v="168"/>
    <n v="4.2"/>
    <n v="2023"/>
    <s v="Tuesday"/>
    <e v="#NAME?"/>
    <n v="4"/>
  </r>
  <r>
    <s v="Call_7564"/>
    <s v="C0013"/>
    <n v="63"/>
    <x v="0"/>
    <d v="2023-03-29T00:00:00"/>
    <n v="82"/>
    <n v="4.5"/>
    <n v="2023"/>
    <s v="Wednesday"/>
    <e v="#NAME?"/>
    <n v="5"/>
  </r>
  <r>
    <s v="Call_7565"/>
    <s v="C0005"/>
    <n v="56"/>
    <x v="3"/>
    <d v="2023-03-29T00:00:00"/>
    <n v="88"/>
    <n v="4.0999999999999996"/>
    <n v="2023"/>
    <s v="Wednesday"/>
    <e v="#NAME?"/>
    <n v="4"/>
  </r>
  <r>
    <s v="Call_7566"/>
    <s v="C0008"/>
    <n v="95"/>
    <x v="0"/>
    <d v="2023-03-29T00:00:00"/>
    <n v="111"/>
    <n v="3.3"/>
    <n v="2023"/>
    <s v="Wednesday"/>
    <e v="#NAME?"/>
    <n v="3"/>
  </r>
  <r>
    <s v="Call_7567"/>
    <s v="C0001"/>
    <n v="128"/>
    <x v="4"/>
    <d v="2023-03-29T00:00:00"/>
    <n v="60"/>
    <n v="3.8"/>
    <n v="2023"/>
    <s v="Wednesday"/>
    <e v="#NAME?"/>
    <n v="4"/>
  </r>
  <r>
    <s v="Call_7568"/>
    <s v="C0011"/>
    <n v="49"/>
    <x v="0"/>
    <d v="2023-03-29T00:00:00"/>
    <n v="80"/>
    <n v="3"/>
    <n v="2023"/>
    <s v="Wednesday"/>
    <e v="#NAME?"/>
    <n v="3"/>
  </r>
  <r>
    <s v="Call_7569"/>
    <s v="C0001"/>
    <n v="89"/>
    <x v="2"/>
    <d v="2023-03-31T00:00:00"/>
    <n v="90"/>
    <n v="4.5999999999999996"/>
    <n v="2023"/>
    <s v="Friday"/>
    <e v="#NAME?"/>
    <n v="5"/>
  </r>
  <r>
    <s v="Call_7570"/>
    <s v="C0009"/>
    <n v="87"/>
    <x v="0"/>
    <d v="2023-03-31T00:00:00"/>
    <n v="225"/>
    <n v="2.9"/>
    <n v="2023"/>
    <s v="Friday"/>
    <e v="#NAME?"/>
    <n v="3"/>
  </r>
  <r>
    <s v="Call_7571"/>
    <s v="C0003"/>
    <n v="60"/>
    <x v="1"/>
    <d v="2023-04-01T00:00:00"/>
    <n v="215"/>
    <n v="3.2"/>
    <n v="2023"/>
    <s v="Saturday"/>
    <e v="#NAME?"/>
    <n v="3"/>
  </r>
  <r>
    <s v="Call_7572"/>
    <s v="C0014"/>
    <n v="42"/>
    <x v="2"/>
    <d v="2023-04-01T00:00:00"/>
    <n v="45"/>
    <n v="1.5"/>
    <n v="2023"/>
    <s v="Saturday"/>
    <e v="#NAME?"/>
    <n v="2"/>
  </r>
  <r>
    <s v="Call_7573"/>
    <s v="C0010"/>
    <n v="99"/>
    <x v="1"/>
    <d v="2023-04-01T00:00:00"/>
    <n v="74"/>
    <n v="4"/>
    <n v="2023"/>
    <s v="Saturday"/>
    <e v="#NAME?"/>
    <n v="4"/>
  </r>
  <r>
    <s v="Call_7574"/>
    <s v="C0005"/>
    <n v="20"/>
    <x v="2"/>
    <d v="2023-04-01T00:00:00"/>
    <n v="60"/>
    <n v="3.6"/>
    <n v="2023"/>
    <s v="Saturday"/>
    <e v="#NAME?"/>
    <n v="4"/>
  </r>
  <r>
    <s v="Call_7575"/>
    <s v="C0013"/>
    <n v="65"/>
    <x v="1"/>
    <d v="2023-04-01T00:00:00"/>
    <n v="64"/>
    <n v="3.7"/>
    <n v="2023"/>
    <s v="Saturday"/>
    <e v="#NAME?"/>
    <n v="4"/>
  </r>
  <r>
    <s v="Call_7576"/>
    <s v="C0012"/>
    <n v="71"/>
    <x v="0"/>
    <d v="2023-04-02T00:00:00"/>
    <n v="110"/>
    <n v="4.8"/>
    <n v="2023"/>
    <s v="Sunday"/>
    <e v="#NAME?"/>
    <n v="5"/>
  </r>
  <r>
    <s v="Call_7577"/>
    <s v="C0004"/>
    <n v="95"/>
    <x v="4"/>
    <d v="2023-04-02T00:00:00"/>
    <n v="52"/>
    <n v="1.2"/>
    <n v="2023"/>
    <s v="Sunday"/>
    <e v="#NAME?"/>
    <n v="1"/>
  </r>
  <r>
    <s v="Call_7578"/>
    <s v="C0005"/>
    <n v="81"/>
    <x v="3"/>
    <d v="2023-04-03T00:00:00"/>
    <n v="160"/>
    <n v="4.7"/>
    <n v="2023"/>
    <s v="Monday"/>
    <e v="#NAME?"/>
    <n v="5"/>
  </r>
  <r>
    <s v="Call_7579"/>
    <s v="C0006"/>
    <n v="137"/>
    <x v="3"/>
    <d v="2023-04-03T00:00:00"/>
    <n v="215"/>
    <n v="4.7"/>
    <n v="2023"/>
    <s v="Monday"/>
    <e v="#NAME?"/>
    <n v="5"/>
  </r>
  <r>
    <s v="Call_7580"/>
    <s v="C0006"/>
    <n v="40"/>
    <x v="4"/>
    <d v="2023-04-03T00:00:00"/>
    <n v="220"/>
    <n v="4.5"/>
    <n v="2023"/>
    <s v="Monday"/>
    <e v="#NAME?"/>
    <n v="5"/>
  </r>
  <r>
    <s v="Call_7581"/>
    <s v="C0010"/>
    <n v="111"/>
    <x v="1"/>
    <d v="2023-04-04T00:00:00"/>
    <n v="175"/>
    <n v="3.5"/>
    <n v="2023"/>
    <s v="Tuesday"/>
    <e v="#NAME?"/>
    <n v="4"/>
  </r>
  <r>
    <s v="Call_7582"/>
    <s v="C0012"/>
    <n v="106"/>
    <x v="1"/>
    <d v="2023-04-04T00:00:00"/>
    <n v="145"/>
    <n v="4.0999999999999996"/>
    <n v="2023"/>
    <s v="Tuesday"/>
    <e v="#NAME?"/>
    <n v="4"/>
  </r>
  <r>
    <s v="Call_7583"/>
    <s v="C0014"/>
    <n v="133"/>
    <x v="2"/>
    <d v="2023-04-04T00:00:00"/>
    <n v="72"/>
    <n v="4.4000000000000004"/>
    <n v="2023"/>
    <s v="Tuesday"/>
    <e v="#NAME?"/>
    <n v="4"/>
  </r>
  <r>
    <s v="Call_7584"/>
    <s v="C0007"/>
    <n v="38"/>
    <x v="1"/>
    <d v="2023-04-05T00:00:00"/>
    <n v="81"/>
    <n v="3.6"/>
    <n v="2023"/>
    <s v="Wednesday"/>
    <e v="#NAME?"/>
    <n v="4"/>
  </r>
  <r>
    <s v="Call_7585"/>
    <s v="C0015"/>
    <n v="130"/>
    <x v="4"/>
    <d v="2023-04-05T00:00:00"/>
    <n v="54"/>
    <n v="4.0999999999999996"/>
    <n v="2023"/>
    <s v="Wednesday"/>
    <e v="#NAME?"/>
    <n v="4"/>
  </r>
  <r>
    <s v="Call_7586"/>
    <s v="C0013"/>
    <n v="23"/>
    <x v="2"/>
    <d v="2023-04-05T00:00:00"/>
    <n v="105"/>
    <n v="4.8"/>
    <n v="2023"/>
    <s v="Wednesday"/>
    <e v="#NAME?"/>
    <n v="5"/>
  </r>
  <r>
    <s v="Call_7587"/>
    <s v="C0015"/>
    <n v="124"/>
    <x v="1"/>
    <d v="2023-04-06T00:00:00"/>
    <n v="176"/>
    <n v="3.9"/>
    <n v="2023"/>
    <s v="Thursday"/>
    <e v="#NAME?"/>
    <n v="4"/>
  </r>
  <r>
    <s v="Call_7588"/>
    <s v="C0005"/>
    <n v="107"/>
    <x v="1"/>
    <d v="2023-04-06T00:00:00"/>
    <n v="115"/>
    <n v="3.8"/>
    <n v="2023"/>
    <s v="Thursday"/>
    <e v="#NAME?"/>
    <n v="4"/>
  </r>
  <r>
    <s v="Call_7589"/>
    <s v="C0006"/>
    <n v="60"/>
    <x v="0"/>
    <d v="2023-04-06T00:00:00"/>
    <n v="116"/>
    <n v="3.9"/>
    <n v="2023"/>
    <s v="Thursday"/>
    <e v="#NAME?"/>
    <n v="4"/>
  </r>
  <r>
    <s v="Call_7590"/>
    <s v="C0006"/>
    <n v="158"/>
    <x v="4"/>
    <d v="2023-04-06T00:00:00"/>
    <n v="100"/>
    <n v="4.0999999999999996"/>
    <n v="2023"/>
    <s v="Thursday"/>
    <e v="#NAME?"/>
    <n v="4"/>
  </r>
  <r>
    <s v="Call_7591"/>
    <s v="C0009"/>
    <n v="110"/>
    <x v="4"/>
    <d v="2023-04-07T00:00:00"/>
    <n v="36"/>
    <n v="2.2000000000000002"/>
    <n v="2023"/>
    <s v="Friday"/>
    <e v="#NAME?"/>
    <n v="2"/>
  </r>
  <r>
    <s v="Call_7592"/>
    <s v="C0001"/>
    <n v="70"/>
    <x v="4"/>
    <d v="2023-04-07T00:00:00"/>
    <n v="114"/>
    <n v="5"/>
    <n v="2023"/>
    <s v="Friday"/>
    <e v="#NAME?"/>
    <n v="5"/>
  </r>
  <r>
    <s v="Call_7593"/>
    <s v="C0001"/>
    <n v="150"/>
    <x v="0"/>
    <d v="2023-04-07T00:00:00"/>
    <n v="24"/>
    <n v="3.8"/>
    <n v="2023"/>
    <s v="Friday"/>
    <e v="#NAME?"/>
    <n v="4"/>
  </r>
  <r>
    <s v="Call_7594"/>
    <s v="C0007"/>
    <n v="36"/>
    <x v="1"/>
    <d v="2023-04-07T00:00:00"/>
    <n v="135"/>
    <n v="4.5999999999999996"/>
    <n v="2023"/>
    <s v="Friday"/>
    <e v="#NAME?"/>
    <n v="5"/>
  </r>
  <r>
    <s v="Call_7595"/>
    <s v="C0015"/>
    <n v="74"/>
    <x v="1"/>
    <d v="2023-04-07T00:00:00"/>
    <n v="30"/>
    <n v="4"/>
    <n v="2023"/>
    <s v="Friday"/>
    <e v="#NAME?"/>
    <n v="4"/>
  </r>
  <r>
    <s v="Call_7596"/>
    <s v="C0004"/>
    <n v="75"/>
    <x v="1"/>
    <d v="2023-04-07T00:00:00"/>
    <n v="84"/>
    <n v="2.8"/>
    <n v="2023"/>
    <s v="Friday"/>
    <e v="#NAME?"/>
    <n v="3"/>
  </r>
  <r>
    <s v="Call_7597"/>
    <s v="C0008"/>
    <n v="70"/>
    <x v="3"/>
    <d v="2023-04-07T00:00:00"/>
    <n v="42"/>
    <n v="4.4000000000000004"/>
    <n v="2023"/>
    <s v="Friday"/>
    <e v="#NAME?"/>
    <n v="4"/>
  </r>
  <r>
    <s v="Call_7598"/>
    <s v="C0009"/>
    <n v="23"/>
    <x v="4"/>
    <d v="2023-04-07T00:00:00"/>
    <n v="117"/>
    <n v="2.4"/>
    <n v="2023"/>
    <s v="Friday"/>
    <e v="#NAME?"/>
    <n v="2"/>
  </r>
  <r>
    <s v="Call_7599"/>
    <s v="C0010"/>
    <n v="104"/>
    <x v="2"/>
    <d v="2023-04-07T00:00:00"/>
    <n v="164"/>
    <n v="4"/>
    <n v="2023"/>
    <s v="Friday"/>
    <e v="#NAME?"/>
    <n v="4"/>
  </r>
  <r>
    <s v="Call_7600"/>
    <s v="C0001"/>
    <n v="95"/>
    <x v="3"/>
    <d v="2023-04-08T00:00:00"/>
    <n v="123"/>
    <n v="4.4000000000000004"/>
    <n v="2023"/>
    <s v="Saturday"/>
    <e v="#NAME?"/>
    <n v="4"/>
  </r>
  <r>
    <s v="Call_7601"/>
    <s v="C0011"/>
    <n v="49"/>
    <x v="0"/>
    <d v="2023-04-08T00:00:00"/>
    <n v="172"/>
    <n v="2.9"/>
    <n v="2023"/>
    <s v="Saturday"/>
    <e v="#NAME?"/>
    <n v="3"/>
  </r>
  <r>
    <s v="Call_7602"/>
    <s v="C0012"/>
    <n v="8"/>
    <x v="4"/>
    <d v="2023-04-08T00:00:00"/>
    <n v="20"/>
    <n v="4.8"/>
    <n v="2023"/>
    <s v="Saturday"/>
    <e v="#NAME?"/>
    <n v="5"/>
  </r>
  <r>
    <s v="Call_7603"/>
    <s v="C0001"/>
    <n v="157"/>
    <x v="0"/>
    <d v="2023-04-08T00:00:00"/>
    <n v="72"/>
    <n v="3.7"/>
    <n v="2023"/>
    <s v="Saturday"/>
    <e v="#NAME?"/>
    <n v="4"/>
  </r>
  <r>
    <s v="Call_7604"/>
    <s v="C0005"/>
    <n v="74"/>
    <x v="1"/>
    <d v="2023-04-08T00:00:00"/>
    <n v="32"/>
    <n v="4.8"/>
    <n v="2023"/>
    <s v="Saturday"/>
    <e v="#NAME?"/>
    <n v="5"/>
  </r>
  <r>
    <s v="Call_7605"/>
    <s v="C0009"/>
    <n v="72"/>
    <x v="3"/>
    <d v="2023-04-08T00:00:00"/>
    <n v="140"/>
    <n v="3.2"/>
    <n v="2023"/>
    <s v="Saturday"/>
    <e v="#NAME?"/>
    <n v="3"/>
  </r>
  <r>
    <s v="Call_7606"/>
    <s v="C0005"/>
    <n v="79"/>
    <x v="1"/>
    <d v="2023-04-09T00:00:00"/>
    <n v="120"/>
    <n v="4.9000000000000004"/>
    <n v="2023"/>
    <s v="Sunday"/>
    <e v="#NAME?"/>
    <n v="5"/>
  </r>
  <r>
    <s v="Call_7607"/>
    <s v="C0015"/>
    <n v="23"/>
    <x v="1"/>
    <d v="2023-04-09T00:00:00"/>
    <n v="86"/>
    <n v="2.2000000000000002"/>
    <n v="2023"/>
    <s v="Sunday"/>
    <e v="#NAME?"/>
    <n v="2"/>
  </r>
  <r>
    <s v="Call_7608"/>
    <s v="C0004"/>
    <n v="69"/>
    <x v="1"/>
    <d v="2023-04-09T00:00:00"/>
    <n v="132"/>
    <n v="5"/>
    <n v="2023"/>
    <s v="Sunday"/>
    <e v="#NAME?"/>
    <n v="5"/>
  </r>
  <r>
    <s v="Call_7609"/>
    <s v="C0006"/>
    <n v="64"/>
    <x v="1"/>
    <d v="2023-04-09T00:00:00"/>
    <n v="80"/>
    <n v="3.3"/>
    <n v="2023"/>
    <s v="Sunday"/>
    <e v="#NAME?"/>
    <n v="3"/>
  </r>
  <r>
    <s v="Call_7610"/>
    <s v="C0002"/>
    <n v="47"/>
    <x v="0"/>
    <d v="2023-04-09T00:00:00"/>
    <n v="132"/>
    <n v="3.7"/>
    <n v="2023"/>
    <s v="Sunday"/>
    <e v="#NAME?"/>
    <n v="4"/>
  </r>
  <r>
    <s v="Call_7611"/>
    <s v="C0005"/>
    <n v="55"/>
    <x v="3"/>
    <d v="2023-04-09T00:00:00"/>
    <n v="27"/>
    <n v="3.7"/>
    <n v="2023"/>
    <s v="Sunday"/>
    <e v="#NAME?"/>
    <n v="4"/>
  </r>
  <r>
    <s v="Call_7612"/>
    <s v="C0010"/>
    <n v="104"/>
    <x v="3"/>
    <d v="2023-04-10T00:00:00"/>
    <n v="68"/>
    <n v="3.6"/>
    <n v="2023"/>
    <s v="Monday"/>
    <e v="#NAME?"/>
    <n v="4"/>
  </r>
  <r>
    <s v="Call_7613"/>
    <s v="C0002"/>
    <n v="116"/>
    <x v="1"/>
    <d v="2023-04-10T00:00:00"/>
    <n v="22"/>
    <n v="4.7"/>
    <n v="2023"/>
    <s v="Monday"/>
    <e v="#NAME?"/>
    <n v="5"/>
  </r>
  <r>
    <s v="Call_7614"/>
    <s v="C0015"/>
    <n v="99"/>
    <x v="3"/>
    <d v="2023-04-10T00:00:00"/>
    <n v="42"/>
    <n v="3.1"/>
    <n v="2023"/>
    <s v="Monday"/>
    <e v="#NAME?"/>
    <n v="3"/>
  </r>
  <r>
    <s v="Call_7615"/>
    <s v="C0010"/>
    <n v="84"/>
    <x v="3"/>
    <d v="2023-04-11T00:00:00"/>
    <n v="38"/>
    <n v="3.3"/>
    <n v="2023"/>
    <s v="Tuesday"/>
    <e v="#NAME?"/>
    <n v="3"/>
  </r>
  <r>
    <s v="Call_7616"/>
    <s v="C0012"/>
    <n v="159"/>
    <x v="3"/>
    <d v="2023-04-11T00:00:00"/>
    <n v="42"/>
    <n v="4.5"/>
    <n v="2023"/>
    <s v="Tuesday"/>
    <e v="#NAME?"/>
    <n v="5"/>
  </r>
  <r>
    <s v="Call_7617"/>
    <s v="C0007"/>
    <n v="25"/>
    <x v="0"/>
    <d v="2023-04-11T00:00:00"/>
    <n v="75"/>
    <n v="3.9"/>
    <n v="2023"/>
    <s v="Tuesday"/>
    <e v="#NAME?"/>
    <n v="4"/>
  </r>
  <r>
    <s v="Call_7618"/>
    <s v="C0012"/>
    <n v="53"/>
    <x v="4"/>
    <d v="2023-04-12T00:00:00"/>
    <n v="23"/>
    <n v="4.9000000000000004"/>
    <n v="2023"/>
    <s v="Wednesday"/>
    <e v="#NAME?"/>
    <n v="5"/>
  </r>
  <r>
    <s v="Call_7619"/>
    <s v="C0012"/>
    <n v="89"/>
    <x v="0"/>
    <d v="2023-04-12T00:00:00"/>
    <n v="200"/>
    <n v="4.8"/>
    <n v="2023"/>
    <s v="Wednesday"/>
    <e v="#NAME?"/>
    <n v="5"/>
  </r>
  <r>
    <s v="Call_7620"/>
    <s v="C0014"/>
    <n v="73"/>
    <x v="1"/>
    <d v="2023-04-13T00:00:00"/>
    <n v="45"/>
    <n v="3.6"/>
    <n v="2023"/>
    <s v="Thursday"/>
    <e v="#NAME?"/>
    <n v="4"/>
  </r>
  <r>
    <s v="Call_7621"/>
    <s v="C0015"/>
    <n v="50"/>
    <x v="1"/>
    <d v="2023-04-13T00:00:00"/>
    <n v="105"/>
    <n v="3.5"/>
    <n v="2023"/>
    <s v="Thursday"/>
    <e v="#NAME?"/>
    <n v="4"/>
  </r>
  <r>
    <s v="Call_7622"/>
    <s v="C0011"/>
    <n v="98"/>
    <x v="1"/>
    <d v="2023-04-13T00:00:00"/>
    <n v="22"/>
    <n v="3.8"/>
    <n v="2023"/>
    <s v="Thursday"/>
    <e v="#NAME?"/>
    <n v="4"/>
  </r>
  <r>
    <s v="Call_7623"/>
    <s v="C0013"/>
    <n v="114"/>
    <x v="3"/>
    <d v="2023-04-14T00:00:00"/>
    <n v="126"/>
    <n v="4.4000000000000004"/>
    <n v="2023"/>
    <s v="Friday"/>
    <e v="#NAME?"/>
    <n v="4"/>
  </r>
  <r>
    <s v="Call_7624"/>
    <s v="C0006"/>
    <n v="67"/>
    <x v="3"/>
    <d v="2023-04-14T00:00:00"/>
    <n v="35"/>
    <n v="3"/>
    <n v="2023"/>
    <s v="Friday"/>
    <e v="#NAME?"/>
    <n v="3"/>
  </r>
  <r>
    <s v="Call_7625"/>
    <s v="C0005"/>
    <n v="91"/>
    <x v="1"/>
    <d v="2023-04-14T00:00:00"/>
    <n v="84"/>
    <n v="4.5"/>
    <n v="2023"/>
    <s v="Friday"/>
    <e v="#NAME?"/>
    <n v="5"/>
  </r>
  <r>
    <s v="Call_7626"/>
    <s v="C0008"/>
    <n v="67"/>
    <x v="1"/>
    <d v="2023-04-15T00:00:00"/>
    <n v="172"/>
    <n v="4.5"/>
    <n v="2023"/>
    <s v="Saturday"/>
    <e v="#NAME?"/>
    <n v="5"/>
  </r>
  <r>
    <s v="Call_7627"/>
    <s v="C0013"/>
    <n v="139"/>
    <x v="0"/>
    <d v="2023-04-15T00:00:00"/>
    <n v="114"/>
    <n v="4"/>
    <n v="2023"/>
    <s v="Saturday"/>
    <e v="#NAME?"/>
    <n v="4"/>
  </r>
  <r>
    <s v="Call_7628"/>
    <s v="C0008"/>
    <n v="102"/>
    <x v="0"/>
    <d v="2023-04-15T00:00:00"/>
    <n v="60"/>
    <n v="3.8"/>
    <n v="2023"/>
    <s v="Saturday"/>
    <e v="#NAME?"/>
    <n v="4"/>
  </r>
  <r>
    <s v="Call_7629"/>
    <s v="C0001"/>
    <n v="108"/>
    <x v="2"/>
    <d v="2023-04-15T00:00:00"/>
    <n v="26"/>
    <n v="3.3"/>
    <n v="2023"/>
    <s v="Saturday"/>
    <e v="#NAME?"/>
    <n v="3"/>
  </r>
  <r>
    <s v="Call_7630"/>
    <s v="C0007"/>
    <n v="66"/>
    <x v="1"/>
    <d v="2023-04-15T00:00:00"/>
    <n v="210"/>
    <n v="4.3"/>
    <n v="2023"/>
    <s v="Saturday"/>
    <e v="#NAME?"/>
    <n v="4"/>
  </r>
  <r>
    <s v="Call_7631"/>
    <s v="C0009"/>
    <n v="85"/>
    <x v="0"/>
    <d v="2023-04-15T00:00:00"/>
    <n v="129"/>
    <n v="4.2"/>
    <n v="2023"/>
    <s v="Saturday"/>
    <e v="#NAME?"/>
    <n v="4"/>
  </r>
  <r>
    <s v="Call_7632"/>
    <s v="C0006"/>
    <n v="55"/>
    <x v="2"/>
    <d v="2023-04-15T00:00:00"/>
    <n v="215"/>
    <n v="4.3"/>
    <n v="2023"/>
    <s v="Saturday"/>
    <e v="#NAME?"/>
    <n v="4"/>
  </r>
  <r>
    <s v="Call_7633"/>
    <s v="C0001"/>
    <n v="17"/>
    <x v="4"/>
    <d v="2023-04-15T00:00:00"/>
    <n v="69"/>
    <n v="4.5999999999999996"/>
    <n v="2023"/>
    <s v="Saturday"/>
    <e v="#NAME?"/>
    <n v="5"/>
  </r>
  <r>
    <s v="Call_7634"/>
    <s v="C0006"/>
    <n v="128"/>
    <x v="4"/>
    <d v="2023-04-15T00:00:00"/>
    <n v="140"/>
    <n v="3"/>
    <n v="2023"/>
    <s v="Saturday"/>
    <e v="#NAME?"/>
    <n v="3"/>
  </r>
  <r>
    <s v="Call_7635"/>
    <s v="C0015"/>
    <n v="45"/>
    <x v="2"/>
    <d v="2023-04-16T00:00:00"/>
    <n v="156"/>
    <n v="2.7"/>
    <n v="2023"/>
    <s v="Sunday"/>
    <e v="#NAME?"/>
    <n v="3"/>
  </r>
  <r>
    <s v="Call_7636"/>
    <s v="C0001"/>
    <n v="41"/>
    <x v="4"/>
    <d v="2023-04-16T00:00:00"/>
    <n v="164"/>
    <n v="3.1"/>
    <n v="2023"/>
    <s v="Sunday"/>
    <e v="#NAME?"/>
    <n v="3"/>
  </r>
  <r>
    <s v="Call_7637"/>
    <s v="C0002"/>
    <n v="49"/>
    <x v="4"/>
    <d v="2023-04-16T00:00:00"/>
    <n v="195"/>
    <n v="2.6"/>
    <n v="2023"/>
    <s v="Sunday"/>
    <e v="#NAME?"/>
    <n v="3"/>
  </r>
  <r>
    <s v="Call_7638"/>
    <s v="C0004"/>
    <n v="21"/>
    <x v="3"/>
    <d v="2023-04-16T00:00:00"/>
    <n v="74"/>
    <n v="4.5999999999999996"/>
    <n v="2023"/>
    <s v="Sunday"/>
    <e v="#NAME?"/>
    <n v="5"/>
  </r>
  <r>
    <s v="Call_7639"/>
    <s v="C0012"/>
    <n v="133"/>
    <x v="2"/>
    <d v="2023-04-16T00:00:00"/>
    <n v="100"/>
    <n v="4"/>
    <n v="2023"/>
    <s v="Sunday"/>
    <e v="#NAME?"/>
    <n v="4"/>
  </r>
  <r>
    <s v="Call_7640"/>
    <s v="C0003"/>
    <n v="135"/>
    <x v="1"/>
    <d v="2023-04-16T00:00:00"/>
    <n v="185"/>
    <n v="4.5"/>
    <n v="2023"/>
    <s v="Sunday"/>
    <e v="#NAME?"/>
    <n v="5"/>
  </r>
  <r>
    <s v="Call_7641"/>
    <s v="C0013"/>
    <n v="69"/>
    <x v="2"/>
    <d v="2023-04-16T00:00:00"/>
    <n v="130"/>
    <n v="1.9"/>
    <n v="2023"/>
    <s v="Sunday"/>
    <e v="#NAME?"/>
    <n v="2"/>
  </r>
  <r>
    <s v="Call_7642"/>
    <s v="C0010"/>
    <n v="110"/>
    <x v="3"/>
    <d v="2023-04-17T00:00:00"/>
    <n v="21"/>
    <n v="2.6"/>
    <n v="2023"/>
    <s v="Monday"/>
    <e v="#NAME?"/>
    <n v="3"/>
  </r>
  <r>
    <s v="Call_7643"/>
    <s v="C0008"/>
    <n v="64"/>
    <x v="0"/>
    <d v="2023-04-17T00:00:00"/>
    <n v="88"/>
    <n v="4.3"/>
    <n v="2023"/>
    <s v="Monday"/>
    <e v="#NAME?"/>
    <n v="4"/>
  </r>
  <r>
    <s v="Call_7644"/>
    <s v="C0005"/>
    <n v="105"/>
    <x v="4"/>
    <d v="2023-04-17T00:00:00"/>
    <n v="35"/>
    <n v="4.4000000000000004"/>
    <n v="2023"/>
    <s v="Monday"/>
    <e v="#NAME?"/>
    <n v="4"/>
  </r>
  <r>
    <s v="Call_7645"/>
    <s v="C0008"/>
    <n v="165"/>
    <x v="1"/>
    <d v="2023-04-17T00:00:00"/>
    <n v="68"/>
    <n v="4.3"/>
    <n v="2023"/>
    <s v="Monday"/>
    <e v="#NAME?"/>
    <n v="4"/>
  </r>
  <r>
    <s v="Call_7646"/>
    <s v="C0015"/>
    <n v="125"/>
    <x v="1"/>
    <d v="2023-04-17T00:00:00"/>
    <n v="148"/>
    <n v="4.5"/>
    <n v="2023"/>
    <s v="Monday"/>
    <e v="#NAME?"/>
    <n v="5"/>
  </r>
  <r>
    <s v="Call_7647"/>
    <s v="C0005"/>
    <n v="88"/>
    <x v="0"/>
    <d v="2023-04-18T00:00:00"/>
    <n v="81"/>
    <n v="4.2"/>
    <n v="2023"/>
    <s v="Tuesday"/>
    <e v="#NAME?"/>
    <n v="4"/>
  </r>
  <r>
    <s v="Call_7648"/>
    <s v="C0013"/>
    <n v="6"/>
    <x v="0"/>
    <d v="2023-04-18T00:00:00"/>
    <n v="75"/>
    <n v="3.9"/>
    <n v="2023"/>
    <s v="Tuesday"/>
    <e v="#NAME?"/>
    <n v="4"/>
  </r>
  <r>
    <s v="Call_7649"/>
    <s v="C0009"/>
    <n v="69"/>
    <x v="2"/>
    <d v="2023-04-19T00:00:00"/>
    <n v="32"/>
    <n v="3.6"/>
    <n v="2023"/>
    <s v="Wednesday"/>
    <e v="#NAME?"/>
    <n v="4"/>
  </r>
  <r>
    <s v="Call_7650"/>
    <s v="C0001"/>
    <n v="107"/>
    <x v="2"/>
    <d v="2023-04-19T00:00:00"/>
    <n v="156"/>
    <n v="3.8"/>
    <n v="2023"/>
    <s v="Wednesday"/>
    <e v="#NAME?"/>
    <n v="4"/>
  </r>
  <r>
    <s v="Call_7651"/>
    <s v="C0004"/>
    <n v="90"/>
    <x v="1"/>
    <d v="2023-04-19T00:00:00"/>
    <n v="99"/>
    <n v="4.9000000000000004"/>
    <n v="2023"/>
    <s v="Wednesday"/>
    <e v="#NAME?"/>
    <n v="5"/>
  </r>
  <r>
    <s v="Call_7652"/>
    <s v="C0003"/>
    <n v="120"/>
    <x v="4"/>
    <d v="2023-04-19T00:00:00"/>
    <n v="26"/>
    <n v="4"/>
    <n v="2023"/>
    <s v="Wednesday"/>
    <e v="#NAME?"/>
    <n v="4"/>
  </r>
  <r>
    <s v="Call_7653"/>
    <s v="C0011"/>
    <n v="47"/>
    <x v="2"/>
    <d v="2023-04-19T00:00:00"/>
    <n v="84"/>
    <n v="4.0999999999999996"/>
    <n v="2023"/>
    <s v="Wednesday"/>
    <e v="#NAME?"/>
    <n v="4"/>
  </r>
  <r>
    <s v="Call_7654"/>
    <s v="C0014"/>
    <n v="60"/>
    <x v="4"/>
    <d v="2023-04-19T00:00:00"/>
    <n v="84"/>
    <n v="4.8"/>
    <n v="2023"/>
    <s v="Wednesday"/>
    <e v="#NAME?"/>
    <n v="5"/>
  </r>
  <r>
    <s v="Call_7655"/>
    <s v="C0006"/>
    <n v="64"/>
    <x v="1"/>
    <d v="2023-04-19T00:00:00"/>
    <n v="170"/>
    <n v="2.2999999999999998"/>
    <n v="2023"/>
    <s v="Wednesday"/>
    <e v="#NAME?"/>
    <n v="2"/>
  </r>
  <r>
    <s v="Call_7656"/>
    <s v="C0008"/>
    <n v="62"/>
    <x v="2"/>
    <d v="2023-04-19T00:00:00"/>
    <n v="35"/>
    <n v="4.4000000000000004"/>
    <n v="2023"/>
    <s v="Wednesday"/>
    <e v="#NAME?"/>
    <n v="4"/>
  </r>
  <r>
    <s v="Call_7657"/>
    <s v="C0010"/>
    <n v="88"/>
    <x v="2"/>
    <d v="2023-04-20T00:00:00"/>
    <n v="35"/>
    <n v="3.8"/>
    <n v="2023"/>
    <s v="Thursday"/>
    <e v="#NAME?"/>
    <n v="4"/>
  </r>
  <r>
    <s v="Call_7658"/>
    <s v="C0015"/>
    <n v="116"/>
    <x v="2"/>
    <d v="2023-04-20T00:00:00"/>
    <n v="132"/>
    <n v="5"/>
    <n v="2023"/>
    <s v="Thursday"/>
    <e v="#NAME?"/>
    <n v="5"/>
  </r>
  <r>
    <s v="Call_7659"/>
    <s v="C0004"/>
    <n v="82"/>
    <x v="0"/>
    <d v="2023-04-21T00:00:00"/>
    <n v="144"/>
    <n v="3.3"/>
    <n v="2023"/>
    <s v="Friday"/>
    <e v="#NAME?"/>
    <n v="3"/>
  </r>
  <r>
    <s v="Call_7660"/>
    <s v="C0008"/>
    <n v="99"/>
    <x v="1"/>
    <d v="2023-04-21T00:00:00"/>
    <n v="48"/>
    <n v="5"/>
    <n v="2023"/>
    <s v="Friday"/>
    <e v="#NAME?"/>
    <n v="5"/>
  </r>
  <r>
    <s v="Call_7661"/>
    <s v="C0008"/>
    <n v="55"/>
    <x v="0"/>
    <d v="2023-04-21T00:00:00"/>
    <n v="200"/>
    <n v="2.2999999999999998"/>
    <n v="2023"/>
    <s v="Friday"/>
    <e v="#NAME?"/>
    <n v="2"/>
  </r>
  <r>
    <s v="Call_7662"/>
    <s v="C0006"/>
    <n v="61"/>
    <x v="4"/>
    <d v="2023-04-21T00:00:00"/>
    <n v="38"/>
    <n v="4.8"/>
    <n v="2023"/>
    <s v="Friday"/>
    <e v="#NAME?"/>
    <n v="5"/>
  </r>
  <r>
    <s v="Call_7663"/>
    <s v="C0015"/>
    <n v="36"/>
    <x v="3"/>
    <d v="2023-04-21T00:00:00"/>
    <n v="81"/>
    <n v="3.7"/>
    <n v="2023"/>
    <s v="Friday"/>
    <e v="#NAME?"/>
    <n v="4"/>
  </r>
  <r>
    <s v="Call_7664"/>
    <s v="C0004"/>
    <n v="123"/>
    <x v="2"/>
    <d v="2023-04-21T00:00:00"/>
    <n v="120"/>
    <n v="4.2"/>
    <n v="2023"/>
    <s v="Friday"/>
    <e v="#NAME?"/>
    <n v="4"/>
  </r>
  <r>
    <s v="Call_7665"/>
    <s v="C0002"/>
    <n v="24"/>
    <x v="4"/>
    <d v="2023-04-21T00:00:00"/>
    <n v="74"/>
    <n v="4.8"/>
    <n v="2023"/>
    <s v="Friday"/>
    <e v="#NAME?"/>
    <n v="5"/>
  </r>
  <r>
    <s v="Call_7666"/>
    <s v="C0004"/>
    <n v="43"/>
    <x v="2"/>
    <d v="2023-04-22T00:00:00"/>
    <n v="128"/>
    <n v="4.7"/>
    <n v="2023"/>
    <s v="Saturday"/>
    <e v="#NAME?"/>
    <n v="5"/>
  </r>
  <r>
    <s v="Call_7667"/>
    <s v="C0014"/>
    <n v="95"/>
    <x v="1"/>
    <d v="2023-04-22T00:00:00"/>
    <n v="21"/>
    <n v="3.9"/>
    <n v="2023"/>
    <s v="Saturday"/>
    <e v="#NAME?"/>
    <n v="4"/>
  </r>
  <r>
    <s v="Call_7668"/>
    <s v="C0008"/>
    <n v="53"/>
    <x v="2"/>
    <d v="2023-04-22T00:00:00"/>
    <n v="110"/>
    <n v="4.3"/>
    <n v="2023"/>
    <s v="Saturday"/>
    <e v="#NAME?"/>
    <n v="4"/>
  </r>
  <r>
    <s v="Call_7669"/>
    <s v="C0004"/>
    <n v="113"/>
    <x v="2"/>
    <d v="2023-04-22T00:00:00"/>
    <n v="145"/>
    <n v="4"/>
    <n v="2023"/>
    <s v="Saturday"/>
    <e v="#NAME?"/>
    <n v="4"/>
  </r>
  <r>
    <s v="Call_7670"/>
    <s v="C0008"/>
    <n v="89"/>
    <x v="3"/>
    <d v="2023-04-22T00:00:00"/>
    <n v="129"/>
    <n v="4"/>
    <n v="2023"/>
    <s v="Saturday"/>
    <e v="#NAME?"/>
    <n v="4"/>
  </r>
  <r>
    <s v="Call_7671"/>
    <s v="C0010"/>
    <n v="84"/>
    <x v="0"/>
    <d v="2023-04-22T00:00:00"/>
    <n v="156"/>
    <n v="3.2"/>
    <n v="2023"/>
    <s v="Saturday"/>
    <e v="#NAME?"/>
    <n v="3"/>
  </r>
  <r>
    <s v="Call_7672"/>
    <s v="C0002"/>
    <n v="130"/>
    <x v="2"/>
    <d v="2023-04-23T00:00:00"/>
    <n v="120"/>
    <n v="3.8"/>
    <n v="2023"/>
    <s v="Sunday"/>
    <e v="#NAME?"/>
    <n v="4"/>
  </r>
  <r>
    <s v="Call_7673"/>
    <s v="C0014"/>
    <n v="163"/>
    <x v="3"/>
    <d v="2023-04-23T00:00:00"/>
    <n v="62"/>
    <n v="3.4"/>
    <n v="2023"/>
    <s v="Sunday"/>
    <e v="#NAME?"/>
    <n v="3"/>
  </r>
  <r>
    <s v="Call_7674"/>
    <s v="C0009"/>
    <n v="127"/>
    <x v="2"/>
    <d v="2023-04-23T00:00:00"/>
    <n v="160"/>
    <n v="3.2"/>
    <n v="2023"/>
    <s v="Sunday"/>
    <e v="#NAME?"/>
    <n v="3"/>
  </r>
  <r>
    <s v="Call_7675"/>
    <s v="C0004"/>
    <n v="50"/>
    <x v="2"/>
    <d v="2023-04-23T00:00:00"/>
    <n v="56"/>
    <n v="4.7"/>
    <n v="2023"/>
    <s v="Sunday"/>
    <e v="#NAME?"/>
    <n v="5"/>
  </r>
  <r>
    <s v="Call_7676"/>
    <s v="C0007"/>
    <n v="88"/>
    <x v="4"/>
    <d v="2023-04-23T00:00:00"/>
    <n v="72"/>
    <n v="4"/>
    <n v="2023"/>
    <s v="Sunday"/>
    <e v="#NAME?"/>
    <n v="4"/>
  </r>
  <r>
    <s v="Call_7677"/>
    <s v="C0004"/>
    <n v="139"/>
    <x v="1"/>
    <d v="2023-04-24T00:00:00"/>
    <n v="81"/>
    <n v="4.8"/>
    <n v="2023"/>
    <s v="Monday"/>
    <e v="#NAME?"/>
    <n v="5"/>
  </r>
  <r>
    <s v="Call_7678"/>
    <s v="C0014"/>
    <n v="111"/>
    <x v="2"/>
    <d v="2023-04-24T00:00:00"/>
    <n v="144"/>
    <n v="3.9"/>
    <n v="2023"/>
    <s v="Monday"/>
    <e v="#NAME?"/>
    <n v="4"/>
  </r>
  <r>
    <s v="Call_7679"/>
    <s v="C0005"/>
    <n v="115"/>
    <x v="1"/>
    <d v="2023-04-24T00:00:00"/>
    <n v="111"/>
    <n v="4.3"/>
    <n v="2023"/>
    <s v="Monday"/>
    <e v="#NAME?"/>
    <n v="4"/>
  </r>
  <r>
    <s v="Call_7680"/>
    <s v="C0008"/>
    <n v="26"/>
    <x v="3"/>
    <d v="2023-04-24T00:00:00"/>
    <n v="43"/>
    <n v="4.2"/>
    <n v="2023"/>
    <s v="Monday"/>
    <e v="#NAME?"/>
    <n v="4"/>
  </r>
  <r>
    <s v="Call_7681"/>
    <s v="C0010"/>
    <n v="131"/>
    <x v="4"/>
    <d v="2023-04-24T00:00:00"/>
    <n v="41"/>
    <n v="4.9000000000000004"/>
    <n v="2023"/>
    <s v="Monday"/>
    <e v="#NAME?"/>
    <n v="5"/>
  </r>
  <r>
    <s v="Call_7682"/>
    <s v="C0005"/>
    <n v="27"/>
    <x v="4"/>
    <d v="2023-04-24T00:00:00"/>
    <n v="74"/>
    <n v="4"/>
    <n v="2023"/>
    <s v="Monday"/>
    <e v="#NAME?"/>
    <n v="4"/>
  </r>
  <r>
    <s v="Call_7683"/>
    <s v="C0012"/>
    <n v="75"/>
    <x v="2"/>
    <d v="2023-04-24T00:00:00"/>
    <n v="43"/>
    <n v="4.9000000000000004"/>
    <n v="2023"/>
    <s v="Monday"/>
    <e v="#NAME?"/>
    <n v="5"/>
  </r>
  <r>
    <s v="Call_7684"/>
    <s v="C0006"/>
    <n v="123"/>
    <x v="4"/>
    <d v="2023-04-24T00:00:00"/>
    <n v="128"/>
    <n v="3.6"/>
    <n v="2023"/>
    <s v="Monday"/>
    <e v="#NAME?"/>
    <n v="4"/>
  </r>
  <r>
    <s v="Call_7685"/>
    <s v="C0003"/>
    <n v="129"/>
    <x v="4"/>
    <d v="2023-04-25T00:00:00"/>
    <n v="144"/>
    <n v="4.0999999999999996"/>
    <n v="2023"/>
    <s v="Tuesday"/>
    <e v="#NAME?"/>
    <n v="4"/>
  </r>
  <r>
    <s v="Call_7686"/>
    <s v="C0012"/>
    <n v="124"/>
    <x v="1"/>
    <d v="2023-04-25T00:00:00"/>
    <n v="132"/>
    <n v="4.9000000000000004"/>
    <n v="2023"/>
    <s v="Tuesday"/>
    <e v="#NAME?"/>
    <n v="5"/>
  </r>
  <r>
    <s v="Call_7687"/>
    <s v="C0005"/>
    <n v="108"/>
    <x v="1"/>
    <d v="2023-04-25T00:00:00"/>
    <n v="180"/>
    <n v="3.9"/>
    <n v="2023"/>
    <s v="Tuesday"/>
    <e v="#NAME?"/>
    <n v="4"/>
  </r>
  <r>
    <s v="Call_7688"/>
    <s v="C0011"/>
    <n v="15"/>
    <x v="1"/>
    <d v="2023-04-25T00:00:00"/>
    <n v="31"/>
    <n v="4.0999999999999996"/>
    <n v="2023"/>
    <s v="Tuesday"/>
    <e v="#NAME?"/>
    <n v="4"/>
  </r>
  <r>
    <s v="Call_7689"/>
    <s v="C0005"/>
    <n v="66"/>
    <x v="1"/>
    <d v="2023-04-25T00:00:00"/>
    <n v="102"/>
    <n v="3.8"/>
    <n v="2023"/>
    <s v="Tuesday"/>
    <e v="#NAME?"/>
    <n v="4"/>
  </r>
  <r>
    <s v="Call_7690"/>
    <s v="C0007"/>
    <n v="126"/>
    <x v="2"/>
    <d v="2023-04-26T00:00:00"/>
    <n v="175"/>
    <n v="4.8"/>
    <n v="2023"/>
    <s v="Wednesday"/>
    <e v="#NAME?"/>
    <n v="5"/>
  </r>
  <r>
    <s v="Call_7691"/>
    <s v="C0012"/>
    <n v="26"/>
    <x v="0"/>
    <d v="2023-04-26T00:00:00"/>
    <n v="87"/>
    <n v="4.7"/>
    <n v="2023"/>
    <s v="Wednesday"/>
    <e v="#NAME?"/>
    <n v="5"/>
  </r>
  <r>
    <s v="Call_7692"/>
    <s v="C0002"/>
    <n v="105"/>
    <x v="2"/>
    <d v="2023-04-26T00:00:00"/>
    <n v="66"/>
    <n v="4.2"/>
    <n v="2023"/>
    <s v="Wednesday"/>
    <e v="#NAME?"/>
    <n v="4"/>
  </r>
  <r>
    <s v="Call_7693"/>
    <s v="C0002"/>
    <n v="31"/>
    <x v="2"/>
    <d v="2023-04-26T00:00:00"/>
    <n v="25"/>
    <n v="3.2"/>
    <n v="2023"/>
    <s v="Wednesday"/>
    <e v="#NAME?"/>
    <n v="3"/>
  </r>
  <r>
    <s v="Call_7694"/>
    <s v="C0005"/>
    <n v="109"/>
    <x v="1"/>
    <d v="2023-04-26T00:00:00"/>
    <n v="126"/>
    <n v="3.4"/>
    <n v="2023"/>
    <s v="Wednesday"/>
    <e v="#NAME?"/>
    <n v="3"/>
  </r>
  <r>
    <s v="Call_7695"/>
    <s v="C0003"/>
    <n v="113"/>
    <x v="3"/>
    <d v="2023-04-27T00:00:00"/>
    <n v="42"/>
    <n v="4.5999999999999996"/>
    <n v="2023"/>
    <s v="Thursday"/>
    <e v="#NAME?"/>
    <n v="5"/>
  </r>
  <r>
    <s v="Call_7696"/>
    <s v="C0007"/>
    <n v="101"/>
    <x v="0"/>
    <d v="2023-04-27T00:00:00"/>
    <n v="225"/>
    <n v="1.9"/>
    <n v="2023"/>
    <s v="Thursday"/>
    <e v="#NAME?"/>
    <n v="2"/>
  </r>
  <r>
    <s v="Call_7697"/>
    <s v="C0014"/>
    <n v="156"/>
    <x v="0"/>
    <d v="2023-04-27T00:00:00"/>
    <n v="42"/>
    <n v="3.3"/>
    <n v="2023"/>
    <s v="Thursday"/>
    <e v="#NAME?"/>
    <n v="3"/>
  </r>
  <r>
    <s v="Call_7698"/>
    <s v="C0005"/>
    <n v="145"/>
    <x v="3"/>
    <d v="2023-04-28T00:00:00"/>
    <n v="110"/>
    <n v="3.1"/>
    <n v="2023"/>
    <s v="Friday"/>
    <e v="#NAME?"/>
    <n v="3"/>
  </r>
  <r>
    <s v="Call_7699"/>
    <s v="C0006"/>
    <n v="36"/>
    <x v="1"/>
    <d v="2023-04-28T00:00:00"/>
    <n v="225"/>
    <n v="4.8"/>
    <n v="2023"/>
    <s v="Friday"/>
    <e v="#NAME?"/>
    <n v="5"/>
  </r>
  <r>
    <s v="Call_7700"/>
    <s v="C0002"/>
    <n v="135"/>
    <x v="4"/>
    <d v="2023-04-29T00:00:00"/>
    <n v="125"/>
    <n v="3.3"/>
    <n v="2023"/>
    <s v="Saturday"/>
    <e v="#NAME?"/>
    <n v="3"/>
  </r>
  <r>
    <s v="Call_7701"/>
    <s v="C0007"/>
    <n v="81"/>
    <x v="1"/>
    <d v="2023-04-29T00:00:00"/>
    <n v="78"/>
    <n v="2.9"/>
    <n v="2023"/>
    <s v="Saturday"/>
    <e v="#NAME?"/>
    <n v="3"/>
  </r>
  <r>
    <s v="Call_7702"/>
    <s v="C0007"/>
    <n v="81"/>
    <x v="3"/>
    <d v="2023-04-29T00:00:00"/>
    <n v="40"/>
    <n v="2.4"/>
    <n v="2023"/>
    <s v="Saturday"/>
    <e v="#NAME?"/>
    <n v="2"/>
  </r>
  <r>
    <s v="Call_7703"/>
    <s v="C0009"/>
    <n v="93"/>
    <x v="2"/>
    <d v="2023-04-29T00:00:00"/>
    <n v="150"/>
    <n v="4.5999999999999996"/>
    <n v="2023"/>
    <s v="Saturday"/>
    <e v="#NAME?"/>
    <n v="5"/>
  </r>
  <r>
    <s v="Call_7704"/>
    <s v="C0005"/>
    <n v="14"/>
    <x v="1"/>
    <d v="2023-04-29T00:00:00"/>
    <n v="96"/>
    <n v="4.8"/>
    <n v="2023"/>
    <s v="Saturday"/>
    <e v="#NAME?"/>
    <n v="5"/>
  </r>
  <r>
    <s v="Call_7705"/>
    <s v="C0002"/>
    <n v="95"/>
    <x v="3"/>
    <d v="2023-04-30T00:00:00"/>
    <n v="75"/>
    <n v="4.8"/>
    <n v="2023"/>
    <s v="Sunday"/>
    <e v="#NAME?"/>
    <n v="5"/>
  </r>
  <r>
    <s v="Call_7706"/>
    <s v="C0009"/>
    <n v="81"/>
    <x v="3"/>
    <d v="2023-04-30T00:00:00"/>
    <n v="60"/>
    <n v="3.6"/>
    <n v="2023"/>
    <s v="Sunday"/>
    <e v="#NAME?"/>
    <n v="4"/>
  </r>
  <r>
    <s v="Call_7707"/>
    <s v="C0008"/>
    <n v="60"/>
    <x v="1"/>
    <d v="2023-05-01T00:00:00"/>
    <n v="41"/>
    <n v="4.8"/>
    <n v="2023"/>
    <s v="Monday"/>
    <e v="#NAME?"/>
    <n v="5"/>
  </r>
  <r>
    <s v="Call_7708"/>
    <s v="C0013"/>
    <n v="137"/>
    <x v="2"/>
    <d v="2023-05-01T00:00:00"/>
    <n v="20"/>
    <n v="4.2"/>
    <n v="2023"/>
    <s v="Monday"/>
    <e v="#NAME?"/>
    <n v="4"/>
  </r>
  <r>
    <s v="Call_7709"/>
    <s v="C0004"/>
    <n v="112"/>
    <x v="4"/>
    <d v="2023-05-01T00:00:00"/>
    <n v="84"/>
    <n v="2.6"/>
    <n v="2023"/>
    <s v="Monday"/>
    <e v="#NAME?"/>
    <n v="3"/>
  </r>
  <r>
    <s v="Call_7710"/>
    <s v="C0002"/>
    <n v="76"/>
    <x v="0"/>
    <d v="2023-05-01T00:00:00"/>
    <n v="140"/>
    <n v="3.7"/>
    <n v="2023"/>
    <s v="Monday"/>
    <e v="#NAME?"/>
    <n v="4"/>
  </r>
  <r>
    <s v="Call_7711"/>
    <s v="C0015"/>
    <n v="73"/>
    <x v="1"/>
    <d v="2023-05-01T00:00:00"/>
    <n v="66"/>
    <n v="4.8"/>
    <n v="2023"/>
    <s v="Monday"/>
    <e v="#NAME?"/>
    <n v="5"/>
  </r>
  <r>
    <s v="Call_7712"/>
    <s v="C0010"/>
    <n v="119"/>
    <x v="2"/>
    <d v="2023-05-01T00:00:00"/>
    <n v="105"/>
    <n v="4.7"/>
    <n v="2023"/>
    <s v="Monday"/>
    <e v="#NAME?"/>
    <n v="5"/>
  </r>
  <r>
    <s v="Call_7713"/>
    <s v="C0003"/>
    <n v="135"/>
    <x v="3"/>
    <d v="2023-05-02T00:00:00"/>
    <n v="104"/>
    <n v="4.0999999999999996"/>
    <n v="2023"/>
    <s v="Tuesday"/>
    <e v="#NAME?"/>
    <n v="4"/>
  </r>
  <r>
    <s v="Call_7714"/>
    <s v="C0013"/>
    <n v="41"/>
    <x v="4"/>
    <d v="2023-05-02T00:00:00"/>
    <n v="123"/>
    <n v="3.2"/>
    <n v="2023"/>
    <s v="Tuesday"/>
    <e v="#NAME?"/>
    <n v="3"/>
  </r>
  <r>
    <s v="Call_7715"/>
    <s v="C0005"/>
    <n v="35"/>
    <x v="3"/>
    <d v="2023-05-03T00:00:00"/>
    <n v="215"/>
    <n v="4.3"/>
    <n v="2023"/>
    <s v="Wednesday"/>
    <e v="#NAME?"/>
    <n v="4"/>
  </r>
  <r>
    <s v="Call_7716"/>
    <s v="C0003"/>
    <n v="96"/>
    <x v="1"/>
    <d v="2023-05-03T00:00:00"/>
    <n v="46"/>
    <n v="0.7"/>
    <n v="2023"/>
    <s v="Wednesday"/>
    <e v="#NAME?"/>
    <n v="1"/>
  </r>
  <r>
    <s v="Call_7717"/>
    <s v="C0009"/>
    <n v="61"/>
    <x v="4"/>
    <d v="2023-05-03T00:00:00"/>
    <n v="115"/>
    <n v="3.7"/>
    <n v="2023"/>
    <s v="Wednesday"/>
    <e v="#NAME?"/>
    <n v="4"/>
  </r>
  <r>
    <s v="Call_7718"/>
    <s v="C0003"/>
    <n v="91"/>
    <x v="4"/>
    <d v="2023-05-03T00:00:00"/>
    <n v="124"/>
    <n v="3.9"/>
    <n v="2023"/>
    <s v="Wednesday"/>
    <e v="#NAME?"/>
    <n v="4"/>
  </r>
  <r>
    <s v="Call_7719"/>
    <s v="C0001"/>
    <n v="30"/>
    <x v="4"/>
    <d v="2023-05-04T00:00:00"/>
    <n v="205"/>
    <n v="4.5"/>
    <n v="2023"/>
    <s v="Thursday"/>
    <e v="#NAME?"/>
    <n v="5"/>
  </r>
  <r>
    <s v="Call_7720"/>
    <s v="C0008"/>
    <n v="111"/>
    <x v="2"/>
    <d v="2023-05-04T00:00:00"/>
    <n v="90"/>
    <n v="2.8"/>
    <n v="2023"/>
    <s v="Thursday"/>
    <e v="#NAME?"/>
    <n v="3"/>
  </r>
  <r>
    <s v="Call_7721"/>
    <s v="C0009"/>
    <n v="81"/>
    <x v="1"/>
    <d v="2023-05-04T00:00:00"/>
    <n v="92"/>
    <n v="4.9000000000000004"/>
    <n v="2023"/>
    <s v="Thursday"/>
    <e v="#NAME?"/>
    <n v="5"/>
  </r>
  <r>
    <s v="Call_7722"/>
    <s v="C0002"/>
    <n v="40"/>
    <x v="3"/>
    <d v="2023-05-06T00:00:00"/>
    <n v="108"/>
    <n v="4.2"/>
    <n v="2023"/>
    <s v="Saturday"/>
    <e v="#NAME?"/>
    <n v="4"/>
  </r>
  <r>
    <s v="Call_7723"/>
    <s v="C0008"/>
    <n v="143"/>
    <x v="3"/>
    <d v="2023-05-06T00:00:00"/>
    <n v="54"/>
    <n v="4.4000000000000004"/>
    <n v="2023"/>
    <s v="Saturday"/>
    <e v="#NAME?"/>
    <n v="4"/>
  </r>
  <r>
    <s v="Call_7724"/>
    <s v="C0002"/>
    <n v="70"/>
    <x v="3"/>
    <d v="2023-05-07T00:00:00"/>
    <n v="44"/>
    <n v="3.5"/>
    <n v="2023"/>
    <s v="Sunday"/>
    <e v="#NAME?"/>
    <n v="4"/>
  </r>
  <r>
    <s v="Call_7725"/>
    <s v="C0015"/>
    <n v="137"/>
    <x v="3"/>
    <d v="2023-05-07T00:00:00"/>
    <n v="44"/>
    <n v="4.7"/>
    <n v="2023"/>
    <s v="Sunday"/>
    <e v="#NAME?"/>
    <n v="5"/>
  </r>
  <r>
    <s v="Call_7726"/>
    <s v="C0003"/>
    <n v="52"/>
    <x v="1"/>
    <d v="2023-05-08T00:00:00"/>
    <n v="37"/>
    <n v="4.9000000000000004"/>
    <n v="2023"/>
    <s v="Monday"/>
    <e v="#NAME?"/>
    <n v="5"/>
  </r>
  <r>
    <s v="Call_7727"/>
    <s v="C0004"/>
    <n v="31"/>
    <x v="2"/>
    <d v="2023-05-08T00:00:00"/>
    <n v="180"/>
    <n v="4.5"/>
    <n v="2023"/>
    <s v="Monday"/>
    <e v="#NAME?"/>
    <n v="5"/>
  </r>
  <r>
    <s v="Call_7728"/>
    <s v="C0003"/>
    <n v="114"/>
    <x v="4"/>
    <d v="2023-05-08T00:00:00"/>
    <n v="105"/>
    <n v="4.9000000000000004"/>
    <n v="2023"/>
    <s v="Monday"/>
    <e v="#NAME?"/>
    <n v="5"/>
  </r>
  <r>
    <s v="Call_7729"/>
    <s v="C0015"/>
    <n v="73"/>
    <x v="0"/>
    <d v="2023-05-08T00:00:00"/>
    <n v="87"/>
    <n v="3.6"/>
    <n v="2023"/>
    <s v="Monday"/>
    <e v="#NAME?"/>
    <n v="4"/>
  </r>
  <r>
    <s v="Call_7730"/>
    <s v="C0009"/>
    <n v="25"/>
    <x v="2"/>
    <d v="2023-05-08T00:00:00"/>
    <n v="52"/>
    <n v="3.8"/>
    <n v="2023"/>
    <s v="Monday"/>
    <e v="#NAME?"/>
    <n v="4"/>
  </r>
  <r>
    <s v="Call_7731"/>
    <s v="C0011"/>
    <n v="44"/>
    <x v="4"/>
    <d v="2023-05-08T00:00:00"/>
    <n v="63"/>
    <n v="3.5"/>
    <n v="2023"/>
    <s v="Monday"/>
    <e v="#NAME?"/>
    <n v="4"/>
  </r>
  <r>
    <s v="Call_7732"/>
    <s v="C0006"/>
    <n v="34"/>
    <x v="1"/>
    <d v="2023-05-09T00:00:00"/>
    <n v="195"/>
    <n v="4.8"/>
    <n v="2023"/>
    <s v="Tuesday"/>
    <e v="#NAME?"/>
    <n v="5"/>
  </r>
  <r>
    <s v="Call_7733"/>
    <s v="C0008"/>
    <n v="89"/>
    <x v="3"/>
    <d v="2023-05-10T00:00:00"/>
    <n v="176"/>
    <n v="4.5"/>
    <n v="2023"/>
    <s v="Wednesday"/>
    <e v="#NAME?"/>
    <n v="5"/>
  </r>
  <r>
    <s v="Call_7734"/>
    <s v="C0010"/>
    <n v="54"/>
    <x v="2"/>
    <d v="2023-05-11T00:00:00"/>
    <n v="31"/>
    <n v="3.3"/>
    <n v="2023"/>
    <s v="Thursday"/>
    <e v="#NAME?"/>
    <n v="3"/>
  </r>
  <r>
    <s v="Call_7735"/>
    <s v="C0005"/>
    <n v="25"/>
    <x v="2"/>
    <d v="2023-05-12T00:00:00"/>
    <n v="27"/>
    <n v="3.2"/>
    <n v="2023"/>
    <s v="Friday"/>
    <e v="#NAME?"/>
    <n v="3"/>
  </r>
  <r>
    <s v="Call_7736"/>
    <s v="C0013"/>
    <n v="91"/>
    <x v="3"/>
    <d v="2023-05-12T00:00:00"/>
    <n v="76"/>
    <n v="4.9000000000000004"/>
    <n v="2023"/>
    <s v="Friday"/>
    <e v="#NAME?"/>
    <n v="5"/>
  </r>
  <r>
    <s v="Call_7737"/>
    <s v="C0011"/>
    <n v="144"/>
    <x v="4"/>
    <d v="2023-05-12T00:00:00"/>
    <n v="62"/>
    <n v="4.8"/>
    <n v="2023"/>
    <s v="Friday"/>
    <e v="#NAME?"/>
    <n v="5"/>
  </r>
  <r>
    <s v="Call_7738"/>
    <s v="C0013"/>
    <n v="81"/>
    <x v="1"/>
    <d v="2023-05-14T00:00:00"/>
    <n v="100"/>
    <n v="1.3"/>
    <n v="2023"/>
    <s v="Sunday"/>
    <e v="#NAME?"/>
    <n v="1"/>
  </r>
  <r>
    <s v="Call_7739"/>
    <s v="C0001"/>
    <n v="92"/>
    <x v="2"/>
    <d v="2023-05-14T00:00:00"/>
    <n v="44"/>
    <n v="3.1"/>
    <n v="2023"/>
    <s v="Sunday"/>
    <e v="#NAME?"/>
    <n v="3"/>
  </r>
  <r>
    <s v="Call_7740"/>
    <s v="C0005"/>
    <n v="115"/>
    <x v="3"/>
    <d v="2023-05-14T00:00:00"/>
    <n v="168"/>
    <n v="3.4"/>
    <n v="2023"/>
    <s v="Sunday"/>
    <e v="#NAME?"/>
    <n v="3"/>
  </r>
  <r>
    <s v="Call_7741"/>
    <s v="C0007"/>
    <n v="56"/>
    <x v="3"/>
    <d v="2023-05-15T00:00:00"/>
    <n v="200"/>
    <n v="4.5999999999999996"/>
    <n v="2023"/>
    <s v="Monday"/>
    <e v="#NAME?"/>
    <n v="5"/>
  </r>
  <r>
    <s v="Call_7742"/>
    <s v="C0004"/>
    <n v="154"/>
    <x v="2"/>
    <d v="2023-05-15T00:00:00"/>
    <n v="84"/>
    <n v="4.3"/>
    <n v="2023"/>
    <s v="Monday"/>
    <e v="#NAME?"/>
    <n v="4"/>
  </r>
  <r>
    <s v="Call_7743"/>
    <s v="C0008"/>
    <n v="51"/>
    <x v="3"/>
    <d v="2023-05-16T00:00:00"/>
    <n v="117"/>
    <n v="2.7"/>
    <n v="2023"/>
    <s v="Tuesday"/>
    <e v="#NAME?"/>
    <n v="3"/>
  </r>
  <r>
    <s v="Call_7744"/>
    <s v="C0006"/>
    <n v="21"/>
    <x v="1"/>
    <d v="2023-05-16T00:00:00"/>
    <n v="63"/>
    <n v="4.2"/>
    <n v="2023"/>
    <s v="Tuesday"/>
    <e v="#NAME?"/>
    <n v="4"/>
  </r>
  <r>
    <s v="Call_7745"/>
    <s v="C0005"/>
    <n v="80"/>
    <x v="3"/>
    <d v="2023-05-17T00:00:00"/>
    <n v="145"/>
    <n v="4.9000000000000004"/>
    <n v="2023"/>
    <s v="Wednesday"/>
    <e v="#NAME?"/>
    <n v="5"/>
  </r>
  <r>
    <s v="Call_7746"/>
    <s v="C0008"/>
    <n v="139"/>
    <x v="2"/>
    <d v="2023-05-17T00:00:00"/>
    <n v="220"/>
    <n v="3.2"/>
    <n v="2023"/>
    <s v="Wednesday"/>
    <e v="#NAME?"/>
    <n v="3"/>
  </r>
  <r>
    <s v="Call_7747"/>
    <s v="C0002"/>
    <n v="50"/>
    <x v="1"/>
    <d v="2023-05-17T00:00:00"/>
    <n v="26"/>
    <n v="4.7"/>
    <n v="2023"/>
    <s v="Wednesday"/>
    <e v="#NAME?"/>
    <n v="5"/>
  </r>
  <r>
    <s v="Call_7748"/>
    <s v="C0005"/>
    <n v="88"/>
    <x v="3"/>
    <d v="2023-05-17T00:00:00"/>
    <n v="78"/>
    <n v="4.3"/>
    <n v="2023"/>
    <s v="Wednesday"/>
    <e v="#NAME?"/>
    <n v="4"/>
  </r>
  <r>
    <s v="Call_7749"/>
    <s v="C0010"/>
    <n v="19"/>
    <x v="4"/>
    <d v="2023-05-18T00:00:00"/>
    <n v="132"/>
    <n v="4.3"/>
    <n v="2023"/>
    <s v="Thursday"/>
    <e v="#NAME?"/>
    <n v="4"/>
  </r>
  <r>
    <s v="Call_7750"/>
    <s v="C0009"/>
    <n v="104"/>
    <x v="4"/>
    <d v="2023-05-19T00:00:00"/>
    <n v="68"/>
    <n v="3.7"/>
    <n v="2023"/>
    <s v="Friday"/>
    <e v="#NAME?"/>
    <n v="4"/>
  </r>
  <r>
    <s v="Call_7751"/>
    <s v="C0004"/>
    <n v="67"/>
    <x v="2"/>
    <d v="2023-05-21T00:00:00"/>
    <n v="129"/>
    <n v="4.7"/>
    <n v="2023"/>
    <s v="Sunday"/>
    <e v="#NAME?"/>
    <n v="5"/>
  </r>
  <r>
    <s v="Call_7752"/>
    <s v="C0012"/>
    <n v="107"/>
    <x v="4"/>
    <d v="2023-05-21T00:00:00"/>
    <n v="115"/>
    <n v="4.9000000000000004"/>
    <n v="2023"/>
    <s v="Sunday"/>
    <e v="#NAME?"/>
    <n v="5"/>
  </r>
  <r>
    <s v="Call_7753"/>
    <s v="C0012"/>
    <n v="93"/>
    <x v="4"/>
    <d v="2023-05-21T00:00:00"/>
    <n v="128"/>
    <n v="3.9"/>
    <n v="2023"/>
    <s v="Sunday"/>
    <e v="#NAME?"/>
    <n v="4"/>
  </r>
  <r>
    <s v="Call_7754"/>
    <s v="C0012"/>
    <n v="117"/>
    <x v="2"/>
    <d v="2023-05-21T00:00:00"/>
    <n v="90"/>
    <n v="4.5"/>
    <n v="2023"/>
    <s v="Sunday"/>
    <e v="#NAME?"/>
    <n v="5"/>
  </r>
  <r>
    <s v="Call_7755"/>
    <s v="C0002"/>
    <n v="76"/>
    <x v="3"/>
    <d v="2023-05-22T00:00:00"/>
    <n v="39"/>
    <n v="4.5999999999999996"/>
    <n v="2023"/>
    <s v="Monday"/>
    <e v="#NAME?"/>
    <n v="5"/>
  </r>
  <r>
    <s v="Call_7756"/>
    <s v="C0010"/>
    <n v="64"/>
    <x v="4"/>
    <d v="2023-05-22T00:00:00"/>
    <n v="132"/>
    <n v="3.3"/>
    <n v="2023"/>
    <s v="Monday"/>
    <e v="#NAME?"/>
    <n v="3"/>
  </r>
  <r>
    <s v="Call_7757"/>
    <s v="C0011"/>
    <n v="33"/>
    <x v="4"/>
    <d v="2023-05-22T00:00:00"/>
    <n v="170"/>
    <n v="3.8"/>
    <n v="2023"/>
    <s v="Monday"/>
    <e v="#NAME?"/>
    <n v="4"/>
  </r>
  <r>
    <s v="Call_7758"/>
    <s v="C0012"/>
    <n v="115"/>
    <x v="2"/>
    <d v="2023-05-22T00:00:00"/>
    <n v="42"/>
    <n v="4.7"/>
    <n v="2023"/>
    <s v="Monday"/>
    <e v="#NAME?"/>
    <n v="5"/>
  </r>
  <r>
    <s v="Call_7759"/>
    <s v="C0014"/>
    <n v="155"/>
    <x v="3"/>
    <d v="2023-05-23T00:00:00"/>
    <n v="37"/>
    <n v="4"/>
    <n v="2023"/>
    <s v="Tuesday"/>
    <e v="#NAME?"/>
    <n v="4"/>
  </r>
  <r>
    <s v="Call_7760"/>
    <s v="C0004"/>
    <n v="117"/>
    <x v="3"/>
    <d v="2023-05-23T00:00:00"/>
    <n v="88"/>
    <n v="4.7"/>
    <n v="2023"/>
    <s v="Tuesday"/>
    <e v="#NAME?"/>
    <n v="5"/>
  </r>
  <r>
    <s v="Call_7761"/>
    <s v="C0008"/>
    <n v="63"/>
    <x v="3"/>
    <d v="2023-05-23T00:00:00"/>
    <n v="80"/>
    <n v="2.5"/>
    <n v="2023"/>
    <s v="Tuesday"/>
    <e v="#NAME?"/>
    <n v="3"/>
  </r>
  <r>
    <s v="Call_7762"/>
    <s v="C0010"/>
    <n v="59"/>
    <x v="0"/>
    <d v="2023-05-24T00:00:00"/>
    <n v="123"/>
    <n v="3.6"/>
    <n v="2023"/>
    <s v="Wednesday"/>
    <e v="#NAME?"/>
    <n v="4"/>
  </r>
  <r>
    <s v="Call_7763"/>
    <s v="C0006"/>
    <n v="133"/>
    <x v="4"/>
    <d v="2023-05-24T00:00:00"/>
    <n v="31"/>
    <n v="3.7"/>
    <n v="2023"/>
    <s v="Wednesday"/>
    <e v="#NAME?"/>
    <n v="4"/>
  </r>
  <r>
    <s v="Call_7764"/>
    <s v="C0001"/>
    <n v="101"/>
    <x v="1"/>
    <d v="2023-05-24T00:00:00"/>
    <n v="205"/>
    <n v="3.9"/>
    <n v="2023"/>
    <s v="Wednesday"/>
    <e v="#NAME?"/>
    <n v="4"/>
  </r>
  <r>
    <s v="Call_7765"/>
    <s v="C0013"/>
    <n v="151"/>
    <x v="3"/>
    <d v="2023-05-25T00:00:00"/>
    <n v="123"/>
    <n v="3.7"/>
    <n v="2023"/>
    <s v="Thursday"/>
    <e v="#NAME?"/>
    <n v="4"/>
  </r>
  <r>
    <s v="Call_7766"/>
    <s v="C0011"/>
    <n v="146"/>
    <x v="4"/>
    <d v="2023-05-25T00:00:00"/>
    <n v="123"/>
    <n v="4.3"/>
    <n v="2023"/>
    <s v="Thursday"/>
    <e v="#NAME?"/>
    <n v="4"/>
  </r>
  <r>
    <s v="Call_7767"/>
    <s v="C0008"/>
    <n v="148"/>
    <x v="4"/>
    <d v="2023-05-25T00:00:00"/>
    <n v="36"/>
    <n v="2.9"/>
    <n v="2023"/>
    <s v="Thursday"/>
    <e v="#NAME?"/>
    <n v="3"/>
  </r>
  <r>
    <s v="Call_7768"/>
    <s v="C0013"/>
    <n v="81"/>
    <x v="4"/>
    <d v="2023-05-25T00:00:00"/>
    <n v="116"/>
    <n v="4.3"/>
    <n v="2023"/>
    <s v="Thursday"/>
    <e v="#NAME?"/>
    <n v="4"/>
  </r>
  <r>
    <s v="Call_7769"/>
    <s v="C0009"/>
    <n v="115"/>
    <x v="4"/>
    <d v="2023-05-25T00:00:00"/>
    <n v="40"/>
    <n v="4.9000000000000004"/>
    <n v="2023"/>
    <s v="Thursday"/>
    <e v="#NAME?"/>
    <n v="5"/>
  </r>
  <r>
    <s v="Call_7770"/>
    <s v="C0009"/>
    <n v="117"/>
    <x v="3"/>
    <d v="2023-05-25T00:00:00"/>
    <n v="40"/>
    <n v="4"/>
    <n v="2023"/>
    <s v="Thursday"/>
    <e v="#NAME?"/>
    <n v="4"/>
  </r>
  <r>
    <s v="Call_7771"/>
    <s v="C0001"/>
    <n v="110"/>
    <x v="2"/>
    <d v="2023-05-26T00:00:00"/>
    <n v="82"/>
    <n v="4"/>
    <n v="2023"/>
    <s v="Friday"/>
    <e v="#NAME?"/>
    <n v="4"/>
  </r>
  <r>
    <s v="Call_7772"/>
    <s v="C0002"/>
    <n v="103"/>
    <x v="0"/>
    <d v="2023-05-26T00:00:00"/>
    <n v="62"/>
    <n v="3.4"/>
    <n v="2023"/>
    <s v="Friday"/>
    <e v="#NAME?"/>
    <n v="3"/>
  </r>
  <r>
    <s v="Call_7773"/>
    <s v="C0014"/>
    <n v="45"/>
    <x v="0"/>
    <d v="2023-05-26T00:00:00"/>
    <n v="135"/>
    <n v="3.9"/>
    <n v="2023"/>
    <s v="Friday"/>
    <e v="#NAME?"/>
    <n v="4"/>
  </r>
  <r>
    <s v="Call_7774"/>
    <s v="C0001"/>
    <n v="110"/>
    <x v="1"/>
    <d v="2023-05-26T00:00:00"/>
    <n v="155"/>
    <n v="2.1"/>
    <n v="2023"/>
    <s v="Friday"/>
    <e v="#NAME?"/>
    <n v="2"/>
  </r>
  <r>
    <s v="Call_7775"/>
    <s v="C0010"/>
    <n v="43"/>
    <x v="2"/>
    <d v="2023-05-26T00:00:00"/>
    <n v="37"/>
    <n v="4.9000000000000004"/>
    <n v="2023"/>
    <s v="Friday"/>
    <e v="#NAME?"/>
    <n v="5"/>
  </r>
  <r>
    <s v="Call_7776"/>
    <s v="C0001"/>
    <n v="104"/>
    <x v="3"/>
    <d v="2023-05-27T00:00:00"/>
    <n v="56"/>
    <n v="3.4"/>
    <n v="2023"/>
    <s v="Saturday"/>
    <e v="#NAME?"/>
    <n v="3"/>
  </r>
  <r>
    <s v="Call_7777"/>
    <s v="C0001"/>
    <n v="101"/>
    <x v="3"/>
    <d v="2023-05-27T00:00:00"/>
    <n v="185"/>
    <n v="5"/>
    <n v="2023"/>
    <s v="Saturday"/>
    <e v="#NAME?"/>
    <n v="5"/>
  </r>
  <r>
    <s v="Call_7778"/>
    <s v="C0003"/>
    <n v="55"/>
    <x v="2"/>
    <d v="2023-05-28T00:00:00"/>
    <n v="145"/>
    <n v="4.5"/>
    <n v="2023"/>
    <s v="Sunday"/>
    <e v="#NAME?"/>
    <n v="5"/>
  </r>
  <r>
    <s v="Call_7779"/>
    <s v="C0013"/>
    <n v="40"/>
    <x v="0"/>
    <d v="2023-05-28T00:00:00"/>
    <n v="116"/>
    <n v="2.6"/>
    <n v="2023"/>
    <s v="Sunday"/>
    <e v="#NAME?"/>
    <n v="3"/>
  </r>
  <r>
    <s v="Call_7780"/>
    <s v="C0010"/>
    <n v="122"/>
    <x v="4"/>
    <d v="2023-05-28T00:00:00"/>
    <n v="45"/>
    <n v="4.2"/>
    <n v="2023"/>
    <s v="Sunday"/>
    <e v="#NAME?"/>
    <n v="4"/>
  </r>
  <r>
    <s v="Call_7781"/>
    <s v="C0011"/>
    <n v="98"/>
    <x v="3"/>
    <d v="2023-05-29T00:00:00"/>
    <n v="35"/>
    <n v="4.5"/>
    <n v="2023"/>
    <s v="Monday"/>
    <e v="#NAME?"/>
    <n v="5"/>
  </r>
  <r>
    <s v="Call_7782"/>
    <s v="C0009"/>
    <n v="110"/>
    <x v="0"/>
    <d v="2023-05-29T00:00:00"/>
    <n v="100"/>
    <n v="4.4000000000000004"/>
    <n v="2023"/>
    <s v="Monday"/>
    <e v="#NAME?"/>
    <n v="4"/>
  </r>
  <r>
    <s v="Call_7783"/>
    <s v="C0009"/>
    <n v="62"/>
    <x v="2"/>
    <d v="2023-05-30T00:00:00"/>
    <n v="125"/>
    <n v="3.5"/>
    <n v="2023"/>
    <s v="Tuesday"/>
    <e v="#NAME?"/>
    <n v="4"/>
  </r>
  <r>
    <s v="Call_7784"/>
    <s v="C0010"/>
    <n v="134"/>
    <x v="4"/>
    <d v="2023-05-30T00:00:00"/>
    <n v="120"/>
    <n v="3"/>
    <n v="2023"/>
    <s v="Tuesday"/>
    <e v="#NAME?"/>
    <n v="3"/>
  </r>
  <r>
    <s v="Call_7785"/>
    <s v="C0015"/>
    <n v="94"/>
    <x v="1"/>
    <d v="2023-05-30T00:00:00"/>
    <n v="180"/>
    <n v="4.7"/>
    <n v="2023"/>
    <s v="Tuesday"/>
    <e v="#NAME?"/>
    <n v="5"/>
  </r>
  <r>
    <s v="Call_7786"/>
    <s v="C0007"/>
    <n v="63"/>
    <x v="0"/>
    <d v="2023-05-30T00:00:00"/>
    <n v="44"/>
    <n v="3"/>
    <n v="2023"/>
    <s v="Tuesday"/>
    <e v="#NAME?"/>
    <n v="3"/>
  </r>
  <r>
    <s v="Call_7787"/>
    <s v="C0006"/>
    <n v="95"/>
    <x v="4"/>
    <d v="2023-05-30T00:00:00"/>
    <n v="86"/>
    <n v="3.6"/>
    <n v="2023"/>
    <s v="Tuesday"/>
    <e v="#NAME?"/>
    <n v="4"/>
  </r>
  <r>
    <s v="Call_7788"/>
    <s v="C0010"/>
    <n v="106"/>
    <x v="4"/>
    <d v="2023-05-31T00:00:00"/>
    <n v="120"/>
    <n v="4.0999999999999996"/>
    <n v="2023"/>
    <s v="Wednesday"/>
    <e v="#NAME?"/>
    <n v="4"/>
  </r>
  <r>
    <s v="Call_7789"/>
    <s v="C0014"/>
    <n v="94"/>
    <x v="1"/>
    <d v="2023-05-31T00:00:00"/>
    <n v="100"/>
    <n v="3.7"/>
    <n v="2023"/>
    <s v="Wednesday"/>
    <e v="#NAME?"/>
    <n v="4"/>
  </r>
  <r>
    <s v="Call_7790"/>
    <s v="C0014"/>
    <n v="51"/>
    <x v="1"/>
    <d v="2023-06-01T00:00:00"/>
    <n v="108"/>
    <n v="4.5"/>
    <n v="2023"/>
    <s v="Thursday"/>
    <e v="#NAME?"/>
    <n v="5"/>
  </r>
  <r>
    <s v="Call_7791"/>
    <s v="C0008"/>
    <n v="39"/>
    <x v="1"/>
    <d v="2023-06-01T00:00:00"/>
    <n v="46"/>
    <n v="4.5999999999999996"/>
    <n v="2023"/>
    <s v="Thursday"/>
    <e v="#NAME?"/>
    <n v="5"/>
  </r>
  <r>
    <s v="Call_7792"/>
    <s v="C0013"/>
    <n v="111"/>
    <x v="4"/>
    <d v="2023-06-01T00:00:00"/>
    <n v="210"/>
    <n v="4.3"/>
    <n v="2023"/>
    <s v="Thursday"/>
    <e v="#NAME?"/>
    <n v="4"/>
  </r>
  <r>
    <s v="Call_7793"/>
    <s v="C0012"/>
    <n v="141"/>
    <x v="2"/>
    <d v="2023-06-03T00:00:00"/>
    <n v="54"/>
    <n v="4.8"/>
    <n v="2023"/>
    <s v="Saturday"/>
    <e v="#NAME?"/>
    <n v="5"/>
  </r>
  <r>
    <s v="Call_7794"/>
    <s v="C0007"/>
    <n v="147"/>
    <x v="4"/>
    <d v="2023-06-03T00:00:00"/>
    <n v="115"/>
    <n v="4.7"/>
    <n v="2023"/>
    <s v="Saturday"/>
    <e v="#NAME?"/>
    <n v="5"/>
  </r>
  <r>
    <s v="Call_7795"/>
    <s v="C0015"/>
    <n v="49"/>
    <x v="1"/>
    <d v="2023-06-04T00:00:00"/>
    <n v="100"/>
    <n v="2.2000000000000002"/>
    <n v="2023"/>
    <s v="Sunday"/>
    <e v="#NAME?"/>
    <n v="2"/>
  </r>
  <r>
    <s v="Call_7796"/>
    <s v="C0005"/>
    <n v="75"/>
    <x v="4"/>
    <d v="2023-06-04T00:00:00"/>
    <n v="38"/>
    <n v="4.4000000000000004"/>
    <n v="2023"/>
    <s v="Sunday"/>
    <e v="#NAME?"/>
    <n v="4"/>
  </r>
  <r>
    <s v="Call_7797"/>
    <s v="C0012"/>
    <n v="48"/>
    <x v="2"/>
    <d v="2023-06-05T00:00:00"/>
    <n v="120"/>
    <n v="4.0999999999999996"/>
    <n v="2023"/>
    <s v="Monday"/>
    <e v="#NAME?"/>
    <n v="4"/>
  </r>
  <r>
    <s v="Call_7798"/>
    <s v="C0009"/>
    <n v="48"/>
    <x v="2"/>
    <d v="2023-06-05T00:00:00"/>
    <n v="120"/>
    <n v="4.0999999999999996"/>
    <n v="2023"/>
    <s v="Monday"/>
    <e v="#NAME?"/>
    <n v="4"/>
  </r>
  <r>
    <s v="Call_7799"/>
    <s v="C0004"/>
    <n v="138"/>
    <x v="1"/>
    <d v="2023-06-05T00:00:00"/>
    <n v="29"/>
    <n v="4.4000000000000004"/>
    <n v="2023"/>
    <s v="Monday"/>
    <e v="#NAME?"/>
    <n v="4"/>
  </r>
  <r>
    <s v="Call_7800"/>
    <s v="C0006"/>
    <n v="144"/>
    <x v="1"/>
    <d v="2023-06-06T00:00:00"/>
    <n v="25"/>
    <n v="3.7"/>
    <n v="2023"/>
    <s v="Tuesday"/>
    <e v="#NAME?"/>
    <n v="4"/>
  </r>
  <r>
    <s v="Call_7801"/>
    <s v="C0001"/>
    <n v="119"/>
    <x v="4"/>
    <d v="2023-06-07T00:00:00"/>
    <n v="116"/>
    <n v="3.8"/>
    <n v="2023"/>
    <s v="Wednesday"/>
    <e v="#NAME?"/>
    <n v="4"/>
  </r>
  <r>
    <s v="Call_7802"/>
    <s v="C0004"/>
    <n v="101"/>
    <x v="2"/>
    <d v="2023-06-08T00:00:00"/>
    <n v="132"/>
    <n v="4.3"/>
    <n v="2023"/>
    <s v="Thursday"/>
    <e v="#NAME?"/>
    <n v="4"/>
  </r>
  <r>
    <s v="Call_7803"/>
    <s v="C0006"/>
    <n v="59"/>
    <x v="4"/>
    <d v="2023-06-09T00:00:00"/>
    <n v="90"/>
    <n v="3.5"/>
    <n v="2023"/>
    <s v="Friday"/>
    <e v="#NAME?"/>
    <n v="4"/>
  </r>
  <r>
    <s v="Call_7804"/>
    <s v="C0013"/>
    <n v="125"/>
    <x v="0"/>
    <d v="2023-06-09T00:00:00"/>
    <n v="87"/>
    <n v="4.0999999999999996"/>
    <n v="2023"/>
    <s v="Friday"/>
    <e v="#NAME?"/>
    <n v="4"/>
  </r>
  <r>
    <s v="Call_7805"/>
    <s v="C0010"/>
    <n v="147"/>
    <x v="4"/>
    <d v="2023-06-09T00:00:00"/>
    <n v="140"/>
    <n v="4.2"/>
    <n v="2023"/>
    <s v="Friday"/>
    <e v="#NAME?"/>
    <n v="4"/>
  </r>
  <r>
    <s v="Call_7806"/>
    <s v="C0002"/>
    <n v="76"/>
    <x v="4"/>
    <d v="2023-06-09T00:00:00"/>
    <n v="164"/>
    <n v="4.5"/>
    <n v="2023"/>
    <s v="Friday"/>
    <e v="#NAME?"/>
    <n v="5"/>
  </r>
  <r>
    <s v="Call_7807"/>
    <s v="C0007"/>
    <n v="99"/>
    <x v="2"/>
    <d v="2023-06-10T00:00:00"/>
    <n v="180"/>
    <n v="3.8"/>
    <n v="2023"/>
    <s v="Saturday"/>
    <e v="#NAME?"/>
    <n v="4"/>
  </r>
  <r>
    <s v="Call_7808"/>
    <s v="C0008"/>
    <n v="111"/>
    <x v="3"/>
    <d v="2023-06-11T00:00:00"/>
    <n v="22"/>
    <n v="4.0999999999999996"/>
    <n v="2023"/>
    <s v="Sunday"/>
    <e v="#NAME?"/>
    <n v="4"/>
  </r>
  <r>
    <s v="Call_7809"/>
    <s v="C0011"/>
    <n v="147"/>
    <x v="0"/>
    <d v="2023-06-11T00:00:00"/>
    <n v="82"/>
    <n v="4.4000000000000004"/>
    <n v="2023"/>
    <s v="Sunday"/>
    <e v="#NAME?"/>
    <n v="4"/>
  </r>
  <r>
    <s v="Call_7810"/>
    <s v="C0003"/>
    <n v="141"/>
    <x v="2"/>
    <d v="2023-06-11T00:00:00"/>
    <n v="100"/>
    <n v="4.5999999999999996"/>
    <n v="2023"/>
    <s v="Sunday"/>
    <e v="#NAME?"/>
    <n v="5"/>
  </r>
  <r>
    <s v="Call_7811"/>
    <s v="C0002"/>
    <n v="71"/>
    <x v="4"/>
    <d v="2023-06-12T00:00:00"/>
    <n v="52"/>
    <n v="3.4"/>
    <n v="2023"/>
    <s v="Monday"/>
    <e v="#NAME?"/>
    <n v="3"/>
  </r>
  <r>
    <s v="Call_7812"/>
    <s v="C0002"/>
    <n v="121"/>
    <x v="0"/>
    <d v="2023-06-13T00:00:00"/>
    <n v="84"/>
    <n v="4.5999999999999996"/>
    <n v="2023"/>
    <s v="Tuesday"/>
    <e v="#NAME?"/>
    <n v="5"/>
  </r>
  <r>
    <s v="Call_7813"/>
    <s v="C0002"/>
    <n v="60"/>
    <x v="0"/>
    <d v="2023-06-13T00:00:00"/>
    <n v="37"/>
    <n v="3.9"/>
    <n v="2023"/>
    <s v="Tuesday"/>
    <e v="#NAME?"/>
    <n v="4"/>
  </r>
  <r>
    <s v="Call_7814"/>
    <s v="C0015"/>
    <n v="158"/>
    <x v="2"/>
    <d v="2023-06-14T00:00:00"/>
    <n v="190"/>
    <n v="4"/>
    <n v="2023"/>
    <s v="Wednesday"/>
    <e v="#NAME?"/>
    <n v="4"/>
  </r>
  <r>
    <s v="Call_7815"/>
    <s v="C0010"/>
    <n v="159"/>
    <x v="1"/>
    <d v="2023-06-14T00:00:00"/>
    <n v="66"/>
    <n v="3.4"/>
    <n v="2023"/>
    <s v="Wednesday"/>
    <e v="#NAME?"/>
    <n v="3"/>
  </r>
  <r>
    <s v="Call_7816"/>
    <s v="C0004"/>
    <n v="70"/>
    <x v="4"/>
    <d v="2023-06-15T00:00:00"/>
    <n v="116"/>
    <n v="3.2"/>
    <n v="2023"/>
    <s v="Thursday"/>
    <e v="#NAME?"/>
    <n v="3"/>
  </r>
  <r>
    <s v="Call_7817"/>
    <s v="C0012"/>
    <n v="78"/>
    <x v="3"/>
    <d v="2023-06-15T00:00:00"/>
    <n v="28"/>
    <n v="3.9"/>
    <n v="2023"/>
    <s v="Thursday"/>
    <e v="#NAME?"/>
    <n v="4"/>
  </r>
  <r>
    <s v="Call_7818"/>
    <s v="C0011"/>
    <n v="103"/>
    <x v="4"/>
    <d v="2023-06-15T00:00:00"/>
    <n v="120"/>
    <n v="5"/>
    <n v="2023"/>
    <s v="Thursday"/>
    <e v="#NAME?"/>
    <n v="5"/>
  </r>
  <r>
    <s v="Call_7819"/>
    <s v="C0005"/>
    <n v="108"/>
    <x v="2"/>
    <d v="2023-06-15T00:00:00"/>
    <n v="56"/>
    <n v="3.5"/>
    <n v="2023"/>
    <s v="Thursday"/>
    <e v="#NAME?"/>
    <n v="4"/>
  </r>
  <r>
    <s v="Call_7820"/>
    <s v="C0005"/>
    <n v="44"/>
    <x v="0"/>
    <d v="2023-06-15T00:00:00"/>
    <n v="170"/>
    <n v="3.8"/>
    <n v="2023"/>
    <s v="Thursday"/>
    <e v="#NAME?"/>
    <n v="4"/>
  </r>
  <r>
    <s v="Call_7821"/>
    <s v="C0012"/>
    <n v="127"/>
    <x v="2"/>
    <d v="2023-06-16T00:00:00"/>
    <n v="200"/>
    <n v="4.8"/>
    <n v="2023"/>
    <s v="Friday"/>
    <e v="#NAME?"/>
    <n v="5"/>
  </r>
  <r>
    <s v="Call_7822"/>
    <s v="C0011"/>
    <n v="132"/>
    <x v="4"/>
    <d v="2023-06-17T00:00:00"/>
    <n v="50"/>
    <n v="4.2"/>
    <n v="2023"/>
    <s v="Saturday"/>
    <e v="#NAME?"/>
    <n v="4"/>
  </r>
  <r>
    <s v="Call_7823"/>
    <s v="C0003"/>
    <n v="106"/>
    <x v="3"/>
    <d v="2023-06-17T00:00:00"/>
    <n v="112"/>
    <n v="3.7"/>
    <n v="2023"/>
    <s v="Saturday"/>
    <e v="#NAME?"/>
    <n v="4"/>
  </r>
  <r>
    <s v="Call_7824"/>
    <s v="C0008"/>
    <n v="107"/>
    <x v="4"/>
    <d v="2023-06-18T00:00:00"/>
    <n v="39"/>
    <n v="4.8"/>
    <n v="2023"/>
    <s v="Sunday"/>
    <e v="#NAME?"/>
    <n v="5"/>
  </r>
  <r>
    <s v="Call_7825"/>
    <s v="C0010"/>
    <n v="85"/>
    <x v="3"/>
    <d v="2023-06-18T00:00:00"/>
    <n v="38"/>
    <n v="4.8"/>
    <n v="2023"/>
    <s v="Sunday"/>
    <e v="#NAME?"/>
    <n v="5"/>
  </r>
  <r>
    <s v="Call_7826"/>
    <s v="C0007"/>
    <n v="49"/>
    <x v="4"/>
    <d v="2023-06-19T00:00:00"/>
    <n v="84"/>
    <n v="2.9"/>
    <n v="2023"/>
    <s v="Monday"/>
    <e v="#NAME?"/>
    <n v="3"/>
  </r>
  <r>
    <s v="Call_7827"/>
    <s v="C0002"/>
    <n v="117"/>
    <x v="2"/>
    <d v="2023-06-20T00:00:00"/>
    <n v="82"/>
    <n v="3.5"/>
    <n v="2023"/>
    <s v="Tuesday"/>
    <e v="#NAME?"/>
    <n v="4"/>
  </r>
  <r>
    <s v="Call_7828"/>
    <s v="C0008"/>
    <n v="136"/>
    <x v="3"/>
    <d v="2023-06-20T00:00:00"/>
    <n v="37"/>
    <n v="0.9"/>
    <n v="2023"/>
    <s v="Tuesday"/>
    <e v="#NAME?"/>
    <n v="1"/>
  </r>
  <r>
    <s v="Call_7829"/>
    <s v="C0005"/>
    <n v="130"/>
    <x v="1"/>
    <d v="2023-06-21T00:00:00"/>
    <n v="87"/>
    <n v="3.4"/>
    <n v="2023"/>
    <s v="Wednesday"/>
    <e v="#NAME?"/>
    <n v="3"/>
  </r>
  <r>
    <s v="Call_7830"/>
    <s v="C0005"/>
    <n v="73"/>
    <x v="1"/>
    <d v="2023-06-21T00:00:00"/>
    <n v="75"/>
    <n v="2.7"/>
    <n v="2023"/>
    <s v="Wednesday"/>
    <e v="#NAME?"/>
    <n v="3"/>
  </r>
  <r>
    <s v="Call_7831"/>
    <s v="C0007"/>
    <n v="80"/>
    <x v="4"/>
    <d v="2023-06-21T00:00:00"/>
    <n v="32"/>
    <n v="4.7"/>
    <n v="2023"/>
    <s v="Wednesday"/>
    <e v="#NAME?"/>
    <n v="5"/>
  </r>
  <r>
    <s v="Call_7832"/>
    <s v="C0001"/>
    <n v="44"/>
    <x v="2"/>
    <d v="2023-06-21T00:00:00"/>
    <n v="33"/>
    <n v="3"/>
    <n v="2023"/>
    <s v="Wednesday"/>
    <e v="#NAME?"/>
    <n v="3"/>
  </r>
  <r>
    <s v="Call_7833"/>
    <s v="C0001"/>
    <n v="102"/>
    <x v="0"/>
    <d v="2023-06-21T00:00:00"/>
    <n v="76"/>
    <n v="4.2"/>
    <n v="2023"/>
    <s v="Wednesday"/>
    <e v="#NAME?"/>
    <n v="4"/>
  </r>
  <r>
    <s v="Call_7834"/>
    <s v="C0015"/>
    <n v="74"/>
    <x v="0"/>
    <d v="2023-06-21T00:00:00"/>
    <n v="117"/>
    <n v="4.8"/>
    <n v="2023"/>
    <s v="Wednesday"/>
    <e v="#NAME?"/>
    <n v="5"/>
  </r>
  <r>
    <s v="Call_7835"/>
    <s v="C0007"/>
    <n v="52"/>
    <x v="2"/>
    <d v="2023-06-23T00:00:00"/>
    <n v="70"/>
    <n v="4.0999999999999996"/>
    <n v="2023"/>
    <s v="Friday"/>
    <e v="#NAME?"/>
    <n v="4"/>
  </r>
  <r>
    <s v="Call_7836"/>
    <s v="C0007"/>
    <n v="74"/>
    <x v="1"/>
    <d v="2023-06-23T00:00:00"/>
    <n v="37"/>
    <n v="2.7"/>
    <n v="2023"/>
    <s v="Friday"/>
    <e v="#NAME?"/>
    <n v="3"/>
  </r>
  <r>
    <s v="Call_7837"/>
    <s v="C0005"/>
    <n v="96"/>
    <x v="0"/>
    <d v="2023-06-23T00:00:00"/>
    <n v="46"/>
    <n v="2.9"/>
    <n v="2023"/>
    <s v="Friday"/>
    <e v="#NAME?"/>
    <n v="3"/>
  </r>
  <r>
    <s v="Call_7838"/>
    <s v="C0013"/>
    <n v="104"/>
    <x v="4"/>
    <d v="2023-06-23T00:00:00"/>
    <n v="136"/>
    <n v="5"/>
    <n v="2023"/>
    <s v="Friday"/>
    <e v="#NAME?"/>
    <n v="5"/>
  </r>
  <r>
    <s v="Call_7839"/>
    <s v="C0005"/>
    <n v="123"/>
    <x v="0"/>
    <d v="2023-06-24T00:00:00"/>
    <n v="44"/>
    <n v="4.5999999999999996"/>
    <n v="2023"/>
    <s v="Saturday"/>
    <e v="#NAME?"/>
    <n v="5"/>
  </r>
  <r>
    <s v="Call_7840"/>
    <s v="C0009"/>
    <n v="100"/>
    <x v="3"/>
    <d v="2023-06-24T00:00:00"/>
    <n v="69"/>
    <n v="3"/>
    <n v="2023"/>
    <s v="Saturday"/>
    <e v="#NAME?"/>
    <n v="3"/>
  </r>
  <r>
    <s v="Call_7841"/>
    <s v="C0013"/>
    <n v="35"/>
    <x v="2"/>
    <d v="2023-06-25T00:00:00"/>
    <n v="86"/>
    <n v="4.5999999999999996"/>
    <n v="2023"/>
    <s v="Sunday"/>
    <e v="#NAME?"/>
    <n v="5"/>
  </r>
  <r>
    <s v="Call_7842"/>
    <s v="C0007"/>
    <n v="123"/>
    <x v="4"/>
    <d v="2023-06-25T00:00:00"/>
    <n v="68"/>
    <n v="4.5"/>
    <n v="2023"/>
    <s v="Sunday"/>
    <e v="#NAME?"/>
    <n v="5"/>
  </r>
  <r>
    <s v="Call_7843"/>
    <s v="C0002"/>
    <n v="133"/>
    <x v="2"/>
    <d v="2023-06-26T00:00:00"/>
    <n v="21"/>
    <n v="3.7"/>
    <n v="2023"/>
    <s v="Monday"/>
    <e v="#NAME?"/>
    <n v="4"/>
  </r>
  <r>
    <s v="Call_7844"/>
    <s v="C0005"/>
    <n v="126"/>
    <x v="1"/>
    <d v="2023-06-26T00:00:00"/>
    <n v="190"/>
    <n v="2.4"/>
    <n v="2023"/>
    <s v="Monday"/>
    <e v="#NAME?"/>
    <n v="2"/>
  </r>
  <r>
    <s v="Call_7845"/>
    <s v="C0007"/>
    <n v="39"/>
    <x v="0"/>
    <d v="2023-06-26T00:00:00"/>
    <n v="176"/>
    <n v="4.3"/>
    <n v="2023"/>
    <s v="Monday"/>
    <e v="#NAME?"/>
    <n v="4"/>
  </r>
  <r>
    <s v="Call_7846"/>
    <s v="C0015"/>
    <n v="31"/>
    <x v="4"/>
    <d v="2023-06-26T00:00:00"/>
    <n v="172"/>
    <n v="3.9"/>
    <n v="2023"/>
    <s v="Monday"/>
    <e v="#NAME?"/>
    <n v="4"/>
  </r>
  <r>
    <s v="Call_7847"/>
    <s v="C0011"/>
    <n v="25"/>
    <x v="2"/>
    <d v="2023-06-26T00:00:00"/>
    <n v="84"/>
    <n v="4.5"/>
    <n v="2023"/>
    <s v="Monday"/>
    <e v="#NAME?"/>
    <n v="5"/>
  </r>
  <r>
    <s v="Call_7848"/>
    <s v="C0004"/>
    <n v="132"/>
    <x v="3"/>
    <d v="2023-06-27T00:00:00"/>
    <n v="42"/>
    <n v="5"/>
    <n v="2023"/>
    <s v="Tuesday"/>
    <e v="#NAME?"/>
    <n v="5"/>
  </r>
  <r>
    <s v="Call_7849"/>
    <s v="C0013"/>
    <n v="63"/>
    <x v="1"/>
    <d v="2023-06-27T00:00:00"/>
    <n v="70"/>
    <n v="1.6"/>
    <n v="2023"/>
    <s v="Tuesday"/>
    <e v="#NAME?"/>
    <n v="2"/>
  </r>
  <r>
    <s v="Call_7850"/>
    <s v="C0009"/>
    <n v="135"/>
    <x v="3"/>
    <d v="2023-06-27T00:00:00"/>
    <n v="60"/>
    <n v="4.3"/>
    <n v="2023"/>
    <s v="Tuesday"/>
    <e v="#NAME?"/>
    <n v="4"/>
  </r>
  <r>
    <s v="Call_7851"/>
    <s v="C0010"/>
    <n v="101"/>
    <x v="1"/>
    <d v="2023-06-27T00:00:00"/>
    <n v="84"/>
    <n v="3.5"/>
    <n v="2023"/>
    <s v="Tuesday"/>
    <e v="#NAME?"/>
    <n v="4"/>
  </r>
  <r>
    <s v="Call_7852"/>
    <s v="C0002"/>
    <n v="80"/>
    <x v="0"/>
    <d v="2023-06-28T00:00:00"/>
    <n v="68"/>
    <n v="3.1"/>
    <n v="2023"/>
    <s v="Wednesday"/>
    <e v="#NAME?"/>
    <n v="3"/>
  </r>
  <r>
    <s v="Call_7853"/>
    <s v="C0001"/>
    <n v="28"/>
    <x v="0"/>
    <d v="2023-06-28T00:00:00"/>
    <n v="44"/>
    <n v="2.9"/>
    <n v="2023"/>
    <s v="Wednesday"/>
    <e v="#NAME?"/>
    <n v="3"/>
  </r>
  <r>
    <s v="Call_7854"/>
    <s v="C0010"/>
    <n v="102"/>
    <x v="3"/>
    <d v="2023-06-29T00:00:00"/>
    <n v="99"/>
    <n v="3.2"/>
    <n v="2023"/>
    <s v="Thursday"/>
    <e v="#NAME?"/>
    <n v="3"/>
  </r>
  <r>
    <s v="Call_7855"/>
    <s v="C0013"/>
    <n v="60"/>
    <x v="3"/>
    <d v="2023-06-30T00:00:00"/>
    <n v="66"/>
    <n v="3.2"/>
    <n v="2023"/>
    <s v="Friday"/>
    <e v="#NAME?"/>
    <n v="3"/>
  </r>
  <r>
    <s v="Call_7856"/>
    <s v="C0014"/>
    <n v="103"/>
    <x v="3"/>
    <d v="2023-06-30T00:00:00"/>
    <n v="102"/>
    <n v="4.5"/>
    <n v="2023"/>
    <s v="Friday"/>
    <e v="#NAME?"/>
    <n v="5"/>
  </r>
  <r>
    <s v="Call_7857"/>
    <s v="C0002"/>
    <n v="90"/>
    <x v="0"/>
    <d v="2023-07-01T00:00:00"/>
    <n v="129"/>
    <n v="3.9"/>
    <n v="2024"/>
    <s v="Saturday"/>
    <e v="#NAME?"/>
    <n v="4"/>
  </r>
  <r>
    <s v="Call_7858"/>
    <s v="C0012"/>
    <n v="88"/>
    <x v="3"/>
    <d v="2023-07-01T00:00:00"/>
    <n v="80"/>
    <n v="4.2"/>
    <n v="2024"/>
    <s v="Saturday"/>
    <e v="#NAME?"/>
    <n v="4"/>
  </r>
  <r>
    <s v="Call_7859"/>
    <s v="C0014"/>
    <n v="37"/>
    <x v="3"/>
    <d v="2023-07-01T00:00:00"/>
    <n v="54"/>
    <n v="1.8"/>
    <n v="2024"/>
    <s v="Saturday"/>
    <e v="#NAME?"/>
    <n v="2"/>
  </r>
  <r>
    <s v="Call_7860"/>
    <s v="C0001"/>
    <n v="142"/>
    <x v="0"/>
    <d v="2023-07-01T00:00:00"/>
    <n v="116"/>
    <n v="4.2"/>
    <n v="2024"/>
    <s v="Saturday"/>
    <e v="#NAME?"/>
    <n v="4"/>
  </r>
  <r>
    <s v="Call_7861"/>
    <s v="C0001"/>
    <n v="153"/>
    <x v="2"/>
    <d v="2023-07-01T00:00:00"/>
    <n v="102"/>
    <n v="3.1"/>
    <n v="2024"/>
    <s v="Saturday"/>
    <e v="#NAME?"/>
    <n v="3"/>
  </r>
  <r>
    <s v="Call_7862"/>
    <s v="C0006"/>
    <n v="128"/>
    <x v="1"/>
    <d v="2023-07-01T00:00:00"/>
    <n v="140"/>
    <n v="4.3"/>
    <n v="2024"/>
    <s v="Saturday"/>
    <e v="#NAME?"/>
    <n v="4"/>
  </r>
  <r>
    <s v="Call_7863"/>
    <s v="C0013"/>
    <n v="110"/>
    <x v="1"/>
    <d v="2023-07-02T00:00:00"/>
    <n v="104"/>
    <n v="4.4000000000000004"/>
    <n v="2024"/>
    <s v="Sunday"/>
    <e v="#NAME?"/>
    <n v="4"/>
  </r>
  <r>
    <s v="Call_7864"/>
    <s v="C0006"/>
    <n v="139"/>
    <x v="3"/>
    <d v="2023-07-02T00:00:00"/>
    <n v="81"/>
    <n v="4.4000000000000004"/>
    <n v="2024"/>
    <s v="Sunday"/>
    <e v="#NAME?"/>
    <n v="4"/>
  </r>
  <r>
    <s v="Call_7865"/>
    <s v="C0010"/>
    <n v="109"/>
    <x v="4"/>
    <d v="2023-07-04T00:00:00"/>
    <n v="140"/>
    <n v="2.4"/>
    <n v="2024"/>
    <s v="Tuesday"/>
    <e v="#NAME?"/>
    <n v="2"/>
  </r>
  <r>
    <s v="Call_7866"/>
    <s v="C0004"/>
    <n v="57"/>
    <x v="0"/>
    <d v="2023-07-05T00:00:00"/>
    <n v="120"/>
    <n v="3.5"/>
    <n v="2024"/>
    <s v="Wednesday"/>
    <e v="#NAME?"/>
    <n v="4"/>
  </r>
  <r>
    <s v="Call_7867"/>
    <s v="C0010"/>
    <n v="68"/>
    <x v="3"/>
    <d v="2023-07-05T00:00:00"/>
    <n v="41"/>
    <n v="3.1"/>
    <n v="2024"/>
    <s v="Wednesday"/>
    <e v="#NAME?"/>
    <n v="3"/>
  </r>
  <r>
    <s v="Call_7868"/>
    <s v="C0011"/>
    <n v="128"/>
    <x v="3"/>
    <d v="2023-07-05T00:00:00"/>
    <n v="116"/>
    <n v="2.2999999999999998"/>
    <n v="2024"/>
    <s v="Wednesday"/>
    <e v="#NAME?"/>
    <n v="2"/>
  </r>
  <r>
    <s v="Call_7869"/>
    <s v="C0003"/>
    <n v="102"/>
    <x v="0"/>
    <d v="2023-07-06T00:00:00"/>
    <n v="70"/>
    <n v="2.8"/>
    <n v="2024"/>
    <s v="Thursday"/>
    <e v="#NAME?"/>
    <n v="3"/>
  </r>
  <r>
    <s v="Call_7870"/>
    <s v="C0006"/>
    <n v="52"/>
    <x v="2"/>
    <d v="2023-07-06T00:00:00"/>
    <n v="42"/>
    <n v="4.5"/>
    <n v="2024"/>
    <s v="Thursday"/>
    <e v="#NAME?"/>
    <n v="5"/>
  </r>
  <r>
    <s v="Call_7871"/>
    <s v="C0011"/>
    <n v="55"/>
    <x v="1"/>
    <d v="2023-07-07T00:00:00"/>
    <n v="112"/>
    <n v="4.5"/>
    <n v="2024"/>
    <s v="Friday"/>
    <e v="#NAME?"/>
    <n v="5"/>
  </r>
  <r>
    <s v="Call_7872"/>
    <s v="C0014"/>
    <n v="107"/>
    <x v="3"/>
    <d v="2023-07-07T00:00:00"/>
    <n v="20"/>
    <n v="4.5"/>
    <n v="2024"/>
    <s v="Friday"/>
    <e v="#NAME?"/>
    <n v="5"/>
  </r>
  <r>
    <s v="Call_7873"/>
    <s v="C0002"/>
    <n v="88"/>
    <x v="2"/>
    <d v="2023-07-08T00:00:00"/>
    <n v="110"/>
    <n v="4.8"/>
    <n v="2024"/>
    <s v="Saturday"/>
    <e v="#NAME?"/>
    <n v="5"/>
  </r>
  <r>
    <s v="Call_7874"/>
    <s v="C0007"/>
    <n v="49"/>
    <x v="2"/>
    <d v="2023-07-08T00:00:00"/>
    <n v="39"/>
    <n v="4.5999999999999996"/>
    <n v="2024"/>
    <s v="Saturday"/>
    <e v="#NAME?"/>
    <n v="5"/>
  </r>
  <r>
    <s v="Call_7875"/>
    <s v="C0002"/>
    <n v="72"/>
    <x v="0"/>
    <d v="2023-07-08T00:00:00"/>
    <n v="76"/>
    <n v="4.5"/>
    <n v="2024"/>
    <s v="Saturday"/>
    <e v="#NAME?"/>
    <n v="5"/>
  </r>
  <r>
    <s v="Call_7876"/>
    <s v="C0004"/>
    <n v="50"/>
    <x v="0"/>
    <d v="2023-07-08T00:00:00"/>
    <n v="40"/>
    <n v="5"/>
    <n v="2024"/>
    <s v="Saturday"/>
    <e v="#NAME?"/>
    <n v="5"/>
  </r>
  <r>
    <s v="Call_7877"/>
    <s v="C0002"/>
    <n v="52"/>
    <x v="3"/>
    <d v="2023-07-08T00:00:00"/>
    <n v="42"/>
    <n v="4.8"/>
    <n v="2024"/>
    <s v="Saturday"/>
    <e v="#NAME?"/>
    <n v="5"/>
  </r>
  <r>
    <s v="Call_7878"/>
    <s v="C0005"/>
    <n v="85"/>
    <x v="4"/>
    <d v="2023-07-09T00:00:00"/>
    <n v="215"/>
    <n v="3.5"/>
    <n v="2024"/>
    <s v="Sunday"/>
    <e v="#NAME?"/>
    <n v="4"/>
  </r>
  <r>
    <s v="Call_7879"/>
    <s v="C0009"/>
    <n v="98"/>
    <x v="4"/>
    <d v="2023-07-10T00:00:00"/>
    <n v="130"/>
    <n v="3.4"/>
    <n v="2024"/>
    <s v="Monday"/>
    <e v="#NAME?"/>
    <n v="3"/>
  </r>
  <r>
    <s v="Call_7880"/>
    <s v="C0015"/>
    <n v="52"/>
    <x v="4"/>
    <d v="2023-07-10T00:00:00"/>
    <n v="190"/>
    <n v="3.3"/>
    <n v="2024"/>
    <s v="Monday"/>
    <e v="#NAME?"/>
    <n v="3"/>
  </r>
  <r>
    <s v="Call_7881"/>
    <s v="C0011"/>
    <n v="154"/>
    <x v="2"/>
    <d v="2023-07-10T00:00:00"/>
    <n v="164"/>
    <n v="4.9000000000000004"/>
    <n v="2024"/>
    <s v="Monday"/>
    <e v="#NAME?"/>
    <n v="5"/>
  </r>
  <r>
    <s v="Call_7882"/>
    <s v="C0008"/>
    <n v="131"/>
    <x v="1"/>
    <d v="2023-07-11T00:00:00"/>
    <n v="76"/>
    <n v="4.5"/>
    <n v="2024"/>
    <s v="Tuesday"/>
    <e v="#NAME?"/>
    <n v="5"/>
  </r>
  <r>
    <s v="Call_7883"/>
    <s v="C0005"/>
    <n v="73"/>
    <x v="1"/>
    <d v="2023-07-12T00:00:00"/>
    <n v="87"/>
    <n v="4.8"/>
    <n v="2024"/>
    <s v="Wednesday"/>
    <e v="#NAME?"/>
    <n v="5"/>
  </r>
  <r>
    <s v="Call_7884"/>
    <s v="C0013"/>
    <n v="45"/>
    <x v="4"/>
    <d v="2023-07-12T00:00:00"/>
    <n v="84"/>
    <n v="4.8"/>
    <n v="2024"/>
    <s v="Wednesday"/>
    <e v="#NAME?"/>
    <n v="5"/>
  </r>
  <r>
    <s v="Call_7885"/>
    <s v="C0006"/>
    <n v="114"/>
    <x v="3"/>
    <d v="2023-07-12T00:00:00"/>
    <n v="114"/>
    <n v="3.9"/>
    <n v="2024"/>
    <s v="Wednesday"/>
    <e v="#NAME?"/>
    <n v="4"/>
  </r>
  <r>
    <s v="Call_7886"/>
    <s v="C0009"/>
    <n v="69"/>
    <x v="1"/>
    <d v="2023-07-13T00:00:00"/>
    <n v="56"/>
    <n v="3.9"/>
    <n v="2024"/>
    <s v="Thursday"/>
    <e v="#NAME?"/>
    <n v="4"/>
  </r>
  <r>
    <s v="Call_7887"/>
    <s v="C0008"/>
    <n v="33"/>
    <x v="2"/>
    <d v="2023-07-13T00:00:00"/>
    <n v="27"/>
    <n v="3.7"/>
    <n v="2024"/>
    <s v="Thursday"/>
    <e v="#NAME?"/>
    <n v="4"/>
  </r>
  <r>
    <s v="Call_7888"/>
    <s v="C0004"/>
    <n v="31"/>
    <x v="0"/>
    <d v="2023-07-14T00:00:00"/>
    <n v="84"/>
    <n v="4.8"/>
    <n v="2024"/>
    <s v="Friday"/>
    <e v="#NAME?"/>
    <n v="5"/>
  </r>
  <r>
    <s v="Call_7889"/>
    <s v="C0013"/>
    <n v="168"/>
    <x v="2"/>
    <d v="2023-07-14T00:00:00"/>
    <n v="72"/>
    <n v="3.5"/>
    <n v="2024"/>
    <s v="Friday"/>
    <e v="#NAME?"/>
    <n v="4"/>
  </r>
  <r>
    <s v="Call_7890"/>
    <s v="C0005"/>
    <n v="111"/>
    <x v="3"/>
    <d v="2023-07-15T00:00:00"/>
    <n v="126"/>
    <n v="4.2"/>
    <n v="2024"/>
    <s v="Saturday"/>
    <e v="#NAME?"/>
    <n v="4"/>
  </r>
  <r>
    <s v="Call_7891"/>
    <s v="C0004"/>
    <n v="80"/>
    <x v="2"/>
    <d v="2023-07-16T00:00:00"/>
    <n v="88"/>
    <n v="4.9000000000000004"/>
    <n v="2024"/>
    <s v="Sunday"/>
    <e v="#NAME?"/>
    <n v="5"/>
  </r>
  <r>
    <s v="Call_7892"/>
    <s v="C0003"/>
    <n v="37"/>
    <x v="2"/>
    <d v="2023-07-16T00:00:00"/>
    <n v="124"/>
    <n v="4.5999999999999996"/>
    <n v="2024"/>
    <s v="Sunday"/>
    <e v="#NAME?"/>
    <n v="5"/>
  </r>
  <r>
    <s v="Call_7893"/>
    <s v="C0001"/>
    <n v="137"/>
    <x v="2"/>
    <d v="2023-07-17T00:00:00"/>
    <n v="84"/>
    <n v="2.6"/>
    <n v="2024"/>
    <s v="Monday"/>
    <e v="#NAME?"/>
    <n v="3"/>
  </r>
  <r>
    <s v="Call_7894"/>
    <s v="C0009"/>
    <n v="123"/>
    <x v="3"/>
    <d v="2023-07-17T00:00:00"/>
    <n v="80"/>
    <n v="2.7"/>
    <n v="2024"/>
    <s v="Monday"/>
    <e v="#NAME?"/>
    <n v="3"/>
  </r>
  <r>
    <s v="Call_7895"/>
    <s v="C0012"/>
    <n v="105"/>
    <x v="3"/>
    <d v="2023-07-18T00:00:00"/>
    <n v="176"/>
    <n v="4.7"/>
    <n v="2024"/>
    <s v="Tuesday"/>
    <e v="#NAME?"/>
    <n v="5"/>
  </r>
  <r>
    <s v="Call_7896"/>
    <s v="C0003"/>
    <n v="76"/>
    <x v="4"/>
    <d v="2023-07-19T00:00:00"/>
    <n v="84"/>
    <n v="3.9"/>
    <n v="2024"/>
    <s v="Wednesday"/>
    <e v="#NAME?"/>
    <n v="4"/>
  </r>
  <r>
    <s v="Call_7897"/>
    <s v="C0004"/>
    <n v="144"/>
    <x v="4"/>
    <d v="2023-07-19T00:00:00"/>
    <n v="164"/>
    <n v="2.8"/>
    <n v="2024"/>
    <s v="Wednesday"/>
    <e v="#NAME?"/>
    <n v="3"/>
  </r>
  <r>
    <s v="Call_7898"/>
    <s v="C0008"/>
    <n v="109"/>
    <x v="0"/>
    <d v="2023-07-19T00:00:00"/>
    <n v="132"/>
    <n v="3.1"/>
    <n v="2024"/>
    <s v="Wednesday"/>
    <e v="#NAME?"/>
    <n v="3"/>
  </r>
  <r>
    <s v="Call_7899"/>
    <s v="C0009"/>
    <n v="172"/>
    <x v="2"/>
    <d v="2023-07-20T00:00:00"/>
    <n v="27"/>
    <n v="4.2"/>
    <n v="2024"/>
    <s v="Thursday"/>
    <e v="#NAME?"/>
    <n v="4"/>
  </r>
  <r>
    <s v="Call_7900"/>
    <s v="C0004"/>
    <n v="56"/>
    <x v="3"/>
    <d v="2023-07-20T00:00:00"/>
    <n v="27"/>
    <n v="4.3"/>
    <n v="2024"/>
    <s v="Thursday"/>
    <e v="#NAME?"/>
    <n v="4"/>
  </r>
  <r>
    <s v="Call_7901"/>
    <s v="C0004"/>
    <n v="121"/>
    <x v="1"/>
    <d v="2023-07-20T00:00:00"/>
    <n v="20"/>
    <n v="2.7"/>
    <n v="2024"/>
    <s v="Thursday"/>
    <e v="#NAME?"/>
    <n v="3"/>
  </r>
  <r>
    <s v="Call_7902"/>
    <s v="C0009"/>
    <n v="41"/>
    <x v="3"/>
    <d v="2023-07-21T00:00:00"/>
    <n v="112"/>
    <n v="2.2999999999999998"/>
    <n v="2024"/>
    <s v="Friday"/>
    <e v="#NAME?"/>
    <n v="2"/>
  </r>
  <r>
    <s v="Call_7903"/>
    <s v="C0014"/>
    <n v="60"/>
    <x v="2"/>
    <d v="2023-07-21T00:00:00"/>
    <n v="60"/>
    <n v="2.2999999999999998"/>
    <n v="2024"/>
    <s v="Friday"/>
    <e v="#NAME?"/>
    <n v="2"/>
  </r>
  <r>
    <s v="Call_7904"/>
    <s v="C0014"/>
    <n v="144"/>
    <x v="2"/>
    <d v="2023-07-22T00:00:00"/>
    <n v="102"/>
    <n v="2.9"/>
    <n v="2024"/>
    <s v="Saturday"/>
    <e v="#NAME?"/>
    <n v="3"/>
  </r>
  <r>
    <s v="Call_7905"/>
    <s v="C0011"/>
    <n v="67"/>
    <x v="2"/>
    <d v="2023-07-22T00:00:00"/>
    <n v="38"/>
    <n v="4.2"/>
    <n v="2024"/>
    <s v="Saturday"/>
    <e v="#NAME?"/>
    <n v="4"/>
  </r>
  <r>
    <s v="Call_7906"/>
    <s v="C0009"/>
    <n v="162"/>
    <x v="0"/>
    <d v="2023-07-22T00:00:00"/>
    <n v="82"/>
    <n v="4.5999999999999996"/>
    <n v="2024"/>
    <s v="Saturday"/>
    <e v="#NAME?"/>
    <n v="5"/>
  </r>
  <r>
    <s v="Call_7907"/>
    <s v="C0014"/>
    <n v="87"/>
    <x v="1"/>
    <d v="2023-07-25T00:00:00"/>
    <n v="125"/>
    <n v="4.5"/>
    <n v="2024"/>
    <s v="Tuesday"/>
    <e v="#NAME?"/>
    <n v="5"/>
  </r>
  <r>
    <s v="Call_7908"/>
    <s v="C0015"/>
    <n v="10"/>
    <x v="4"/>
    <d v="2023-07-26T00:00:00"/>
    <n v="72"/>
    <n v="3.7"/>
    <n v="2024"/>
    <s v="Wednesday"/>
    <e v="#NAME?"/>
    <n v="4"/>
  </r>
  <r>
    <s v="Call_7909"/>
    <s v="C0004"/>
    <n v="138"/>
    <x v="4"/>
    <d v="2023-07-26T00:00:00"/>
    <n v="195"/>
    <n v="4.0999999999999996"/>
    <n v="2024"/>
    <s v="Wednesday"/>
    <e v="#NAME?"/>
    <n v="4"/>
  </r>
  <r>
    <s v="Call_7910"/>
    <s v="C0009"/>
    <n v="31"/>
    <x v="4"/>
    <d v="2023-07-27T00:00:00"/>
    <n v="160"/>
    <n v="3.4"/>
    <n v="2024"/>
    <s v="Thursday"/>
    <e v="#NAME?"/>
    <n v="3"/>
  </r>
  <r>
    <s v="Call_7911"/>
    <s v="C0012"/>
    <n v="75"/>
    <x v="0"/>
    <d v="2023-07-27T00:00:00"/>
    <n v="78"/>
    <n v="3.3"/>
    <n v="2024"/>
    <s v="Thursday"/>
    <e v="#NAME?"/>
    <n v="3"/>
  </r>
  <r>
    <s v="Call_7912"/>
    <s v="C0003"/>
    <n v="65"/>
    <x v="0"/>
    <d v="2023-07-28T00:00:00"/>
    <n v="70"/>
    <n v="4.4000000000000004"/>
    <n v="2024"/>
    <s v="Friday"/>
    <e v="#NAME?"/>
    <n v="4"/>
  </r>
  <r>
    <s v="Call_7913"/>
    <s v="C0005"/>
    <n v="106"/>
    <x v="3"/>
    <d v="2023-07-28T00:00:00"/>
    <n v="105"/>
    <n v="4.2"/>
    <n v="2024"/>
    <s v="Friday"/>
    <e v="#NAME?"/>
    <n v="4"/>
  </r>
  <r>
    <s v="Call_7914"/>
    <s v="C0003"/>
    <n v="107"/>
    <x v="3"/>
    <d v="2023-07-29T00:00:00"/>
    <n v="78"/>
    <n v="3.4"/>
    <n v="2024"/>
    <s v="Saturday"/>
    <e v="#NAME?"/>
    <n v="3"/>
  </r>
  <r>
    <s v="Call_7915"/>
    <s v="C0001"/>
    <n v="78"/>
    <x v="3"/>
    <d v="2023-07-31T00:00:00"/>
    <n v="205"/>
    <n v="4.4000000000000004"/>
    <n v="2024"/>
    <s v="Monday"/>
    <e v="#NAME?"/>
    <n v="4"/>
  </r>
  <r>
    <s v="Call_7916"/>
    <s v="C0002"/>
    <n v="122"/>
    <x v="3"/>
    <d v="2023-07-31T00:00:00"/>
    <n v="78"/>
    <n v="2.7"/>
    <n v="2024"/>
    <s v="Monday"/>
    <e v="#NAME?"/>
    <n v="3"/>
  </r>
  <r>
    <s v="Call_7917"/>
    <s v="C0004"/>
    <n v="58"/>
    <x v="4"/>
    <d v="2023-07-31T00:00:00"/>
    <n v="38"/>
    <n v="4.5"/>
    <n v="2024"/>
    <s v="Monday"/>
    <e v="#NAME?"/>
    <n v="5"/>
  </r>
  <r>
    <s v="Call_7918"/>
    <s v="C0001"/>
    <n v="33"/>
    <x v="2"/>
    <d v="2023-07-31T00:00:00"/>
    <n v="92"/>
    <n v="1.7"/>
    <n v="2024"/>
    <s v="Monday"/>
    <e v="#NAME?"/>
    <n v="2"/>
  </r>
  <r>
    <s v="Call_7919"/>
    <s v="C0008"/>
    <n v="164"/>
    <x v="0"/>
    <d v="2023-07-31T00:00:00"/>
    <n v="36"/>
    <n v="4.7"/>
    <n v="2024"/>
    <s v="Monday"/>
    <e v="#NAME?"/>
    <n v="5"/>
  </r>
  <r>
    <s v="Call_7920"/>
    <s v="C0012"/>
    <n v="163"/>
    <x v="1"/>
    <d v="2023-07-31T00:00:00"/>
    <n v="76"/>
    <n v="4.4000000000000004"/>
    <n v="2024"/>
    <s v="Monday"/>
    <e v="#NAME?"/>
    <n v="4"/>
  </r>
  <r>
    <s v="Call_7921"/>
    <s v="C0007"/>
    <n v="71"/>
    <x v="0"/>
    <d v="2023-08-02T00:00:00"/>
    <n v="170"/>
    <n v="3.5"/>
    <n v="2024"/>
    <s v="Wednesday"/>
    <e v="#NAME?"/>
    <n v="4"/>
  </r>
  <r>
    <s v="Call_7922"/>
    <s v="C0001"/>
    <n v="103"/>
    <x v="4"/>
    <d v="2023-08-03T00:00:00"/>
    <n v="117"/>
    <n v="4.7"/>
    <n v="2024"/>
    <s v="Thursday"/>
    <e v="#NAME?"/>
    <n v="5"/>
  </r>
  <r>
    <s v="Call_7923"/>
    <s v="C0006"/>
    <n v="69"/>
    <x v="1"/>
    <d v="2023-08-03T00:00:00"/>
    <n v="20"/>
    <n v="4.3"/>
    <n v="2024"/>
    <s v="Thursday"/>
    <e v="#NAME?"/>
    <n v="4"/>
  </r>
  <r>
    <s v="Call_7924"/>
    <s v="C0012"/>
    <n v="111"/>
    <x v="4"/>
    <d v="2023-08-03T00:00:00"/>
    <n v="99"/>
    <n v="4.0999999999999996"/>
    <n v="2024"/>
    <s v="Thursday"/>
    <e v="#NAME?"/>
    <n v="4"/>
  </r>
  <r>
    <s v="Call_7925"/>
    <s v="C0010"/>
    <n v="97"/>
    <x v="1"/>
    <d v="2023-08-04T00:00:00"/>
    <n v="105"/>
    <n v="2.9"/>
    <n v="2024"/>
    <s v="Friday"/>
    <e v="#NAME?"/>
    <n v="3"/>
  </r>
  <r>
    <s v="Call_7926"/>
    <s v="C0013"/>
    <n v="144"/>
    <x v="3"/>
    <d v="2023-08-04T00:00:00"/>
    <n v="195"/>
    <n v="3.4"/>
    <n v="2024"/>
    <s v="Friday"/>
    <e v="#NAME?"/>
    <n v="3"/>
  </r>
  <r>
    <s v="Call_7927"/>
    <s v="C0005"/>
    <n v="56"/>
    <x v="1"/>
    <d v="2023-08-05T00:00:00"/>
    <n v="152"/>
    <n v="4.5999999999999996"/>
    <n v="2024"/>
    <s v="Saturday"/>
    <e v="#NAME?"/>
    <n v="5"/>
  </r>
  <r>
    <s v="Call_7928"/>
    <s v="C0013"/>
    <n v="132"/>
    <x v="3"/>
    <d v="2023-08-06T00:00:00"/>
    <n v="195"/>
    <n v="4.9000000000000004"/>
    <n v="2024"/>
    <s v="Sunday"/>
    <e v="#NAME?"/>
    <n v="5"/>
  </r>
  <r>
    <s v="Call_7929"/>
    <s v="C0007"/>
    <n v="72"/>
    <x v="2"/>
    <d v="2023-08-06T00:00:00"/>
    <n v="70"/>
    <n v="3.6"/>
    <n v="2024"/>
    <s v="Sunday"/>
    <e v="#NAME?"/>
    <n v="4"/>
  </r>
  <r>
    <s v="Call_7930"/>
    <s v="C0012"/>
    <n v="18"/>
    <x v="2"/>
    <d v="2023-08-06T00:00:00"/>
    <n v="22"/>
    <n v="3.5"/>
    <n v="2024"/>
    <s v="Sunday"/>
    <e v="#NAME?"/>
    <n v="4"/>
  </r>
  <r>
    <s v="Call_7931"/>
    <s v="C0011"/>
    <n v="115"/>
    <x v="4"/>
    <d v="2023-08-07T00:00:00"/>
    <n v="40"/>
    <n v="3.3"/>
    <n v="2024"/>
    <s v="Monday"/>
    <e v="#NAME?"/>
    <n v="3"/>
  </r>
  <r>
    <s v="Call_7932"/>
    <s v="C0011"/>
    <n v="124"/>
    <x v="1"/>
    <d v="2023-08-08T00:00:00"/>
    <n v="54"/>
    <n v="3.8"/>
    <n v="2024"/>
    <s v="Tuesday"/>
    <e v="#NAME?"/>
    <n v="4"/>
  </r>
  <r>
    <s v="Call_7933"/>
    <s v="C0004"/>
    <n v="130"/>
    <x v="1"/>
    <d v="2023-08-08T00:00:00"/>
    <n v="60"/>
    <n v="2.5"/>
    <n v="2024"/>
    <s v="Tuesday"/>
    <e v="#NAME?"/>
    <n v="3"/>
  </r>
  <r>
    <s v="Call_7934"/>
    <s v="C0015"/>
    <n v="120"/>
    <x v="0"/>
    <d v="2023-08-10T00:00:00"/>
    <n v="58"/>
    <n v="4.5999999999999996"/>
    <n v="2024"/>
    <s v="Thursday"/>
    <e v="#NAME?"/>
    <n v="5"/>
  </r>
  <r>
    <s v="Call_7935"/>
    <s v="C0010"/>
    <n v="75"/>
    <x v="4"/>
    <d v="2023-08-10T00:00:00"/>
    <n v="220"/>
    <n v="4.7"/>
    <n v="2024"/>
    <s v="Thursday"/>
    <e v="#NAME?"/>
    <n v="5"/>
  </r>
  <r>
    <s v="Call_7936"/>
    <s v="C0003"/>
    <n v="63"/>
    <x v="4"/>
    <d v="2023-08-10T00:00:00"/>
    <n v="27"/>
    <n v="3.6"/>
    <n v="2024"/>
    <s v="Thursday"/>
    <e v="#NAME?"/>
    <n v="4"/>
  </r>
  <r>
    <s v="Call_7937"/>
    <s v="C0013"/>
    <n v="74"/>
    <x v="4"/>
    <d v="2023-08-12T00:00:00"/>
    <n v="26"/>
    <n v="4.3"/>
    <n v="2024"/>
    <s v="Saturday"/>
    <e v="#NAME?"/>
    <n v="4"/>
  </r>
  <r>
    <s v="Call_7938"/>
    <s v="C0006"/>
    <n v="134"/>
    <x v="3"/>
    <d v="2023-08-13T00:00:00"/>
    <n v="160"/>
    <n v="4.7"/>
    <n v="2024"/>
    <s v="Sunday"/>
    <e v="#NAME?"/>
    <n v="5"/>
  </r>
  <r>
    <s v="Call_7939"/>
    <s v="C0012"/>
    <n v="103"/>
    <x v="1"/>
    <d v="2023-08-13T00:00:00"/>
    <n v="200"/>
    <n v="4.9000000000000004"/>
    <n v="2024"/>
    <s v="Sunday"/>
    <e v="#NAME?"/>
    <n v="5"/>
  </r>
  <r>
    <s v="Call_7940"/>
    <s v="C0012"/>
    <n v="155"/>
    <x v="0"/>
    <d v="2023-08-16T00:00:00"/>
    <n v="135"/>
    <n v="4.9000000000000004"/>
    <n v="2024"/>
    <s v="Wednesday"/>
    <e v="#NAME?"/>
    <n v="5"/>
  </r>
  <r>
    <s v="Call_7941"/>
    <s v="C0003"/>
    <n v="128"/>
    <x v="1"/>
    <d v="2023-08-17T00:00:00"/>
    <n v="22"/>
    <n v="1.9"/>
    <n v="2024"/>
    <s v="Thursday"/>
    <e v="#NAME?"/>
    <n v="2"/>
  </r>
  <r>
    <s v="Call_7942"/>
    <s v="C0010"/>
    <n v="89"/>
    <x v="3"/>
    <d v="2023-08-18T00:00:00"/>
    <n v="164"/>
    <n v="4.5"/>
    <n v="2024"/>
    <s v="Friday"/>
    <e v="#NAME?"/>
    <n v="5"/>
  </r>
  <r>
    <s v="Call_7943"/>
    <s v="C0011"/>
    <n v="81"/>
    <x v="0"/>
    <d v="2023-08-18T00:00:00"/>
    <n v="21"/>
    <n v="4.9000000000000004"/>
    <n v="2024"/>
    <s v="Friday"/>
    <e v="#NAME?"/>
    <n v="5"/>
  </r>
  <r>
    <s v="Call_7944"/>
    <s v="C0010"/>
    <n v="66"/>
    <x v="3"/>
    <d v="2023-08-19T00:00:00"/>
    <n v="120"/>
    <n v="4.5"/>
    <n v="2024"/>
    <s v="Saturday"/>
    <e v="#NAME?"/>
    <n v="5"/>
  </r>
  <r>
    <s v="Call_7945"/>
    <s v="C0007"/>
    <n v="61"/>
    <x v="2"/>
    <d v="2023-08-19T00:00:00"/>
    <n v="93"/>
    <n v="2.7"/>
    <n v="2024"/>
    <s v="Saturday"/>
    <e v="#NAME?"/>
    <n v="3"/>
  </r>
  <r>
    <s v="Call_7946"/>
    <s v="C0011"/>
    <n v="128"/>
    <x v="2"/>
    <d v="2023-08-19T00:00:00"/>
    <n v="135"/>
    <n v="2.1"/>
    <n v="2024"/>
    <s v="Saturday"/>
    <e v="#NAME?"/>
    <n v="2"/>
  </r>
  <r>
    <s v="Call_7947"/>
    <s v="C0012"/>
    <n v="30"/>
    <x v="0"/>
    <d v="2023-08-19T00:00:00"/>
    <n v="210"/>
    <n v="4.2"/>
    <n v="2024"/>
    <s v="Saturday"/>
    <e v="#NAME?"/>
    <n v="4"/>
  </r>
  <r>
    <s v="Call_7948"/>
    <s v="C0008"/>
    <n v="63"/>
    <x v="2"/>
    <d v="2023-08-20T00:00:00"/>
    <n v="29"/>
    <n v="4.7"/>
    <n v="2024"/>
    <s v="Sunday"/>
    <e v="#NAME?"/>
    <n v="5"/>
  </r>
  <r>
    <s v="Call_7949"/>
    <s v="C0002"/>
    <n v="64"/>
    <x v="4"/>
    <d v="2023-08-20T00:00:00"/>
    <n v="111"/>
    <n v="3.9"/>
    <n v="2024"/>
    <s v="Sunday"/>
    <e v="#NAME?"/>
    <n v="4"/>
  </r>
  <r>
    <s v="Call_7950"/>
    <s v="C0014"/>
    <n v="151"/>
    <x v="1"/>
    <d v="2023-08-21T00:00:00"/>
    <n v="63"/>
    <n v="4.0999999999999996"/>
    <n v="2024"/>
    <s v="Monday"/>
    <e v="#NAME?"/>
    <n v="4"/>
  </r>
  <r>
    <s v="Call_7951"/>
    <s v="C0001"/>
    <n v="116"/>
    <x v="3"/>
    <d v="2023-08-21T00:00:00"/>
    <n v="44"/>
    <n v="3.8"/>
    <n v="2024"/>
    <s v="Monday"/>
    <e v="#NAME?"/>
    <n v="4"/>
  </r>
  <r>
    <s v="Call_7952"/>
    <s v="C0014"/>
    <n v="111"/>
    <x v="3"/>
    <d v="2023-08-23T00:00:00"/>
    <n v="120"/>
    <n v="1.8"/>
    <n v="2024"/>
    <s v="Wednesday"/>
    <e v="#NAME?"/>
    <n v="2"/>
  </r>
  <r>
    <s v="Call_7953"/>
    <s v="C0011"/>
    <n v="15"/>
    <x v="3"/>
    <d v="2023-08-23T00:00:00"/>
    <n v="120"/>
    <n v="4.0999999999999996"/>
    <n v="2024"/>
    <s v="Wednesday"/>
    <e v="#NAME?"/>
    <n v="4"/>
  </r>
  <r>
    <s v="Call_7954"/>
    <s v="C0002"/>
    <n v="18"/>
    <x v="1"/>
    <d v="2023-08-24T00:00:00"/>
    <n v="40"/>
    <n v="4.4000000000000004"/>
    <n v="2024"/>
    <s v="Thursday"/>
    <e v="#NAME?"/>
    <n v="4"/>
  </r>
  <r>
    <s v="Call_7955"/>
    <s v="C0007"/>
    <n v="146"/>
    <x v="2"/>
    <d v="2023-08-24T00:00:00"/>
    <n v="160"/>
    <n v="4.0999999999999996"/>
    <n v="2024"/>
    <s v="Thursday"/>
    <e v="#NAME?"/>
    <n v="4"/>
  </r>
  <r>
    <s v="Call_7956"/>
    <s v="C0012"/>
    <n v="73"/>
    <x v="3"/>
    <d v="2023-08-25T00:00:00"/>
    <n v="44"/>
    <n v="3.8"/>
    <n v="2024"/>
    <s v="Friday"/>
    <e v="#NAME?"/>
    <n v="4"/>
  </r>
  <r>
    <s v="Call_7957"/>
    <s v="C0014"/>
    <n v="108"/>
    <x v="1"/>
    <d v="2023-08-25T00:00:00"/>
    <n v="80"/>
    <n v="4.3"/>
    <n v="2024"/>
    <s v="Friday"/>
    <e v="#NAME?"/>
    <n v="4"/>
  </r>
  <r>
    <s v="Call_7958"/>
    <s v="C0006"/>
    <n v="52"/>
    <x v="1"/>
    <d v="2023-08-26T00:00:00"/>
    <n v="66"/>
    <n v="4.5"/>
    <n v="2024"/>
    <s v="Saturday"/>
    <e v="#NAME?"/>
    <n v="5"/>
  </r>
  <r>
    <s v="Call_7959"/>
    <s v="C0001"/>
    <n v="165"/>
    <x v="4"/>
    <d v="2023-08-26T00:00:00"/>
    <n v="82"/>
    <n v="3.4"/>
    <n v="2024"/>
    <s v="Saturday"/>
    <e v="#NAME?"/>
    <n v="3"/>
  </r>
  <r>
    <s v="Call_7960"/>
    <s v="C0007"/>
    <n v="104"/>
    <x v="3"/>
    <d v="2023-08-26T00:00:00"/>
    <n v="66"/>
    <n v="4.8"/>
    <n v="2024"/>
    <s v="Saturday"/>
    <e v="#NAME?"/>
    <n v="5"/>
  </r>
  <r>
    <s v="Call_7961"/>
    <s v="C0012"/>
    <n v="131"/>
    <x v="2"/>
    <d v="2023-08-26T00:00:00"/>
    <n v="92"/>
    <n v="4.9000000000000004"/>
    <n v="2024"/>
    <s v="Saturday"/>
    <e v="#NAME?"/>
    <n v="5"/>
  </r>
  <r>
    <s v="Call_7962"/>
    <s v="C0015"/>
    <n v="80"/>
    <x v="4"/>
    <d v="2023-08-27T00:00:00"/>
    <n v="104"/>
    <n v="4.7"/>
    <n v="2024"/>
    <s v="Sunday"/>
    <e v="#NAME?"/>
    <n v="5"/>
  </r>
  <r>
    <s v="Call_7963"/>
    <s v="C0011"/>
    <n v="49"/>
    <x v="3"/>
    <d v="2023-08-27T00:00:00"/>
    <n v="105"/>
    <n v="3.3"/>
    <n v="2024"/>
    <s v="Sunday"/>
    <e v="#NAME?"/>
    <n v="3"/>
  </r>
  <r>
    <s v="Call_7964"/>
    <s v="C0001"/>
    <n v="73"/>
    <x v="3"/>
    <d v="2023-08-27T00:00:00"/>
    <n v="100"/>
    <n v="2.8"/>
    <n v="2024"/>
    <s v="Sunday"/>
    <e v="#NAME?"/>
    <n v="3"/>
  </r>
  <r>
    <s v="Call_7965"/>
    <s v="C0007"/>
    <n v="117"/>
    <x v="4"/>
    <d v="2023-08-27T00:00:00"/>
    <n v="90"/>
    <n v="4.0999999999999996"/>
    <n v="2024"/>
    <s v="Sunday"/>
    <e v="#NAME?"/>
    <n v="4"/>
  </r>
  <r>
    <s v="Call_7966"/>
    <s v="C0005"/>
    <n v="38"/>
    <x v="0"/>
    <d v="2023-08-27T00:00:00"/>
    <n v="110"/>
    <n v="3.5"/>
    <n v="2024"/>
    <s v="Sunday"/>
    <e v="#NAME?"/>
    <n v="4"/>
  </r>
  <r>
    <s v="Call_7967"/>
    <s v="C0006"/>
    <n v="109"/>
    <x v="4"/>
    <d v="2023-08-29T00:00:00"/>
    <n v="68"/>
    <n v="2.2999999999999998"/>
    <n v="2024"/>
    <s v="Tuesday"/>
    <e v="#NAME?"/>
    <n v="2"/>
  </r>
  <r>
    <s v="Call_7968"/>
    <s v="C0011"/>
    <n v="70"/>
    <x v="1"/>
    <d v="2023-08-30T00:00:00"/>
    <n v="210"/>
    <n v="4.0999999999999996"/>
    <n v="2024"/>
    <s v="Wednesday"/>
    <e v="#NAME?"/>
    <n v="4"/>
  </r>
  <r>
    <s v="Call_7969"/>
    <s v="C0004"/>
    <n v="51"/>
    <x v="0"/>
    <d v="2023-08-30T00:00:00"/>
    <n v="111"/>
    <n v="4.3"/>
    <n v="2024"/>
    <s v="Wednesday"/>
    <e v="#NAME?"/>
    <n v="4"/>
  </r>
  <r>
    <s v="Call_7970"/>
    <s v="C0004"/>
    <n v="100"/>
    <x v="1"/>
    <d v="2023-08-31T00:00:00"/>
    <n v="45"/>
    <n v="4.9000000000000004"/>
    <n v="2024"/>
    <s v="Thursday"/>
    <e v="#NAME?"/>
    <n v="5"/>
  </r>
  <r>
    <s v="Call_7971"/>
    <s v="C0013"/>
    <n v="124"/>
    <x v="0"/>
    <d v="2023-09-01T00:00:00"/>
    <n v="132"/>
    <n v="4"/>
    <n v="2024"/>
    <s v="Friday"/>
    <e v="#NAME?"/>
    <n v="4"/>
  </r>
  <r>
    <s v="Call_7972"/>
    <s v="C0003"/>
    <n v="143"/>
    <x v="4"/>
    <d v="2023-09-01T00:00:00"/>
    <n v="20"/>
    <n v="4.7"/>
    <n v="2024"/>
    <s v="Friday"/>
    <e v="#NAME?"/>
    <n v="5"/>
  </r>
  <r>
    <s v="Call_7973"/>
    <s v="C0010"/>
    <n v="96"/>
    <x v="3"/>
    <d v="2023-09-01T00:00:00"/>
    <n v="36"/>
    <n v="3.4"/>
    <n v="2024"/>
    <s v="Friday"/>
    <e v="#NAME?"/>
    <n v="3"/>
  </r>
  <r>
    <s v="Call_7974"/>
    <s v="C0001"/>
    <n v="84"/>
    <x v="1"/>
    <d v="2023-09-03T00:00:00"/>
    <n v="72"/>
    <n v="4"/>
    <n v="2024"/>
    <s v="Sunday"/>
    <e v="#NAME?"/>
    <n v="4"/>
  </r>
  <r>
    <s v="Call_7975"/>
    <s v="C0009"/>
    <n v="111"/>
    <x v="1"/>
    <d v="2023-09-03T00:00:00"/>
    <n v="63"/>
    <n v="4.5"/>
    <n v="2024"/>
    <s v="Sunday"/>
    <e v="#NAME?"/>
    <n v="5"/>
  </r>
  <r>
    <s v="Call_7976"/>
    <s v="C0009"/>
    <n v="103"/>
    <x v="0"/>
    <d v="2023-09-04T00:00:00"/>
    <n v="44"/>
    <n v="4.5"/>
    <n v="2024"/>
    <s v="Monday"/>
    <e v="#NAME?"/>
    <n v="5"/>
  </r>
  <r>
    <s v="Call_7977"/>
    <s v="C0003"/>
    <n v="61"/>
    <x v="2"/>
    <d v="2023-09-04T00:00:00"/>
    <n v="132"/>
    <n v="4.9000000000000004"/>
    <n v="2024"/>
    <s v="Monday"/>
    <e v="#NAME?"/>
    <n v="5"/>
  </r>
  <r>
    <s v="Call_7978"/>
    <s v="C0012"/>
    <n v="113"/>
    <x v="3"/>
    <d v="2023-09-04T00:00:00"/>
    <n v="46"/>
    <n v="4.4000000000000004"/>
    <n v="2024"/>
    <s v="Monday"/>
    <e v="#NAME?"/>
    <n v="4"/>
  </r>
  <r>
    <s v="Call_7979"/>
    <s v="C0012"/>
    <n v="96"/>
    <x v="3"/>
    <d v="2023-09-04T00:00:00"/>
    <n v="96"/>
    <n v="2.9"/>
    <n v="2024"/>
    <s v="Monday"/>
    <e v="#NAME?"/>
    <n v="3"/>
  </r>
  <r>
    <s v="Call_7980"/>
    <s v="C0002"/>
    <n v="131"/>
    <x v="0"/>
    <d v="2023-09-05T00:00:00"/>
    <n v="75"/>
    <n v="4.4000000000000004"/>
    <n v="2024"/>
    <s v="Tuesday"/>
    <e v="#NAME?"/>
    <n v="4"/>
  </r>
  <r>
    <s v="Call_7981"/>
    <s v="C0007"/>
    <n v="52"/>
    <x v="3"/>
    <d v="2023-09-06T00:00:00"/>
    <n v="88"/>
    <n v="4.3"/>
    <n v="2024"/>
    <s v="Wednesday"/>
    <e v="#NAME?"/>
    <n v="4"/>
  </r>
  <r>
    <s v="Call_7982"/>
    <s v="C0004"/>
    <n v="100"/>
    <x v="0"/>
    <d v="2023-09-06T00:00:00"/>
    <n v="24"/>
    <n v="4.7"/>
    <n v="2024"/>
    <s v="Wednesday"/>
    <e v="#NAME?"/>
    <n v="5"/>
  </r>
  <r>
    <s v="Call_7983"/>
    <s v="C0014"/>
    <n v="58"/>
    <x v="4"/>
    <d v="2023-09-06T00:00:00"/>
    <n v="96"/>
    <n v="3.2"/>
    <n v="2024"/>
    <s v="Wednesday"/>
    <e v="#NAME?"/>
    <n v="3"/>
  </r>
  <r>
    <s v="Call_7984"/>
    <s v="C0011"/>
    <n v="144"/>
    <x v="4"/>
    <d v="2023-09-07T00:00:00"/>
    <n v="124"/>
    <n v="2.2999999999999998"/>
    <n v="2024"/>
    <s v="Thursday"/>
    <e v="#NAME?"/>
    <n v="2"/>
  </r>
  <r>
    <s v="Call_7985"/>
    <s v="C0014"/>
    <n v="53"/>
    <x v="2"/>
    <d v="2023-09-08T00:00:00"/>
    <n v="130"/>
    <n v="3.6"/>
    <n v="2024"/>
    <s v="Friday"/>
    <e v="#NAME?"/>
    <n v="4"/>
  </r>
  <r>
    <s v="Call_7986"/>
    <s v="C0012"/>
    <n v="97"/>
    <x v="1"/>
    <d v="2023-09-08T00:00:00"/>
    <n v="45"/>
    <n v="4.5999999999999996"/>
    <n v="2024"/>
    <s v="Friday"/>
    <e v="#NAME?"/>
    <n v="5"/>
  </r>
  <r>
    <s v="Call_7987"/>
    <s v="C0005"/>
    <n v="64"/>
    <x v="4"/>
    <d v="2023-09-08T00:00:00"/>
    <n v="66"/>
    <n v="4"/>
    <n v="2024"/>
    <s v="Friday"/>
    <e v="#NAME?"/>
    <n v="4"/>
  </r>
  <r>
    <s v="Call_7988"/>
    <s v="C0003"/>
    <n v="106"/>
    <x v="0"/>
    <d v="2023-09-08T00:00:00"/>
    <n v="58"/>
    <n v="4.7"/>
    <n v="2024"/>
    <s v="Friday"/>
    <e v="#NAME?"/>
    <n v="5"/>
  </r>
  <r>
    <s v="Call_7989"/>
    <s v="C0001"/>
    <n v="36"/>
    <x v="4"/>
    <d v="2023-09-09T00:00:00"/>
    <n v="152"/>
    <n v="4.3"/>
    <n v="2024"/>
    <s v="Saturday"/>
    <e v="#NAME?"/>
    <n v="4"/>
  </r>
  <r>
    <s v="Call_7990"/>
    <s v="C0011"/>
    <n v="74"/>
    <x v="3"/>
    <d v="2023-09-09T00:00:00"/>
    <n v="75"/>
    <n v="2.8"/>
    <n v="2024"/>
    <s v="Saturday"/>
    <e v="#NAME?"/>
    <n v="3"/>
  </r>
  <r>
    <s v="Call_7991"/>
    <s v="C0006"/>
    <n v="143"/>
    <x v="1"/>
    <d v="2023-09-09T00:00:00"/>
    <n v="78"/>
    <n v="4"/>
    <n v="2024"/>
    <s v="Saturday"/>
    <e v="#NAME?"/>
    <n v="4"/>
  </r>
  <r>
    <s v="Call_7992"/>
    <s v="C0003"/>
    <n v="94"/>
    <x v="2"/>
    <d v="2023-09-09T00:00:00"/>
    <n v="69"/>
    <n v="3.9"/>
    <n v="2024"/>
    <s v="Saturday"/>
    <e v="#NAME?"/>
    <n v="4"/>
  </r>
  <r>
    <s v="Call_7993"/>
    <s v="C0015"/>
    <n v="124"/>
    <x v="0"/>
    <d v="2023-09-10T00:00:00"/>
    <n v="46"/>
    <n v="3.1"/>
    <n v="2024"/>
    <s v="Sunday"/>
    <e v="#NAME?"/>
    <n v="3"/>
  </r>
  <r>
    <s v="Call_7994"/>
    <s v="C0001"/>
    <n v="156"/>
    <x v="4"/>
    <d v="2023-09-10T00:00:00"/>
    <n v="64"/>
    <n v="2.7"/>
    <n v="2024"/>
    <s v="Sunday"/>
    <e v="#NAME?"/>
    <n v="3"/>
  </r>
  <r>
    <s v="Call_7995"/>
    <s v="C0010"/>
    <n v="107"/>
    <x v="1"/>
    <d v="2023-09-10T00:00:00"/>
    <n v="38"/>
    <n v="4.7"/>
    <n v="2024"/>
    <s v="Sunday"/>
    <e v="#NAME?"/>
    <n v="5"/>
  </r>
  <r>
    <s v="Call_7996"/>
    <s v="C0003"/>
    <n v="58"/>
    <x v="1"/>
    <d v="2023-09-12T00:00:00"/>
    <n v="90"/>
    <n v="4.3"/>
    <n v="2024"/>
    <s v="Tuesday"/>
    <e v="#NAME?"/>
    <n v="4"/>
  </r>
  <r>
    <s v="Call_7997"/>
    <s v="C0013"/>
    <n v="66"/>
    <x v="1"/>
    <d v="2023-09-12T00:00:00"/>
    <n v="32"/>
    <n v="3.8"/>
    <n v="2024"/>
    <s v="Tuesday"/>
    <e v="#NAME?"/>
    <n v="4"/>
  </r>
  <r>
    <s v="Call_7998"/>
    <s v="C0002"/>
    <n v="75"/>
    <x v="4"/>
    <d v="2023-09-12T00:00:00"/>
    <n v="120"/>
    <n v="4.4000000000000004"/>
    <n v="2024"/>
    <s v="Tuesday"/>
    <e v="#NAME?"/>
    <n v="4"/>
  </r>
  <r>
    <s v="Call_7999"/>
    <s v="C0010"/>
    <n v="8"/>
    <x v="1"/>
    <d v="2023-09-12T00:00:00"/>
    <n v="31"/>
    <n v="3.9"/>
    <n v="2024"/>
    <s v="Tuesday"/>
    <e v="#NAME?"/>
    <n v="4"/>
  </r>
  <r>
    <s v="Call_8000"/>
    <s v="C0005"/>
    <n v="76"/>
    <x v="4"/>
    <d v="2023-09-13T00:00:00"/>
    <n v="108"/>
    <n v="4.9000000000000004"/>
    <n v="2024"/>
    <s v="Wednesday"/>
    <e v="#NAME?"/>
    <n v="5"/>
  </r>
  <r>
    <s v="Call_8001"/>
    <s v="C0003"/>
    <n v="110"/>
    <x v="4"/>
    <d v="2023-09-13T00:00:00"/>
    <n v="180"/>
    <n v="4.2"/>
    <n v="2024"/>
    <s v="Wednesday"/>
    <e v="#NAME?"/>
    <n v="4"/>
  </r>
  <r>
    <s v="Call_8002"/>
    <s v="C0013"/>
    <n v="50"/>
    <x v="2"/>
    <d v="2023-09-14T00:00:00"/>
    <n v="124"/>
    <n v="4"/>
    <n v="2024"/>
    <s v="Thursday"/>
    <e v="#NAME?"/>
    <n v="4"/>
  </r>
  <r>
    <s v="Call_8003"/>
    <s v="C0007"/>
    <n v="78"/>
    <x v="2"/>
    <d v="2023-09-14T00:00:00"/>
    <n v="23"/>
    <n v="4.2"/>
    <n v="2024"/>
    <s v="Thursday"/>
    <e v="#NAME?"/>
    <n v="4"/>
  </r>
  <r>
    <s v="Call_8004"/>
    <s v="C0012"/>
    <n v="59"/>
    <x v="0"/>
    <d v="2023-09-15T00:00:00"/>
    <n v="24"/>
    <n v="4.8"/>
    <n v="2024"/>
    <s v="Friday"/>
    <e v="#NAME?"/>
    <n v="5"/>
  </r>
  <r>
    <s v="Call_8005"/>
    <s v="C0007"/>
    <n v="126"/>
    <x v="1"/>
    <d v="2023-09-16T00:00:00"/>
    <n v="52"/>
    <n v="1.1000000000000001"/>
    <n v="2024"/>
    <s v="Saturday"/>
    <e v="#NAME?"/>
    <n v="1"/>
  </r>
  <r>
    <s v="Call_8006"/>
    <s v="C0005"/>
    <n v="43"/>
    <x v="0"/>
    <d v="2023-09-17T00:00:00"/>
    <n v="168"/>
    <n v="4"/>
    <n v="2024"/>
    <s v="Sunday"/>
    <e v="#NAME?"/>
    <n v="4"/>
  </r>
  <r>
    <s v="Call_8007"/>
    <s v="C0001"/>
    <n v="79"/>
    <x v="4"/>
    <d v="2023-09-19T00:00:00"/>
    <n v="125"/>
    <n v="4.8"/>
    <n v="2024"/>
    <s v="Tuesday"/>
    <e v="#NAME?"/>
    <n v="5"/>
  </r>
  <r>
    <s v="Call_8008"/>
    <s v="C0003"/>
    <n v="71"/>
    <x v="0"/>
    <d v="2023-09-20T00:00:00"/>
    <n v="50"/>
    <n v="4.2"/>
    <n v="2024"/>
    <s v="Wednesday"/>
    <e v="#NAME?"/>
    <n v="4"/>
  </r>
  <r>
    <s v="Call_8009"/>
    <s v="C0009"/>
    <n v="94"/>
    <x v="1"/>
    <d v="2023-09-21T00:00:00"/>
    <n v="220"/>
    <n v="4.5999999999999996"/>
    <n v="2024"/>
    <s v="Thursday"/>
    <e v="#NAME?"/>
    <n v="5"/>
  </r>
  <r>
    <s v="Call_8010"/>
    <s v="C0010"/>
    <n v="108"/>
    <x v="0"/>
    <d v="2023-09-21T00:00:00"/>
    <n v="180"/>
    <n v="4"/>
    <n v="2024"/>
    <s v="Thursday"/>
    <e v="#NAME?"/>
    <n v="4"/>
  </r>
  <r>
    <s v="Call_8011"/>
    <s v="C0005"/>
    <n v="76"/>
    <x v="1"/>
    <d v="2023-09-21T00:00:00"/>
    <n v="110"/>
    <n v="3.9"/>
    <n v="2024"/>
    <s v="Thursday"/>
    <e v="#NAME?"/>
    <n v="4"/>
  </r>
  <r>
    <s v="Call_8012"/>
    <s v="C0012"/>
    <n v="136"/>
    <x v="0"/>
    <d v="2023-09-21T00:00:00"/>
    <n v="36"/>
    <n v="2.8"/>
    <n v="2024"/>
    <s v="Thursday"/>
    <e v="#NAME?"/>
    <n v="3"/>
  </r>
  <r>
    <s v="Call_8013"/>
    <s v="C0004"/>
    <n v="129"/>
    <x v="2"/>
    <d v="2023-09-22T00:00:00"/>
    <n v="93"/>
    <n v="4.7"/>
    <n v="2024"/>
    <s v="Friday"/>
    <e v="#NAME?"/>
    <n v="5"/>
  </r>
  <r>
    <s v="Call_8014"/>
    <s v="C0010"/>
    <n v="120"/>
    <x v="0"/>
    <d v="2023-09-22T00:00:00"/>
    <n v="38"/>
    <n v="4.2"/>
    <n v="2024"/>
    <s v="Friday"/>
    <e v="#NAME?"/>
    <n v="4"/>
  </r>
  <r>
    <s v="Call_8015"/>
    <s v="C0005"/>
    <n v="108"/>
    <x v="2"/>
    <d v="2023-09-23T00:00:00"/>
    <n v="66"/>
    <n v="3.9"/>
    <n v="2024"/>
    <s v="Saturday"/>
    <e v="#NAME?"/>
    <n v="4"/>
  </r>
  <r>
    <s v="Call_8016"/>
    <s v="C0007"/>
    <n v="79"/>
    <x v="0"/>
    <d v="2023-09-23T00:00:00"/>
    <n v="215"/>
    <n v="4.5999999999999996"/>
    <n v="2024"/>
    <s v="Saturday"/>
    <e v="#NAME?"/>
    <n v="5"/>
  </r>
  <r>
    <s v="Call_8017"/>
    <s v="C0007"/>
    <n v="45"/>
    <x v="2"/>
    <d v="2023-09-23T00:00:00"/>
    <n v="92"/>
    <n v="4.3"/>
    <n v="2024"/>
    <s v="Saturday"/>
    <e v="#NAME?"/>
    <n v="4"/>
  </r>
  <r>
    <s v="Call_8018"/>
    <s v="C0011"/>
    <n v="96"/>
    <x v="0"/>
    <d v="2023-09-23T00:00:00"/>
    <n v="80"/>
    <n v="3.6"/>
    <n v="2024"/>
    <s v="Saturday"/>
    <e v="#NAME?"/>
    <n v="4"/>
  </r>
  <r>
    <s v="Call_8019"/>
    <s v="C0011"/>
    <n v="81"/>
    <x v="0"/>
    <d v="2023-09-24T00:00:00"/>
    <n v="123"/>
    <n v="4.9000000000000004"/>
    <n v="2024"/>
    <s v="Sunday"/>
    <e v="#NAME?"/>
    <n v="5"/>
  </r>
  <r>
    <s v="Call_8020"/>
    <s v="C0012"/>
    <n v="95"/>
    <x v="3"/>
    <d v="2023-09-24T00:00:00"/>
    <n v="23"/>
    <n v="2.4"/>
    <n v="2024"/>
    <s v="Sunday"/>
    <e v="#NAME?"/>
    <n v="2"/>
  </r>
  <r>
    <s v="Call_8021"/>
    <s v="C0015"/>
    <n v="159"/>
    <x v="1"/>
    <d v="2023-09-24T00:00:00"/>
    <n v="63"/>
    <n v="4.2"/>
    <n v="2024"/>
    <s v="Sunday"/>
    <e v="#NAME?"/>
    <n v="4"/>
  </r>
  <r>
    <s v="Call_8022"/>
    <s v="C0008"/>
    <n v="109"/>
    <x v="4"/>
    <d v="2023-09-24T00:00:00"/>
    <n v="52"/>
    <n v="3.9"/>
    <n v="2024"/>
    <s v="Sunday"/>
    <e v="#NAME?"/>
    <n v="4"/>
  </r>
  <r>
    <s v="Call_8023"/>
    <s v="C0007"/>
    <n v="107"/>
    <x v="4"/>
    <d v="2023-09-24T00:00:00"/>
    <n v="60"/>
    <n v="4.2"/>
    <n v="2024"/>
    <s v="Sunday"/>
    <e v="#NAME?"/>
    <n v="4"/>
  </r>
  <r>
    <s v="Call_8024"/>
    <s v="C0011"/>
    <n v="67"/>
    <x v="2"/>
    <d v="2023-09-25T00:00:00"/>
    <n v="87"/>
    <n v="3.9"/>
    <n v="2024"/>
    <s v="Monday"/>
    <e v="#NAME?"/>
    <n v="4"/>
  </r>
  <r>
    <s v="Call_8025"/>
    <s v="C0002"/>
    <n v="96"/>
    <x v="0"/>
    <d v="2023-09-26T00:00:00"/>
    <n v="42"/>
    <n v="4.5"/>
    <n v="2024"/>
    <s v="Tuesday"/>
    <e v="#NAME?"/>
    <n v="5"/>
  </r>
  <r>
    <s v="Call_8026"/>
    <s v="C0006"/>
    <n v="142"/>
    <x v="1"/>
    <d v="2023-09-27T00:00:00"/>
    <n v="37"/>
    <n v="3.8"/>
    <n v="2024"/>
    <s v="Wednesday"/>
    <e v="#NAME?"/>
    <n v="4"/>
  </r>
  <r>
    <s v="Call_8027"/>
    <s v="C0006"/>
    <n v="71"/>
    <x v="3"/>
    <d v="2023-09-27T00:00:00"/>
    <n v="135"/>
    <n v="3.9"/>
    <n v="2024"/>
    <s v="Wednesday"/>
    <e v="#NAME?"/>
    <n v="4"/>
  </r>
  <r>
    <s v="Call_8028"/>
    <s v="C0002"/>
    <n v="152"/>
    <x v="3"/>
    <d v="2023-09-27T00:00:00"/>
    <n v="88"/>
    <n v="4.7"/>
    <n v="2024"/>
    <s v="Wednesday"/>
    <e v="#NAME?"/>
    <n v="5"/>
  </r>
  <r>
    <s v="Call_8029"/>
    <s v="C0001"/>
    <n v="108"/>
    <x v="1"/>
    <d v="2023-09-27T00:00:00"/>
    <n v="190"/>
    <n v="3.2"/>
    <n v="2024"/>
    <s v="Wednesday"/>
    <e v="#NAME?"/>
    <n v="3"/>
  </r>
  <r>
    <s v="Call_8030"/>
    <s v="C0001"/>
    <n v="156"/>
    <x v="3"/>
    <d v="2023-09-27T00:00:00"/>
    <n v="81"/>
    <n v="5"/>
    <n v="2024"/>
    <s v="Wednesday"/>
    <e v="#NAME?"/>
    <n v="5"/>
  </r>
  <r>
    <s v="Call_8031"/>
    <s v="C0006"/>
    <n v="126"/>
    <x v="1"/>
    <d v="2023-09-27T00:00:00"/>
    <n v="44"/>
    <n v="3.7"/>
    <n v="2024"/>
    <s v="Wednesday"/>
    <e v="#NAME?"/>
    <n v="4"/>
  </r>
  <r>
    <s v="Call_8032"/>
    <s v="C0005"/>
    <n v="135"/>
    <x v="3"/>
    <d v="2023-09-28T00:00:00"/>
    <n v="92"/>
    <n v="3.9"/>
    <n v="2024"/>
    <s v="Thursday"/>
    <e v="#NAME?"/>
    <n v="4"/>
  </r>
  <r>
    <s v="Call_8033"/>
    <s v="C0006"/>
    <n v="110"/>
    <x v="0"/>
    <d v="2023-09-29T00:00:00"/>
    <n v="90"/>
    <n v="3.1"/>
    <n v="2024"/>
    <s v="Friday"/>
    <e v="#NAME?"/>
    <n v="3"/>
  </r>
  <r>
    <s v="Call_8034"/>
    <s v="C0015"/>
    <n v="64"/>
    <x v="3"/>
    <d v="2023-09-29T00:00:00"/>
    <n v="112"/>
    <n v="2"/>
    <n v="2024"/>
    <s v="Friday"/>
    <e v="#NAME?"/>
    <n v="2"/>
  </r>
  <r>
    <s v="Call_8035"/>
    <s v="C0009"/>
    <n v="127"/>
    <x v="1"/>
    <d v="2023-09-29T00:00:00"/>
    <n v="112"/>
    <n v="4.5999999999999996"/>
    <n v="2024"/>
    <s v="Friday"/>
    <e v="#NAME?"/>
    <n v="5"/>
  </r>
  <r>
    <s v="Call_8036"/>
    <s v="C0008"/>
    <n v="124"/>
    <x v="2"/>
    <d v="2023-09-29T00:00:00"/>
    <n v="48"/>
    <n v="3.7"/>
    <n v="2024"/>
    <s v="Friday"/>
    <e v="#NAME?"/>
    <n v="4"/>
  </r>
  <r>
    <s v="Call_8037"/>
    <s v="C0015"/>
    <n v="125"/>
    <x v="1"/>
    <d v="2023-09-29T00:00:00"/>
    <n v="116"/>
    <n v="4.4000000000000004"/>
    <n v="2024"/>
    <s v="Friday"/>
    <e v="#NAME?"/>
    <n v="4"/>
  </r>
  <r>
    <s v="Call_8038"/>
    <s v="C0004"/>
    <n v="70"/>
    <x v="1"/>
    <d v="2023-09-29T00:00:00"/>
    <n v="29"/>
    <n v="2.1"/>
    <n v="2024"/>
    <s v="Friday"/>
    <e v="#NAME?"/>
    <n v="2"/>
  </r>
  <r>
    <s v="Call_8039"/>
    <s v="C0009"/>
    <n v="93"/>
    <x v="3"/>
    <d v="2023-09-30T00:00:00"/>
    <n v="170"/>
    <n v="2.2000000000000002"/>
    <n v="2024"/>
    <s v="Saturday"/>
    <e v="#NAME?"/>
    <n v="2"/>
  </r>
  <r>
    <s v="Call_8040"/>
    <s v="C0004"/>
    <n v="120"/>
    <x v="4"/>
    <d v="2023-09-30T00:00:00"/>
    <n v="68"/>
    <n v="3.4"/>
    <n v="2024"/>
    <s v="Saturday"/>
    <e v="#NAME?"/>
    <n v="3"/>
  </r>
  <r>
    <s v="Call_8041"/>
    <s v="C0011"/>
    <n v="96"/>
    <x v="0"/>
    <d v="2023-09-30T00:00:00"/>
    <n v="195"/>
    <n v="2.7"/>
    <n v="2024"/>
    <s v="Saturday"/>
    <e v="#NAME?"/>
    <n v="3"/>
  </r>
  <r>
    <s v="Call_8042"/>
    <s v="C0014"/>
    <n v="67"/>
    <x v="0"/>
    <d v="2023-09-30T00:00:00"/>
    <n v="96"/>
    <n v="3.7"/>
    <n v="2024"/>
    <s v="Saturday"/>
    <e v="#NAME?"/>
    <n v="4"/>
  </r>
  <r>
    <s v="Call_8043"/>
    <s v="C0015"/>
    <n v="119"/>
    <x v="0"/>
    <d v="2023-09-30T00:00:00"/>
    <n v="96"/>
    <n v="3.1"/>
    <n v="2024"/>
    <s v="Saturday"/>
    <e v="#NAME?"/>
    <n v="3"/>
  </r>
  <r>
    <s v="Call_8044"/>
    <s v="C0008"/>
    <n v="61"/>
    <x v="2"/>
    <d v="2023-09-30T00:00:00"/>
    <n v="117"/>
    <n v="4.0999999999999996"/>
    <n v="2024"/>
    <s v="Saturday"/>
    <e v="#NAME?"/>
    <n v="4"/>
  </r>
  <r>
    <s v="Call_8045"/>
    <s v="C0011"/>
    <n v="29"/>
    <x v="3"/>
    <d v="2023-09-30T00:00:00"/>
    <n v="80"/>
    <n v="4.8"/>
    <n v="2024"/>
    <s v="Saturday"/>
    <e v="#NAME?"/>
    <n v="5"/>
  </r>
  <r>
    <s v="Call_8046"/>
    <s v="C0002"/>
    <n v="134"/>
    <x v="4"/>
    <d v="2023-09-30T00:00:00"/>
    <n v="117"/>
    <n v="4"/>
    <n v="2024"/>
    <s v="Saturday"/>
    <e v="#NAME?"/>
    <n v="4"/>
  </r>
  <r>
    <s v="Call_8047"/>
    <s v="C0006"/>
    <n v="113"/>
    <x v="0"/>
    <d v="2023-10-01T00:00:00"/>
    <n v="40"/>
    <n v="3"/>
    <n v="2024"/>
    <s v="Sunday"/>
    <e v="#NAME?"/>
    <n v="3"/>
  </r>
  <r>
    <s v="Call_8048"/>
    <s v="C0001"/>
    <n v="12"/>
    <x v="4"/>
    <d v="2023-10-01T00:00:00"/>
    <n v="117"/>
    <n v="4.8"/>
    <n v="2024"/>
    <s v="Sunday"/>
    <e v="#NAME?"/>
    <n v="5"/>
  </r>
  <r>
    <s v="Call_8049"/>
    <s v="C0013"/>
    <n v="78"/>
    <x v="3"/>
    <d v="2023-10-01T00:00:00"/>
    <n v="135"/>
    <n v="4.0999999999999996"/>
    <n v="2024"/>
    <s v="Sunday"/>
    <e v="#NAME?"/>
    <n v="4"/>
  </r>
  <r>
    <s v="Call_8050"/>
    <s v="C0015"/>
    <n v="82"/>
    <x v="1"/>
    <d v="2023-10-01T00:00:00"/>
    <n v="99"/>
    <n v="4.2"/>
    <n v="2024"/>
    <s v="Sunday"/>
    <e v="#NAME?"/>
    <n v="4"/>
  </r>
  <r>
    <s v="Call_8051"/>
    <s v="C0010"/>
    <n v="149"/>
    <x v="2"/>
    <d v="2023-10-01T00:00:00"/>
    <n v="130"/>
    <n v="3.3"/>
    <n v="2024"/>
    <s v="Sunday"/>
    <e v="#NAME?"/>
    <n v="3"/>
  </r>
  <r>
    <s v="Call_8052"/>
    <s v="C0007"/>
    <n v="56"/>
    <x v="4"/>
    <d v="2023-10-01T00:00:00"/>
    <n v="96"/>
    <n v="4.7"/>
    <n v="2024"/>
    <s v="Sunday"/>
    <e v="#NAME?"/>
    <n v="5"/>
  </r>
  <r>
    <s v="Call_8053"/>
    <s v="C0011"/>
    <n v="80"/>
    <x v="2"/>
    <d v="2023-10-01T00:00:00"/>
    <n v="128"/>
    <n v="3.7"/>
    <n v="2024"/>
    <s v="Sunday"/>
    <e v="#NAME?"/>
    <n v="4"/>
  </r>
  <r>
    <s v="Call_8054"/>
    <s v="C0008"/>
    <n v="131"/>
    <x v="0"/>
    <d v="2023-10-01T00:00:00"/>
    <n v="69"/>
    <n v="4.7"/>
    <n v="2024"/>
    <s v="Sunday"/>
    <e v="#NAME?"/>
    <n v="5"/>
  </r>
  <r>
    <s v="Call_8055"/>
    <s v="C0008"/>
    <n v="109"/>
    <x v="0"/>
    <d v="2023-10-01T00:00:00"/>
    <n v="44"/>
    <n v="4.5999999999999996"/>
    <n v="2024"/>
    <s v="Sunday"/>
    <e v="#NAME?"/>
    <n v="5"/>
  </r>
  <r>
    <s v="Call_8056"/>
    <s v="C0007"/>
    <n v="142"/>
    <x v="0"/>
    <d v="2023-10-01T00:00:00"/>
    <n v="44"/>
    <n v="4.8"/>
    <n v="2024"/>
    <s v="Sunday"/>
    <e v="#NAME?"/>
    <n v="5"/>
  </r>
  <r>
    <s v="Call_8057"/>
    <s v="C0009"/>
    <n v="114"/>
    <x v="4"/>
    <d v="2023-10-02T00:00:00"/>
    <n v="135"/>
    <n v="2"/>
    <n v="2024"/>
    <s v="Monday"/>
    <e v="#NAME?"/>
    <n v="2"/>
  </r>
  <r>
    <s v="Call_8058"/>
    <s v="C0014"/>
    <n v="93"/>
    <x v="2"/>
    <d v="2023-10-02T00:00:00"/>
    <n v="45"/>
    <n v="3.9"/>
    <n v="2024"/>
    <s v="Monday"/>
    <e v="#NAME?"/>
    <n v="4"/>
  </r>
  <r>
    <s v="Call_8059"/>
    <s v="C0001"/>
    <n v="43"/>
    <x v="2"/>
    <d v="2023-10-02T00:00:00"/>
    <n v="87"/>
    <n v="3"/>
    <n v="2024"/>
    <s v="Monday"/>
    <e v="#NAME?"/>
    <n v="3"/>
  </r>
  <r>
    <s v="Call_8060"/>
    <s v="C0002"/>
    <n v="78"/>
    <x v="3"/>
    <d v="2023-10-03T00:00:00"/>
    <n v="84"/>
    <n v="4.5999999999999996"/>
    <n v="2024"/>
    <s v="Tuesday"/>
    <e v="#NAME?"/>
    <n v="5"/>
  </r>
  <r>
    <s v="Call_8061"/>
    <s v="C0009"/>
    <n v="89"/>
    <x v="0"/>
    <d v="2023-10-03T00:00:00"/>
    <n v="81"/>
    <n v="3.8"/>
    <n v="2024"/>
    <s v="Tuesday"/>
    <e v="#NAME?"/>
    <n v="4"/>
  </r>
  <r>
    <s v="Call_8062"/>
    <s v="C0007"/>
    <n v="82"/>
    <x v="1"/>
    <d v="2023-10-03T00:00:00"/>
    <n v="130"/>
    <n v="4.4000000000000004"/>
    <n v="2024"/>
    <s v="Tuesday"/>
    <e v="#NAME?"/>
    <n v="4"/>
  </r>
  <r>
    <s v="Call_8063"/>
    <s v="C0011"/>
    <n v="86"/>
    <x v="0"/>
    <d v="2023-10-04T00:00:00"/>
    <n v="92"/>
    <n v="2.4"/>
    <n v="2024"/>
    <s v="Wednesday"/>
    <e v="#NAME?"/>
    <n v="2"/>
  </r>
  <r>
    <s v="Call_8064"/>
    <s v="C0012"/>
    <n v="57"/>
    <x v="3"/>
    <d v="2023-10-04T00:00:00"/>
    <n v="48"/>
    <n v="4.5"/>
    <n v="2024"/>
    <s v="Wednesday"/>
    <e v="#NAME?"/>
    <n v="5"/>
  </r>
  <r>
    <s v="Call_8065"/>
    <s v="C0014"/>
    <n v="103"/>
    <x v="4"/>
    <d v="2023-10-04T00:00:00"/>
    <n v="160"/>
    <n v="4.5"/>
    <n v="2024"/>
    <s v="Wednesday"/>
    <e v="#NAME?"/>
    <n v="5"/>
  </r>
  <r>
    <s v="Call_8066"/>
    <s v="C0013"/>
    <n v="138"/>
    <x v="3"/>
    <d v="2023-10-05T00:00:00"/>
    <n v="155"/>
    <n v="2.7"/>
    <n v="2024"/>
    <s v="Thursday"/>
    <e v="#NAME?"/>
    <n v="3"/>
  </r>
  <r>
    <s v="Call_8067"/>
    <s v="C0010"/>
    <n v="88"/>
    <x v="1"/>
    <d v="2023-10-05T00:00:00"/>
    <n v="100"/>
    <n v="4.9000000000000004"/>
    <n v="2024"/>
    <s v="Thursday"/>
    <e v="#NAME?"/>
    <n v="5"/>
  </r>
  <r>
    <s v="Call_8068"/>
    <s v="C0009"/>
    <n v="118"/>
    <x v="2"/>
    <d v="2023-10-05T00:00:00"/>
    <n v="56"/>
    <n v="3.7"/>
    <n v="2024"/>
    <s v="Thursday"/>
    <e v="#NAME?"/>
    <n v="4"/>
  </r>
  <r>
    <s v="Call_8069"/>
    <s v="C0011"/>
    <n v="4"/>
    <x v="0"/>
    <d v="2023-10-05T00:00:00"/>
    <n v="170"/>
    <n v="3.9"/>
    <n v="2024"/>
    <s v="Thursday"/>
    <e v="#NAME?"/>
    <n v="4"/>
  </r>
  <r>
    <s v="Call_8070"/>
    <s v="C0001"/>
    <n v="78"/>
    <x v="4"/>
    <d v="2023-10-06T00:00:00"/>
    <n v="74"/>
    <n v="3.5"/>
    <n v="2024"/>
    <s v="Friday"/>
    <e v="#NAME?"/>
    <n v="4"/>
  </r>
  <r>
    <s v="Call_8071"/>
    <s v="C0006"/>
    <n v="69"/>
    <x v="0"/>
    <d v="2023-10-06T00:00:00"/>
    <n v="99"/>
    <n v="2.7"/>
    <n v="2024"/>
    <s v="Friday"/>
    <e v="#NAME?"/>
    <n v="3"/>
  </r>
  <r>
    <s v="Call_8072"/>
    <s v="C0007"/>
    <n v="90"/>
    <x v="3"/>
    <d v="2023-10-06T00:00:00"/>
    <n v="84"/>
    <n v="3.9"/>
    <n v="2024"/>
    <s v="Friday"/>
    <e v="#NAME?"/>
    <n v="4"/>
  </r>
  <r>
    <s v="Call_8073"/>
    <s v="C0006"/>
    <n v="134"/>
    <x v="0"/>
    <d v="2023-10-06T00:00:00"/>
    <n v="35"/>
    <n v="3.4"/>
    <n v="2024"/>
    <s v="Friday"/>
    <e v="#NAME?"/>
    <n v="3"/>
  </r>
  <r>
    <s v="Call_8074"/>
    <s v="C0004"/>
    <n v="65"/>
    <x v="2"/>
    <d v="2023-10-06T00:00:00"/>
    <n v="150"/>
    <n v="5"/>
    <n v="2024"/>
    <s v="Friday"/>
    <e v="#NAME?"/>
    <n v="5"/>
  </r>
  <r>
    <s v="Call_8075"/>
    <s v="C0005"/>
    <n v="54"/>
    <x v="4"/>
    <d v="2023-10-07T00:00:00"/>
    <n v="176"/>
    <n v="4.4000000000000004"/>
    <n v="2024"/>
    <s v="Saturday"/>
    <e v="#NAME?"/>
    <n v="4"/>
  </r>
  <r>
    <s v="Call_8076"/>
    <s v="C0005"/>
    <n v="90"/>
    <x v="4"/>
    <d v="2023-10-07T00:00:00"/>
    <n v="84"/>
    <n v="4.3"/>
    <n v="2024"/>
    <s v="Saturday"/>
    <e v="#NAME?"/>
    <n v="4"/>
  </r>
  <r>
    <s v="Call_8077"/>
    <s v="C0007"/>
    <n v="66"/>
    <x v="4"/>
    <d v="2023-10-07T00:00:00"/>
    <n v="136"/>
    <n v="4.7"/>
    <n v="2024"/>
    <s v="Saturday"/>
    <e v="#NAME?"/>
    <n v="5"/>
  </r>
  <r>
    <s v="Call_8078"/>
    <s v="C0011"/>
    <n v="150"/>
    <x v="4"/>
    <d v="2023-10-08T00:00:00"/>
    <n v="70"/>
    <n v="4.0999999999999996"/>
    <n v="2024"/>
    <s v="Sunday"/>
    <e v="#NAME?"/>
    <n v="4"/>
  </r>
  <r>
    <s v="Call_8079"/>
    <s v="C0002"/>
    <n v="18"/>
    <x v="2"/>
    <d v="2023-10-08T00:00:00"/>
    <n v="96"/>
    <n v="4.8"/>
    <n v="2024"/>
    <s v="Sunday"/>
    <e v="#NAME?"/>
    <n v="5"/>
  </r>
  <r>
    <s v="Call_8080"/>
    <s v="C0005"/>
    <n v="87"/>
    <x v="2"/>
    <d v="2023-10-08T00:00:00"/>
    <n v="23"/>
    <n v="4.2"/>
    <n v="2024"/>
    <s v="Sunday"/>
    <e v="#NAME?"/>
    <n v="4"/>
  </r>
  <r>
    <s v="Call_8081"/>
    <s v="C0013"/>
    <n v="94"/>
    <x v="4"/>
    <d v="2023-10-09T00:00:00"/>
    <n v="120"/>
    <n v="3.4"/>
    <n v="2024"/>
    <s v="Monday"/>
    <e v="#NAME?"/>
    <n v="3"/>
  </r>
  <r>
    <s v="Call_8082"/>
    <s v="C0012"/>
    <n v="56"/>
    <x v="4"/>
    <d v="2023-10-09T00:00:00"/>
    <n v="205"/>
    <n v="3.3"/>
    <n v="2024"/>
    <s v="Monday"/>
    <e v="#NAME?"/>
    <n v="3"/>
  </r>
  <r>
    <s v="Call_8083"/>
    <s v="C0009"/>
    <n v="41"/>
    <x v="1"/>
    <d v="2023-10-10T00:00:00"/>
    <n v="42"/>
    <n v="3.8"/>
    <n v="2024"/>
    <s v="Tuesday"/>
    <e v="#NAME?"/>
    <n v="4"/>
  </r>
  <r>
    <s v="Call_8084"/>
    <s v="C0011"/>
    <n v="119"/>
    <x v="3"/>
    <d v="2023-10-10T00:00:00"/>
    <n v="111"/>
    <n v="3.9"/>
    <n v="2024"/>
    <s v="Tuesday"/>
    <e v="#NAME?"/>
    <n v="4"/>
  </r>
  <r>
    <s v="Call_8085"/>
    <s v="C0014"/>
    <n v="108"/>
    <x v="4"/>
    <d v="2023-10-10T00:00:00"/>
    <n v="68"/>
    <n v="2.5"/>
    <n v="2024"/>
    <s v="Tuesday"/>
    <e v="#NAME?"/>
    <n v="3"/>
  </r>
  <r>
    <s v="Call_8086"/>
    <s v="C0001"/>
    <n v="63"/>
    <x v="0"/>
    <d v="2023-10-10T00:00:00"/>
    <n v="172"/>
    <n v="4.9000000000000004"/>
    <n v="2024"/>
    <s v="Tuesday"/>
    <e v="#NAME?"/>
    <n v="5"/>
  </r>
  <r>
    <s v="Call_8087"/>
    <s v="C0015"/>
    <n v="59"/>
    <x v="4"/>
    <d v="2023-10-10T00:00:00"/>
    <n v="152"/>
    <n v="4.8"/>
    <n v="2024"/>
    <s v="Tuesday"/>
    <e v="#NAME?"/>
    <n v="5"/>
  </r>
  <r>
    <s v="Call_8088"/>
    <s v="C0015"/>
    <n v="90"/>
    <x v="1"/>
    <d v="2023-10-10T00:00:00"/>
    <n v="48"/>
    <n v="4.7"/>
    <n v="2024"/>
    <s v="Tuesday"/>
    <e v="#NAME?"/>
    <n v="5"/>
  </r>
  <r>
    <s v="Call_8089"/>
    <s v="C0010"/>
    <n v="55"/>
    <x v="1"/>
    <d v="2023-10-10T00:00:00"/>
    <n v="25"/>
    <n v="4.7"/>
    <n v="2024"/>
    <s v="Tuesday"/>
    <e v="#NAME?"/>
    <n v="5"/>
  </r>
  <r>
    <s v="Call_8090"/>
    <s v="C0014"/>
    <n v="84"/>
    <x v="3"/>
    <d v="2023-10-11T00:00:00"/>
    <n v="54"/>
    <n v="3.3"/>
    <n v="2024"/>
    <s v="Wednesday"/>
    <e v="#NAME?"/>
    <n v="3"/>
  </r>
  <r>
    <s v="Call_8091"/>
    <s v="C0014"/>
    <n v="150"/>
    <x v="2"/>
    <d v="2023-10-11T00:00:00"/>
    <n v="108"/>
    <n v="4.7"/>
    <n v="2024"/>
    <s v="Wednesday"/>
    <e v="#NAME?"/>
    <n v="5"/>
  </r>
  <r>
    <s v="Call_8092"/>
    <s v="C0008"/>
    <n v="69"/>
    <x v="4"/>
    <d v="2023-10-11T00:00:00"/>
    <n v="36"/>
    <n v="4.5"/>
    <n v="2024"/>
    <s v="Wednesday"/>
    <e v="#NAME?"/>
    <n v="5"/>
  </r>
  <r>
    <s v="Call_8093"/>
    <s v="C0003"/>
    <n v="120"/>
    <x v="1"/>
    <d v="2023-10-12T00:00:00"/>
    <n v="140"/>
    <n v="4.5999999999999996"/>
    <n v="2024"/>
    <s v="Thursday"/>
    <e v="#NAME?"/>
    <n v="5"/>
  </r>
  <r>
    <s v="Call_8094"/>
    <s v="C0005"/>
    <n v="126"/>
    <x v="3"/>
    <d v="2023-10-12T00:00:00"/>
    <n v="50"/>
    <n v="4.8"/>
    <n v="2024"/>
    <s v="Thursday"/>
    <e v="#NAME?"/>
    <n v="5"/>
  </r>
  <r>
    <s v="Call_8095"/>
    <s v="C0008"/>
    <n v="120"/>
    <x v="0"/>
    <d v="2023-10-12T00:00:00"/>
    <n v="195"/>
    <n v="4.3"/>
    <n v="2024"/>
    <s v="Thursday"/>
    <e v="#NAME?"/>
    <n v="4"/>
  </r>
  <r>
    <s v="Call_8096"/>
    <s v="C0005"/>
    <n v="139"/>
    <x v="1"/>
    <d v="2023-10-13T00:00:00"/>
    <n v="48"/>
    <n v="4.7"/>
    <n v="2024"/>
    <s v="Friday"/>
    <e v="#NAME?"/>
    <n v="5"/>
  </r>
  <r>
    <s v="Call_8097"/>
    <s v="C0010"/>
    <n v="124"/>
    <x v="4"/>
    <d v="2023-10-14T00:00:00"/>
    <n v="29"/>
    <n v="4.8"/>
    <n v="2024"/>
    <s v="Saturday"/>
    <e v="#NAME?"/>
    <n v="5"/>
  </r>
  <r>
    <s v="Call_8098"/>
    <s v="C0003"/>
    <n v="108"/>
    <x v="0"/>
    <d v="2023-10-14T00:00:00"/>
    <n v="44"/>
    <n v="4.7"/>
    <n v="2024"/>
    <s v="Saturday"/>
    <e v="#NAME?"/>
    <n v="5"/>
  </r>
  <r>
    <s v="Call_8099"/>
    <s v="C0004"/>
    <n v="132"/>
    <x v="2"/>
    <d v="2023-10-14T00:00:00"/>
    <n v="140"/>
    <n v="4.3"/>
    <n v="2024"/>
    <s v="Saturday"/>
    <e v="#NAME?"/>
    <n v="4"/>
  </r>
  <r>
    <s v="Call_8100"/>
    <s v="C0001"/>
    <n v="67"/>
    <x v="2"/>
    <d v="2023-10-14T00:00:00"/>
    <n v="105"/>
    <n v="3.8"/>
    <n v="2024"/>
    <s v="Saturday"/>
    <e v="#NAME?"/>
    <n v="4"/>
  </r>
  <r>
    <s v="Call_8101"/>
    <s v="C0007"/>
    <n v="125"/>
    <x v="2"/>
    <d v="2023-10-14T00:00:00"/>
    <n v="82"/>
    <n v="4.5999999999999996"/>
    <n v="2024"/>
    <s v="Saturday"/>
    <e v="#NAME?"/>
    <n v="5"/>
  </r>
  <r>
    <s v="Call_8102"/>
    <s v="C0003"/>
    <n v="23"/>
    <x v="0"/>
    <d v="2023-10-14T00:00:00"/>
    <n v="24"/>
    <n v="2.9"/>
    <n v="2024"/>
    <s v="Saturday"/>
    <e v="#NAME?"/>
    <n v="3"/>
  </r>
  <r>
    <s v="Call_8103"/>
    <s v="C0011"/>
    <n v="131"/>
    <x v="4"/>
    <d v="2023-10-15T00:00:00"/>
    <n v="205"/>
    <n v="4.8"/>
    <n v="2024"/>
    <s v="Sunday"/>
    <e v="#NAME?"/>
    <n v="5"/>
  </r>
  <r>
    <s v="Call_8104"/>
    <s v="C0004"/>
    <n v="56"/>
    <x v="1"/>
    <d v="2023-10-15T00:00:00"/>
    <n v="225"/>
    <n v="4.9000000000000004"/>
    <n v="2024"/>
    <s v="Sunday"/>
    <e v="#NAME?"/>
    <n v="5"/>
  </r>
  <r>
    <s v="Call_8105"/>
    <s v="C0011"/>
    <n v="70"/>
    <x v="4"/>
    <d v="2023-10-15T00:00:00"/>
    <n v="50"/>
    <n v="3.4"/>
    <n v="2024"/>
    <s v="Sunday"/>
    <e v="#NAME?"/>
    <n v="3"/>
  </r>
  <r>
    <s v="Call_8106"/>
    <s v="C0011"/>
    <n v="55"/>
    <x v="2"/>
    <d v="2023-10-15T00:00:00"/>
    <n v="80"/>
    <n v="4.3"/>
    <n v="2024"/>
    <s v="Sunday"/>
    <e v="#NAME?"/>
    <n v="4"/>
  </r>
  <r>
    <s v="Call_8107"/>
    <s v="C0007"/>
    <n v="77"/>
    <x v="1"/>
    <d v="2023-10-15T00:00:00"/>
    <n v="78"/>
    <n v="3.9"/>
    <n v="2024"/>
    <s v="Sunday"/>
    <e v="#NAME?"/>
    <n v="4"/>
  </r>
  <r>
    <s v="Call_8108"/>
    <s v="C0014"/>
    <n v="133"/>
    <x v="4"/>
    <d v="2023-10-16T00:00:00"/>
    <n v="40"/>
    <n v="3.9"/>
    <n v="2024"/>
    <s v="Monday"/>
    <e v="#NAME?"/>
    <n v="4"/>
  </r>
  <r>
    <s v="Call_8109"/>
    <s v="C0007"/>
    <n v="77"/>
    <x v="1"/>
    <d v="2023-10-16T00:00:00"/>
    <n v="176"/>
    <n v="1.5"/>
    <n v="2024"/>
    <s v="Monday"/>
    <e v="#NAME?"/>
    <n v="2"/>
  </r>
  <r>
    <s v="Call_8110"/>
    <s v="C0015"/>
    <n v="103"/>
    <x v="4"/>
    <d v="2023-10-16T00:00:00"/>
    <n v="78"/>
    <n v="3"/>
    <n v="2024"/>
    <s v="Monday"/>
    <e v="#NAME?"/>
    <n v="3"/>
  </r>
  <r>
    <s v="Call_8111"/>
    <s v="C0008"/>
    <n v="32"/>
    <x v="1"/>
    <d v="2023-10-16T00:00:00"/>
    <n v="42"/>
    <n v="4.2"/>
    <n v="2024"/>
    <s v="Monday"/>
    <e v="#NAME?"/>
    <n v="4"/>
  </r>
  <r>
    <s v="Call_8112"/>
    <s v="C0014"/>
    <n v="30"/>
    <x v="4"/>
    <d v="2023-10-16T00:00:00"/>
    <n v="38"/>
    <n v="3.7"/>
    <n v="2024"/>
    <s v="Monday"/>
    <e v="#NAME?"/>
    <n v="4"/>
  </r>
  <r>
    <s v="Call_8113"/>
    <s v="C0005"/>
    <n v="87"/>
    <x v="3"/>
    <d v="2023-10-16T00:00:00"/>
    <n v="27"/>
    <n v="4.2"/>
    <n v="2024"/>
    <s v="Monday"/>
    <e v="#NAME?"/>
    <n v="4"/>
  </r>
  <r>
    <s v="Call_8114"/>
    <s v="C0007"/>
    <n v="137"/>
    <x v="0"/>
    <d v="2023-10-17T00:00:00"/>
    <n v="45"/>
    <n v="4.4000000000000004"/>
    <n v="2024"/>
    <s v="Tuesday"/>
    <e v="#NAME?"/>
    <n v="4"/>
  </r>
  <r>
    <s v="Call_8115"/>
    <s v="C0013"/>
    <n v="96"/>
    <x v="4"/>
    <d v="2023-10-17T00:00:00"/>
    <n v="215"/>
    <n v="4"/>
    <n v="2024"/>
    <s v="Tuesday"/>
    <e v="#NAME?"/>
    <n v="4"/>
  </r>
  <r>
    <s v="Call_8116"/>
    <s v="C0010"/>
    <n v="155"/>
    <x v="4"/>
    <d v="2023-10-18T00:00:00"/>
    <n v="72"/>
    <n v="4.7"/>
    <n v="2024"/>
    <s v="Wednesday"/>
    <e v="#NAME?"/>
    <n v="5"/>
  </r>
  <r>
    <s v="Call_8117"/>
    <s v="C0014"/>
    <n v="173"/>
    <x v="2"/>
    <d v="2023-10-18T00:00:00"/>
    <n v="160"/>
    <n v="2.8"/>
    <n v="2024"/>
    <s v="Wednesday"/>
    <e v="#NAME?"/>
    <n v="3"/>
  </r>
  <r>
    <s v="Call_8118"/>
    <s v="C0010"/>
    <n v="127"/>
    <x v="4"/>
    <d v="2023-10-18T00:00:00"/>
    <n v="165"/>
    <n v="2.5"/>
    <n v="2024"/>
    <s v="Wednesday"/>
    <e v="#NAME?"/>
    <n v="3"/>
  </r>
  <r>
    <s v="Call_8119"/>
    <s v="C0004"/>
    <n v="117"/>
    <x v="2"/>
    <d v="2023-10-18T00:00:00"/>
    <n v="120"/>
    <n v="3.4"/>
    <n v="2024"/>
    <s v="Wednesday"/>
    <e v="#NAME?"/>
    <n v="3"/>
  </r>
  <r>
    <s v="Call_8120"/>
    <s v="C0003"/>
    <n v="133"/>
    <x v="1"/>
    <d v="2023-10-18T00:00:00"/>
    <n v="117"/>
    <n v="4.8"/>
    <n v="2024"/>
    <s v="Wednesday"/>
    <e v="#NAME?"/>
    <n v="5"/>
  </r>
  <r>
    <s v="Call_8121"/>
    <s v="C0002"/>
    <n v="166"/>
    <x v="3"/>
    <d v="2023-10-19T00:00:00"/>
    <n v="29"/>
    <n v="4.3"/>
    <n v="2024"/>
    <s v="Thursday"/>
    <e v="#NAME?"/>
    <n v="4"/>
  </r>
  <r>
    <s v="Call_8122"/>
    <s v="C0003"/>
    <n v="50"/>
    <x v="2"/>
    <d v="2023-10-19T00:00:00"/>
    <n v="64"/>
    <n v="4.5"/>
    <n v="2024"/>
    <s v="Thursday"/>
    <e v="#NAME?"/>
    <n v="5"/>
  </r>
  <r>
    <s v="Call_8123"/>
    <s v="C0015"/>
    <n v="43"/>
    <x v="1"/>
    <d v="2023-10-19T00:00:00"/>
    <n v="84"/>
    <n v="3.6"/>
    <n v="2024"/>
    <s v="Thursday"/>
    <e v="#NAME?"/>
    <n v="4"/>
  </r>
  <r>
    <s v="Call_8124"/>
    <s v="C0013"/>
    <n v="124"/>
    <x v="4"/>
    <d v="2023-10-19T00:00:00"/>
    <n v="42"/>
    <n v="3.7"/>
    <n v="2024"/>
    <s v="Thursday"/>
    <e v="#NAME?"/>
    <n v="4"/>
  </r>
  <r>
    <s v="Call_8125"/>
    <s v="C0014"/>
    <n v="94"/>
    <x v="4"/>
    <d v="2023-10-19T00:00:00"/>
    <n v="120"/>
    <n v="3.5"/>
    <n v="2024"/>
    <s v="Thursday"/>
    <e v="#NAME?"/>
    <n v="4"/>
  </r>
  <r>
    <s v="Call_8126"/>
    <s v="C0015"/>
    <n v="126"/>
    <x v="3"/>
    <d v="2023-10-20T00:00:00"/>
    <n v="80"/>
    <n v="4.7"/>
    <n v="2024"/>
    <s v="Friday"/>
    <e v="#NAME?"/>
    <n v="5"/>
  </r>
  <r>
    <s v="Call_8127"/>
    <s v="C0002"/>
    <n v="105"/>
    <x v="2"/>
    <d v="2023-10-20T00:00:00"/>
    <n v="185"/>
    <n v="3.5"/>
    <n v="2024"/>
    <s v="Friday"/>
    <e v="#NAME?"/>
    <n v="4"/>
  </r>
  <r>
    <s v="Call_8128"/>
    <s v="C0011"/>
    <n v="60"/>
    <x v="0"/>
    <d v="2023-10-21T00:00:00"/>
    <n v="135"/>
    <n v="3.9"/>
    <n v="2024"/>
    <s v="Saturday"/>
    <e v="#NAME?"/>
    <n v="4"/>
  </r>
  <r>
    <s v="Call_8129"/>
    <s v="C0011"/>
    <n v="72"/>
    <x v="2"/>
    <d v="2023-10-21T00:00:00"/>
    <n v="20"/>
    <n v="4.8"/>
    <n v="2024"/>
    <s v="Saturday"/>
    <e v="#NAME?"/>
    <n v="5"/>
  </r>
  <r>
    <s v="Call_8130"/>
    <s v="C0012"/>
    <n v="40"/>
    <x v="2"/>
    <d v="2023-10-21T00:00:00"/>
    <n v="31"/>
    <n v="4"/>
    <n v="2024"/>
    <s v="Saturday"/>
    <e v="#NAME?"/>
    <n v="4"/>
  </r>
  <r>
    <s v="Call_8131"/>
    <s v="C0008"/>
    <n v="54"/>
    <x v="3"/>
    <d v="2023-10-22T00:00:00"/>
    <n v="120"/>
    <n v="4.7"/>
    <n v="2024"/>
    <s v="Sunday"/>
    <e v="#NAME?"/>
    <n v="5"/>
  </r>
  <r>
    <s v="Call_8132"/>
    <s v="C0004"/>
    <n v="81"/>
    <x v="1"/>
    <d v="2023-10-22T00:00:00"/>
    <n v="117"/>
    <n v="3.6"/>
    <n v="2024"/>
    <s v="Sunday"/>
    <e v="#NAME?"/>
    <n v="4"/>
  </r>
  <r>
    <s v="Call_8133"/>
    <s v="C0008"/>
    <n v="76"/>
    <x v="4"/>
    <d v="2023-10-22T00:00:00"/>
    <n v="80"/>
    <n v="4.5"/>
    <n v="2024"/>
    <s v="Sunday"/>
    <e v="#NAME?"/>
    <n v="5"/>
  </r>
  <r>
    <s v="Call_8134"/>
    <s v="C0008"/>
    <n v="37"/>
    <x v="0"/>
    <d v="2023-10-23T00:00:00"/>
    <n v="117"/>
    <n v="4"/>
    <n v="2024"/>
    <s v="Monday"/>
    <e v="#NAME?"/>
    <n v="4"/>
  </r>
  <r>
    <s v="Call_8135"/>
    <s v="C0002"/>
    <n v="96"/>
    <x v="3"/>
    <d v="2023-10-23T00:00:00"/>
    <n v="60"/>
    <n v="4.5"/>
    <n v="2024"/>
    <s v="Monday"/>
    <e v="#NAME?"/>
    <n v="5"/>
  </r>
  <r>
    <s v="Call_8136"/>
    <s v="C0011"/>
    <n v="19"/>
    <x v="4"/>
    <d v="2023-10-24T00:00:00"/>
    <n v="58"/>
    <n v="3.9"/>
    <n v="2024"/>
    <s v="Tuesday"/>
    <e v="#NAME?"/>
    <n v="4"/>
  </r>
  <r>
    <s v="Call_8137"/>
    <s v="C0012"/>
    <n v="72"/>
    <x v="0"/>
    <d v="2023-10-24T00:00:00"/>
    <n v="41"/>
    <n v="4.3"/>
    <n v="2024"/>
    <s v="Tuesday"/>
    <e v="#NAME?"/>
    <n v="4"/>
  </r>
  <r>
    <s v="Call_8138"/>
    <s v="C0014"/>
    <n v="73"/>
    <x v="1"/>
    <d v="2023-10-24T00:00:00"/>
    <n v="180"/>
    <n v="3.6"/>
    <n v="2024"/>
    <s v="Tuesday"/>
    <e v="#NAME?"/>
    <n v="4"/>
  </r>
  <r>
    <s v="Call_8139"/>
    <s v="C0001"/>
    <n v="87"/>
    <x v="1"/>
    <d v="2023-10-24T00:00:00"/>
    <n v="42"/>
    <n v="3.6"/>
    <n v="2024"/>
    <s v="Tuesday"/>
    <e v="#NAME?"/>
    <n v="4"/>
  </r>
  <r>
    <s v="Call_8140"/>
    <s v="C0001"/>
    <n v="68"/>
    <x v="1"/>
    <d v="2023-10-25T00:00:00"/>
    <n v="24"/>
    <n v="4"/>
    <n v="2024"/>
    <s v="Wednesday"/>
    <e v="#NAME?"/>
    <n v="4"/>
  </r>
  <r>
    <s v="Call_8141"/>
    <s v="C0012"/>
    <n v="101"/>
    <x v="1"/>
    <d v="2023-10-25T00:00:00"/>
    <n v="125"/>
    <n v="4.2"/>
    <n v="2024"/>
    <s v="Wednesday"/>
    <e v="#NAME?"/>
    <n v="4"/>
  </r>
  <r>
    <s v="Call_8142"/>
    <s v="C0012"/>
    <n v="107"/>
    <x v="0"/>
    <d v="2023-10-26T00:00:00"/>
    <n v="78"/>
    <n v="4.3"/>
    <n v="2024"/>
    <s v="Thursday"/>
    <e v="#NAME?"/>
    <n v="4"/>
  </r>
  <r>
    <s v="Call_8143"/>
    <s v="C0009"/>
    <n v="109"/>
    <x v="2"/>
    <d v="2023-10-26T00:00:00"/>
    <n v="180"/>
    <n v="3.8"/>
    <n v="2024"/>
    <s v="Thursday"/>
    <e v="#NAME?"/>
    <n v="4"/>
  </r>
  <r>
    <s v="Call_8144"/>
    <s v="C0013"/>
    <n v="171"/>
    <x v="0"/>
    <d v="2023-10-26T00:00:00"/>
    <n v="84"/>
    <n v="4.4000000000000004"/>
    <n v="2024"/>
    <s v="Thursday"/>
    <e v="#NAME?"/>
    <n v="4"/>
  </r>
  <r>
    <s v="Call_8145"/>
    <s v="C0011"/>
    <n v="21"/>
    <x v="0"/>
    <d v="2023-10-26T00:00:00"/>
    <n v="26"/>
    <n v="4.7"/>
    <n v="2024"/>
    <s v="Thursday"/>
    <e v="#NAME?"/>
    <n v="5"/>
  </r>
  <r>
    <s v="Call_8146"/>
    <s v="C0004"/>
    <n v="94"/>
    <x v="0"/>
    <d v="2023-10-27T00:00:00"/>
    <n v="140"/>
    <n v="3.6"/>
    <n v="2024"/>
    <s v="Friday"/>
    <e v="#NAME?"/>
    <n v="4"/>
  </r>
  <r>
    <s v="Call_8147"/>
    <s v="C0014"/>
    <n v="97"/>
    <x v="2"/>
    <d v="2023-10-27T00:00:00"/>
    <n v="31"/>
    <n v="2.2000000000000002"/>
    <n v="2024"/>
    <s v="Friday"/>
    <e v="#NAME?"/>
    <n v="2"/>
  </r>
  <r>
    <s v="Call_8148"/>
    <s v="C0002"/>
    <n v="72"/>
    <x v="2"/>
    <d v="2023-10-27T00:00:00"/>
    <n v="108"/>
    <n v="4.8"/>
    <n v="2024"/>
    <s v="Friday"/>
    <e v="#NAME?"/>
    <n v="5"/>
  </r>
  <r>
    <s v="Call_8149"/>
    <s v="C0013"/>
    <n v="143"/>
    <x v="3"/>
    <d v="2023-10-28T00:00:00"/>
    <n v="58"/>
    <n v="4.3"/>
    <n v="2024"/>
    <s v="Saturday"/>
    <e v="#NAME?"/>
    <n v="4"/>
  </r>
  <r>
    <s v="Call_8150"/>
    <s v="C0013"/>
    <n v="64"/>
    <x v="2"/>
    <d v="2023-10-28T00:00:00"/>
    <n v="185"/>
    <n v="2.2000000000000002"/>
    <n v="2024"/>
    <s v="Saturday"/>
    <e v="#NAME?"/>
    <n v="2"/>
  </r>
  <r>
    <s v="Call_8151"/>
    <s v="C0013"/>
    <n v="69"/>
    <x v="2"/>
    <d v="2023-10-28T00:00:00"/>
    <n v="40"/>
    <n v="4.8"/>
    <n v="2024"/>
    <s v="Saturday"/>
    <e v="#NAME?"/>
    <n v="5"/>
  </r>
  <r>
    <s v="Call_8152"/>
    <s v="C0013"/>
    <n v="18"/>
    <x v="4"/>
    <d v="2023-10-28T00:00:00"/>
    <n v="225"/>
    <n v="2.6"/>
    <n v="2024"/>
    <s v="Saturday"/>
    <e v="#NAME?"/>
    <n v="3"/>
  </r>
  <r>
    <s v="Call_8153"/>
    <s v="C0014"/>
    <n v="100"/>
    <x v="3"/>
    <d v="2023-10-28T00:00:00"/>
    <n v="150"/>
    <n v="2.6"/>
    <n v="2024"/>
    <s v="Saturday"/>
    <e v="#NAME?"/>
    <n v="3"/>
  </r>
  <r>
    <s v="Call_8154"/>
    <s v="C0010"/>
    <n v="110"/>
    <x v="1"/>
    <d v="2023-10-29T00:00:00"/>
    <n v="88"/>
    <n v="3.4"/>
    <n v="2024"/>
    <s v="Sunday"/>
    <e v="#NAME?"/>
    <n v="3"/>
  </r>
  <r>
    <s v="Call_8155"/>
    <s v="C0006"/>
    <n v="41"/>
    <x v="0"/>
    <d v="2023-10-29T00:00:00"/>
    <n v="140"/>
    <n v="3.7"/>
    <n v="2024"/>
    <s v="Sunday"/>
    <e v="#NAME?"/>
    <n v="4"/>
  </r>
  <r>
    <s v="Call_8156"/>
    <s v="C0010"/>
    <n v="147"/>
    <x v="1"/>
    <d v="2023-10-29T00:00:00"/>
    <n v="68"/>
    <n v="2.1"/>
    <n v="2024"/>
    <s v="Sunday"/>
    <e v="#NAME?"/>
    <n v="2"/>
  </r>
  <r>
    <s v="Call_8157"/>
    <s v="C0004"/>
    <n v="31"/>
    <x v="4"/>
    <d v="2023-10-30T00:00:00"/>
    <n v="105"/>
    <n v="3.6"/>
    <n v="2024"/>
    <s v="Monday"/>
    <e v="#NAME?"/>
    <n v="4"/>
  </r>
  <r>
    <s v="Call_8158"/>
    <s v="C0001"/>
    <n v="142"/>
    <x v="0"/>
    <d v="2023-10-30T00:00:00"/>
    <n v="40"/>
    <n v="3.8"/>
    <n v="2024"/>
    <s v="Monday"/>
    <e v="#NAME?"/>
    <n v="4"/>
  </r>
  <r>
    <s v="Call_8159"/>
    <s v="C0009"/>
    <n v="61"/>
    <x v="0"/>
    <d v="2023-10-30T00:00:00"/>
    <n v="82"/>
    <n v="3.1"/>
    <n v="2024"/>
    <s v="Monday"/>
    <e v="#NAME?"/>
    <n v="3"/>
  </r>
  <r>
    <s v="Call_8160"/>
    <s v="C0003"/>
    <n v="86"/>
    <x v="4"/>
    <d v="2023-10-31T00:00:00"/>
    <n v="90"/>
    <n v="4.4000000000000004"/>
    <n v="2024"/>
    <s v="Tuesday"/>
    <e v="#NAME?"/>
    <n v="4"/>
  </r>
  <r>
    <s v="Call_8161"/>
    <s v="C0005"/>
    <n v="165"/>
    <x v="3"/>
    <d v="2023-11-01T00:00:00"/>
    <n v="66"/>
    <n v="4.8"/>
    <n v="2024"/>
    <s v="Wednesday"/>
    <e v="#NAME?"/>
    <n v="5"/>
  </r>
  <r>
    <s v="Call_8162"/>
    <s v="C0008"/>
    <n v="62"/>
    <x v="1"/>
    <d v="2023-11-01T00:00:00"/>
    <n v="78"/>
    <n v="3.5"/>
    <n v="2024"/>
    <s v="Wednesday"/>
    <e v="#NAME?"/>
    <n v="4"/>
  </r>
  <r>
    <s v="Call_8163"/>
    <s v="C0014"/>
    <n v="103"/>
    <x v="3"/>
    <d v="2023-11-02T00:00:00"/>
    <n v="66"/>
    <n v="4.4000000000000004"/>
    <n v="2024"/>
    <s v="Thursday"/>
    <e v="#NAME?"/>
    <n v="4"/>
  </r>
  <r>
    <s v="Call_8164"/>
    <s v="C0001"/>
    <n v="56"/>
    <x v="4"/>
    <d v="2023-11-03T00:00:00"/>
    <n v="160"/>
    <n v="3.8"/>
    <n v="2024"/>
    <s v="Friday"/>
    <e v="#NAME?"/>
    <n v="4"/>
  </r>
  <r>
    <s v="Call_8165"/>
    <s v="C0012"/>
    <n v="114"/>
    <x v="0"/>
    <d v="2023-11-04T00:00:00"/>
    <n v="144"/>
    <n v="3.8"/>
    <n v="2024"/>
    <s v="Saturday"/>
    <e v="#NAME?"/>
    <n v="4"/>
  </r>
  <r>
    <s v="Call_8166"/>
    <s v="C0001"/>
    <n v="112"/>
    <x v="2"/>
    <d v="2023-11-04T00:00:00"/>
    <n v="200"/>
    <n v="4.5999999999999996"/>
    <n v="2024"/>
    <s v="Saturday"/>
    <e v="#NAME?"/>
    <n v="5"/>
  </r>
  <r>
    <s v="Call_8167"/>
    <s v="C0007"/>
    <n v="52"/>
    <x v="1"/>
    <d v="2023-11-06T00:00:00"/>
    <n v="220"/>
    <n v="5"/>
    <n v="2024"/>
    <s v="Monday"/>
    <e v="#NAME?"/>
    <n v="5"/>
  </r>
  <r>
    <s v="Call_8168"/>
    <s v="C0014"/>
    <n v="105"/>
    <x v="3"/>
    <d v="2023-11-07T00:00:00"/>
    <n v="112"/>
    <n v="3.2"/>
    <n v="2024"/>
    <s v="Tuesday"/>
    <e v="#NAME?"/>
    <n v="3"/>
  </r>
  <r>
    <s v="Call_8169"/>
    <s v="C0005"/>
    <n v="91"/>
    <x v="4"/>
    <d v="2023-11-07T00:00:00"/>
    <n v="110"/>
    <n v="3.7"/>
    <n v="2024"/>
    <s v="Tuesday"/>
    <e v="#NAME?"/>
    <n v="4"/>
  </r>
  <r>
    <s v="Call_8170"/>
    <s v="C0015"/>
    <n v="74"/>
    <x v="0"/>
    <d v="2023-11-08T00:00:00"/>
    <n v="160"/>
    <n v="2.7"/>
    <n v="2024"/>
    <s v="Wednesday"/>
    <e v="#NAME?"/>
    <n v="3"/>
  </r>
  <r>
    <s v="Call_8171"/>
    <s v="C0015"/>
    <n v="30"/>
    <x v="4"/>
    <d v="2023-11-08T00:00:00"/>
    <n v="84"/>
    <n v="4"/>
    <n v="2024"/>
    <s v="Wednesday"/>
    <e v="#NAME?"/>
    <n v="4"/>
  </r>
  <r>
    <s v="Call_8172"/>
    <s v="C0005"/>
    <n v="56"/>
    <x v="1"/>
    <d v="2023-11-08T00:00:00"/>
    <n v="124"/>
    <n v="2.6"/>
    <n v="2024"/>
    <s v="Wednesday"/>
    <e v="#NAME?"/>
    <n v="3"/>
  </r>
  <r>
    <s v="Call_8173"/>
    <s v="C0015"/>
    <n v="151"/>
    <x v="2"/>
    <d v="2023-11-08T00:00:00"/>
    <n v="84"/>
    <n v="4.5999999999999996"/>
    <n v="2024"/>
    <s v="Wednesday"/>
    <e v="#NAME?"/>
    <n v="5"/>
  </r>
  <r>
    <s v="Call_8174"/>
    <s v="C0004"/>
    <n v="108"/>
    <x v="3"/>
    <d v="2023-11-09T00:00:00"/>
    <n v="130"/>
    <n v="2.7"/>
    <n v="2024"/>
    <s v="Thursday"/>
    <e v="#NAME?"/>
    <n v="3"/>
  </r>
  <r>
    <s v="Call_8175"/>
    <s v="C0012"/>
    <n v="124"/>
    <x v="0"/>
    <d v="2023-11-09T00:00:00"/>
    <n v="215"/>
    <n v="3.5"/>
    <n v="2024"/>
    <s v="Thursday"/>
    <e v="#NAME?"/>
    <n v="4"/>
  </r>
  <r>
    <s v="Call_8176"/>
    <s v="C0014"/>
    <n v="110"/>
    <x v="1"/>
    <d v="2023-11-10T00:00:00"/>
    <n v="132"/>
    <n v="3.6"/>
    <n v="2024"/>
    <s v="Friday"/>
    <e v="#NAME?"/>
    <n v="4"/>
  </r>
  <r>
    <s v="Call_8177"/>
    <s v="C0010"/>
    <n v="89"/>
    <x v="3"/>
    <d v="2023-11-10T00:00:00"/>
    <n v="88"/>
    <n v="4.9000000000000004"/>
    <n v="2024"/>
    <s v="Friday"/>
    <e v="#NAME?"/>
    <n v="5"/>
  </r>
  <r>
    <s v="Call_8178"/>
    <s v="C0003"/>
    <n v="95"/>
    <x v="1"/>
    <d v="2023-11-10T00:00:00"/>
    <n v="140"/>
    <n v="3.9"/>
    <n v="2024"/>
    <s v="Friday"/>
    <e v="#NAME?"/>
    <n v="4"/>
  </r>
  <r>
    <s v="Call_8179"/>
    <s v="C0015"/>
    <n v="84"/>
    <x v="3"/>
    <d v="2023-11-11T00:00:00"/>
    <n v="66"/>
    <n v="4.7"/>
    <n v="2024"/>
    <s v="Saturday"/>
    <e v="#NAME?"/>
    <n v="5"/>
  </r>
  <r>
    <s v="Call_8180"/>
    <s v="C0002"/>
    <n v="89"/>
    <x v="0"/>
    <d v="2023-11-11T00:00:00"/>
    <n v="23"/>
    <n v="4.5"/>
    <n v="2024"/>
    <s v="Saturday"/>
    <e v="#NAME?"/>
    <n v="5"/>
  </r>
  <r>
    <s v="Call_8181"/>
    <s v="C0010"/>
    <n v="146"/>
    <x v="0"/>
    <d v="2023-11-12T00:00:00"/>
    <n v="220"/>
    <n v="4.5"/>
    <n v="2024"/>
    <s v="Sunday"/>
    <e v="#NAME?"/>
    <n v="5"/>
  </r>
  <r>
    <s v="Call_8182"/>
    <s v="C0013"/>
    <n v="62"/>
    <x v="4"/>
    <d v="2023-11-13T00:00:00"/>
    <n v="175"/>
    <n v="4.4000000000000004"/>
    <n v="2024"/>
    <s v="Monday"/>
    <e v="#NAME?"/>
    <n v="4"/>
  </r>
  <r>
    <s v="Call_8183"/>
    <s v="C0001"/>
    <n v="82"/>
    <x v="0"/>
    <d v="2023-11-13T00:00:00"/>
    <n v="172"/>
    <n v="4.0999999999999996"/>
    <n v="2024"/>
    <s v="Monday"/>
    <e v="#NAME?"/>
    <n v="4"/>
  </r>
  <r>
    <s v="Call_8184"/>
    <s v="C0009"/>
    <n v="91"/>
    <x v="2"/>
    <d v="2023-11-13T00:00:00"/>
    <n v="108"/>
    <n v="3.8"/>
    <n v="2024"/>
    <s v="Monday"/>
    <e v="#NAME?"/>
    <n v="4"/>
  </r>
  <r>
    <s v="Call_8185"/>
    <s v="C0002"/>
    <n v="39"/>
    <x v="0"/>
    <d v="2023-11-14T00:00:00"/>
    <n v="43"/>
    <n v="4.2"/>
    <n v="2024"/>
    <s v="Tuesday"/>
    <e v="#NAME?"/>
    <n v="4"/>
  </r>
  <r>
    <s v="Call_8186"/>
    <s v="C0010"/>
    <n v="149"/>
    <x v="1"/>
    <d v="2023-11-14T00:00:00"/>
    <n v="44"/>
    <n v="2.2000000000000002"/>
    <n v="2024"/>
    <s v="Tuesday"/>
    <e v="#NAME?"/>
    <n v="2"/>
  </r>
  <r>
    <s v="Call_8187"/>
    <s v="C0001"/>
    <n v="138"/>
    <x v="4"/>
    <d v="2023-11-14T00:00:00"/>
    <n v="105"/>
    <n v="3.9"/>
    <n v="2024"/>
    <s v="Tuesday"/>
    <e v="#NAME?"/>
    <n v="4"/>
  </r>
  <r>
    <s v="Call_8188"/>
    <s v="C0013"/>
    <n v="113"/>
    <x v="1"/>
    <d v="2023-11-15T00:00:00"/>
    <n v="34"/>
    <n v="3.9"/>
    <n v="2024"/>
    <s v="Wednesday"/>
    <e v="#NAME?"/>
    <n v="4"/>
  </r>
  <r>
    <s v="Call_8189"/>
    <s v="C0011"/>
    <n v="88"/>
    <x v="0"/>
    <d v="2023-11-15T00:00:00"/>
    <n v="220"/>
    <n v="4.0999999999999996"/>
    <n v="2024"/>
    <s v="Wednesday"/>
    <e v="#NAME?"/>
    <n v="4"/>
  </r>
  <r>
    <s v="Call_8190"/>
    <s v="C0003"/>
    <n v="64"/>
    <x v="4"/>
    <d v="2023-11-15T00:00:00"/>
    <n v="225"/>
    <n v="4.5999999999999996"/>
    <n v="2024"/>
    <s v="Wednesday"/>
    <e v="#NAME?"/>
    <n v="5"/>
  </r>
  <r>
    <s v="Call_8191"/>
    <s v="C0005"/>
    <n v="53"/>
    <x v="4"/>
    <d v="2023-11-16T00:00:00"/>
    <n v="37"/>
    <n v="4.0999999999999996"/>
    <n v="2024"/>
    <s v="Thursday"/>
    <e v="#NAME?"/>
    <n v="4"/>
  </r>
  <r>
    <s v="Call_8192"/>
    <s v="C0012"/>
    <n v="63"/>
    <x v="1"/>
    <d v="2023-11-16T00:00:00"/>
    <n v="44"/>
    <n v="5"/>
    <n v="2024"/>
    <s v="Thursday"/>
    <e v="#NAME?"/>
    <n v="5"/>
  </r>
  <r>
    <s v="Call_8193"/>
    <s v="C0007"/>
    <n v="54"/>
    <x v="1"/>
    <d v="2023-11-17T00:00:00"/>
    <n v="35"/>
    <n v="2.8"/>
    <n v="2024"/>
    <s v="Friday"/>
    <e v="#NAME?"/>
    <n v="3"/>
  </r>
  <r>
    <s v="Call_8194"/>
    <s v="C0012"/>
    <n v="54"/>
    <x v="0"/>
    <d v="2023-11-17T00:00:00"/>
    <n v="145"/>
    <n v="2.7"/>
    <n v="2024"/>
    <s v="Friday"/>
    <e v="#NAME?"/>
    <n v="3"/>
  </r>
  <r>
    <s v="Call_8195"/>
    <s v="C0010"/>
    <n v="71"/>
    <x v="4"/>
    <d v="2023-11-17T00:00:00"/>
    <n v="64"/>
    <n v="3.9"/>
    <n v="2024"/>
    <s v="Friday"/>
    <e v="#NAME?"/>
    <n v="4"/>
  </r>
  <r>
    <s v="Call_8196"/>
    <s v="C0012"/>
    <n v="93"/>
    <x v="0"/>
    <d v="2023-11-18T00:00:00"/>
    <n v="185"/>
    <n v="4.3"/>
    <n v="2024"/>
    <s v="Saturday"/>
    <e v="#NAME?"/>
    <n v="4"/>
  </r>
  <r>
    <s v="Call_8197"/>
    <s v="C0014"/>
    <n v="96"/>
    <x v="1"/>
    <d v="2023-11-18T00:00:00"/>
    <n v="215"/>
    <n v="2.5"/>
    <n v="2024"/>
    <s v="Saturday"/>
    <e v="#NAME?"/>
    <n v="3"/>
  </r>
  <r>
    <s v="Call_8198"/>
    <s v="C0002"/>
    <n v="31"/>
    <x v="2"/>
    <d v="2023-11-18T00:00:00"/>
    <n v="88"/>
    <n v="3.4"/>
    <n v="2024"/>
    <s v="Saturday"/>
    <e v="#NAME?"/>
    <n v="3"/>
  </r>
  <r>
    <s v="Call_8199"/>
    <s v="C0012"/>
    <n v="107"/>
    <x v="4"/>
    <d v="2023-11-18T00:00:00"/>
    <n v="23"/>
    <n v="3.4"/>
    <n v="2024"/>
    <s v="Saturday"/>
    <e v="#NAME?"/>
    <n v="3"/>
  </r>
  <r>
    <s v="Call_8200"/>
    <s v="C0005"/>
    <n v="50"/>
    <x v="2"/>
    <d v="2023-11-19T00:00:00"/>
    <n v="180"/>
    <n v="1.8"/>
    <n v="2024"/>
    <s v="Sunday"/>
    <e v="#NAME?"/>
    <n v="2"/>
  </r>
  <r>
    <s v="Call_8201"/>
    <s v="C0001"/>
    <n v="69"/>
    <x v="4"/>
    <d v="2023-11-20T00:00:00"/>
    <n v="225"/>
    <n v="3.7"/>
    <n v="2024"/>
    <s v="Monday"/>
    <e v="#NAME?"/>
    <n v="4"/>
  </r>
  <r>
    <s v="Call_8202"/>
    <s v="C0011"/>
    <n v="26"/>
    <x v="1"/>
    <d v="2023-11-21T00:00:00"/>
    <n v="74"/>
    <n v="4.0999999999999996"/>
    <n v="2024"/>
    <s v="Tuesday"/>
    <e v="#NAME?"/>
    <n v="4"/>
  </r>
  <r>
    <s v="Call_8203"/>
    <s v="C0014"/>
    <n v="158"/>
    <x v="4"/>
    <d v="2023-11-21T00:00:00"/>
    <n v="36"/>
    <n v="3"/>
    <n v="2024"/>
    <s v="Tuesday"/>
    <e v="#NAME?"/>
    <n v="3"/>
  </r>
  <r>
    <s v="Call_8204"/>
    <s v="C0007"/>
    <n v="99"/>
    <x v="4"/>
    <d v="2023-11-23T00:00:00"/>
    <n v="116"/>
    <n v="3.9"/>
    <n v="2024"/>
    <s v="Thursday"/>
    <e v="#NAME?"/>
    <n v="4"/>
  </r>
  <r>
    <s v="Call_8205"/>
    <s v="C0014"/>
    <n v="78"/>
    <x v="2"/>
    <d v="2023-11-23T00:00:00"/>
    <n v="140"/>
    <n v="4"/>
    <n v="2024"/>
    <s v="Thursday"/>
    <e v="#NAME?"/>
    <n v="4"/>
  </r>
  <r>
    <s v="Call_8206"/>
    <s v="C0014"/>
    <n v="102"/>
    <x v="1"/>
    <d v="2023-11-24T00:00:00"/>
    <n v="104"/>
    <n v="4.5"/>
    <n v="2024"/>
    <s v="Friday"/>
    <e v="#NAME?"/>
    <n v="5"/>
  </r>
  <r>
    <s v="Call_8207"/>
    <s v="C0007"/>
    <n v="158"/>
    <x v="3"/>
    <d v="2023-11-24T00:00:00"/>
    <n v="148"/>
    <n v="4"/>
    <n v="2024"/>
    <s v="Friday"/>
    <e v="#NAME?"/>
    <n v="4"/>
  </r>
  <r>
    <s v="Call_8208"/>
    <s v="C0002"/>
    <n v="56"/>
    <x v="4"/>
    <d v="2023-11-24T00:00:00"/>
    <n v="205"/>
    <n v="4.3"/>
    <n v="2024"/>
    <s v="Friday"/>
    <e v="#NAME?"/>
    <n v="4"/>
  </r>
  <r>
    <s v="Call_8209"/>
    <s v="C0004"/>
    <n v="17"/>
    <x v="0"/>
    <d v="2023-11-24T00:00:00"/>
    <n v="210"/>
    <n v="4.8"/>
    <n v="2024"/>
    <s v="Friday"/>
    <e v="#NAME?"/>
    <n v="5"/>
  </r>
  <r>
    <s v="Call_8210"/>
    <s v="C0011"/>
    <n v="104"/>
    <x v="3"/>
    <d v="2023-11-26T00:00:00"/>
    <n v="41"/>
    <n v="4.7"/>
    <n v="2024"/>
    <s v="Sunday"/>
    <e v="#NAME?"/>
    <n v="5"/>
  </r>
  <r>
    <s v="Call_8211"/>
    <s v="C0015"/>
    <n v="96"/>
    <x v="2"/>
    <d v="2023-11-26T00:00:00"/>
    <n v="136"/>
    <n v="5"/>
    <n v="2024"/>
    <s v="Sunday"/>
    <e v="#NAME?"/>
    <n v="5"/>
  </r>
  <r>
    <s v="Call_8212"/>
    <s v="C0009"/>
    <n v="83"/>
    <x v="1"/>
    <d v="2023-11-27T00:00:00"/>
    <n v="126"/>
    <n v="1.5"/>
    <n v="2024"/>
    <s v="Monday"/>
    <e v="#NAME?"/>
    <n v="2"/>
  </r>
  <r>
    <s v="Call_8213"/>
    <s v="C0005"/>
    <n v="80"/>
    <x v="0"/>
    <d v="2023-11-28T00:00:00"/>
    <n v="148"/>
    <n v="4.0999999999999996"/>
    <n v="2024"/>
    <s v="Tuesday"/>
    <e v="#NAME?"/>
    <n v="4"/>
  </r>
  <r>
    <s v="Call_8214"/>
    <s v="C0009"/>
    <n v="152"/>
    <x v="1"/>
    <d v="2023-11-28T00:00:00"/>
    <n v="125"/>
    <n v="3.9"/>
    <n v="2024"/>
    <s v="Tuesday"/>
    <e v="#NAME?"/>
    <n v="4"/>
  </r>
  <r>
    <s v="Call_8215"/>
    <s v="C0010"/>
    <n v="34"/>
    <x v="2"/>
    <d v="2023-11-28T00:00:00"/>
    <n v="25"/>
    <n v="4.0999999999999996"/>
    <n v="2024"/>
    <s v="Tuesday"/>
    <e v="#NAME?"/>
    <n v="4"/>
  </r>
  <r>
    <s v="Call_8216"/>
    <s v="C0013"/>
    <n v="2"/>
    <x v="4"/>
    <d v="2023-11-29T00:00:00"/>
    <n v="62"/>
    <n v="2.8"/>
    <n v="2024"/>
    <s v="Wednesday"/>
    <e v="#NAME?"/>
    <n v="3"/>
  </r>
  <r>
    <s v="Call_8217"/>
    <s v="C0005"/>
    <n v="140"/>
    <x v="2"/>
    <d v="2023-11-30T00:00:00"/>
    <n v="90"/>
    <n v="4.5999999999999996"/>
    <n v="2024"/>
    <s v="Thursday"/>
    <e v="#NAME?"/>
    <n v="5"/>
  </r>
  <r>
    <s v="Call_8218"/>
    <s v="C0004"/>
    <n v="126"/>
    <x v="3"/>
    <d v="2023-12-01T00:00:00"/>
    <n v="33"/>
    <n v="4.8"/>
    <n v="2024"/>
    <s v="Friday"/>
    <e v="#NAME?"/>
    <n v="5"/>
  </r>
  <r>
    <s v="Call_8219"/>
    <s v="C0014"/>
    <n v="79"/>
    <x v="4"/>
    <d v="2023-12-01T00:00:00"/>
    <n v="115"/>
    <n v="2.2999999999999998"/>
    <n v="2024"/>
    <s v="Friday"/>
    <e v="#NAME?"/>
    <n v="2"/>
  </r>
  <r>
    <s v="Call_8220"/>
    <s v="C0004"/>
    <n v="133"/>
    <x v="3"/>
    <d v="2023-12-01T00:00:00"/>
    <n v="45"/>
    <n v="2.6"/>
    <n v="2024"/>
    <s v="Friday"/>
    <e v="#NAME?"/>
    <n v="3"/>
  </r>
  <r>
    <s v="Call_8221"/>
    <s v="C0010"/>
    <n v="97"/>
    <x v="0"/>
    <d v="2023-12-01T00:00:00"/>
    <n v="114"/>
    <n v="4.8"/>
    <n v="2024"/>
    <s v="Friday"/>
    <e v="#NAME?"/>
    <n v="5"/>
  </r>
  <r>
    <s v="Call_8222"/>
    <s v="C0014"/>
    <n v="102"/>
    <x v="1"/>
    <d v="2023-12-02T00:00:00"/>
    <n v="72"/>
    <n v="3.7"/>
    <n v="2024"/>
    <s v="Saturday"/>
    <e v="#NAME?"/>
    <n v="4"/>
  </r>
  <r>
    <s v="Call_8223"/>
    <s v="C0006"/>
    <n v="62"/>
    <x v="0"/>
    <d v="2023-12-02T00:00:00"/>
    <n v="205"/>
    <n v="4.2"/>
    <n v="2024"/>
    <s v="Saturday"/>
    <e v="#NAME?"/>
    <n v="4"/>
  </r>
  <r>
    <s v="Call_8224"/>
    <s v="C0004"/>
    <n v="149"/>
    <x v="1"/>
    <d v="2023-12-03T00:00:00"/>
    <n v="42"/>
    <n v="3.3"/>
    <n v="2024"/>
    <s v="Sunday"/>
    <e v="#NAME?"/>
    <n v="3"/>
  </r>
  <r>
    <s v="Call_8225"/>
    <s v="C0013"/>
    <n v="133"/>
    <x v="0"/>
    <d v="2023-12-03T00:00:00"/>
    <n v="96"/>
    <n v="4.3"/>
    <n v="2024"/>
    <s v="Sunday"/>
    <e v="#NAME?"/>
    <n v="4"/>
  </r>
  <r>
    <s v="Call_8226"/>
    <s v="C0014"/>
    <n v="51"/>
    <x v="4"/>
    <d v="2023-12-03T00:00:00"/>
    <n v="64"/>
    <n v="3.7"/>
    <n v="2024"/>
    <s v="Sunday"/>
    <e v="#NAME?"/>
    <n v="4"/>
  </r>
  <r>
    <s v="Call_8227"/>
    <s v="C0006"/>
    <n v="110"/>
    <x v="0"/>
    <d v="2023-12-04T00:00:00"/>
    <n v="72"/>
    <n v="3.7"/>
    <n v="2024"/>
    <s v="Monday"/>
    <e v="#NAME?"/>
    <n v="4"/>
  </r>
  <r>
    <s v="Call_8228"/>
    <s v="C0010"/>
    <n v="38"/>
    <x v="3"/>
    <d v="2023-12-05T00:00:00"/>
    <n v="27"/>
    <n v="3.1"/>
    <n v="2024"/>
    <s v="Tuesday"/>
    <e v="#NAME?"/>
    <n v="3"/>
  </r>
  <r>
    <s v="Call_8229"/>
    <s v="C0013"/>
    <n v="78"/>
    <x v="3"/>
    <d v="2023-12-07T00:00:00"/>
    <n v="200"/>
    <n v="2.4"/>
    <n v="2024"/>
    <s v="Thursday"/>
    <e v="#NAME?"/>
    <n v="2"/>
  </r>
  <r>
    <s v="Call_8230"/>
    <s v="C0010"/>
    <n v="25"/>
    <x v="1"/>
    <d v="2023-12-08T00:00:00"/>
    <n v="93"/>
    <n v="3.5"/>
    <n v="2024"/>
    <s v="Friday"/>
    <e v="#NAME?"/>
    <n v="4"/>
  </r>
  <r>
    <s v="Call_8231"/>
    <s v="C0012"/>
    <n v="50"/>
    <x v="4"/>
    <d v="2023-12-08T00:00:00"/>
    <n v="54"/>
    <n v="4.3"/>
    <n v="2024"/>
    <s v="Friday"/>
    <e v="#NAME?"/>
    <n v="4"/>
  </r>
  <r>
    <s v="Call_8232"/>
    <s v="C0010"/>
    <n v="103"/>
    <x v="1"/>
    <d v="2023-12-09T00:00:00"/>
    <n v="72"/>
    <n v="3.4"/>
    <n v="2024"/>
    <s v="Saturday"/>
    <e v="#NAME?"/>
    <n v="3"/>
  </r>
  <r>
    <s v="Call_8233"/>
    <s v="C0009"/>
    <n v="63"/>
    <x v="2"/>
    <d v="2023-12-09T00:00:00"/>
    <n v="82"/>
    <n v="3.7"/>
    <n v="2024"/>
    <s v="Saturday"/>
    <e v="#NAME?"/>
    <n v="4"/>
  </r>
  <r>
    <s v="Call_8234"/>
    <s v="C0012"/>
    <n v="96"/>
    <x v="4"/>
    <d v="2023-12-13T00:00:00"/>
    <n v="164"/>
    <n v="4.8"/>
    <n v="2024"/>
    <s v="Wednesday"/>
    <e v="#NAME?"/>
    <n v="5"/>
  </r>
  <r>
    <s v="Call_8235"/>
    <s v="C0005"/>
    <n v="94"/>
    <x v="1"/>
    <d v="2023-12-13T00:00:00"/>
    <n v="78"/>
    <n v="3.3"/>
    <n v="2024"/>
    <s v="Wednesday"/>
    <e v="#NAME?"/>
    <n v="3"/>
  </r>
  <r>
    <s v="Call_8236"/>
    <s v="C0006"/>
    <n v="46"/>
    <x v="3"/>
    <d v="2023-12-14T00:00:00"/>
    <n v="135"/>
    <n v="4.2"/>
    <n v="2024"/>
    <s v="Thursday"/>
    <e v="#NAME?"/>
    <n v="4"/>
  </r>
  <r>
    <s v="Call_8237"/>
    <s v="C0008"/>
    <n v="127"/>
    <x v="4"/>
    <d v="2023-12-15T00:00:00"/>
    <n v="145"/>
    <n v="2.6"/>
    <n v="2024"/>
    <s v="Friday"/>
    <e v="#NAME?"/>
    <n v="3"/>
  </r>
  <r>
    <s v="Call_8238"/>
    <s v="C0007"/>
    <n v="96"/>
    <x v="3"/>
    <d v="2023-12-15T00:00:00"/>
    <n v="115"/>
    <n v="4.9000000000000004"/>
    <n v="2024"/>
    <s v="Friday"/>
    <e v="#NAME?"/>
    <n v="5"/>
  </r>
  <r>
    <s v="Call_8239"/>
    <s v="C0001"/>
    <n v="151"/>
    <x v="1"/>
    <d v="2023-12-15T00:00:00"/>
    <n v="117"/>
    <n v="2"/>
    <n v="2024"/>
    <s v="Friday"/>
    <e v="#NAME?"/>
    <n v="2"/>
  </r>
  <r>
    <s v="Call_8240"/>
    <s v="C0008"/>
    <n v="158"/>
    <x v="0"/>
    <d v="2023-12-16T00:00:00"/>
    <n v="36"/>
    <n v="4.7"/>
    <n v="2024"/>
    <s v="Saturday"/>
    <e v="#NAME?"/>
    <n v="5"/>
  </r>
  <r>
    <s v="Call_8241"/>
    <s v="C0005"/>
    <n v="45"/>
    <x v="0"/>
    <d v="2023-12-16T00:00:00"/>
    <n v="84"/>
    <n v="2.8"/>
    <n v="2024"/>
    <s v="Saturday"/>
    <e v="#NAME?"/>
    <n v="3"/>
  </r>
  <r>
    <s v="Call_8242"/>
    <s v="C0002"/>
    <n v="141"/>
    <x v="0"/>
    <d v="2023-12-16T00:00:00"/>
    <n v="66"/>
    <n v="3.2"/>
    <n v="2024"/>
    <s v="Saturday"/>
    <e v="#NAME?"/>
    <n v="3"/>
  </r>
  <r>
    <s v="Call_8243"/>
    <s v="C0010"/>
    <n v="147"/>
    <x v="3"/>
    <d v="2023-12-16T00:00:00"/>
    <n v="76"/>
    <n v="4.7"/>
    <n v="2024"/>
    <s v="Saturday"/>
    <e v="#NAME?"/>
    <n v="5"/>
  </r>
  <r>
    <s v="Call_8244"/>
    <s v="C0015"/>
    <n v="126"/>
    <x v="3"/>
    <d v="2023-12-16T00:00:00"/>
    <n v="185"/>
    <n v="4.8"/>
    <n v="2024"/>
    <s v="Saturday"/>
    <e v="#NAME?"/>
    <n v="5"/>
  </r>
  <r>
    <s v="Call_8245"/>
    <s v="C0005"/>
    <n v="126"/>
    <x v="2"/>
    <d v="2023-12-17T00:00:00"/>
    <n v="80"/>
    <n v="4.7"/>
    <n v="2024"/>
    <s v="Sunday"/>
    <e v="#NAME?"/>
    <n v="5"/>
  </r>
  <r>
    <s v="Call_8246"/>
    <s v="C0013"/>
    <n v="32"/>
    <x v="3"/>
    <d v="2023-12-17T00:00:00"/>
    <n v="148"/>
    <n v="4"/>
    <n v="2024"/>
    <s v="Sunday"/>
    <e v="#NAME?"/>
    <n v="4"/>
  </r>
  <r>
    <s v="Call_8247"/>
    <s v="C0005"/>
    <n v="84"/>
    <x v="4"/>
    <d v="2023-12-19T00:00:00"/>
    <n v="180"/>
    <n v="4.9000000000000004"/>
    <n v="2024"/>
    <s v="Tuesday"/>
    <e v="#NAME?"/>
    <n v="5"/>
  </r>
  <r>
    <s v="Call_8248"/>
    <s v="C0009"/>
    <n v="120"/>
    <x v="2"/>
    <d v="2023-12-20T00:00:00"/>
    <n v="190"/>
    <n v="3.7"/>
    <n v="2024"/>
    <s v="Wednesday"/>
    <e v="#NAME?"/>
    <n v="4"/>
  </r>
  <r>
    <s v="Call_8249"/>
    <s v="C0011"/>
    <n v="93"/>
    <x v="3"/>
    <d v="2023-12-20T00:00:00"/>
    <n v="38"/>
    <n v="4.5"/>
    <n v="2024"/>
    <s v="Wednesday"/>
    <e v="#NAME?"/>
    <n v="5"/>
  </r>
  <r>
    <s v="Call_8250"/>
    <s v="C0007"/>
    <n v="76"/>
    <x v="1"/>
    <d v="2023-12-21T00:00:00"/>
    <n v="82"/>
    <n v="2.1"/>
    <n v="2024"/>
    <s v="Thursday"/>
    <e v="#NAME?"/>
    <n v="2"/>
  </r>
  <r>
    <s v="Call_8251"/>
    <s v="C0008"/>
    <n v="89"/>
    <x v="3"/>
    <d v="2023-12-24T00:00:00"/>
    <n v="88"/>
    <n v="2.8"/>
    <n v="2024"/>
    <s v="Sunday"/>
    <e v="#NAME?"/>
    <n v="3"/>
  </r>
  <r>
    <s v="Call_8252"/>
    <s v="C0014"/>
    <n v="91"/>
    <x v="4"/>
    <d v="2023-12-24T00:00:00"/>
    <n v="42"/>
    <n v="4.0999999999999996"/>
    <n v="2024"/>
    <s v="Sunday"/>
    <e v="#NAME?"/>
    <n v="4"/>
  </r>
  <r>
    <s v="Call_8253"/>
    <s v="C0006"/>
    <n v="7"/>
    <x v="0"/>
    <d v="2023-12-25T00:00:00"/>
    <n v="64"/>
    <n v="3.3"/>
    <n v="2024"/>
    <s v="Monday"/>
    <e v="#NAME?"/>
    <n v="3"/>
  </r>
  <r>
    <s v="Call_8254"/>
    <s v="C0013"/>
    <n v="140"/>
    <x v="0"/>
    <d v="2023-12-25T00:00:00"/>
    <n v="105"/>
    <n v="1.7"/>
    <n v="2024"/>
    <s v="Monday"/>
    <e v="#NAME?"/>
    <n v="2"/>
  </r>
  <r>
    <s v="Call_8255"/>
    <s v="C0004"/>
    <n v="58"/>
    <x v="2"/>
    <d v="2023-12-25T00:00:00"/>
    <n v="25"/>
    <n v="3.6"/>
    <n v="2024"/>
    <s v="Monday"/>
    <e v="#NAME?"/>
    <n v="4"/>
  </r>
  <r>
    <s v="Call_8256"/>
    <s v="C0003"/>
    <n v="90"/>
    <x v="1"/>
    <d v="2023-12-26T00:00:00"/>
    <n v="176"/>
    <n v="3.6"/>
    <n v="2024"/>
    <s v="Tuesday"/>
    <e v="#NAME?"/>
    <n v="4"/>
  </r>
  <r>
    <s v="Call_8257"/>
    <s v="C0003"/>
    <n v="106"/>
    <x v="3"/>
    <d v="2023-12-27T00:00:00"/>
    <n v="46"/>
    <n v="4.5999999999999996"/>
    <n v="2024"/>
    <s v="Wednesday"/>
    <e v="#NAME?"/>
    <n v="5"/>
  </r>
  <r>
    <s v="Call_8258"/>
    <s v="C0009"/>
    <n v="72"/>
    <x v="0"/>
    <d v="2023-12-27T00:00:00"/>
    <n v="164"/>
    <n v="4.8"/>
    <n v="2024"/>
    <s v="Wednesday"/>
    <e v="#NAME?"/>
    <n v="5"/>
  </r>
  <r>
    <s v="Call_8259"/>
    <s v="C0006"/>
    <n v="124"/>
    <x v="0"/>
    <d v="2023-12-28T00:00:00"/>
    <n v="64"/>
    <n v="4.5"/>
    <n v="2024"/>
    <s v="Thursday"/>
    <e v="#NAME?"/>
    <n v="5"/>
  </r>
  <r>
    <s v="Call_8260"/>
    <s v="C0002"/>
    <n v="86"/>
    <x v="4"/>
    <d v="2023-12-28T00:00:00"/>
    <n v="205"/>
    <n v="4.5"/>
    <n v="2024"/>
    <s v="Thursday"/>
    <e v="#NAME?"/>
    <n v="5"/>
  </r>
  <r>
    <s v="Call_8261"/>
    <s v="C0005"/>
    <n v="164"/>
    <x v="4"/>
    <d v="2023-12-29T00:00:00"/>
    <n v="100"/>
    <n v="4.5999999999999996"/>
    <n v="2024"/>
    <s v="Friday"/>
    <e v="#NAME?"/>
    <n v="5"/>
  </r>
  <r>
    <s v="Call_8262"/>
    <s v="C0011"/>
    <n v="40"/>
    <x v="1"/>
    <d v="2023-12-29T00:00:00"/>
    <n v="111"/>
    <n v="4.5999999999999996"/>
    <n v="2024"/>
    <s v="Friday"/>
    <e v="#NAME?"/>
    <n v="5"/>
  </r>
  <r>
    <s v="Call_8263"/>
    <s v="C0014"/>
    <n v="76"/>
    <x v="2"/>
    <d v="2023-12-29T00:00:00"/>
    <n v="80"/>
    <n v="3.5"/>
    <n v="2024"/>
    <s v="Friday"/>
    <e v="#NAME?"/>
    <n v="4"/>
  </r>
  <r>
    <s v="Call_8264"/>
    <s v="C0006"/>
    <n v="95"/>
    <x v="3"/>
    <d v="2023-12-29T00:00:00"/>
    <n v="50"/>
    <n v="2.9"/>
    <n v="2024"/>
    <s v="Friday"/>
    <e v="#NAME?"/>
    <n v="3"/>
  </r>
  <r>
    <s v="Call_8265"/>
    <s v="C0014"/>
    <n v="113"/>
    <x v="0"/>
    <d v="2023-12-30T00:00:00"/>
    <n v="165"/>
    <n v="4.7"/>
    <n v="2024"/>
    <s v="Saturday"/>
    <e v="#NAME?"/>
    <n v="5"/>
  </r>
  <r>
    <s v="Call_8266"/>
    <s v="C0002"/>
    <n v="81"/>
    <x v="0"/>
    <d v="2023-12-30T00:00:00"/>
    <n v="28"/>
    <n v="3.9"/>
    <n v="2024"/>
    <s v="Saturday"/>
    <e v="#NAME?"/>
    <n v="4"/>
  </r>
  <r>
    <s v="Call_8267"/>
    <s v="C0007"/>
    <n v="127"/>
    <x v="3"/>
    <d v="2023-12-30T00:00:00"/>
    <n v="215"/>
    <n v="3.8"/>
    <n v="2024"/>
    <s v="Saturday"/>
    <e v="#NAME?"/>
    <n v="4"/>
  </r>
  <r>
    <s v="Call_8268"/>
    <s v="C0013"/>
    <n v="146"/>
    <x v="0"/>
    <d v="2023-12-31T00:00:00"/>
    <n v="115"/>
    <n v="2.2999999999999998"/>
    <n v="2024"/>
    <s v="Sunday"/>
    <e v="#NAME?"/>
    <n v="2"/>
  </r>
  <r>
    <s v="Call_8269"/>
    <s v="C0010"/>
    <n v="123"/>
    <x v="0"/>
    <d v="2023-12-31T00:00:00"/>
    <n v="64"/>
    <n v="3.7"/>
    <n v="2024"/>
    <s v="Sunday"/>
    <e v="#NAME?"/>
    <n v="4"/>
  </r>
  <r>
    <s v="Call_8270"/>
    <s v="C0009"/>
    <n v="114"/>
    <x v="2"/>
    <d v="2023-12-31T00:00:00"/>
    <n v="40"/>
    <n v="3.9"/>
    <n v="2024"/>
    <s v="Sunday"/>
    <e v="#NAME?"/>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name="PivotTable7" cacheId="3"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B105:H124" firstHeaderRow="1" firstDataRow="2" firstDataCol="1"/>
  <pivotFields count="4">
    <pivotField axis="axisRow" allDrilled="1" showAll="0" dataSourceSort="1" defaultAttributeDrillState="1">
      <items count="4">
        <item x="0"/>
        <item x="1"/>
        <item x="2"/>
        <item t="default"/>
      </items>
    </pivotField>
    <pivotField axis="axisRow" allDrilled="1" showAll="0" dataSourceSort="1" defaultAttributeDrillState="1">
      <items count="16">
        <item x="0"/>
        <item x="1"/>
        <item x="2"/>
        <item x="3"/>
        <item x="4"/>
        <item x="5"/>
        <item x="6"/>
        <item x="7"/>
        <item x="8"/>
        <item x="9"/>
        <item x="10"/>
        <item x="11"/>
        <item x="12"/>
        <item x="13"/>
        <item x="14"/>
        <item t="default"/>
      </items>
    </pivotField>
    <pivotField axis="axisCol" allDrilled="1" showAll="0" dataSourceSort="1" defaultAttributeDrillState="1">
      <items count="6">
        <item x="0"/>
        <item x="1"/>
        <item x="2"/>
        <item x="3"/>
        <item x="4"/>
        <item t="default"/>
      </items>
    </pivotField>
    <pivotField dataField="1" showAl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formats count="5">
    <format dxfId="65">
      <pivotArea collapsedLevelsAreSubtotals="1" fieldPosition="0">
        <references count="2">
          <reference field="0" count="1">
            <x v="1"/>
          </reference>
          <reference field="2" count="1" selected="0">
            <x v="0"/>
          </reference>
        </references>
      </pivotArea>
    </format>
    <format dxfId="64">
      <pivotArea collapsedLevelsAreSubtotals="1" fieldPosition="0">
        <references count="2">
          <reference field="0" count="1">
            <x v="1"/>
          </reference>
          <reference field="2" count="4" selected="0">
            <x v="1"/>
            <x v="2"/>
            <x v="3"/>
            <x v="4"/>
          </reference>
        </references>
      </pivotArea>
    </format>
    <format dxfId="63">
      <pivotArea field="0" grandCol="1" collapsedLevelsAreSubtotals="1" axis="axisRow" fieldPosition="0">
        <references count="1">
          <reference field="0" count="1">
            <x v="1"/>
          </reference>
        </references>
      </pivotArea>
    </format>
    <format dxfId="62">
      <pivotArea collapsedLevelsAreSubtotals="1" fieldPosition="0">
        <references count="1">
          <reference field="0" count="1">
            <x v="2"/>
          </reference>
        </references>
      </pivotArea>
    </format>
    <format dxfId="61">
      <pivotArea collapsedLevelsAreSubtotals="1" fieldPosition="0">
        <references count="1">
          <reference field="0" count="1">
            <x v="0"/>
          </reference>
        </references>
      </pivotArea>
    </format>
  </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Lst>
</pivotTableDefinition>
</file>

<file path=xl/pivotTables/pivotTable2.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B83:E88" firstHeaderRow="1" firstDataRow="2" firstDataCol="1"/>
  <pivotFields count="3">
    <pivotField axis="axisRow" allDrilled="1" showAll="0" dataSourceSort="1" defaultAttributeDrillState="1">
      <items count="4">
        <item x="0"/>
        <item x="1"/>
        <item x="2"/>
        <item t="default"/>
      </items>
    </pivotField>
    <pivotField axis="axisCol" allDrilled="1" showAll="0" dataSourceSort="1" defaultAttributeDrillState="1">
      <items count="3">
        <item x="0"/>
        <item x="1"/>
        <item t="default"/>
      </items>
    </pivotField>
    <pivotField dataField="1" showAl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8">
    <chartFormat chart="0" format="2" series="1">
      <pivotArea type="data" outline="0" fieldPosition="0">
        <references count="2">
          <reference field="4294967294" count="1" selected="0">
            <x v="0"/>
          </reference>
          <reference field="1" count="1" selected="0">
            <x v="0"/>
          </reference>
        </references>
      </pivotArea>
    </chartFormat>
    <chartFormat chart="0" format="3" series="1">
      <pivotArea type="data" outline="0" fieldPosition="0">
        <references count="2">
          <reference field="4294967294" count="1" selected="0">
            <x v="0"/>
          </reference>
          <reference field="1" count="1" selected="0">
            <x v="1"/>
          </reference>
        </references>
      </pivotArea>
    </chartFormat>
    <chartFormat chart="1" format="4" series="1">
      <pivotArea type="data" outline="0" fieldPosition="0">
        <references count="2">
          <reference field="4294967294" count="1" selected="0">
            <x v="0"/>
          </reference>
          <reference field="1" count="1" selected="0">
            <x v="0"/>
          </reference>
        </references>
      </pivotArea>
    </chartFormat>
    <chartFormat chart="1" format="5" series="1">
      <pivotArea type="data" outline="0" fieldPosition="0">
        <references count="2">
          <reference field="4294967294" count="1" selected="0">
            <x v="0"/>
          </reference>
          <reference field="1" count="1" selected="0">
            <x v="1"/>
          </reference>
        </references>
      </pivotArea>
    </chartFormat>
    <chartFormat chart="2" format="6" series="1">
      <pivotArea type="data" outline="0" fieldPosition="0">
        <references count="2">
          <reference field="4294967294" count="1" selected="0">
            <x v="0"/>
          </reference>
          <reference field="1" count="1" selected="0">
            <x v="0"/>
          </reference>
        </references>
      </pivotArea>
    </chartFormat>
    <chartFormat chart="2" format="7" series="1">
      <pivotArea type="data" outline="0" fieldPosition="0">
        <references count="2">
          <reference field="4294967294" count="1" selected="0">
            <x v="0"/>
          </reference>
          <reference field="1" count="1" selected="0">
            <x v="1"/>
          </reference>
        </references>
      </pivotArea>
    </chartFormat>
    <chartFormat chart="4" format="6" series="1">
      <pivotArea type="data" outline="0" fieldPosition="0">
        <references count="2">
          <reference field="4294967294" count="1" selected="0">
            <x v="0"/>
          </reference>
          <reference field="1" count="1" selected="0">
            <x v="0"/>
          </reference>
        </references>
      </pivotArea>
    </chartFormat>
    <chartFormat chart="4" format="7" series="1">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Lst>
</pivotTableDefinition>
</file>

<file path=xl/pivotTables/pivotTable3.xml><?xml version="1.0" encoding="utf-8"?>
<pivotTableDefinition xmlns="http://schemas.openxmlformats.org/spreadsheetml/2006/main" name="PivotTable2" cacheId="1605"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8">
  <location ref="B41:C49" firstHeaderRow="1" firstDataRow="1" firstDataCol="1"/>
  <pivotFields count="3">
    <pivotField allDrilled="1" showAll="0" dataSourceSort="1" defaultAttributeDrillState="1"/>
    <pivotField axis="axisRow" allDrilled="1" showAll="0" sortType="ascending" defaultAttributeDrillState="1">
      <items count="8">
        <item x="1"/>
        <item x="5"/>
        <item x="6"/>
        <item x="4"/>
        <item x="0"/>
        <item x="2"/>
        <item x="3"/>
        <item t="default"/>
      </items>
    </pivotField>
    <pivotField dataField="1" showAll="0"/>
  </pivotFields>
  <rowFields count="1">
    <field x="1"/>
  </rowFields>
  <rowItems count="8">
    <i>
      <x/>
    </i>
    <i>
      <x v="1"/>
    </i>
    <i>
      <x v="2"/>
    </i>
    <i>
      <x v="3"/>
    </i>
    <i>
      <x v="4"/>
    </i>
    <i>
      <x v="5"/>
    </i>
    <i>
      <x v="6"/>
    </i>
    <i t="grand">
      <x/>
    </i>
  </rowItems>
  <colItems count="1">
    <i/>
  </colItems>
  <dataFields count="1">
    <dataField fld="2" subtotal="count" baseField="0" baseItem="0"/>
  </dataFields>
  <chartFormats count="4">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Lst>
</pivotTableDefinition>
</file>

<file path=xl/pivotTables/pivotTable4.xml><?xml version="1.0" encoding="utf-8"?>
<pivotTableDefinition xmlns="http://schemas.openxmlformats.org/spreadsheetml/2006/main" name="selected rep" cacheId="1608" applyNumberFormats="0" applyBorderFormats="0" applyFontFormats="0" applyPatternFormats="0" applyAlignmentFormats="0" applyWidthHeightFormats="1" dataCaption="Values" updatedVersion="6" minRefreshableVersion="3" useAutoFormatting="1" subtotalHiddenItems="1" rowGrandTotals="0" colGrandTotals="0" itemPrintTitles="1" createdVersion="6" indent="0" outline="1" outlineData="1" multipleFieldFilters="0">
  <location ref="B74:B75" firstHeaderRow="1" firstDataRow="1" firstDataCol="1"/>
  <pivotFields count="1">
    <pivotField axis="axisRow" allDrilled="1" showAll="0" dataSourceSort="1" defaultAttributeDrillState="1">
      <items count="2">
        <item s="1" x="0"/>
        <item t="default"/>
      </items>
    </pivotField>
  </pivotFields>
  <rowFields count="1">
    <field x="0"/>
  </rowFields>
  <rowItems count="1">
    <i>
      <x/>
    </i>
  </rowItems>
  <formats count="1">
    <format dxfId="58">
      <pivotArea dataOnly="0" labelOnly="1"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Lst>
</pivotTableDefinition>
</file>

<file path=xl/pivotTables/pivotTable5.xml><?xml version="1.0" encoding="utf-8"?>
<pivotTableDefinition xmlns="http://schemas.openxmlformats.org/spreadsheetml/2006/main" name="Rep Pivot" cacheId="1602"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location ref="B14:F15" firstHeaderRow="0" firstDataRow="1" firstDataCol="0"/>
  <pivotFields count="6">
    <pivotField dataField="1" showAll="0"/>
    <pivotField dataField="1" showAll="0"/>
    <pivotField dataField="1" showAll="0"/>
    <pivotField dataField="1" showAll="0"/>
    <pivotField dataField="1" showAll="0"/>
    <pivotField allDrilled="1" showAll="0" dataSourceSort="1"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Lst>
</pivotTableDefinition>
</file>

<file path=xl/pivotTables/pivotTable6.xml><?xml version="1.0" encoding="utf-8"?>
<pivotTableDefinition xmlns="http://schemas.openxmlformats.org/spreadsheetml/2006/main" name="Summary Pivot"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4:F5" firstHeaderRow="0" firstDataRow="1" firstDataCol="0"/>
  <pivotFields count="5">
    <pivotField dataField="1" showAll="0"/>
    <pivotField dataField="1" showAll="0"/>
    <pivotField dataField="1" showAll="0"/>
    <pivotField dataField="1" showAll="0"/>
    <pivotField dataField="1" showAl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Lst>
</pivotTableDefinition>
</file>

<file path=xl/pivotTables/pivotTable7.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61:D67" firstHeaderRow="0" firstDataRow="1" firstDataCol="1"/>
  <pivotFields count="11">
    <pivotField dataField="1" showAll="0"/>
    <pivotField showAll="0"/>
    <pivotField showAll="0"/>
    <pivotField axis="axisRow" showAll="0">
      <items count="6">
        <item x="2"/>
        <item x="1"/>
        <item x="4"/>
        <item x="3"/>
        <item x="0"/>
        <item t="default"/>
      </items>
    </pivotField>
    <pivotField numFmtId="164" showAll="0"/>
    <pivotField dataField="1" showAll="0"/>
    <pivotField showAll="0"/>
    <pivotField showAll="0"/>
    <pivotField showAll="0"/>
    <pivotField showAll="0"/>
    <pivotField showAll="0"/>
  </pivotFields>
  <rowFields count="1">
    <field x="3"/>
  </rowFields>
  <rowItems count="6">
    <i>
      <x/>
    </i>
    <i>
      <x v="1"/>
    </i>
    <i>
      <x v="2"/>
    </i>
    <i>
      <x v="3"/>
    </i>
    <i>
      <x v="4"/>
    </i>
    <i t="grand">
      <x/>
    </i>
  </rowItems>
  <colFields count="1">
    <field x="-2"/>
  </colFields>
  <colItems count="2">
    <i>
      <x/>
    </i>
    <i i="1">
      <x v="1"/>
    </i>
  </colItems>
  <dataFields count="2">
    <dataField name="Count of Call number" fld="0" subtotal="count" baseField="0" baseItem="0"/>
    <dataField name="Sum of Purchase Amount" fld="5" baseField="0" baseItem="0" numFmtId="166"/>
  </dataFields>
  <formats count="1">
    <format dxfId="66">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chart pivot" cacheId="1611"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3">
  <location ref="B24:D37" firstHeaderRow="0" firstDataRow="1" firstDataCol="1"/>
  <pivotFields count="5">
    <pivotField allDrilled="1" showAll="0" dataSourceSort="1" defaultAttributeDrillState="1"/>
    <pivotField axis="axisRow" allDrilled="1" showAll="0" dataSourceSort="1">
      <items count="13">
        <item x="0" e="0"/>
        <item x="1" e="0"/>
        <item x="2" e="0"/>
        <item x="3" e="0"/>
        <item x="4" e="0"/>
        <item x="5" e="0"/>
        <item x="6" e="0"/>
        <item x="7" e="0"/>
        <item x="8" e="0"/>
        <item x="9" e="0"/>
        <item x="10" e="0"/>
        <item x="11" e="0"/>
        <item t="default"/>
      </items>
    </pivotField>
    <pivotField axis="axisRow" allDrilled="1" showAll="0" dataSourceSort="1" defaultAttributeDrillState="1">
      <items count="1">
        <item t="default"/>
      </items>
    </pivotField>
    <pivotField dataField="1" showAl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2"/>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nt2" fld="4" subtotal="count" baseField="0" baseItem="0">
      <extLst>
        <ext xmlns:x14="http://schemas.microsoft.com/office/spreadsheetml/2009/9/main" uri="{E15A36E0-9728-4e99-A89B-3F7291B0FE68}">
          <x14:dataField sourceField="3" uniqueName="[__Xl2].[Measures].[Call Counnt]"/>
        </ext>
      </extLst>
    </dataField>
  </dataFields>
  <chartFormats count="4">
    <chartFormat chart="2" format="4" series="1">
      <pivotArea type="data" outline="0" fieldPosition="0">
        <references count="1">
          <reference field="4294967294" count="1" selected="0">
            <x v="1"/>
          </reference>
        </references>
      </pivotArea>
    </chartFormat>
    <chartFormat chart="2" format="5"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s>
  <pivotHierarchies count="27">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Lst>
</pivotTableDefinition>
</file>

<file path=xl/pivotTables/pivotTable9.xml><?xml version="1.0" encoding="utf-8"?>
<pivotTableDefinition xmlns="http://schemas.openxmlformats.org/spreadsheetml/2006/main" name="PivotTable1" cacheId="1614"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8">
  <location ref="B92:C98" firstHeaderRow="1" firstDataRow="1" firstDataCol="1"/>
  <pivotFields count="3">
    <pivotField allDrilled="1" showAll="0" dataSourceSort="1" defaultAttributeDrillState="1"/>
    <pivotField dataField="1" showAll="0"/>
    <pivotField axis="axisRow" allDrilled="1" showAll="0" dataSourceSort="1" defaultAttributeDrillState="1">
      <items count="6">
        <item x="0"/>
        <item x="1"/>
        <item x="2"/>
        <item x="3"/>
        <item x="4"/>
        <item t="default"/>
      </items>
    </pivotField>
  </pivotFields>
  <rowFields count="1">
    <field x="2"/>
  </rowFields>
  <rowItems count="6">
    <i>
      <x/>
    </i>
    <i>
      <x v="1"/>
    </i>
    <i>
      <x v="2"/>
    </i>
    <i>
      <x v="3"/>
    </i>
    <i>
      <x v="4"/>
    </i>
    <i t="grand">
      <x/>
    </i>
  </rowItems>
  <colItems count="1">
    <i/>
  </colItems>
  <dataFields count="1">
    <dataField fld="1" subtotal="count" baseField="0" baseItem="0"/>
  </dataFields>
  <chartFormats count="6">
    <chartFormat chart="2" format="5"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0.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0.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presentative" sourceName="[calls].[Representative]">
  <pivotTables>
    <pivotTable tabId="5" name="Rep Pivot"/>
    <pivotTable tabId="5" name="PivotTable2"/>
    <pivotTable tabId="5" name="selected rep"/>
    <pivotTable tabId="5" name="chart pivot"/>
    <pivotTable tabId="5" name="PivotTable1"/>
  </pivotTables>
  <data>
    <olap pivotCacheId="4">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presentative 1" cache="Slicer_Representative" caption="Representative" level="1" style="Slicer Style 4"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Representative" cache="Slicer_Representative" caption="Representative" level="1" style="SlicerStyleLight1" rowHeight="241300"/>
</slicers>
</file>

<file path=xl/tables/table1.xml><?xml version="1.0" encoding="utf-8"?>
<table xmlns="http://schemas.openxmlformats.org/spreadsheetml/2006/main" id="1" name="calls" displayName="calls" ref="B3:L1003" totalsRowShown="0">
  <autoFilter ref="B3:L1003"/>
  <tableColumns count="11">
    <tableColumn id="1" name="Call number"/>
    <tableColumn id="2" name="Customer ID"/>
    <tableColumn id="3" name="Duration"/>
    <tableColumn id="4" name="Representative" dataDxfId="80"/>
    <tableColumn id="5" name="Date of Call" dataDxfId="79"/>
    <tableColumn id="6" name="Purchase Amount"/>
    <tableColumn id="7" name="Satisfaction Rating"/>
    <tableColumn id="8" name="FY" dataDxfId="78">
      <calculatedColumnFormula>IF(MONTH(calls[[#This Row],[Date of Call]])&lt;=6, YEAR(calls[[#This Row],[Date of Call]]), YEAR(calls[[#This Row],[Date of Call]])+1)</calculatedColumnFormula>
    </tableColumn>
    <tableColumn id="9" name="Day of week" dataDxfId="77">
      <calculatedColumnFormula>TEXT(calls[[#This Row],[Date of Call]],"DDDD")</calculatedColumnFormula>
    </tableColumn>
    <tableColumn id="10" name="Duration Bucket" dataDxfId="76">
      <calculatedColumnFormula array="1">_xlfn.IFS(calls[[#This Row],[Duration]]&lt;=10,"Under 10 mins", calls[[#This Row],[Duration]]&lt;=30, "10 to 30 mins", calls[[#This Row],[Duration]]&lt;=60, "30 to 60 mins", calls[[#This Row],[Duration]]&lt;=120, "1 to 2 hours", TRUE, "More than 2 hours")</calculatedColumnFormula>
    </tableColumn>
    <tableColumn id="11" name="Rating rounded" dataDxfId="75">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2" name="customers" displayName="customers" ref="Q3:T18" totalsRowShown="0" headerRowDxfId="74" headerRowBorderDxfId="73" tableBorderDxfId="72" totalsRowBorderDxfId="71">
  <autoFilter ref="Q3:T18"/>
  <tableColumns count="4">
    <tableColumn id="1" name="Customer ID" dataDxfId="70"/>
    <tableColumn id="2" name="Gedner" dataDxfId="69"/>
    <tableColumn id="3" name="Age" dataDxfId="68"/>
    <tableColumn id="4" name="City" dataDxfId="67"/>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Yellow">
      <a:dk1>
        <a:sysClr val="windowText" lastClr="000000"/>
      </a:dk1>
      <a:lt1>
        <a:sysClr val="window" lastClr="FFFFFF"/>
      </a:lt1>
      <a:dk2>
        <a:srgbClr val="39302A"/>
      </a:dk2>
      <a:lt2>
        <a:srgbClr val="E5DEDB"/>
      </a:lt2>
      <a:accent1>
        <a:srgbClr val="FFCA08"/>
      </a:accent1>
      <a:accent2>
        <a:srgbClr val="F8931D"/>
      </a:accent2>
      <a:accent3>
        <a:srgbClr val="CE8D3E"/>
      </a:accent3>
      <a:accent4>
        <a:srgbClr val="EC7016"/>
      </a:accent4>
      <a:accent5>
        <a:srgbClr val="E64823"/>
      </a:accent5>
      <a:accent6>
        <a:srgbClr val="9C6A6A"/>
      </a:accent6>
      <a:hlink>
        <a:srgbClr val="2998E3"/>
      </a:hlink>
      <a:folHlink>
        <a:srgbClr val="7F723D"/>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2.xml"/><Relationship Id="rId5" Type="http://schemas.openxmlformats.org/officeDocument/2006/relationships/pivotTable" Target="../pivotTables/pivotTable5.xml"/><Relationship Id="rId10" Type="http://schemas.openxmlformats.org/officeDocument/2006/relationships/printerSettings" Target="../printerSettings/printerSettings2.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1003"/>
  <sheetViews>
    <sheetView topLeftCell="B4" zoomScale="87" zoomScaleNormal="87" workbookViewId="0">
      <selection activeCell="E15" sqref="E15"/>
    </sheetView>
  </sheetViews>
  <sheetFormatPr defaultRowHeight="14.25"/>
  <cols>
    <col min="1" max="1" width="3.25" customWidth="1"/>
    <col min="2" max="2" width="14.625" customWidth="1"/>
    <col min="3" max="3" width="12.875" customWidth="1"/>
    <col min="4" max="4" width="16.625" customWidth="1"/>
    <col min="5" max="5" width="15" customWidth="1"/>
    <col min="6" max="6" width="16.25" customWidth="1"/>
    <col min="7" max="7" width="17.25" customWidth="1"/>
    <col min="8" max="8" width="18.375" customWidth="1"/>
    <col min="9" max="9" width="17.25" customWidth="1"/>
    <col min="10" max="12" width="15.5" customWidth="1"/>
    <col min="13" max="16" width="7.5" customWidth="1"/>
    <col min="17" max="17" width="14.625" customWidth="1"/>
    <col min="20" max="20" width="10.625" customWidth="1"/>
  </cols>
  <sheetData>
    <row r="1" spans="2:20" s="4" customFormat="1" ht="48" customHeight="1">
      <c r="B1" s="5" t="s">
        <v>1003</v>
      </c>
    </row>
    <row r="2" spans="2:20">
      <c r="R2" s="1"/>
    </row>
    <row r="3" spans="2:20" ht="1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e" cm="1">
        <f t="array" aca="1" ref="K4" ca="1">_xlfn.IFS(calls[[#This Row],[Duration]]&lt;=10,"Under 10 mins", calls[[#This Row],[Duration]]&lt;=30, "10 to 30 mins", calls[[#This Row],[Duration]]&lt;=60, "30 to 60 mins", calls[[#This Row],[Duration]]&lt;=120, "1 to 2 hours", TRUE, "More than 2 hours")</f>
        <v>#NAME?</v>
      </c>
      <c r="L4">
        <f>ROUND(calls[[#This Row],[Satisfaction Rating]],0)</f>
        <v>5</v>
      </c>
      <c r="Q4" s="6" t="s">
        <v>17</v>
      </c>
      <c r="R4" s="3" t="s">
        <v>998</v>
      </c>
      <c r="S4" s="2">
        <v>41</v>
      </c>
      <c r="T4" s="7" t="s">
        <v>1000</v>
      </c>
    </row>
    <row r="5" spans="2:20">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e" cm="1">
        <f t="array" aca="1" ref="K5" ca="1">_xlfn.IFS(calls[[#This Row],[Duration]]&lt;=10,"Under 10 mins", calls[[#This Row],[Duration]]&lt;=30, "10 to 30 mins", calls[[#This Row],[Duration]]&lt;=60, "30 to 60 mins", calls[[#This Row],[Duration]]&lt;=120, "1 to 2 hours", TRUE, "More than 2 hours")</f>
        <v>#NAME?</v>
      </c>
      <c r="L5">
        <f>ROUND(calls[[#This Row],[Satisfaction Rating]],0)</f>
        <v>3</v>
      </c>
      <c r="Q5" s="6" t="s">
        <v>24</v>
      </c>
      <c r="R5" s="3" t="s">
        <v>998</v>
      </c>
      <c r="S5" s="2">
        <v>31</v>
      </c>
      <c r="T5" s="7" t="s">
        <v>1001</v>
      </c>
    </row>
    <row r="6" spans="2:20">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e" cm="1">
        <f t="array" aca="1" ref="K6" ca="1">_xlfn.IFS(calls[[#This Row],[Duration]]&lt;=10,"Under 10 mins", calls[[#This Row],[Duration]]&lt;=30, "10 to 30 mins", calls[[#This Row],[Duration]]&lt;=60, "30 to 60 mins", calls[[#This Row],[Duration]]&lt;=120, "1 to 2 hours", TRUE, "More than 2 hours")</f>
        <v>#NAME?</v>
      </c>
      <c r="L6">
        <f>ROUND(calls[[#This Row],[Satisfaction Rating]],0)</f>
        <v>5</v>
      </c>
      <c r="Q6" s="6" t="s">
        <v>20</v>
      </c>
      <c r="R6" s="3" t="s">
        <v>998</v>
      </c>
      <c r="S6" s="2">
        <v>26</v>
      </c>
      <c r="T6" s="7" t="s">
        <v>1002</v>
      </c>
    </row>
    <row r="7" spans="2:20">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e" cm="1">
        <f t="array" aca="1" ref="K7" ca="1">_xlfn.IFS(calls[[#This Row],[Duration]]&lt;=10,"Under 10 mins", calls[[#This Row],[Duration]]&lt;=30, "10 to 30 mins", calls[[#This Row],[Duration]]&lt;=60, "30 to 60 mins", calls[[#This Row],[Duration]]&lt;=120, "1 to 2 hours", TRUE, "More than 2 hours")</f>
        <v>#NAME?</v>
      </c>
      <c r="L7">
        <f>ROUND(calls[[#This Row],[Satisfaction Rating]],0)</f>
        <v>3</v>
      </c>
      <c r="Q7" s="6" t="s">
        <v>12</v>
      </c>
      <c r="R7" s="3" t="s">
        <v>998</v>
      </c>
      <c r="S7" s="2">
        <v>36</v>
      </c>
      <c r="T7" s="7" t="s">
        <v>1002</v>
      </c>
    </row>
    <row r="8" spans="2:20">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e" cm="1">
        <f t="array" aca="1" ref="K8" ca="1">_xlfn.IFS(calls[[#This Row],[Duration]]&lt;=10,"Under 10 mins", calls[[#This Row],[Duration]]&lt;=30, "10 to 30 mins", calls[[#This Row],[Duration]]&lt;=60, "30 to 60 mins", calls[[#This Row],[Duration]]&lt;=120, "1 to 2 hours", TRUE, "More than 2 hours")</f>
        <v>#NAME?</v>
      </c>
      <c r="L8">
        <f>ROUND(calls[[#This Row],[Satisfaction Rating]],0)</f>
        <v>3</v>
      </c>
      <c r="Q8" s="6" t="s">
        <v>23</v>
      </c>
      <c r="R8" s="3" t="s">
        <v>998</v>
      </c>
      <c r="S8" s="2">
        <v>37</v>
      </c>
      <c r="T8" s="7" t="s">
        <v>1000</v>
      </c>
    </row>
    <row r="9" spans="2:20">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e" cm="1">
        <f t="array" aca="1" ref="K9" ca="1">_xlfn.IFS(calls[[#This Row],[Duration]]&lt;=10,"Under 10 mins", calls[[#This Row],[Duration]]&lt;=30, "10 to 30 mins", calls[[#This Row],[Duration]]&lt;=60, "30 to 60 mins", calls[[#This Row],[Duration]]&lt;=120, "1 to 2 hours", TRUE, "More than 2 hours")</f>
        <v>#NAME?</v>
      </c>
      <c r="L9">
        <f>ROUND(calls[[#This Row],[Satisfaction Rating]],0)</f>
        <v>5</v>
      </c>
      <c r="Q9" s="6" t="s">
        <v>7</v>
      </c>
      <c r="R9" s="3" t="s">
        <v>998</v>
      </c>
      <c r="S9" s="2">
        <v>23</v>
      </c>
      <c r="T9" s="7" t="s">
        <v>1000</v>
      </c>
    </row>
    <row r="10" spans="2:20">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e" cm="1">
        <f t="array" aca="1" ref="K10" ca="1">_xlfn.IFS(calls[[#This Row],[Duration]]&lt;=10,"Under 10 mins", calls[[#This Row],[Duration]]&lt;=30, "10 to 30 mins", calls[[#This Row],[Duration]]&lt;=60, "30 to 60 mins", calls[[#This Row],[Duration]]&lt;=120, "1 to 2 hours", TRUE, "More than 2 hours")</f>
        <v>#NAME?</v>
      </c>
      <c r="L10">
        <f>ROUND(calls[[#This Row],[Satisfaction Rating]],0)</f>
        <v>5</v>
      </c>
      <c r="Q10" s="6" t="s">
        <v>15</v>
      </c>
      <c r="R10" s="3" t="s">
        <v>999</v>
      </c>
      <c r="S10" s="2">
        <v>22</v>
      </c>
      <c r="T10" s="7" t="s">
        <v>1001</v>
      </c>
    </row>
    <row r="11" spans="2:20">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e" cm="1">
        <f t="array" aca="1" ref="K11" ca="1">_xlfn.IFS(calls[[#This Row],[Duration]]&lt;=10,"Under 10 mins", calls[[#This Row],[Duration]]&lt;=30, "10 to 30 mins", calls[[#This Row],[Duration]]&lt;=60, "30 to 60 mins", calls[[#This Row],[Duration]]&lt;=120, "1 to 2 hours", TRUE, "More than 2 hours")</f>
        <v>#NAME?</v>
      </c>
      <c r="L11">
        <f>ROUND(calls[[#This Row],[Satisfaction Rating]],0)</f>
        <v>4</v>
      </c>
      <c r="Q11" s="6" t="s">
        <v>5</v>
      </c>
      <c r="R11" s="3" t="s">
        <v>999</v>
      </c>
      <c r="S11" s="2">
        <v>42</v>
      </c>
      <c r="T11" s="7" t="s">
        <v>1001</v>
      </c>
    </row>
    <row r="12" spans="2:20">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e" cm="1">
        <f t="array" aca="1" ref="K12" ca="1">_xlfn.IFS(calls[[#This Row],[Duration]]&lt;=10,"Under 10 mins", calls[[#This Row],[Duration]]&lt;=30, "10 to 30 mins", calls[[#This Row],[Duration]]&lt;=60, "30 to 60 mins", calls[[#This Row],[Duration]]&lt;=120, "1 to 2 hours", TRUE, "More than 2 hours")</f>
        <v>#NAME?</v>
      </c>
      <c r="L12">
        <f>ROUND(calls[[#This Row],[Satisfaction Rating]],0)</f>
        <v>4</v>
      </c>
      <c r="Q12" s="6" t="s">
        <v>22</v>
      </c>
      <c r="R12" s="3" t="s">
        <v>999</v>
      </c>
      <c r="S12" s="2">
        <v>25</v>
      </c>
      <c r="T12" s="7" t="s">
        <v>1000</v>
      </c>
    </row>
    <row r="13" spans="2:20">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e" cm="1">
        <f t="array" aca="1" ref="K13" ca="1">_xlfn.IFS(calls[[#This Row],[Duration]]&lt;=10,"Under 10 mins", calls[[#This Row],[Duration]]&lt;=30, "10 to 30 mins", calls[[#This Row],[Duration]]&lt;=60, "30 to 60 mins", calls[[#This Row],[Duration]]&lt;=120, "1 to 2 hours", TRUE, "More than 2 hours")</f>
        <v>#NAME?</v>
      </c>
      <c r="L13">
        <f>ROUND(calls[[#This Row],[Satisfaction Rating]],0)</f>
        <v>3</v>
      </c>
      <c r="Q13" s="6" t="s">
        <v>18</v>
      </c>
      <c r="R13" s="3" t="s">
        <v>999</v>
      </c>
      <c r="S13" s="2">
        <v>30</v>
      </c>
      <c r="T13" s="7" t="s">
        <v>1001</v>
      </c>
    </row>
    <row r="14" spans="2:20">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e" cm="1">
        <f t="array" aca="1" ref="K14" ca="1">_xlfn.IFS(calls[[#This Row],[Duration]]&lt;=10,"Under 10 mins", calls[[#This Row],[Duration]]&lt;=30, "10 to 30 mins", calls[[#This Row],[Duration]]&lt;=60, "30 to 60 mins", calls[[#This Row],[Duration]]&lt;=120, "1 to 2 hours", TRUE, "More than 2 hours")</f>
        <v>#NAME?</v>
      </c>
      <c r="L14">
        <f>ROUND(calls[[#This Row],[Satisfaction Rating]],0)</f>
        <v>5</v>
      </c>
      <c r="Q14" s="6" t="s">
        <v>8</v>
      </c>
      <c r="R14" s="3" t="s">
        <v>999</v>
      </c>
      <c r="S14" s="2">
        <v>30</v>
      </c>
      <c r="T14" s="7" t="s">
        <v>1002</v>
      </c>
    </row>
    <row r="15" spans="2:20">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e" cm="1">
        <f t="array" aca="1" ref="K15" ca="1">_xlfn.IFS(calls[[#This Row],[Duration]]&lt;=10,"Under 10 mins", calls[[#This Row],[Duration]]&lt;=30, "10 to 30 mins", calls[[#This Row],[Duration]]&lt;=60, "30 to 60 mins", calls[[#This Row],[Duration]]&lt;=120, "1 to 2 hours", TRUE, "More than 2 hours")</f>
        <v>#NAME?</v>
      </c>
      <c r="L15">
        <f>ROUND(calls[[#This Row],[Satisfaction Rating]],0)</f>
        <v>3</v>
      </c>
      <c r="Q15" s="6" t="s">
        <v>16</v>
      </c>
      <c r="R15" s="3" t="s">
        <v>999</v>
      </c>
      <c r="S15" s="2">
        <v>28</v>
      </c>
      <c r="T15" s="7" t="s">
        <v>1002</v>
      </c>
    </row>
    <row r="16" spans="2:20">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e" cm="1">
        <f t="array" aca="1" ref="K16" ca="1">_xlfn.IFS(calls[[#This Row],[Duration]]&lt;=10,"Under 10 mins", calls[[#This Row],[Duration]]&lt;=30, "10 to 30 mins", calls[[#This Row],[Duration]]&lt;=60, "30 to 60 mins", calls[[#This Row],[Duration]]&lt;=120, "1 to 2 hours", TRUE, "More than 2 hours")</f>
        <v>#NAME?</v>
      </c>
      <c r="L16">
        <f>ROUND(calls[[#This Row],[Satisfaction Rating]],0)</f>
        <v>4</v>
      </c>
      <c r="Q16" s="6" t="s">
        <v>14</v>
      </c>
      <c r="R16" s="3" t="s">
        <v>999</v>
      </c>
      <c r="S16" s="2">
        <v>37</v>
      </c>
      <c r="T16" s="7" t="s">
        <v>1001</v>
      </c>
    </row>
    <row r="17" spans="2:20">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e" cm="1">
        <f t="array" aca="1" ref="K17" ca="1">_xlfn.IFS(calls[[#This Row],[Duration]]&lt;=10,"Under 10 mins", calls[[#This Row],[Duration]]&lt;=30, "10 to 30 mins", calls[[#This Row],[Duration]]&lt;=60, "30 to 60 mins", calls[[#This Row],[Duration]]&lt;=120, "1 to 2 hours", TRUE, "More than 2 hours")</f>
        <v>#NAME?</v>
      </c>
      <c r="L17">
        <f>ROUND(calls[[#This Row],[Satisfaction Rating]],0)</f>
        <v>4</v>
      </c>
      <c r="Q17" s="6" t="s">
        <v>21</v>
      </c>
      <c r="R17" s="3" t="s">
        <v>999</v>
      </c>
      <c r="S17" s="2">
        <v>38</v>
      </c>
      <c r="T17" s="7" t="s">
        <v>1000</v>
      </c>
    </row>
    <row r="18" spans="2:20">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e" cm="1">
        <f t="array" aca="1" ref="K18" ca="1">_xlfn.IFS(calls[[#This Row],[Duration]]&lt;=10,"Under 10 mins", calls[[#This Row],[Duration]]&lt;=30, "10 to 30 mins", calls[[#This Row],[Duration]]&lt;=60, "30 to 60 mins", calls[[#This Row],[Duration]]&lt;=120, "1 to 2 hours", TRUE, "More than 2 hours")</f>
        <v>#NAME?</v>
      </c>
      <c r="L18">
        <f>ROUND(calls[[#This Row],[Satisfaction Rating]],0)</f>
        <v>5</v>
      </c>
      <c r="Q18" s="11" t="s">
        <v>19</v>
      </c>
      <c r="R18" s="19" t="s">
        <v>999</v>
      </c>
      <c r="S18" s="12">
        <v>43</v>
      </c>
      <c r="T18" s="13" t="s">
        <v>1001</v>
      </c>
    </row>
    <row r="19" spans="2:20">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e" cm="1">
        <f t="array" aca="1" ref="K19" ca="1">_xlfn.IFS(calls[[#This Row],[Duration]]&lt;=10,"Under 10 mins", calls[[#This Row],[Duration]]&lt;=30, "10 to 30 mins", calls[[#This Row],[Duration]]&lt;=60, "30 to 60 mins", calls[[#This Row],[Duration]]&lt;=120, "1 to 2 hours", TRUE, "More than 2 hours")</f>
        <v>#NAME?</v>
      </c>
      <c r="L19">
        <f>ROUND(calls[[#This Row],[Satisfaction Rating]],0)</f>
        <v>5</v>
      </c>
    </row>
    <row r="20" spans="2:20">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e" cm="1">
        <f t="array" aca="1" ref="K20" ca="1">_xlfn.IFS(calls[[#This Row],[Duration]]&lt;=10,"Under 10 mins", calls[[#This Row],[Duration]]&lt;=30, "10 to 30 mins", calls[[#This Row],[Duration]]&lt;=60, "30 to 60 mins", calls[[#This Row],[Duration]]&lt;=120, "1 to 2 hours", TRUE, "More than 2 hours")</f>
        <v>#NAME?</v>
      </c>
      <c r="L20">
        <f>ROUND(calls[[#This Row],[Satisfaction Rating]],0)</f>
        <v>4</v>
      </c>
    </row>
    <row r="21" spans="2:20">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e" cm="1">
        <f t="array" aca="1" ref="K21" ca="1">_xlfn.IFS(calls[[#This Row],[Duration]]&lt;=10,"Under 10 mins", calls[[#This Row],[Duration]]&lt;=30, "10 to 30 mins", calls[[#This Row],[Duration]]&lt;=60, "30 to 60 mins", calls[[#This Row],[Duration]]&lt;=120, "1 to 2 hours", TRUE, "More than 2 hours")</f>
        <v>#NAME?</v>
      </c>
      <c r="L21">
        <f>ROUND(calls[[#This Row],[Satisfaction Rating]],0)</f>
        <v>4</v>
      </c>
    </row>
    <row r="22" spans="2:20">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e" cm="1">
        <f t="array" aca="1" ref="K22" ca="1">_xlfn.IFS(calls[[#This Row],[Duration]]&lt;=10,"Under 10 mins", calls[[#This Row],[Duration]]&lt;=30, "10 to 30 mins", calls[[#This Row],[Duration]]&lt;=60, "30 to 60 mins", calls[[#This Row],[Duration]]&lt;=120, "1 to 2 hours", TRUE, "More than 2 hours")</f>
        <v>#NAME?</v>
      </c>
      <c r="L22">
        <f>ROUND(calls[[#This Row],[Satisfaction Rating]],0)</f>
        <v>4</v>
      </c>
    </row>
    <row r="23" spans="2:20">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e" cm="1">
        <f t="array" aca="1" ref="K23" ca="1">_xlfn.IFS(calls[[#This Row],[Duration]]&lt;=10,"Under 10 mins", calls[[#This Row],[Duration]]&lt;=30, "10 to 30 mins", calls[[#This Row],[Duration]]&lt;=60, "30 to 60 mins", calls[[#This Row],[Duration]]&lt;=120, "1 to 2 hours", TRUE, "More than 2 hours")</f>
        <v>#NAME?</v>
      </c>
      <c r="L23">
        <f>ROUND(calls[[#This Row],[Satisfaction Rating]],0)</f>
        <v>4</v>
      </c>
    </row>
    <row r="24" spans="2:20">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e" cm="1">
        <f t="array" aca="1" ref="K24" ca="1">_xlfn.IFS(calls[[#This Row],[Duration]]&lt;=10,"Under 10 mins", calls[[#This Row],[Duration]]&lt;=30, "10 to 30 mins", calls[[#This Row],[Duration]]&lt;=60, "30 to 60 mins", calls[[#This Row],[Duration]]&lt;=120, "1 to 2 hours", TRUE, "More than 2 hours")</f>
        <v>#NAME?</v>
      </c>
      <c r="L24">
        <f>ROUND(calls[[#This Row],[Satisfaction Rating]],0)</f>
        <v>5</v>
      </c>
    </row>
    <row r="25" spans="2:20">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e" cm="1">
        <f t="array" aca="1" ref="K25" ca="1">_xlfn.IFS(calls[[#This Row],[Duration]]&lt;=10,"Under 10 mins", calls[[#This Row],[Duration]]&lt;=30, "10 to 30 mins", calls[[#This Row],[Duration]]&lt;=60, "30 to 60 mins", calls[[#This Row],[Duration]]&lt;=120, "1 to 2 hours", TRUE, "More than 2 hours")</f>
        <v>#NAME?</v>
      </c>
      <c r="L25">
        <f>ROUND(calls[[#This Row],[Satisfaction Rating]],0)</f>
        <v>5</v>
      </c>
    </row>
    <row r="26" spans="2:20">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e" cm="1">
        <f t="array" aca="1" ref="K26" ca="1">_xlfn.IFS(calls[[#This Row],[Duration]]&lt;=10,"Under 10 mins", calls[[#This Row],[Duration]]&lt;=30, "10 to 30 mins", calls[[#This Row],[Duration]]&lt;=60, "30 to 60 mins", calls[[#This Row],[Duration]]&lt;=120, "1 to 2 hours", TRUE, "More than 2 hours")</f>
        <v>#NAME?</v>
      </c>
      <c r="L26">
        <f>ROUND(calls[[#This Row],[Satisfaction Rating]],0)</f>
        <v>5</v>
      </c>
    </row>
    <row r="27" spans="2:20">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e" cm="1">
        <f t="array" aca="1" ref="K27" ca="1">_xlfn.IFS(calls[[#This Row],[Duration]]&lt;=10,"Under 10 mins", calls[[#This Row],[Duration]]&lt;=30, "10 to 30 mins", calls[[#This Row],[Duration]]&lt;=60, "30 to 60 mins", calls[[#This Row],[Duration]]&lt;=120, "1 to 2 hours", TRUE, "More than 2 hours")</f>
        <v>#NAME?</v>
      </c>
      <c r="L27">
        <f>ROUND(calls[[#This Row],[Satisfaction Rating]],0)</f>
        <v>2</v>
      </c>
    </row>
    <row r="28" spans="2:20">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e" cm="1">
        <f t="array" aca="1" ref="K28" ca="1">_xlfn.IFS(calls[[#This Row],[Duration]]&lt;=10,"Under 10 mins", calls[[#This Row],[Duration]]&lt;=30, "10 to 30 mins", calls[[#This Row],[Duration]]&lt;=60, "30 to 60 mins", calls[[#This Row],[Duration]]&lt;=120, "1 to 2 hours", TRUE, "More than 2 hours")</f>
        <v>#NAME?</v>
      </c>
      <c r="L28">
        <f>ROUND(calls[[#This Row],[Satisfaction Rating]],0)</f>
        <v>3</v>
      </c>
    </row>
    <row r="29" spans="2:20">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e" cm="1">
        <f t="array" aca="1" ref="K29" ca="1">_xlfn.IFS(calls[[#This Row],[Duration]]&lt;=10,"Under 10 mins", calls[[#This Row],[Duration]]&lt;=30, "10 to 30 mins", calls[[#This Row],[Duration]]&lt;=60, "30 to 60 mins", calls[[#This Row],[Duration]]&lt;=120, "1 to 2 hours", TRUE, "More than 2 hours")</f>
        <v>#NAME?</v>
      </c>
      <c r="L29">
        <f>ROUND(calls[[#This Row],[Satisfaction Rating]],0)</f>
        <v>4</v>
      </c>
    </row>
    <row r="30" spans="2:20">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e" cm="1">
        <f t="array" aca="1" ref="K30" ca="1">_xlfn.IFS(calls[[#This Row],[Duration]]&lt;=10,"Under 10 mins", calls[[#This Row],[Duration]]&lt;=30, "10 to 30 mins", calls[[#This Row],[Duration]]&lt;=60, "30 to 60 mins", calls[[#This Row],[Duration]]&lt;=120, "1 to 2 hours", TRUE, "More than 2 hours")</f>
        <v>#NAME?</v>
      </c>
      <c r="L30">
        <f>ROUND(calls[[#This Row],[Satisfaction Rating]],0)</f>
        <v>4</v>
      </c>
    </row>
    <row r="31" spans="2:20">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e" cm="1">
        <f t="array" aca="1" ref="K31" ca="1">_xlfn.IFS(calls[[#This Row],[Duration]]&lt;=10,"Under 10 mins", calls[[#This Row],[Duration]]&lt;=30, "10 to 30 mins", calls[[#This Row],[Duration]]&lt;=60, "30 to 60 mins", calls[[#This Row],[Duration]]&lt;=120, "1 to 2 hours", TRUE, "More than 2 hours")</f>
        <v>#NAME?</v>
      </c>
      <c r="L31">
        <f>ROUND(calls[[#This Row],[Satisfaction Rating]],0)</f>
        <v>5</v>
      </c>
    </row>
    <row r="32" spans="2:20">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e" cm="1">
        <f t="array" aca="1" ref="K32" ca="1">_xlfn.IFS(calls[[#This Row],[Duration]]&lt;=10,"Under 10 mins", calls[[#This Row],[Duration]]&lt;=30, "10 to 30 mins", calls[[#This Row],[Duration]]&lt;=60, "30 to 60 mins", calls[[#This Row],[Duration]]&lt;=120, "1 to 2 hours", TRUE, "More than 2 hours")</f>
        <v>#NAME?</v>
      </c>
      <c r="L32">
        <f>ROUND(calls[[#This Row],[Satisfaction Rating]],0)</f>
        <v>3</v>
      </c>
    </row>
    <row r="33" spans="2:12">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e" cm="1">
        <f t="array" aca="1" ref="K33" ca="1">_xlfn.IFS(calls[[#This Row],[Duration]]&lt;=10,"Under 10 mins", calls[[#This Row],[Duration]]&lt;=30, "10 to 30 mins", calls[[#This Row],[Duration]]&lt;=60, "30 to 60 mins", calls[[#This Row],[Duration]]&lt;=120, "1 to 2 hours", TRUE, "More than 2 hours")</f>
        <v>#NAME?</v>
      </c>
      <c r="L33">
        <f>ROUND(calls[[#This Row],[Satisfaction Rating]],0)</f>
        <v>5</v>
      </c>
    </row>
    <row r="34" spans="2:12">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e" cm="1">
        <f t="array" aca="1" ref="K34" ca="1">_xlfn.IFS(calls[[#This Row],[Duration]]&lt;=10,"Under 10 mins", calls[[#This Row],[Duration]]&lt;=30, "10 to 30 mins", calls[[#This Row],[Duration]]&lt;=60, "30 to 60 mins", calls[[#This Row],[Duration]]&lt;=120, "1 to 2 hours", TRUE, "More than 2 hours")</f>
        <v>#NAME?</v>
      </c>
      <c r="L34">
        <f>ROUND(calls[[#This Row],[Satisfaction Rating]],0)</f>
        <v>4</v>
      </c>
    </row>
    <row r="35" spans="2:12">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e" cm="1">
        <f t="array" aca="1" ref="K35" ca="1">_xlfn.IFS(calls[[#This Row],[Duration]]&lt;=10,"Under 10 mins", calls[[#This Row],[Duration]]&lt;=30, "10 to 30 mins", calls[[#This Row],[Duration]]&lt;=60, "30 to 60 mins", calls[[#This Row],[Duration]]&lt;=120, "1 to 2 hours", TRUE, "More than 2 hours")</f>
        <v>#NAME?</v>
      </c>
      <c r="L35">
        <f>ROUND(calls[[#This Row],[Satisfaction Rating]],0)</f>
        <v>4</v>
      </c>
    </row>
    <row r="36" spans="2:12">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e" cm="1">
        <f t="array" aca="1" ref="K36" ca="1">_xlfn.IFS(calls[[#This Row],[Duration]]&lt;=10,"Under 10 mins", calls[[#This Row],[Duration]]&lt;=30, "10 to 30 mins", calls[[#This Row],[Duration]]&lt;=60, "30 to 60 mins", calls[[#This Row],[Duration]]&lt;=120, "1 to 2 hours", TRUE, "More than 2 hours")</f>
        <v>#NAME?</v>
      </c>
      <c r="L36">
        <f>ROUND(calls[[#This Row],[Satisfaction Rating]],0)</f>
        <v>5</v>
      </c>
    </row>
    <row r="37" spans="2:12">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e" cm="1">
        <f t="array" aca="1" ref="K37" ca="1">_xlfn.IFS(calls[[#This Row],[Duration]]&lt;=10,"Under 10 mins", calls[[#This Row],[Duration]]&lt;=30, "10 to 30 mins", calls[[#This Row],[Duration]]&lt;=60, "30 to 60 mins", calls[[#This Row],[Duration]]&lt;=120, "1 to 2 hours", TRUE, "More than 2 hours")</f>
        <v>#NAME?</v>
      </c>
      <c r="L37">
        <f>ROUND(calls[[#This Row],[Satisfaction Rating]],0)</f>
        <v>5</v>
      </c>
    </row>
    <row r="38" spans="2:12">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e" cm="1">
        <f t="array" aca="1" ref="K38" ca="1">_xlfn.IFS(calls[[#This Row],[Duration]]&lt;=10,"Under 10 mins", calls[[#This Row],[Duration]]&lt;=30, "10 to 30 mins", calls[[#This Row],[Duration]]&lt;=60, "30 to 60 mins", calls[[#This Row],[Duration]]&lt;=120, "1 to 2 hours", TRUE, "More than 2 hours")</f>
        <v>#NAME?</v>
      </c>
      <c r="L38">
        <f>ROUND(calls[[#This Row],[Satisfaction Rating]],0)</f>
        <v>5</v>
      </c>
    </row>
    <row r="39" spans="2:12">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e" cm="1">
        <f t="array" aca="1" ref="K39" ca="1">_xlfn.IFS(calls[[#This Row],[Duration]]&lt;=10,"Under 10 mins", calls[[#This Row],[Duration]]&lt;=30, "10 to 30 mins", calls[[#This Row],[Duration]]&lt;=60, "30 to 60 mins", calls[[#This Row],[Duration]]&lt;=120, "1 to 2 hours", TRUE, "More than 2 hours")</f>
        <v>#NAME?</v>
      </c>
      <c r="L39">
        <f>ROUND(calls[[#This Row],[Satisfaction Rating]],0)</f>
        <v>2</v>
      </c>
    </row>
    <row r="40" spans="2:12">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e" cm="1">
        <f t="array" aca="1" ref="K40" ca="1">_xlfn.IFS(calls[[#This Row],[Duration]]&lt;=10,"Under 10 mins", calls[[#This Row],[Duration]]&lt;=30, "10 to 30 mins", calls[[#This Row],[Duration]]&lt;=60, "30 to 60 mins", calls[[#This Row],[Duration]]&lt;=120, "1 to 2 hours", TRUE, "More than 2 hours")</f>
        <v>#NAME?</v>
      </c>
      <c r="L40">
        <f>ROUND(calls[[#This Row],[Satisfaction Rating]],0)</f>
        <v>3</v>
      </c>
    </row>
    <row r="41" spans="2:12">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e" cm="1">
        <f t="array" aca="1" ref="K41" ca="1">_xlfn.IFS(calls[[#This Row],[Duration]]&lt;=10,"Under 10 mins", calls[[#This Row],[Duration]]&lt;=30, "10 to 30 mins", calls[[#This Row],[Duration]]&lt;=60, "30 to 60 mins", calls[[#This Row],[Duration]]&lt;=120, "1 to 2 hours", TRUE, "More than 2 hours")</f>
        <v>#NAME?</v>
      </c>
      <c r="L41">
        <f>ROUND(calls[[#This Row],[Satisfaction Rating]],0)</f>
        <v>3</v>
      </c>
    </row>
    <row r="42" spans="2:12">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e" cm="1">
        <f t="array" aca="1" ref="K42" ca="1">_xlfn.IFS(calls[[#This Row],[Duration]]&lt;=10,"Under 10 mins", calls[[#This Row],[Duration]]&lt;=30, "10 to 30 mins", calls[[#This Row],[Duration]]&lt;=60, "30 to 60 mins", calls[[#This Row],[Duration]]&lt;=120, "1 to 2 hours", TRUE, "More than 2 hours")</f>
        <v>#NAME?</v>
      </c>
      <c r="L42">
        <f>ROUND(calls[[#This Row],[Satisfaction Rating]],0)</f>
        <v>2</v>
      </c>
    </row>
    <row r="43" spans="2:12">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e" cm="1">
        <f t="array" aca="1" ref="K43" ca="1">_xlfn.IFS(calls[[#This Row],[Duration]]&lt;=10,"Under 10 mins", calls[[#This Row],[Duration]]&lt;=30, "10 to 30 mins", calls[[#This Row],[Duration]]&lt;=60, "30 to 60 mins", calls[[#This Row],[Duration]]&lt;=120, "1 to 2 hours", TRUE, "More than 2 hours")</f>
        <v>#NAME?</v>
      </c>
      <c r="L43">
        <f>ROUND(calls[[#This Row],[Satisfaction Rating]],0)</f>
        <v>5</v>
      </c>
    </row>
    <row r="44" spans="2:12">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e" cm="1">
        <f t="array" aca="1" ref="K44" ca="1">_xlfn.IFS(calls[[#This Row],[Duration]]&lt;=10,"Under 10 mins", calls[[#This Row],[Duration]]&lt;=30, "10 to 30 mins", calls[[#This Row],[Duration]]&lt;=60, "30 to 60 mins", calls[[#This Row],[Duration]]&lt;=120, "1 to 2 hours", TRUE, "More than 2 hours")</f>
        <v>#NAME?</v>
      </c>
      <c r="L44">
        <f>ROUND(calls[[#This Row],[Satisfaction Rating]],0)</f>
        <v>5</v>
      </c>
    </row>
    <row r="45" spans="2:12">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e" cm="1">
        <f t="array" aca="1" ref="K45" ca="1">_xlfn.IFS(calls[[#This Row],[Duration]]&lt;=10,"Under 10 mins", calls[[#This Row],[Duration]]&lt;=30, "10 to 30 mins", calls[[#This Row],[Duration]]&lt;=60, "30 to 60 mins", calls[[#This Row],[Duration]]&lt;=120, "1 to 2 hours", TRUE, "More than 2 hours")</f>
        <v>#NAME?</v>
      </c>
      <c r="L45">
        <f>ROUND(calls[[#This Row],[Satisfaction Rating]],0)</f>
        <v>5</v>
      </c>
    </row>
    <row r="46" spans="2:12">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e" cm="1">
        <f t="array" aca="1" ref="K46" ca="1">_xlfn.IFS(calls[[#This Row],[Duration]]&lt;=10,"Under 10 mins", calls[[#This Row],[Duration]]&lt;=30, "10 to 30 mins", calls[[#This Row],[Duration]]&lt;=60, "30 to 60 mins", calls[[#This Row],[Duration]]&lt;=120, "1 to 2 hours", TRUE, "More than 2 hours")</f>
        <v>#NAME?</v>
      </c>
      <c r="L46">
        <f>ROUND(calls[[#This Row],[Satisfaction Rating]],0)</f>
        <v>4</v>
      </c>
    </row>
    <row r="47" spans="2:12">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e" cm="1">
        <f t="array" aca="1" ref="K47" ca="1">_xlfn.IFS(calls[[#This Row],[Duration]]&lt;=10,"Under 10 mins", calls[[#This Row],[Duration]]&lt;=30, "10 to 30 mins", calls[[#This Row],[Duration]]&lt;=60, "30 to 60 mins", calls[[#This Row],[Duration]]&lt;=120, "1 to 2 hours", TRUE, "More than 2 hours")</f>
        <v>#NAME?</v>
      </c>
      <c r="L47">
        <f>ROUND(calls[[#This Row],[Satisfaction Rating]],0)</f>
        <v>4</v>
      </c>
    </row>
    <row r="48" spans="2:12">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e" cm="1">
        <f t="array" aca="1" ref="K48" ca="1">_xlfn.IFS(calls[[#This Row],[Duration]]&lt;=10,"Under 10 mins", calls[[#This Row],[Duration]]&lt;=30, "10 to 30 mins", calls[[#This Row],[Duration]]&lt;=60, "30 to 60 mins", calls[[#This Row],[Duration]]&lt;=120, "1 to 2 hours", TRUE, "More than 2 hours")</f>
        <v>#NAME?</v>
      </c>
      <c r="L48">
        <f>ROUND(calls[[#This Row],[Satisfaction Rating]],0)</f>
        <v>4</v>
      </c>
    </row>
    <row r="49" spans="2:12">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e" cm="1">
        <f t="array" aca="1" ref="K49" ca="1">_xlfn.IFS(calls[[#This Row],[Duration]]&lt;=10,"Under 10 mins", calls[[#This Row],[Duration]]&lt;=30, "10 to 30 mins", calls[[#This Row],[Duration]]&lt;=60, "30 to 60 mins", calls[[#This Row],[Duration]]&lt;=120, "1 to 2 hours", TRUE, "More than 2 hours")</f>
        <v>#NAME?</v>
      </c>
      <c r="L49">
        <f>ROUND(calls[[#This Row],[Satisfaction Rating]],0)</f>
        <v>4</v>
      </c>
    </row>
    <row r="50" spans="2:12">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e" cm="1">
        <f t="array" aca="1" ref="K50" ca="1">_xlfn.IFS(calls[[#This Row],[Duration]]&lt;=10,"Under 10 mins", calls[[#This Row],[Duration]]&lt;=30, "10 to 30 mins", calls[[#This Row],[Duration]]&lt;=60, "30 to 60 mins", calls[[#This Row],[Duration]]&lt;=120, "1 to 2 hours", TRUE, "More than 2 hours")</f>
        <v>#NAME?</v>
      </c>
      <c r="L50">
        <f>ROUND(calls[[#This Row],[Satisfaction Rating]],0)</f>
        <v>4</v>
      </c>
    </row>
    <row r="51" spans="2:12">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e" cm="1">
        <f t="array" aca="1" ref="K51" ca="1">_xlfn.IFS(calls[[#This Row],[Duration]]&lt;=10,"Under 10 mins", calls[[#This Row],[Duration]]&lt;=30, "10 to 30 mins", calls[[#This Row],[Duration]]&lt;=60, "30 to 60 mins", calls[[#This Row],[Duration]]&lt;=120, "1 to 2 hours", TRUE, "More than 2 hours")</f>
        <v>#NAME?</v>
      </c>
      <c r="L51">
        <f>ROUND(calls[[#This Row],[Satisfaction Rating]],0)</f>
        <v>4</v>
      </c>
    </row>
    <row r="52" spans="2:12">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e" cm="1">
        <f t="array" aca="1" ref="K52" ca="1">_xlfn.IFS(calls[[#This Row],[Duration]]&lt;=10,"Under 10 mins", calls[[#This Row],[Duration]]&lt;=30, "10 to 30 mins", calls[[#This Row],[Duration]]&lt;=60, "30 to 60 mins", calls[[#This Row],[Duration]]&lt;=120, "1 to 2 hours", TRUE, "More than 2 hours")</f>
        <v>#NAME?</v>
      </c>
      <c r="L52">
        <f>ROUND(calls[[#This Row],[Satisfaction Rating]],0)</f>
        <v>4</v>
      </c>
    </row>
    <row r="53" spans="2:12">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e" cm="1">
        <f t="array" aca="1" ref="K53" ca="1">_xlfn.IFS(calls[[#This Row],[Duration]]&lt;=10,"Under 10 mins", calls[[#This Row],[Duration]]&lt;=30, "10 to 30 mins", calls[[#This Row],[Duration]]&lt;=60, "30 to 60 mins", calls[[#This Row],[Duration]]&lt;=120, "1 to 2 hours", TRUE, "More than 2 hours")</f>
        <v>#NAME?</v>
      </c>
      <c r="L53">
        <f>ROUND(calls[[#This Row],[Satisfaction Rating]],0)</f>
        <v>4</v>
      </c>
    </row>
    <row r="54" spans="2:12">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e" cm="1">
        <f t="array" aca="1" ref="K54" ca="1">_xlfn.IFS(calls[[#This Row],[Duration]]&lt;=10,"Under 10 mins", calls[[#This Row],[Duration]]&lt;=30, "10 to 30 mins", calls[[#This Row],[Duration]]&lt;=60, "30 to 60 mins", calls[[#This Row],[Duration]]&lt;=120, "1 to 2 hours", TRUE, "More than 2 hours")</f>
        <v>#NAME?</v>
      </c>
      <c r="L54">
        <f>ROUND(calls[[#This Row],[Satisfaction Rating]],0)</f>
        <v>4</v>
      </c>
    </row>
    <row r="55" spans="2:12">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e" cm="1">
        <f t="array" aca="1" ref="K55" ca="1">_xlfn.IFS(calls[[#This Row],[Duration]]&lt;=10,"Under 10 mins", calls[[#This Row],[Duration]]&lt;=30, "10 to 30 mins", calls[[#This Row],[Duration]]&lt;=60, "30 to 60 mins", calls[[#This Row],[Duration]]&lt;=120, "1 to 2 hours", TRUE, "More than 2 hours")</f>
        <v>#NAME?</v>
      </c>
      <c r="L55">
        <f>ROUND(calls[[#This Row],[Satisfaction Rating]],0)</f>
        <v>4</v>
      </c>
    </row>
    <row r="56" spans="2:12">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e" cm="1">
        <f t="array" aca="1" ref="K56" ca="1">_xlfn.IFS(calls[[#This Row],[Duration]]&lt;=10,"Under 10 mins", calls[[#This Row],[Duration]]&lt;=30, "10 to 30 mins", calls[[#This Row],[Duration]]&lt;=60, "30 to 60 mins", calls[[#This Row],[Duration]]&lt;=120, "1 to 2 hours", TRUE, "More than 2 hours")</f>
        <v>#NAME?</v>
      </c>
      <c r="L56">
        <f>ROUND(calls[[#This Row],[Satisfaction Rating]],0)</f>
        <v>5</v>
      </c>
    </row>
    <row r="57" spans="2:12">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e" cm="1">
        <f t="array" aca="1" ref="K57" ca="1">_xlfn.IFS(calls[[#This Row],[Duration]]&lt;=10,"Under 10 mins", calls[[#This Row],[Duration]]&lt;=30, "10 to 30 mins", calls[[#This Row],[Duration]]&lt;=60, "30 to 60 mins", calls[[#This Row],[Duration]]&lt;=120, "1 to 2 hours", TRUE, "More than 2 hours")</f>
        <v>#NAME?</v>
      </c>
      <c r="L57">
        <f>ROUND(calls[[#This Row],[Satisfaction Rating]],0)</f>
        <v>5</v>
      </c>
    </row>
    <row r="58" spans="2:12">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e" cm="1">
        <f t="array" aca="1" ref="K58" ca="1">_xlfn.IFS(calls[[#This Row],[Duration]]&lt;=10,"Under 10 mins", calls[[#This Row],[Duration]]&lt;=30, "10 to 30 mins", calls[[#This Row],[Duration]]&lt;=60, "30 to 60 mins", calls[[#This Row],[Duration]]&lt;=120, "1 to 2 hours", TRUE, "More than 2 hours")</f>
        <v>#NAME?</v>
      </c>
      <c r="L58">
        <f>ROUND(calls[[#This Row],[Satisfaction Rating]],0)</f>
        <v>5</v>
      </c>
    </row>
    <row r="59" spans="2:12">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e" cm="1">
        <f t="array" aca="1" ref="K59" ca="1">_xlfn.IFS(calls[[#This Row],[Duration]]&lt;=10,"Under 10 mins", calls[[#This Row],[Duration]]&lt;=30, "10 to 30 mins", calls[[#This Row],[Duration]]&lt;=60, "30 to 60 mins", calls[[#This Row],[Duration]]&lt;=120, "1 to 2 hours", TRUE, "More than 2 hours")</f>
        <v>#NAME?</v>
      </c>
      <c r="L59">
        <f>ROUND(calls[[#This Row],[Satisfaction Rating]],0)</f>
        <v>5</v>
      </c>
    </row>
    <row r="60" spans="2:12">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e" cm="1">
        <f t="array" aca="1" ref="K60" ca="1">_xlfn.IFS(calls[[#This Row],[Duration]]&lt;=10,"Under 10 mins", calls[[#This Row],[Duration]]&lt;=30, "10 to 30 mins", calls[[#This Row],[Duration]]&lt;=60, "30 to 60 mins", calls[[#This Row],[Duration]]&lt;=120, "1 to 2 hours", TRUE, "More than 2 hours")</f>
        <v>#NAME?</v>
      </c>
      <c r="L60">
        <f>ROUND(calls[[#This Row],[Satisfaction Rating]],0)</f>
        <v>3</v>
      </c>
    </row>
    <row r="61" spans="2:12">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e" cm="1">
        <f t="array" aca="1" ref="K61" ca="1">_xlfn.IFS(calls[[#This Row],[Duration]]&lt;=10,"Under 10 mins", calls[[#This Row],[Duration]]&lt;=30, "10 to 30 mins", calls[[#This Row],[Duration]]&lt;=60, "30 to 60 mins", calls[[#This Row],[Duration]]&lt;=120, "1 to 2 hours", TRUE, "More than 2 hours")</f>
        <v>#NAME?</v>
      </c>
      <c r="L61">
        <f>ROUND(calls[[#This Row],[Satisfaction Rating]],0)</f>
        <v>2</v>
      </c>
    </row>
    <row r="62" spans="2:12">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e" cm="1">
        <f t="array" aca="1" ref="K62" ca="1">_xlfn.IFS(calls[[#This Row],[Duration]]&lt;=10,"Under 10 mins", calls[[#This Row],[Duration]]&lt;=30, "10 to 30 mins", calls[[#This Row],[Duration]]&lt;=60, "30 to 60 mins", calls[[#This Row],[Duration]]&lt;=120, "1 to 2 hours", TRUE, "More than 2 hours")</f>
        <v>#NAME?</v>
      </c>
      <c r="L62">
        <f>ROUND(calls[[#This Row],[Satisfaction Rating]],0)</f>
        <v>4</v>
      </c>
    </row>
    <row r="63" spans="2:12">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e" cm="1">
        <f t="array" aca="1" ref="K63" ca="1">_xlfn.IFS(calls[[#This Row],[Duration]]&lt;=10,"Under 10 mins", calls[[#This Row],[Duration]]&lt;=30, "10 to 30 mins", calls[[#This Row],[Duration]]&lt;=60, "30 to 60 mins", calls[[#This Row],[Duration]]&lt;=120, "1 to 2 hours", TRUE, "More than 2 hours")</f>
        <v>#NAME?</v>
      </c>
      <c r="L63">
        <f>ROUND(calls[[#This Row],[Satisfaction Rating]],0)</f>
        <v>5</v>
      </c>
    </row>
    <row r="64" spans="2:12">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e" cm="1">
        <f t="array" aca="1" ref="K64" ca="1">_xlfn.IFS(calls[[#This Row],[Duration]]&lt;=10,"Under 10 mins", calls[[#This Row],[Duration]]&lt;=30, "10 to 30 mins", calls[[#This Row],[Duration]]&lt;=60, "30 to 60 mins", calls[[#This Row],[Duration]]&lt;=120, "1 to 2 hours", TRUE, "More than 2 hours")</f>
        <v>#NAME?</v>
      </c>
      <c r="L64">
        <f>ROUND(calls[[#This Row],[Satisfaction Rating]],0)</f>
        <v>4</v>
      </c>
    </row>
    <row r="65" spans="2:12">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e" cm="1">
        <f t="array" aca="1" ref="K65" ca="1">_xlfn.IFS(calls[[#This Row],[Duration]]&lt;=10,"Under 10 mins", calls[[#This Row],[Duration]]&lt;=30, "10 to 30 mins", calls[[#This Row],[Duration]]&lt;=60, "30 to 60 mins", calls[[#This Row],[Duration]]&lt;=120, "1 to 2 hours", TRUE, "More than 2 hours")</f>
        <v>#NAME?</v>
      </c>
      <c r="L65">
        <f>ROUND(calls[[#This Row],[Satisfaction Rating]],0)</f>
        <v>3</v>
      </c>
    </row>
    <row r="66" spans="2:12">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e" cm="1">
        <f t="array" aca="1" ref="K66" ca="1">_xlfn.IFS(calls[[#This Row],[Duration]]&lt;=10,"Under 10 mins", calls[[#This Row],[Duration]]&lt;=30, "10 to 30 mins", calls[[#This Row],[Duration]]&lt;=60, "30 to 60 mins", calls[[#This Row],[Duration]]&lt;=120, "1 to 2 hours", TRUE, "More than 2 hours")</f>
        <v>#NAME?</v>
      </c>
      <c r="L66">
        <f>ROUND(calls[[#This Row],[Satisfaction Rating]],0)</f>
        <v>5</v>
      </c>
    </row>
    <row r="67" spans="2:12">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e" cm="1">
        <f t="array" aca="1" ref="K67" ca="1">_xlfn.IFS(calls[[#This Row],[Duration]]&lt;=10,"Under 10 mins", calls[[#This Row],[Duration]]&lt;=30, "10 to 30 mins", calls[[#This Row],[Duration]]&lt;=60, "30 to 60 mins", calls[[#This Row],[Duration]]&lt;=120, "1 to 2 hours", TRUE, "More than 2 hours")</f>
        <v>#NAME?</v>
      </c>
      <c r="L67">
        <f>ROUND(calls[[#This Row],[Satisfaction Rating]],0)</f>
        <v>4</v>
      </c>
    </row>
    <row r="68" spans="2:12">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e" cm="1">
        <f t="array" aca="1" ref="K68" ca="1">_xlfn.IFS(calls[[#This Row],[Duration]]&lt;=10,"Under 10 mins", calls[[#This Row],[Duration]]&lt;=30, "10 to 30 mins", calls[[#This Row],[Duration]]&lt;=60, "30 to 60 mins", calls[[#This Row],[Duration]]&lt;=120, "1 to 2 hours", TRUE, "More than 2 hours")</f>
        <v>#NAME?</v>
      </c>
      <c r="L68">
        <f>ROUND(calls[[#This Row],[Satisfaction Rating]],0)</f>
        <v>4</v>
      </c>
    </row>
    <row r="69" spans="2:12">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e" cm="1">
        <f t="array" aca="1" ref="K69" ca="1">_xlfn.IFS(calls[[#This Row],[Duration]]&lt;=10,"Under 10 mins", calls[[#This Row],[Duration]]&lt;=30, "10 to 30 mins", calls[[#This Row],[Duration]]&lt;=60, "30 to 60 mins", calls[[#This Row],[Duration]]&lt;=120, "1 to 2 hours", TRUE, "More than 2 hours")</f>
        <v>#NAME?</v>
      </c>
      <c r="L69">
        <f>ROUND(calls[[#This Row],[Satisfaction Rating]],0)</f>
        <v>4</v>
      </c>
    </row>
    <row r="70" spans="2:12">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e" cm="1">
        <f t="array" aca="1" ref="K70" ca="1">_xlfn.IFS(calls[[#This Row],[Duration]]&lt;=10,"Under 10 mins", calls[[#This Row],[Duration]]&lt;=30, "10 to 30 mins", calls[[#This Row],[Duration]]&lt;=60, "30 to 60 mins", calls[[#This Row],[Duration]]&lt;=120, "1 to 2 hours", TRUE, "More than 2 hours")</f>
        <v>#NAME?</v>
      </c>
      <c r="L70">
        <f>ROUND(calls[[#This Row],[Satisfaction Rating]],0)</f>
        <v>2</v>
      </c>
    </row>
    <row r="71" spans="2:12">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e" cm="1">
        <f t="array" aca="1" ref="K71" ca="1">_xlfn.IFS(calls[[#This Row],[Duration]]&lt;=10,"Under 10 mins", calls[[#This Row],[Duration]]&lt;=30, "10 to 30 mins", calls[[#This Row],[Duration]]&lt;=60, "30 to 60 mins", calls[[#This Row],[Duration]]&lt;=120, "1 to 2 hours", TRUE, "More than 2 hours")</f>
        <v>#NAME?</v>
      </c>
      <c r="L71">
        <f>ROUND(calls[[#This Row],[Satisfaction Rating]],0)</f>
        <v>4</v>
      </c>
    </row>
    <row r="72" spans="2:12">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e" cm="1">
        <f t="array" aca="1" ref="K72" ca="1">_xlfn.IFS(calls[[#This Row],[Duration]]&lt;=10,"Under 10 mins", calls[[#This Row],[Duration]]&lt;=30, "10 to 30 mins", calls[[#This Row],[Duration]]&lt;=60, "30 to 60 mins", calls[[#This Row],[Duration]]&lt;=120, "1 to 2 hours", TRUE, "More than 2 hours")</f>
        <v>#NAME?</v>
      </c>
      <c r="L72">
        <f>ROUND(calls[[#This Row],[Satisfaction Rating]],0)</f>
        <v>3</v>
      </c>
    </row>
    <row r="73" spans="2:12">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e" cm="1">
        <f t="array" aca="1" ref="K73" ca="1">_xlfn.IFS(calls[[#This Row],[Duration]]&lt;=10,"Under 10 mins", calls[[#This Row],[Duration]]&lt;=30, "10 to 30 mins", calls[[#This Row],[Duration]]&lt;=60, "30 to 60 mins", calls[[#This Row],[Duration]]&lt;=120, "1 to 2 hours", TRUE, "More than 2 hours")</f>
        <v>#NAME?</v>
      </c>
      <c r="L73">
        <f>ROUND(calls[[#This Row],[Satisfaction Rating]],0)</f>
        <v>0</v>
      </c>
    </row>
    <row r="74" spans="2:12">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e" cm="1">
        <f t="array" aca="1" ref="K74" ca="1">_xlfn.IFS(calls[[#This Row],[Duration]]&lt;=10,"Under 10 mins", calls[[#This Row],[Duration]]&lt;=30, "10 to 30 mins", calls[[#This Row],[Duration]]&lt;=60, "30 to 60 mins", calls[[#This Row],[Duration]]&lt;=120, "1 to 2 hours", TRUE, "More than 2 hours")</f>
        <v>#NAME?</v>
      </c>
      <c r="L74">
        <f>ROUND(calls[[#This Row],[Satisfaction Rating]],0)</f>
        <v>4</v>
      </c>
    </row>
    <row r="75" spans="2:12">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e" cm="1">
        <f t="array" aca="1" ref="K75" ca="1">_xlfn.IFS(calls[[#This Row],[Duration]]&lt;=10,"Under 10 mins", calls[[#This Row],[Duration]]&lt;=30, "10 to 30 mins", calls[[#This Row],[Duration]]&lt;=60, "30 to 60 mins", calls[[#This Row],[Duration]]&lt;=120, "1 to 2 hours", TRUE, "More than 2 hours")</f>
        <v>#NAME?</v>
      </c>
      <c r="L75">
        <f>ROUND(calls[[#This Row],[Satisfaction Rating]],0)</f>
        <v>5</v>
      </c>
    </row>
    <row r="76" spans="2:12">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e" cm="1">
        <f t="array" aca="1" ref="K76" ca="1">_xlfn.IFS(calls[[#This Row],[Duration]]&lt;=10,"Under 10 mins", calls[[#This Row],[Duration]]&lt;=30, "10 to 30 mins", calls[[#This Row],[Duration]]&lt;=60, "30 to 60 mins", calls[[#This Row],[Duration]]&lt;=120, "1 to 2 hours", TRUE, "More than 2 hours")</f>
        <v>#NAME?</v>
      </c>
      <c r="L76">
        <f>ROUND(calls[[#This Row],[Satisfaction Rating]],0)</f>
        <v>3</v>
      </c>
    </row>
    <row r="77" spans="2:12">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e" cm="1">
        <f t="array" aca="1" ref="K77" ca="1">_xlfn.IFS(calls[[#This Row],[Duration]]&lt;=10,"Under 10 mins", calls[[#This Row],[Duration]]&lt;=30, "10 to 30 mins", calls[[#This Row],[Duration]]&lt;=60, "30 to 60 mins", calls[[#This Row],[Duration]]&lt;=120, "1 to 2 hours", TRUE, "More than 2 hours")</f>
        <v>#NAME?</v>
      </c>
      <c r="L77">
        <f>ROUND(calls[[#This Row],[Satisfaction Rating]],0)</f>
        <v>3</v>
      </c>
    </row>
    <row r="78" spans="2:12">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e" cm="1">
        <f t="array" aca="1" ref="K78" ca="1">_xlfn.IFS(calls[[#This Row],[Duration]]&lt;=10,"Under 10 mins", calls[[#This Row],[Duration]]&lt;=30, "10 to 30 mins", calls[[#This Row],[Duration]]&lt;=60, "30 to 60 mins", calls[[#This Row],[Duration]]&lt;=120, "1 to 2 hours", TRUE, "More than 2 hours")</f>
        <v>#NAME?</v>
      </c>
      <c r="L78">
        <f>ROUND(calls[[#This Row],[Satisfaction Rating]],0)</f>
        <v>4</v>
      </c>
    </row>
    <row r="79" spans="2:12">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e" cm="1">
        <f t="array" aca="1" ref="K79" ca="1">_xlfn.IFS(calls[[#This Row],[Duration]]&lt;=10,"Under 10 mins", calls[[#This Row],[Duration]]&lt;=30, "10 to 30 mins", calls[[#This Row],[Duration]]&lt;=60, "30 to 60 mins", calls[[#This Row],[Duration]]&lt;=120, "1 to 2 hours", TRUE, "More than 2 hours")</f>
        <v>#NAME?</v>
      </c>
      <c r="L79">
        <f>ROUND(calls[[#This Row],[Satisfaction Rating]],0)</f>
        <v>3</v>
      </c>
    </row>
    <row r="80" spans="2:12">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e" cm="1">
        <f t="array" aca="1" ref="K80" ca="1">_xlfn.IFS(calls[[#This Row],[Duration]]&lt;=10,"Under 10 mins", calls[[#This Row],[Duration]]&lt;=30, "10 to 30 mins", calls[[#This Row],[Duration]]&lt;=60, "30 to 60 mins", calls[[#This Row],[Duration]]&lt;=120, "1 to 2 hours", TRUE, "More than 2 hours")</f>
        <v>#NAME?</v>
      </c>
      <c r="L80">
        <f>ROUND(calls[[#This Row],[Satisfaction Rating]],0)</f>
        <v>2</v>
      </c>
    </row>
    <row r="81" spans="2:12">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e" cm="1">
        <f t="array" aca="1" ref="K81" ca="1">_xlfn.IFS(calls[[#This Row],[Duration]]&lt;=10,"Under 10 mins", calls[[#This Row],[Duration]]&lt;=30, "10 to 30 mins", calls[[#This Row],[Duration]]&lt;=60, "30 to 60 mins", calls[[#This Row],[Duration]]&lt;=120, "1 to 2 hours", TRUE, "More than 2 hours")</f>
        <v>#NAME?</v>
      </c>
      <c r="L81">
        <f>ROUND(calls[[#This Row],[Satisfaction Rating]],0)</f>
        <v>5</v>
      </c>
    </row>
    <row r="82" spans="2:12">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e" cm="1">
        <f t="array" aca="1" ref="K82" ca="1">_xlfn.IFS(calls[[#This Row],[Duration]]&lt;=10,"Under 10 mins", calls[[#This Row],[Duration]]&lt;=30, "10 to 30 mins", calls[[#This Row],[Duration]]&lt;=60, "30 to 60 mins", calls[[#This Row],[Duration]]&lt;=120, "1 to 2 hours", TRUE, "More than 2 hours")</f>
        <v>#NAME?</v>
      </c>
      <c r="L82">
        <f>ROUND(calls[[#This Row],[Satisfaction Rating]],0)</f>
        <v>4</v>
      </c>
    </row>
    <row r="83" spans="2:12">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e" cm="1">
        <f t="array" aca="1" ref="K83" ca="1">_xlfn.IFS(calls[[#This Row],[Duration]]&lt;=10,"Under 10 mins", calls[[#This Row],[Duration]]&lt;=30, "10 to 30 mins", calls[[#This Row],[Duration]]&lt;=60, "30 to 60 mins", calls[[#This Row],[Duration]]&lt;=120, "1 to 2 hours", TRUE, "More than 2 hours")</f>
        <v>#NAME?</v>
      </c>
      <c r="L83">
        <f>ROUND(calls[[#This Row],[Satisfaction Rating]],0)</f>
        <v>5</v>
      </c>
    </row>
    <row r="84" spans="2:12">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e" cm="1">
        <f t="array" aca="1" ref="K84" ca="1">_xlfn.IFS(calls[[#This Row],[Duration]]&lt;=10,"Under 10 mins", calls[[#This Row],[Duration]]&lt;=30, "10 to 30 mins", calls[[#This Row],[Duration]]&lt;=60, "30 to 60 mins", calls[[#This Row],[Duration]]&lt;=120, "1 to 2 hours", TRUE, "More than 2 hours")</f>
        <v>#NAME?</v>
      </c>
      <c r="L84">
        <f>ROUND(calls[[#This Row],[Satisfaction Rating]],0)</f>
        <v>4</v>
      </c>
    </row>
    <row r="85" spans="2:12">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e" cm="1">
        <f t="array" aca="1" ref="K85" ca="1">_xlfn.IFS(calls[[#This Row],[Duration]]&lt;=10,"Under 10 mins", calls[[#This Row],[Duration]]&lt;=30, "10 to 30 mins", calls[[#This Row],[Duration]]&lt;=60, "30 to 60 mins", calls[[#This Row],[Duration]]&lt;=120, "1 to 2 hours", TRUE, "More than 2 hours")</f>
        <v>#NAME?</v>
      </c>
      <c r="L85">
        <f>ROUND(calls[[#This Row],[Satisfaction Rating]],0)</f>
        <v>5</v>
      </c>
    </row>
    <row r="86" spans="2:12">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e" cm="1">
        <f t="array" aca="1" ref="K86" ca="1">_xlfn.IFS(calls[[#This Row],[Duration]]&lt;=10,"Under 10 mins", calls[[#This Row],[Duration]]&lt;=30, "10 to 30 mins", calls[[#This Row],[Duration]]&lt;=60, "30 to 60 mins", calls[[#This Row],[Duration]]&lt;=120, "1 to 2 hours", TRUE, "More than 2 hours")</f>
        <v>#NAME?</v>
      </c>
      <c r="L86">
        <f>ROUND(calls[[#This Row],[Satisfaction Rating]],0)</f>
        <v>3</v>
      </c>
    </row>
    <row r="87" spans="2:12">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e" cm="1">
        <f t="array" aca="1" ref="K87" ca="1">_xlfn.IFS(calls[[#This Row],[Duration]]&lt;=10,"Under 10 mins", calls[[#This Row],[Duration]]&lt;=30, "10 to 30 mins", calls[[#This Row],[Duration]]&lt;=60, "30 to 60 mins", calls[[#This Row],[Duration]]&lt;=120, "1 to 2 hours", TRUE, "More than 2 hours")</f>
        <v>#NAME?</v>
      </c>
      <c r="L87">
        <f>ROUND(calls[[#This Row],[Satisfaction Rating]],0)</f>
        <v>3</v>
      </c>
    </row>
    <row r="88" spans="2:12">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e" cm="1">
        <f t="array" aca="1" ref="K88" ca="1">_xlfn.IFS(calls[[#This Row],[Duration]]&lt;=10,"Under 10 mins", calls[[#This Row],[Duration]]&lt;=30, "10 to 30 mins", calls[[#This Row],[Duration]]&lt;=60, "30 to 60 mins", calls[[#This Row],[Duration]]&lt;=120, "1 to 2 hours", TRUE, "More than 2 hours")</f>
        <v>#NAME?</v>
      </c>
      <c r="L88">
        <f>ROUND(calls[[#This Row],[Satisfaction Rating]],0)</f>
        <v>4</v>
      </c>
    </row>
    <row r="89" spans="2:12">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e" cm="1">
        <f t="array" aca="1" ref="K89" ca="1">_xlfn.IFS(calls[[#This Row],[Duration]]&lt;=10,"Under 10 mins", calls[[#This Row],[Duration]]&lt;=30, "10 to 30 mins", calls[[#This Row],[Duration]]&lt;=60, "30 to 60 mins", calls[[#This Row],[Duration]]&lt;=120, "1 to 2 hours", TRUE, "More than 2 hours")</f>
        <v>#NAME?</v>
      </c>
      <c r="L89">
        <f>ROUND(calls[[#This Row],[Satisfaction Rating]],0)</f>
        <v>5</v>
      </c>
    </row>
    <row r="90" spans="2:12">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e" cm="1">
        <f t="array" aca="1" ref="K90" ca="1">_xlfn.IFS(calls[[#This Row],[Duration]]&lt;=10,"Under 10 mins", calls[[#This Row],[Duration]]&lt;=30, "10 to 30 mins", calls[[#This Row],[Duration]]&lt;=60, "30 to 60 mins", calls[[#This Row],[Duration]]&lt;=120, "1 to 2 hours", TRUE, "More than 2 hours")</f>
        <v>#NAME?</v>
      </c>
      <c r="L90">
        <f>ROUND(calls[[#This Row],[Satisfaction Rating]],0)</f>
        <v>4</v>
      </c>
    </row>
    <row r="91" spans="2:12">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e" cm="1">
        <f t="array" aca="1" ref="K91" ca="1">_xlfn.IFS(calls[[#This Row],[Duration]]&lt;=10,"Under 10 mins", calls[[#This Row],[Duration]]&lt;=30, "10 to 30 mins", calls[[#This Row],[Duration]]&lt;=60, "30 to 60 mins", calls[[#This Row],[Duration]]&lt;=120, "1 to 2 hours", TRUE, "More than 2 hours")</f>
        <v>#NAME?</v>
      </c>
      <c r="L91">
        <f>ROUND(calls[[#This Row],[Satisfaction Rating]],0)</f>
        <v>2</v>
      </c>
    </row>
    <row r="92" spans="2:12">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e" cm="1">
        <f t="array" aca="1" ref="K92" ca="1">_xlfn.IFS(calls[[#This Row],[Duration]]&lt;=10,"Under 10 mins", calls[[#This Row],[Duration]]&lt;=30, "10 to 30 mins", calls[[#This Row],[Duration]]&lt;=60, "30 to 60 mins", calls[[#This Row],[Duration]]&lt;=120, "1 to 2 hours", TRUE, "More than 2 hours")</f>
        <v>#NAME?</v>
      </c>
      <c r="L92">
        <f>ROUND(calls[[#This Row],[Satisfaction Rating]],0)</f>
        <v>5</v>
      </c>
    </row>
    <row r="93" spans="2:12">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e" cm="1">
        <f t="array" aca="1" ref="K93" ca="1">_xlfn.IFS(calls[[#This Row],[Duration]]&lt;=10,"Under 10 mins", calls[[#This Row],[Duration]]&lt;=30, "10 to 30 mins", calls[[#This Row],[Duration]]&lt;=60, "30 to 60 mins", calls[[#This Row],[Duration]]&lt;=120, "1 to 2 hours", TRUE, "More than 2 hours")</f>
        <v>#NAME?</v>
      </c>
      <c r="L93">
        <f>ROUND(calls[[#This Row],[Satisfaction Rating]],0)</f>
        <v>5</v>
      </c>
    </row>
    <row r="94" spans="2:12">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e" cm="1">
        <f t="array" aca="1" ref="K94" ca="1">_xlfn.IFS(calls[[#This Row],[Duration]]&lt;=10,"Under 10 mins", calls[[#This Row],[Duration]]&lt;=30, "10 to 30 mins", calls[[#This Row],[Duration]]&lt;=60, "30 to 60 mins", calls[[#This Row],[Duration]]&lt;=120, "1 to 2 hours", TRUE, "More than 2 hours")</f>
        <v>#NAME?</v>
      </c>
      <c r="L94">
        <f>ROUND(calls[[#This Row],[Satisfaction Rating]],0)</f>
        <v>4</v>
      </c>
    </row>
    <row r="95" spans="2:12">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e" cm="1">
        <f t="array" aca="1" ref="K95" ca="1">_xlfn.IFS(calls[[#This Row],[Duration]]&lt;=10,"Under 10 mins", calls[[#This Row],[Duration]]&lt;=30, "10 to 30 mins", calls[[#This Row],[Duration]]&lt;=60, "30 to 60 mins", calls[[#This Row],[Duration]]&lt;=120, "1 to 2 hours", TRUE, "More than 2 hours")</f>
        <v>#NAME?</v>
      </c>
      <c r="L95">
        <f>ROUND(calls[[#This Row],[Satisfaction Rating]],0)</f>
        <v>5</v>
      </c>
    </row>
    <row r="96" spans="2:12">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e" cm="1">
        <f t="array" aca="1" ref="K96" ca="1">_xlfn.IFS(calls[[#This Row],[Duration]]&lt;=10,"Under 10 mins", calls[[#This Row],[Duration]]&lt;=30, "10 to 30 mins", calls[[#This Row],[Duration]]&lt;=60, "30 to 60 mins", calls[[#This Row],[Duration]]&lt;=120, "1 to 2 hours", TRUE, "More than 2 hours")</f>
        <v>#NAME?</v>
      </c>
      <c r="L96">
        <f>ROUND(calls[[#This Row],[Satisfaction Rating]],0)</f>
        <v>5</v>
      </c>
    </row>
    <row r="97" spans="2:12">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e" cm="1">
        <f t="array" aca="1" ref="K97" ca="1">_xlfn.IFS(calls[[#This Row],[Duration]]&lt;=10,"Under 10 mins", calls[[#This Row],[Duration]]&lt;=30, "10 to 30 mins", calls[[#This Row],[Duration]]&lt;=60, "30 to 60 mins", calls[[#This Row],[Duration]]&lt;=120, "1 to 2 hours", TRUE, "More than 2 hours")</f>
        <v>#NAME?</v>
      </c>
      <c r="L97">
        <f>ROUND(calls[[#This Row],[Satisfaction Rating]],0)</f>
        <v>5</v>
      </c>
    </row>
    <row r="98" spans="2:12">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e" cm="1">
        <f t="array" aca="1" ref="K98" ca="1">_xlfn.IFS(calls[[#This Row],[Duration]]&lt;=10,"Under 10 mins", calls[[#This Row],[Duration]]&lt;=30, "10 to 30 mins", calls[[#This Row],[Duration]]&lt;=60, "30 to 60 mins", calls[[#This Row],[Duration]]&lt;=120, "1 to 2 hours", TRUE, "More than 2 hours")</f>
        <v>#NAME?</v>
      </c>
      <c r="L98">
        <f>ROUND(calls[[#This Row],[Satisfaction Rating]],0)</f>
        <v>5</v>
      </c>
    </row>
    <row r="99" spans="2:12">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e" cm="1">
        <f t="array" aca="1" ref="K99" ca="1">_xlfn.IFS(calls[[#This Row],[Duration]]&lt;=10,"Under 10 mins", calls[[#This Row],[Duration]]&lt;=30, "10 to 30 mins", calls[[#This Row],[Duration]]&lt;=60, "30 to 60 mins", calls[[#This Row],[Duration]]&lt;=120, "1 to 2 hours", TRUE, "More than 2 hours")</f>
        <v>#NAME?</v>
      </c>
      <c r="L99">
        <f>ROUND(calls[[#This Row],[Satisfaction Rating]],0)</f>
        <v>4</v>
      </c>
    </row>
    <row r="100" spans="2:12">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e" cm="1">
        <f t="array" aca="1" ref="K100" ca="1">_xlfn.IFS(calls[[#This Row],[Duration]]&lt;=10,"Under 10 mins", calls[[#This Row],[Duration]]&lt;=30, "10 to 30 mins", calls[[#This Row],[Duration]]&lt;=60, "30 to 60 mins", calls[[#This Row],[Duration]]&lt;=120, "1 to 2 hours", TRUE, "More than 2 hours")</f>
        <v>#NAME?</v>
      </c>
      <c r="L100">
        <f>ROUND(calls[[#This Row],[Satisfaction Rating]],0)</f>
        <v>5</v>
      </c>
    </row>
    <row r="101" spans="2:12">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e" cm="1">
        <f t="array" aca="1" ref="K101" ca="1">_xlfn.IFS(calls[[#This Row],[Duration]]&lt;=10,"Under 10 mins", calls[[#This Row],[Duration]]&lt;=30, "10 to 30 mins", calls[[#This Row],[Duration]]&lt;=60, "30 to 60 mins", calls[[#This Row],[Duration]]&lt;=120, "1 to 2 hours", TRUE, "More than 2 hours")</f>
        <v>#NAME?</v>
      </c>
      <c r="L101">
        <f>ROUND(calls[[#This Row],[Satisfaction Rating]],0)</f>
        <v>4</v>
      </c>
    </row>
    <row r="102" spans="2:12">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e" cm="1">
        <f t="array" aca="1" ref="K102" ca="1">_xlfn.IFS(calls[[#This Row],[Duration]]&lt;=10,"Under 10 mins", calls[[#This Row],[Duration]]&lt;=30, "10 to 30 mins", calls[[#This Row],[Duration]]&lt;=60, "30 to 60 mins", calls[[#This Row],[Duration]]&lt;=120, "1 to 2 hours", TRUE, "More than 2 hours")</f>
        <v>#NAME?</v>
      </c>
      <c r="L102">
        <f>ROUND(calls[[#This Row],[Satisfaction Rating]],0)</f>
        <v>5</v>
      </c>
    </row>
    <row r="103" spans="2:12">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e" cm="1">
        <f t="array" aca="1" ref="K103" ca="1">_xlfn.IFS(calls[[#This Row],[Duration]]&lt;=10,"Under 10 mins", calls[[#This Row],[Duration]]&lt;=30, "10 to 30 mins", calls[[#This Row],[Duration]]&lt;=60, "30 to 60 mins", calls[[#This Row],[Duration]]&lt;=120, "1 to 2 hours", TRUE, "More than 2 hours")</f>
        <v>#NAME?</v>
      </c>
      <c r="L103">
        <f>ROUND(calls[[#This Row],[Satisfaction Rating]],0)</f>
        <v>5</v>
      </c>
    </row>
    <row r="104" spans="2:12">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e" cm="1">
        <f t="array" aca="1" ref="K104" ca="1">_xlfn.IFS(calls[[#This Row],[Duration]]&lt;=10,"Under 10 mins", calls[[#This Row],[Duration]]&lt;=30, "10 to 30 mins", calls[[#This Row],[Duration]]&lt;=60, "30 to 60 mins", calls[[#This Row],[Duration]]&lt;=120, "1 to 2 hours", TRUE, "More than 2 hours")</f>
        <v>#NAME?</v>
      </c>
      <c r="L104">
        <f>ROUND(calls[[#This Row],[Satisfaction Rating]],0)</f>
        <v>5</v>
      </c>
    </row>
    <row r="105" spans="2:12">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e" cm="1">
        <f t="array" aca="1" ref="K105" ca="1">_xlfn.IFS(calls[[#This Row],[Duration]]&lt;=10,"Under 10 mins", calls[[#This Row],[Duration]]&lt;=30, "10 to 30 mins", calls[[#This Row],[Duration]]&lt;=60, "30 to 60 mins", calls[[#This Row],[Duration]]&lt;=120, "1 to 2 hours", TRUE, "More than 2 hours")</f>
        <v>#NAME?</v>
      </c>
      <c r="L105">
        <f>ROUND(calls[[#This Row],[Satisfaction Rating]],0)</f>
        <v>3</v>
      </c>
    </row>
    <row r="106" spans="2:12">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e" cm="1">
        <f t="array" aca="1" ref="K106" ca="1">_xlfn.IFS(calls[[#This Row],[Duration]]&lt;=10,"Under 10 mins", calls[[#This Row],[Duration]]&lt;=30, "10 to 30 mins", calls[[#This Row],[Duration]]&lt;=60, "30 to 60 mins", calls[[#This Row],[Duration]]&lt;=120, "1 to 2 hours", TRUE, "More than 2 hours")</f>
        <v>#NAME?</v>
      </c>
      <c r="L106">
        <f>ROUND(calls[[#This Row],[Satisfaction Rating]],0)</f>
        <v>4</v>
      </c>
    </row>
    <row r="107" spans="2:12">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e" cm="1">
        <f t="array" aca="1" ref="K107" ca="1">_xlfn.IFS(calls[[#This Row],[Duration]]&lt;=10,"Under 10 mins", calls[[#This Row],[Duration]]&lt;=30, "10 to 30 mins", calls[[#This Row],[Duration]]&lt;=60, "30 to 60 mins", calls[[#This Row],[Duration]]&lt;=120, "1 to 2 hours", TRUE, "More than 2 hours")</f>
        <v>#NAME?</v>
      </c>
      <c r="L107">
        <f>ROUND(calls[[#This Row],[Satisfaction Rating]],0)</f>
        <v>4</v>
      </c>
    </row>
    <row r="108" spans="2:12">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e" cm="1">
        <f t="array" aca="1" ref="K108" ca="1">_xlfn.IFS(calls[[#This Row],[Duration]]&lt;=10,"Under 10 mins", calls[[#This Row],[Duration]]&lt;=30, "10 to 30 mins", calls[[#This Row],[Duration]]&lt;=60, "30 to 60 mins", calls[[#This Row],[Duration]]&lt;=120, "1 to 2 hours", TRUE, "More than 2 hours")</f>
        <v>#NAME?</v>
      </c>
      <c r="L108">
        <f>ROUND(calls[[#This Row],[Satisfaction Rating]],0)</f>
        <v>5</v>
      </c>
    </row>
    <row r="109" spans="2:12">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e" cm="1">
        <f t="array" aca="1" ref="K109" ca="1">_xlfn.IFS(calls[[#This Row],[Duration]]&lt;=10,"Under 10 mins", calls[[#This Row],[Duration]]&lt;=30, "10 to 30 mins", calls[[#This Row],[Duration]]&lt;=60, "30 to 60 mins", calls[[#This Row],[Duration]]&lt;=120, "1 to 2 hours", TRUE, "More than 2 hours")</f>
        <v>#NAME?</v>
      </c>
      <c r="L109">
        <f>ROUND(calls[[#This Row],[Satisfaction Rating]],0)</f>
        <v>4</v>
      </c>
    </row>
    <row r="110" spans="2:12">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e" cm="1">
        <f t="array" aca="1" ref="K110" ca="1">_xlfn.IFS(calls[[#This Row],[Duration]]&lt;=10,"Under 10 mins", calls[[#This Row],[Duration]]&lt;=30, "10 to 30 mins", calls[[#This Row],[Duration]]&lt;=60, "30 to 60 mins", calls[[#This Row],[Duration]]&lt;=120, "1 to 2 hours", TRUE, "More than 2 hours")</f>
        <v>#NAME?</v>
      </c>
      <c r="L110">
        <f>ROUND(calls[[#This Row],[Satisfaction Rating]],0)</f>
        <v>5</v>
      </c>
    </row>
    <row r="111" spans="2:12">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e" cm="1">
        <f t="array" aca="1" ref="K111" ca="1">_xlfn.IFS(calls[[#This Row],[Duration]]&lt;=10,"Under 10 mins", calls[[#This Row],[Duration]]&lt;=30, "10 to 30 mins", calls[[#This Row],[Duration]]&lt;=60, "30 to 60 mins", calls[[#This Row],[Duration]]&lt;=120, "1 to 2 hours", TRUE, "More than 2 hours")</f>
        <v>#NAME?</v>
      </c>
      <c r="L111">
        <f>ROUND(calls[[#This Row],[Satisfaction Rating]],0)</f>
        <v>3</v>
      </c>
    </row>
    <row r="112" spans="2:12">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e" cm="1">
        <f t="array" aca="1" ref="K112" ca="1">_xlfn.IFS(calls[[#This Row],[Duration]]&lt;=10,"Under 10 mins", calls[[#This Row],[Duration]]&lt;=30, "10 to 30 mins", calls[[#This Row],[Duration]]&lt;=60, "30 to 60 mins", calls[[#This Row],[Duration]]&lt;=120, "1 to 2 hours", TRUE, "More than 2 hours")</f>
        <v>#NAME?</v>
      </c>
      <c r="L112">
        <f>ROUND(calls[[#This Row],[Satisfaction Rating]],0)</f>
        <v>3</v>
      </c>
    </row>
    <row r="113" spans="2:12">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e" cm="1">
        <f t="array" aca="1" ref="K113" ca="1">_xlfn.IFS(calls[[#This Row],[Duration]]&lt;=10,"Under 10 mins", calls[[#This Row],[Duration]]&lt;=30, "10 to 30 mins", calls[[#This Row],[Duration]]&lt;=60, "30 to 60 mins", calls[[#This Row],[Duration]]&lt;=120, "1 to 2 hours", TRUE, "More than 2 hours")</f>
        <v>#NAME?</v>
      </c>
      <c r="L113">
        <f>ROUND(calls[[#This Row],[Satisfaction Rating]],0)</f>
        <v>3</v>
      </c>
    </row>
    <row r="114" spans="2:12">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e" cm="1">
        <f t="array" aca="1" ref="K114" ca="1">_xlfn.IFS(calls[[#This Row],[Duration]]&lt;=10,"Under 10 mins", calls[[#This Row],[Duration]]&lt;=30, "10 to 30 mins", calls[[#This Row],[Duration]]&lt;=60, "30 to 60 mins", calls[[#This Row],[Duration]]&lt;=120, "1 to 2 hours", TRUE, "More than 2 hours")</f>
        <v>#NAME?</v>
      </c>
      <c r="L114">
        <f>ROUND(calls[[#This Row],[Satisfaction Rating]],0)</f>
        <v>5</v>
      </c>
    </row>
    <row r="115" spans="2:12">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e" cm="1">
        <f t="array" aca="1" ref="K115" ca="1">_xlfn.IFS(calls[[#This Row],[Duration]]&lt;=10,"Under 10 mins", calls[[#This Row],[Duration]]&lt;=30, "10 to 30 mins", calls[[#This Row],[Duration]]&lt;=60, "30 to 60 mins", calls[[#This Row],[Duration]]&lt;=120, "1 to 2 hours", TRUE, "More than 2 hours")</f>
        <v>#NAME?</v>
      </c>
      <c r="L115">
        <f>ROUND(calls[[#This Row],[Satisfaction Rating]],0)</f>
        <v>4</v>
      </c>
    </row>
    <row r="116" spans="2:12">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e" cm="1">
        <f t="array" aca="1" ref="K116" ca="1">_xlfn.IFS(calls[[#This Row],[Duration]]&lt;=10,"Under 10 mins", calls[[#This Row],[Duration]]&lt;=30, "10 to 30 mins", calls[[#This Row],[Duration]]&lt;=60, "30 to 60 mins", calls[[#This Row],[Duration]]&lt;=120, "1 to 2 hours", TRUE, "More than 2 hours")</f>
        <v>#NAME?</v>
      </c>
      <c r="L116">
        <f>ROUND(calls[[#This Row],[Satisfaction Rating]],0)</f>
        <v>5</v>
      </c>
    </row>
    <row r="117" spans="2:12">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e" cm="1">
        <f t="array" aca="1" ref="K117" ca="1">_xlfn.IFS(calls[[#This Row],[Duration]]&lt;=10,"Under 10 mins", calls[[#This Row],[Duration]]&lt;=30, "10 to 30 mins", calls[[#This Row],[Duration]]&lt;=60, "30 to 60 mins", calls[[#This Row],[Duration]]&lt;=120, "1 to 2 hours", TRUE, "More than 2 hours")</f>
        <v>#NAME?</v>
      </c>
      <c r="L117">
        <f>ROUND(calls[[#This Row],[Satisfaction Rating]],0)</f>
        <v>5</v>
      </c>
    </row>
    <row r="118" spans="2:12">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e" cm="1">
        <f t="array" aca="1" ref="K118" ca="1">_xlfn.IFS(calls[[#This Row],[Duration]]&lt;=10,"Under 10 mins", calls[[#This Row],[Duration]]&lt;=30, "10 to 30 mins", calls[[#This Row],[Duration]]&lt;=60, "30 to 60 mins", calls[[#This Row],[Duration]]&lt;=120, "1 to 2 hours", TRUE, "More than 2 hours")</f>
        <v>#NAME?</v>
      </c>
      <c r="L118">
        <f>ROUND(calls[[#This Row],[Satisfaction Rating]],0)</f>
        <v>4</v>
      </c>
    </row>
    <row r="119" spans="2:12">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e" cm="1">
        <f t="array" aca="1" ref="K119" ca="1">_xlfn.IFS(calls[[#This Row],[Duration]]&lt;=10,"Under 10 mins", calls[[#This Row],[Duration]]&lt;=30, "10 to 30 mins", calls[[#This Row],[Duration]]&lt;=60, "30 to 60 mins", calls[[#This Row],[Duration]]&lt;=120, "1 to 2 hours", TRUE, "More than 2 hours")</f>
        <v>#NAME?</v>
      </c>
      <c r="L119">
        <f>ROUND(calls[[#This Row],[Satisfaction Rating]],0)</f>
        <v>4</v>
      </c>
    </row>
    <row r="120" spans="2:12">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e" cm="1">
        <f t="array" aca="1" ref="K120" ca="1">_xlfn.IFS(calls[[#This Row],[Duration]]&lt;=10,"Under 10 mins", calls[[#This Row],[Duration]]&lt;=30, "10 to 30 mins", calls[[#This Row],[Duration]]&lt;=60, "30 to 60 mins", calls[[#This Row],[Duration]]&lt;=120, "1 to 2 hours", TRUE, "More than 2 hours")</f>
        <v>#NAME?</v>
      </c>
      <c r="L120">
        <f>ROUND(calls[[#This Row],[Satisfaction Rating]],0)</f>
        <v>2</v>
      </c>
    </row>
    <row r="121" spans="2:12">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e" cm="1">
        <f t="array" aca="1" ref="K121" ca="1">_xlfn.IFS(calls[[#This Row],[Duration]]&lt;=10,"Under 10 mins", calls[[#This Row],[Duration]]&lt;=30, "10 to 30 mins", calls[[#This Row],[Duration]]&lt;=60, "30 to 60 mins", calls[[#This Row],[Duration]]&lt;=120, "1 to 2 hours", TRUE, "More than 2 hours")</f>
        <v>#NAME?</v>
      </c>
      <c r="L121">
        <f>ROUND(calls[[#This Row],[Satisfaction Rating]],0)</f>
        <v>4</v>
      </c>
    </row>
    <row r="122" spans="2:12">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e" cm="1">
        <f t="array" aca="1" ref="K122" ca="1">_xlfn.IFS(calls[[#This Row],[Duration]]&lt;=10,"Under 10 mins", calls[[#This Row],[Duration]]&lt;=30, "10 to 30 mins", calls[[#This Row],[Duration]]&lt;=60, "30 to 60 mins", calls[[#This Row],[Duration]]&lt;=120, "1 to 2 hours", TRUE, "More than 2 hours")</f>
        <v>#NAME?</v>
      </c>
      <c r="L122">
        <f>ROUND(calls[[#This Row],[Satisfaction Rating]],0)</f>
        <v>4</v>
      </c>
    </row>
    <row r="123" spans="2:12">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e" cm="1">
        <f t="array" aca="1" ref="K123" ca="1">_xlfn.IFS(calls[[#This Row],[Duration]]&lt;=10,"Under 10 mins", calls[[#This Row],[Duration]]&lt;=30, "10 to 30 mins", calls[[#This Row],[Duration]]&lt;=60, "30 to 60 mins", calls[[#This Row],[Duration]]&lt;=120, "1 to 2 hours", TRUE, "More than 2 hours")</f>
        <v>#NAME?</v>
      </c>
      <c r="L123">
        <f>ROUND(calls[[#This Row],[Satisfaction Rating]],0)</f>
        <v>4</v>
      </c>
    </row>
    <row r="124" spans="2:12">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e" cm="1">
        <f t="array" aca="1" ref="K124" ca="1">_xlfn.IFS(calls[[#This Row],[Duration]]&lt;=10,"Under 10 mins", calls[[#This Row],[Duration]]&lt;=30, "10 to 30 mins", calls[[#This Row],[Duration]]&lt;=60, "30 to 60 mins", calls[[#This Row],[Duration]]&lt;=120, "1 to 2 hours", TRUE, "More than 2 hours")</f>
        <v>#NAME?</v>
      </c>
      <c r="L124">
        <f>ROUND(calls[[#This Row],[Satisfaction Rating]],0)</f>
        <v>4</v>
      </c>
    </row>
    <row r="125" spans="2:12">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e" cm="1">
        <f t="array" aca="1" ref="K125" ca="1">_xlfn.IFS(calls[[#This Row],[Duration]]&lt;=10,"Under 10 mins", calls[[#This Row],[Duration]]&lt;=30, "10 to 30 mins", calls[[#This Row],[Duration]]&lt;=60, "30 to 60 mins", calls[[#This Row],[Duration]]&lt;=120, "1 to 2 hours", TRUE, "More than 2 hours")</f>
        <v>#NAME?</v>
      </c>
      <c r="L125">
        <f>ROUND(calls[[#This Row],[Satisfaction Rating]],0)</f>
        <v>2</v>
      </c>
    </row>
    <row r="126" spans="2:12">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e" cm="1">
        <f t="array" aca="1" ref="K126" ca="1">_xlfn.IFS(calls[[#This Row],[Duration]]&lt;=10,"Under 10 mins", calls[[#This Row],[Duration]]&lt;=30, "10 to 30 mins", calls[[#This Row],[Duration]]&lt;=60, "30 to 60 mins", calls[[#This Row],[Duration]]&lt;=120, "1 to 2 hours", TRUE, "More than 2 hours")</f>
        <v>#NAME?</v>
      </c>
      <c r="L126">
        <f>ROUND(calls[[#This Row],[Satisfaction Rating]],0)</f>
        <v>3</v>
      </c>
    </row>
    <row r="127" spans="2:12">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e" cm="1">
        <f t="array" aca="1" ref="K127" ca="1">_xlfn.IFS(calls[[#This Row],[Duration]]&lt;=10,"Under 10 mins", calls[[#This Row],[Duration]]&lt;=30, "10 to 30 mins", calls[[#This Row],[Duration]]&lt;=60, "30 to 60 mins", calls[[#This Row],[Duration]]&lt;=120, "1 to 2 hours", TRUE, "More than 2 hours")</f>
        <v>#NAME?</v>
      </c>
      <c r="L127">
        <f>ROUND(calls[[#This Row],[Satisfaction Rating]],0)</f>
        <v>5</v>
      </c>
    </row>
    <row r="128" spans="2:12">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e" cm="1">
        <f t="array" aca="1" ref="K128" ca="1">_xlfn.IFS(calls[[#This Row],[Duration]]&lt;=10,"Under 10 mins", calls[[#This Row],[Duration]]&lt;=30, "10 to 30 mins", calls[[#This Row],[Duration]]&lt;=60, "30 to 60 mins", calls[[#This Row],[Duration]]&lt;=120, "1 to 2 hours", TRUE, "More than 2 hours")</f>
        <v>#NAME?</v>
      </c>
      <c r="L128">
        <f>ROUND(calls[[#This Row],[Satisfaction Rating]],0)</f>
        <v>4</v>
      </c>
    </row>
    <row r="129" spans="2:12">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e" cm="1">
        <f t="array" aca="1" ref="K129" ca="1">_xlfn.IFS(calls[[#This Row],[Duration]]&lt;=10,"Under 10 mins", calls[[#This Row],[Duration]]&lt;=30, "10 to 30 mins", calls[[#This Row],[Duration]]&lt;=60, "30 to 60 mins", calls[[#This Row],[Duration]]&lt;=120, "1 to 2 hours", TRUE, "More than 2 hours")</f>
        <v>#NAME?</v>
      </c>
      <c r="L129">
        <f>ROUND(calls[[#This Row],[Satisfaction Rating]],0)</f>
        <v>1</v>
      </c>
    </row>
    <row r="130" spans="2:12">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e" cm="1">
        <f t="array" aca="1" ref="K130" ca="1">_xlfn.IFS(calls[[#This Row],[Duration]]&lt;=10,"Under 10 mins", calls[[#This Row],[Duration]]&lt;=30, "10 to 30 mins", calls[[#This Row],[Duration]]&lt;=60, "30 to 60 mins", calls[[#This Row],[Duration]]&lt;=120, "1 to 2 hours", TRUE, "More than 2 hours")</f>
        <v>#NAME?</v>
      </c>
      <c r="L130">
        <f>ROUND(calls[[#This Row],[Satisfaction Rating]],0)</f>
        <v>4</v>
      </c>
    </row>
    <row r="131" spans="2:12">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e" cm="1">
        <f t="array" aca="1" ref="K131" ca="1">_xlfn.IFS(calls[[#This Row],[Duration]]&lt;=10,"Under 10 mins", calls[[#This Row],[Duration]]&lt;=30, "10 to 30 mins", calls[[#This Row],[Duration]]&lt;=60, "30 to 60 mins", calls[[#This Row],[Duration]]&lt;=120, "1 to 2 hours", TRUE, "More than 2 hours")</f>
        <v>#NAME?</v>
      </c>
      <c r="L131">
        <f>ROUND(calls[[#This Row],[Satisfaction Rating]],0)</f>
        <v>2</v>
      </c>
    </row>
    <row r="132" spans="2:12">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e" cm="1">
        <f t="array" aca="1" ref="K132" ca="1">_xlfn.IFS(calls[[#This Row],[Duration]]&lt;=10,"Under 10 mins", calls[[#This Row],[Duration]]&lt;=30, "10 to 30 mins", calls[[#This Row],[Duration]]&lt;=60, "30 to 60 mins", calls[[#This Row],[Duration]]&lt;=120, "1 to 2 hours", TRUE, "More than 2 hours")</f>
        <v>#NAME?</v>
      </c>
      <c r="L132">
        <f>ROUND(calls[[#This Row],[Satisfaction Rating]],0)</f>
        <v>1</v>
      </c>
    </row>
    <row r="133" spans="2:12">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e" cm="1">
        <f t="array" aca="1" ref="K133" ca="1">_xlfn.IFS(calls[[#This Row],[Duration]]&lt;=10,"Under 10 mins", calls[[#This Row],[Duration]]&lt;=30, "10 to 30 mins", calls[[#This Row],[Duration]]&lt;=60, "30 to 60 mins", calls[[#This Row],[Duration]]&lt;=120, "1 to 2 hours", TRUE, "More than 2 hours")</f>
        <v>#NAME?</v>
      </c>
      <c r="L133">
        <f>ROUND(calls[[#This Row],[Satisfaction Rating]],0)</f>
        <v>4</v>
      </c>
    </row>
    <row r="134" spans="2:12">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e" cm="1">
        <f t="array" aca="1" ref="K134" ca="1">_xlfn.IFS(calls[[#This Row],[Duration]]&lt;=10,"Under 10 mins", calls[[#This Row],[Duration]]&lt;=30, "10 to 30 mins", calls[[#This Row],[Duration]]&lt;=60, "30 to 60 mins", calls[[#This Row],[Duration]]&lt;=120, "1 to 2 hours", TRUE, "More than 2 hours")</f>
        <v>#NAME?</v>
      </c>
      <c r="L134">
        <f>ROUND(calls[[#This Row],[Satisfaction Rating]],0)</f>
        <v>3</v>
      </c>
    </row>
    <row r="135" spans="2:12">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e" cm="1">
        <f t="array" aca="1" ref="K135" ca="1">_xlfn.IFS(calls[[#This Row],[Duration]]&lt;=10,"Under 10 mins", calls[[#This Row],[Duration]]&lt;=30, "10 to 30 mins", calls[[#This Row],[Duration]]&lt;=60, "30 to 60 mins", calls[[#This Row],[Duration]]&lt;=120, "1 to 2 hours", TRUE, "More than 2 hours")</f>
        <v>#NAME?</v>
      </c>
      <c r="L135">
        <f>ROUND(calls[[#This Row],[Satisfaction Rating]],0)</f>
        <v>3</v>
      </c>
    </row>
    <row r="136" spans="2:12">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e" cm="1">
        <f t="array" aca="1" ref="K136" ca="1">_xlfn.IFS(calls[[#This Row],[Duration]]&lt;=10,"Under 10 mins", calls[[#This Row],[Duration]]&lt;=30, "10 to 30 mins", calls[[#This Row],[Duration]]&lt;=60, "30 to 60 mins", calls[[#This Row],[Duration]]&lt;=120, "1 to 2 hours", TRUE, "More than 2 hours")</f>
        <v>#NAME?</v>
      </c>
      <c r="L136">
        <f>ROUND(calls[[#This Row],[Satisfaction Rating]],0)</f>
        <v>4</v>
      </c>
    </row>
    <row r="137" spans="2:12">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e" cm="1">
        <f t="array" aca="1" ref="K137" ca="1">_xlfn.IFS(calls[[#This Row],[Duration]]&lt;=10,"Under 10 mins", calls[[#This Row],[Duration]]&lt;=30, "10 to 30 mins", calls[[#This Row],[Duration]]&lt;=60, "30 to 60 mins", calls[[#This Row],[Duration]]&lt;=120, "1 to 2 hours", TRUE, "More than 2 hours")</f>
        <v>#NAME?</v>
      </c>
      <c r="L137">
        <f>ROUND(calls[[#This Row],[Satisfaction Rating]],0)</f>
        <v>5</v>
      </c>
    </row>
    <row r="138" spans="2:12">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e" cm="1">
        <f t="array" aca="1" ref="K138" ca="1">_xlfn.IFS(calls[[#This Row],[Duration]]&lt;=10,"Under 10 mins", calls[[#This Row],[Duration]]&lt;=30, "10 to 30 mins", calls[[#This Row],[Duration]]&lt;=60, "30 to 60 mins", calls[[#This Row],[Duration]]&lt;=120, "1 to 2 hours", TRUE, "More than 2 hours")</f>
        <v>#NAME?</v>
      </c>
      <c r="L138">
        <f>ROUND(calls[[#This Row],[Satisfaction Rating]],0)</f>
        <v>2</v>
      </c>
    </row>
    <row r="139" spans="2:12">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e" cm="1">
        <f t="array" aca="1" ref="K139" ca="1">_xlfn.IFS(calls[[#This Row],[Duration]]&lt;=10,"Under 10 mins", calls[[#This Row],[Duration]]&lt;=30, "10 to 30 mins", calls[[#This Row],[Duration]]&lt;=60, "30 to 60 mins", calls[[#This Row],[Duration]]&lt;=120, "1 to 2 hours", TRUE, "More than 2 hours")</f>
        <v>#NAME?</v>
      </c>
      <c r="L139">
        <f>ROUND(calls[[#This Row],[Satisfaction Rating]],0)</f>
        <v>5</v>
      </c>
    </row>
    <row r="140" spans="2:12">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e" cm="1">
        <f t="array" aca="1" ref="K140" ca="1">_xlfn.IFS(calls[[#This Row],[Duration]]&lt;=10,"Under 10 mins", calls[[#This Row],[Duration]]&lt;=30, "10 to 30 mins", calls[[#This Row],[Duration]]&lt;=60, "30 to 60 mins", calls[[#This Row],[Duration]]&lt;=120, "1 to 2 hours", TRUE, "More than 2 hours")</f>
        <v>#NAME?</v>
      </c>
      <c r="L140">
        <f>ROUND(calls[[#This Row],[Satisfaction Rating]],0)</f>
        <v>3</v>
      </c>
    </row>
    <row r="141" spans="2:12">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e" cm="1">
        <f t="array" aca="1" ref="K141" ca="1">_xlfn.IFS(calls[[#This Row],[Duration]]&lt;=10,"Under 10 mins", calls[[#This Row],[Duration]]&lt;=30, "10 to 30 mins", calls[[#This Row],[Duration]]&lt;=60, "30 to 60 mins", calls[[#This Row],[Duration]]&lt;=120, "1 to 2 hours", TRUE, "More than 2 hours")</f>
        <v>#NAME?</v>
      </c>
      <c r="L141">
        <f>ROUND(calls[[#This Row],[Satisfaction Rating]],0)</f>
        <v>5</v>
      </c>
    </row>
    <row r="142" spans="2:12">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e" cm="1">
        <f t="array" aca="1" ref="K142" ca="1">_xlfn.IFS(calls[[#This Row],[Duration]]&lt;=10,"Under 10 mins", calls[[#This Row],[Duration]]&lt;=30, "10 to 30 mins", calls[[#This Row],[Duration]]&lt;=60, "30 to 60 mins", calls[[#This Row],[Duration]]&lt;=120, "1 to 2 hours", TRUE, "More than 2 hours")</f>
        <v>#NAME?</v>
      </c>
      <c r="L142">
        <f>ROUND(calls[[#This Row],[Satisfaction Rating]],0)</f>
        <v>3</v>
      </c>
    </row>
    <row r="143" spans="2:12">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e" cm="1">
        <f t="array" aca="1" ref="K143" ca="1">_xlfn.IFS(calls[[#This Row],[Duration]]&lt;=10,"Under 10 mins", calls[[#This Row],[Duration]]&lt;=30, "10 to 30 mins", calls[[#This Row],[Duration]]&lt;=60, "30 to 60 mins", calls[[#This Row],[Duration]]&lt;=120, "1 to 2 hours", TRUE, "More than 2 hours")</f>
        <v>#NAME?</v>
      </c>
      <c r="L143">
        <f>ROUND(calls[[#This Row],[Satisfaction Rating]],0)</f>
        <v>4</v>
      </c>
    </row>
    <row r="144" spans="2:12">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e" cm="1">
        <f t="array" aca="1" ref="K144" ca="1">_xlfn.IFS(calls[[#This Row],[Duration]]&lt;=10,"Under 10 mins", calls[[#This Row],[Duration]]&lt;=30, "10 to 30 mins", calls[[#This Row],[Duration]]&lt;=60, "30 to 60 mins", calls[[#This Row],[Duration]]&lt;=120, "1 to 2 hours", TRUE, "More than 2 hours")</f>
        <v>#NAME?</v>
      </c>
      <c r="L144">
        <f>ROUND(calls[[#This Row],[Satisfaction Rating]],0)</f>
        <v>4</v>
      </c>
    </row>
    <row r="145" spans="2:12">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e" cm="1">
        <f t="array" aca="1" ref="K145" ca="1">_xlfn.IFS(calls[[#This Row],[Duration]]&lt;=10,"Under 10 mins", calls[[#This Row],[Duration]]&lt;=30, "10 to 30 mins", calls[[#This Row],[Duration]]&lt;=60, "30 to 60 mins", calls[[#This Row],[Duration]]&lt;=120, "1 to 2 hours", TRUE, "More than 2 hours")</f>
        <v>#NAME?</v>
      </c>
      <c r="L145">
        <f>ROUND(calls[[#This Row],[Satisfaction Rating]],0)</f>
        <v>5</v>
      </c>
    </row>
    <row r="146" spans="2:12">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e" cm="1">
        <f t="array" aca="1" ref="K146" ca="1">_xlfn.IFS(calls[[#This Row],[Duration]]&lt;=10,"Under 10 mins", calls[[#This Row],[Duration]]&lt;=30, "10 to 30 mins", calls[[#This Row],[Duration]]&lt;=60, "30 to 60 mins", calls[[#This Row],[Duration]]&lt;=120, "1 to 2 hours", TRUE, "More than 2 hours")</f>
        <v>#NAME?</v>
      </c>
      <c r="L146">
        <f>ROUND(calls[[#This Row],[Satisfaction Rating]],0)</f>
        <v>3</v>
      </c>
    </row>
    <row r="147" spans="2:12">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e" cm="1">
        <f t="array" aca="1" ref="K147" ca="1">_xlfn.IFS(calls[[#This Row],[Duration]]&lt;=10,"Under 10 mins", calls[[#This Row],[Duration]]&lt;=30, "10 to 30 mins", calls[[#This Row],[Duration]]&lt;=60, "30 to 60 mins", calls[[#This Row],[Duration]]&lt;=120, "1 to 2 hours", TRUE, "More than 2 hours")</f>
        <v>#NAME?</v>
      </c>
      <c r="L147">
        <f>ROUND(calls[[#This Row],[Satisfaction Rating]],0)</f>
        <v>3</v>
      </c>
    </row>
    <row r="148" spans="2:12">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e" cm="1">
        <f t="array" aca="1" ref="K148" ca="1">_xlfn.IFS(calls[[#This Row],[Duration]]&lt;=10,"Under 10 mins", calls[[#This Row],[Duration]]&lt;=30, "10 to 30 mins", calls[[#This Row],[Duration]]&lt;=60, "30 to 60 mins", calls[[#This Row],[Duration]]&lt;=120, "1 to 2 hours", TRUE, "More than 2 hours")</f>
        <v>#NAME?</v>
      </c>
      <c r="L148">
        <f>ROUND(calls[[#This Row],[Satisfaction Rating]],0)</f>
        <v>3</v>
      </c>
    </row>
    <row r="149" spans="2:12">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e" cm="1">
        <f t="array" aca="1" ref="K149" ca="1">_xlfn.IFS(calls[[#This Row],[Duration]]&lt;=10,"Under 10 mins", calls[[#This Row],[Duration]]&lt;=30, "10 to 30 mins", calls[[#This Row],[Duration]]&lt;=60, "30 to 60 mins", calls[[#This Row],[Duration]]&lt;=120, "1 to 2 hours", TRUE, "More than 2 hours")</f>
        <v>#NAME?</v>
      </c>
      <c r="L149">
        <f>ROUND(calls[[#This Row],[Satisfaction Rating]],0)</f>
        <v>5</v>
      </c>
    </row>
    <row r="150" spans="2:12">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e" cm="1">
        <f t="array" aca="1" ref="K150" ca="1">_xlfn.IFS(calls[[#This Row],[Duration]]&lt;=10,"Under 10 mins", calls[[#This Row],[Duration]]&lt;=30, "10 to 30 mins", calls[[#This Row],[Duration]]&lt;=60, "30 to 60 mins", calls[[#This Row],[Duration]]&lt;=120, "1 to 2 hours", TRUE, "More than 2 hours")</f>
        <v>#NAME?</v>
      </c>
      <c r="L150">
        <f>ROUND(calls[[#This Row],[Satisfaction Rating]],0)</f>
        <v>4</v>
      </c>
    </row>
    <row r="151" spans="2:12">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e" cm="1">
        <f t="array" aca="1" ref="K151" ca="1">_xlfn.IFS(calls[[#This Row],[Duration]]&lt;=10,"Under 10 mins", calls[[#This Row],[Duration]]&lt;=30, "10 to 30 mins", calls[[#This Row],[Duration]]&lt;=60, "30 to 60 mins", calls[[#This Row],[Duration]]&lt;=120, "1 to 2 hours", TRUE, "More than 2 hours")</f>
        <v>#NAME?</v>
      </c>
      <c r="L151">
        <f>ROUND(calls[[#This Row],[Satisfaction Rating]],0)</f>
        <v>4</v>
      </c>
    </row>
    <row r="152" spans="2:12">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e" cm="1">
        <f t="array" aca="1" ref="K152" ca="1">_xlfn.IFS(calls[[#This Row],[Duration]]&lt;=10,"Under 10 mins", calls[[#This Row],[Duration]]&lt;=30, "10 to 30 mins", calls[[#This Row],[Duration]]&lt;=60, "30 to 60 mins", calls[[#This Row],[Duration]]&lt;=120, "1 to 2 hours", TRUE, "More than 2 hours")</f>
        <v>#NAME?</v>
      </c>
      <c r="L152">
        <f>ROUND(calls[[#This Row],[Satisfaction Rating]],0)</f>
        <v>4</v>
      </c>
    </row>
    <row r="153" spans="2:12">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e" cm="1">
        <f t="array" aca="1" ref="K153" ca="1">_xlfn.IFS(calls[[#This Row],[Duration]]&lt;=10,"Under 10 mins", calls[[#This Row],[Duration]]&lt;=30, "10 to 30 mins", calls[[#This Row],[Duration]]&lt;=60, "30 to 60 mins", calls[[#This Row],[Duration]]&lt;=120, "1 to 2 hours", TRUE, "More than 2 hours")</f>
        <v>#NAME?</v>
      </c>
      <c r="L153">
        <f>ROUND(calls[[#This Row],[Satisfaction Rating]],0)</f>
        <v>4</v>
      </c>
    </row>
    <row r="154" spans="2:12">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e" cm="1">
        <f t="array" aca="1" ref="K154" ca="1">_xlfn.IFS(calls[[#This Row],[Duration]]&lt;=10,"Under 10 mins", calls[[#This Row],[Duration]]&lt;=30, "10 to 30 mins", calls[[#This Row],[Duration]]&lt;=60, "30 to 60 mins", calls[[#This Row],[Duration]]&lt;=120, "1 to 2 hours", TRUE, "More than 2 hours")</f>
        <v>#NAME?</v>
      </c>
      <c r="L154">
        <f>ROUND(calls[[#This Row],[Satisfaction Rating]],0)</f>
        <v>3</v>
      </c>
    </row>
    <row r="155" spans="2:12">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e" cm="1">
        <f t="array" aca="1" ref="K155" ca="1">_xlfn.IFS(calls[[#This Row],[Duration]]&lt;=10,"Under 10 mins", calls[[#This Row],[Duration]]&lt;=30, "10 to 30 mins", calls[[#This Row],[Duration]]&lt;=60, "30 to 60 mins", calls[[#This Row],[Duration]]&lt;=120, "1 to 2 hours", TRUE, "More than 2 hours")</f>
        <v>#NAME?</v>
      </c>
      <c r="L155">
        <f>ROUND(calls[[#This Row],[Satisfaction Rating]],0)</f>
        <v>5</v>
      </c>
    </row>
    <row r="156" spans="2:12">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e" cm="1">
        <f t="array" aca="1" ref="K156" ca="1">_xlfn.IFS(calls[[#This Row],[Duration]]&lt;=10,"Under 10 mins", calls[[#This Row],[Duration]]&lt;=30, "10 to 30 mins", calls[[#This Row],[Duration]]&lt;=60, "30 to 60 mins", calls[[#This Row],[Duration]]&lt;=120, "1 to 2 hours", TRUE, "More than 2 hours")</f>
        <v>#NAME?</v>
      </c>
      <c r="L156">
        <f>ROUND(calls[[#This Row],[Satisfaction Rating]],0)</f>
        <v>5</v>
      </c>
    </row>
    <row r="157" spans="2:12">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e" cm="1">
        <f t="array" aca="1" ref="K157" ca="1">_xlfn.IFS(calls[[#This Row],[Duration]]&lt;=10,"Under 10 mins", calls[[#This Row],[Duration]]&lt;=30, "10 to 30 mins", calls[[#This Row],[Duration]]&lt;=60, "30 to 60 mins", calls[[#This Row],[Duration]]&lt;=120, "1 to 2 hours", TRUE, "More than 2 hours")</f>
        <v>#NAME?</v>
      </c>
      <c r="L157">
        <f>ROUND(calls[[#This Row],[Satisfaction Rating]],0)</f>
        <v>3</v>
      </c>
    </row>
    <row r="158" spans="2:12">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e" cm="1">
        <f t="array" aca="1" ref="K158" ca="1">_xlfn.IFS(calls[[#This Row],[Duration]]&lt;=10,"Under 10 mins", calls[[#This Row],[Duration]]&lt;=30, "10 to 30 mins", calls[[#This Row],[Duration]]&lt;=60, "30 to 60 mins", calls[[#This Row],[Duration]]&lt;=120, "1 to 2 hours", TRUE, "More than 2 hours")</f>
        <v>#NAME?</v>
      </c>
      <c r="L158">
        <f>ROUND(calls[[#This Row],[Satisfaction Rating]],0)</f>
        <v>4</v>
      </c>
    </row>
    <row r="159" spans="2:12">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e" cm="1">
        <f t="array" aca="1" ref="K159" ca="1">_xlfn.IFS(calls[[#This Row],[Duration]]&lt;=10,"Under 10 mins", calls[[#This Row],[Duration]]&lt;=30, "10 to 30 mins", calls[[#This Row],[Duration]]&lt;=60, "30 to 60 mins", calls[[#This Row],[Duration]]&lt;=120, "1 to 2 hours", TRUE, "More than 2 hours")</f>
        <v>#NAME?</v>
      </c>
      <c r="L159">
        <f>ROUND(calls[[#This Row],[Satisfaction Rating]],0)</f>
        <v>4</v>
      </c>
    </row>
    <row r="160" spans="2:12">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e" cm="1">
        <f t="array" aca="1" ref="K160" ca="1">_xlfn.IFS(calls[[#This Row],[Duration]]&lt;=10,"Under 10 mins", calls[[#This Row],[Duration]]&lt;=30, "10 to 30 mins", calls[[#This Row],[Duration]]&lt;=60, "30 to 60 mins", calls[[#This Row],[Duration]]&lt;=120, "1 to 2 hours", TRUE, "More than 2 hours")</f>
        <v>#NAME?</v>
      </c>
      <c r="L160">
        <f>ROUND(calls[[#This Row],[Satisfaction Rating]],0)</f>
        <v>5</v>
      </c>
    </row>
    <row r="161" spans="2:12">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e" cm="1">
        <f t="array" aca="1" ref="K161" ca="1">_xlfn.IFS(calls[[#This Row],[Duration]]&lt;=10,"Under 10 mins", calls[[#This Row],[Duration]]&lt;=30, "10 to 30 mins", calls[[#This Row],[Duration]]&lt;=60, "30 to 60 mins", calls[[#This Row],[Duration]]&lt;=120, "1 to 2 hours", TRUE, "More than 2 hours")</f>
        <v>#NAME?</v>
      </c>
      <c r="L161">
        <f>ROUND(calls[[#This Row],[Satisfaction Rating]],0)</f>
        <v>5</v>
      </c>
    </row>
    <row r="162" spans="2:12">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e" cm="1">
        <f t="array" aca="1" ref="K162" ca="1">_xlfn.IFS(calls[[#This Row],[Duration]]&lt;=10,"Under 10 mins", calls[[#This Row],[Duration]]&lt;=30, "10 to 30 mins", calls[[#This Row],[Duration]]&lt;=60, "30 to 60 mins", calls[[#This Row],[Duration]]&lt;=120, "1 to 2 hours", TRUE, "More than 2 hours")</f>
        <v>#NAME?</v>
      </c>
      <c r="L162">
        <f>ROUND(calls[[#This Row],[Satisfaction Rating]],0)</f>
        <v>5</v>
      </c>
    </row>
    <row r="163" spans="2:12">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e" cm="1">
        <f t="array" aca="1" ref="K163" ca="1">_xlfn.IFS(calls[[#This Row],[Duration]]&lt;=10,"Under 10 mins", calls[[#This Row],[Duration]]&lt;=30, "10 to 30 mins", calls[[#This Row],[Duration]]&lt;=60, "30 to 60 mins", calls[[#This Row],[Duration]]&lt;=120, "1 to 2 hours", TRUE, "More than 2 hours")</f>
        <v>#NAME?</v>
      </c>
      <c r="L163">
        <f>ROUND(calls[[#This Row],[Satisfaction Rating]],0)</f>
        <v>4</v>
      </c>
    </row>
    <row r="164" spans="2:12">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e" cm="1">
        <f t="array" aca="1" ref="K164" ca="1">_xlfn.IFS(calls[[#This Row],[Duration]]&lt;=10,"Under 10 mins", calls[[#This Row],[Duration]]&lt;=30, "10 to 30 mins", calls[[#This Row],[Duration]]&lt;=60, "30 to 60 mins", calls[[#This Row],[Duration]]&lt;=120, "1 to 2 hours", TRUE, "More than 2 hours")</f>
        <v>#NAME?</v>
      </c>
      <c r="L164">
        <f>ROUND(calls[[#This Row],[Satisfaction Rating]],0)</f>
        <v>4</v>
      </c>
    </row>
    <row r="165" spans="2:12">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e" cm="1">
        <f t="array" aca="1" ref="K165" ca="1">_xlfn.IFS(calls[[#This Row],[Duration]]&lt;=10,"Under 10 mins", calls[[#This Row],[Duration]]&lt;=30, "10 to 30 mins", calls[[#This Row],[Duration]]&lt;=60, "30 to 60 mins", calls[[#This Row],[Duration]]&lt;=120, "1 to 2 hours", TRUE, "More than 2 hours")</f>
        <v>#NAME?</v>
      </c>
      <c r="L165">
        <f>ROUND(calls[[#This Row],[Satisfaction Rating]],0)</f>
        <v>3</v>
      </c>
    </row>
    <row r="166" spans="2:12">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e" cm="1">
        <f t="array" aca="1" ref="K166" ca="1">_xlfn.IFS(calls[[#This Row],[Duration]]&lt;=10,"Under 10 mins", calls[[#This Row],[Duration]]&lt;=30, "10 to 30 mins", calls[[#This Row],[Duration]]&lt;=60, "30 to 60 mins", calls[[#This Row],[Duration]]&lt;=120, "1 to 2 hours", TRUE, "More than 2 hours")</f>
        <v>#NAME?</v>
      </c>
      <c r="L166">
        <f>ROUND(calls[[#This Row],[Satisfaction Rating]],0)</f>
        <v>4</v>
      </c>
    </row>
    <row r="167" spans="2:12">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e" cm="1">
        <f t="array" aca="1" ref="K167" ca="1">_xlfn.IFS(calls[[#This Row],[Duration]]&lt;=10,"Under 10 mins", calls[[#This Row],[Duration]]&lt;=30, "10 to 30 mins", calls[[#This Row],[Duration]]&lt;=60, "30 to 60 mins", calls[[#This Row],[Duration]]&lt;=120, "1 to 2 hours", TRUE, "More than 2 hours")</f>
        <v>#NAME?</v>
      </c>
      <c r="L167">
        <f>ROUND(calls[[#This Row],[Satisfaction Rating]],0)</f>
        <v>2</v>
      </c>
    </row>
    <row r="168" spans="2:12">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e" cm="1">
        <f t="array" aca="1" ref="K168" ca="1">_xlfn.IFS(calls[[#This Row],[Duration]]&lt;=10,"Under 10 mins", calls[[#This Row],[Duration]]&lt;=30, "10 to 30 mins", calls[[#This Row],[Duration]]&lt;=60, "30 to 60 mins", calls[[#This Row],[Duration]]&lt;=120, "1 to 2 hours", TRUE, "More than 2 hours")</f>
        <v>#NAME?</v>
      </c>
      <c r="L168">
        <f>ROUND(calls[[#This Row],[Satisfaction Rating]],0)</f>
        <v>2</v>
      </c>
    </row>
    <row r="169" spans="2:12">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e" cm="1">
        <f t="array" aca="1" ref="K169" ca="1">_xlfn.IFS(calls[[#This Row],[Duration]]&lt;=10,"Under 10 mins", calls[[#This Row],[Duration]]&lt;=30, "10 to 30 mins", calls[[#This Row],[Duration]]&lt;=60, "30 to 60 mins", calls[[#This Row],[Duration]]&lt;=120, "1 to 2 hours", TRUE, "More than 2 hours")</f>
        <v>#NAME?</v>
      </c>
      <c r="L169">
        <f>ROUND(calls[[#This Row],[Satisfaction Rating]],0)</f>
        <v>3</v>
      </c>
    </row>
    <row r="170" spans="2:12">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e" cm="1">
        <f t="array" aca="1" ref="K170" ca="1">_xlfn.IFS(calls[[#This Row],[Duration]]&lt;=10,"Under 10 mins", calls[[#This Row],[Duration]]&lt;=30, "10 to 30 mins", calls[[#This Row],[Duration]]&lt;=60, "30 to 60 mins", calls[[#This Row],[Duration]]&lt;=120, "1 to 2 hours", TRUE, "More than 2 hours")</f>
        <v>#NAME?</v>
      </c>
      <c r="L170">
        <f>ROUND(calls[[#This Row],[Satisfaction Rating]],0)</f>
        <v>3</v>
      </c>
    </row>
    <row r="171" spans="2:12">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e" cm="1">
        <f t="array" aca="1" ref="K171" ca="1">_xlfn.IFS(calls[[#This Row],[Duration]]&lt;=10,"Under 10 mins", calls[[#This Row],[Duration]]&lt;=30, "10 to 30 mins", calls[[#This Row],[Duration]]&lt;=60, "30 to 60 mins", calls[[#This Row],[Duration]]&lt;=120, "1 to 2 hours", TRUE, "More than 2 hours")</f>
        <v>#NAME?</v>
      </c>
      <c r="L171">
        <f>ROUND(calls[[#This Row],[Satisfaction Rating]],0)</f>
        <v>3</v>
      </c>
    </row>
    <row r="172" spans="2:12">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e" cm="1">
        <f t="array" aca="1" ref="K172" ca="1">_xlfn.IFS(calls[[#This Row],[Duration]]&lt;=10,"Under 10 mins", calls[[#This Row],[Duration]]&lt;=30, "10 to 30 mins", calls[[#This Row],[Duration]]&lt;=60, "30 to 60 mins", calls[[#This Row],[Duration]]&lt;=120, "1 to 2 hours", TRUE, "More than 2 hours")</f>
        <v>#NAME?</v>
      </c>
      <c r="L172">
        <f>ROUND(calls[[#This Row],[Satisfaction Rating]],0)</f>
        <v>3</v>
      </c>
    </row>
    <row r="173" spans="2:12">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e" cm="1">
        <f t="array" aca="1" ref="K173" ca="1">_xlfn.IFS(calls[[#This Row],[Duration]]&lt;=10,"Under 10 mins", calls[[#This Row],[Duration]]&lt;=30, "10 to 30 mins", calls[[#This Row],[Duration]]&lt;=60, "30 to 60 mins", calls[[#This Row],[Duration]]&lt;=120, "1 to 2 hours", TRUE, "More than 2 hours")</f>
        <v>#NAME?</v>
      </c>
      <c r="L173">
        <f>ROUND(calls[[#This Row],[Satisfaction Rating]],0)</f>
        <v>5</v>
      </c>
    </row>
    <row r="174" spans="2:12">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e" cm="1">
        <f t="array" aca="1" ref="K174" ca="1">_xlfn.IFS(calls[[#This Row],[Duration]]&lt;=10,"Under 10 mins", calls[[#This Row],[Duration]]&lt;=30, "10 to 30 mins", calls[[#This Row],[Duration]]&lt;=60, "30 to 60 mins", calls[[#This Row],[Duration]]&lt;=120, "1 to 2 hours", TRUE, "More than 2 hours")</f>
        <v>#NAME?</v>
      </c>
      <c r="L174">
        <f>ROUND(calls[[#This Row],[Satisfaction Rating]],0)</f>
        <v>3</v>
      </c>
    </row>
    <row r="175" spans="2:12">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e" cm="1">
        <f t="array" aca="1" ref="K175" ca="1">_xlfn.IFS(calls[[#This Row],[Duration]]&lt;=10,"Under 10 mins", calls[[#This Row],[Duration]]&lt;=30, "10 to 30 mins", calls[[#This Row],[Duration]]&lt;=60, "30 to 60 mins", calls[[#This Row],[Duration]]&lt;=120, "1 to 2 hours", TRUE, "More than 2 hours")</f>
        <v>#NAME?</v>
      </c>
      <c r="L175">
        <f>ROUND(calls[[#This Row],[Satisfaction Rating]],0)</f>
        <v>5</v>
      </c>
    </row>
    <row r="176" spans="2:12">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e" cm="1">
        <f t="array" aca="1" ref="K176" ca="1">_xlfn.IFS(calls[[#This Row],[Duration]]&lt;=10,"Under 10 mins", calls[[#This Row],[Duration]]&lt;=30, "10 to 30 mins", calls[[#This Row],[Duration]]&lt;=60, "30 to 60 mins", calls[[#This Row],[Duration]]&lt;=120, "1 to 2 hours", TRUE, "More than 2 hours")</f>
        <v>#NAME?</v>
      </c>
      <c r="L176">
        <f>ROUND(calls[[#This Row],[Satisfaction Rating]],0)</f>
        <v>5</v>
      </c>
    </row>
    <row r="177" spans="2:12">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e" cm="1">
        <f t="array" aca="1" ref="K177" ca="1">_xlfn.IFS(calls[[#This Row],[Duration]]&lt;=10,"Under 10 mins", calls[[#This Row],[Duration]]&lt;=30, "10 to 30 mins", calls[[#This Row],[Duration]]&lt;=60, "30 to 60 mins", calls[[#This Row],[Duration]]&lt;=120, "1 to 2 hours", TRUE, "More than 2 hours")</f>
        <v>#NAME?</v>
      </c>
      <c r="L177">
        <f>ROUND(calls[[#This Row],[Satisfaction Rating]],0)</f>
        <v>4</v>
      </c>
    </row>
    <row r="178" spans="2:12">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e" cm="1">
        <f t="array" aca="1" ref="K178" ca="1">_xlfn.IFS(calls[[#This Row],[Duration]]&lt;=10,"Under 10 mins", calls[[#This Row],[Duration]]&lt;=30, "10 to 30 mins", calls[[#This Row],[Duration]]&lt;=60, "30 to 60 mins", calls[[#This Row],[Duration]]&lt;=120, "1 to 2 hours", TRUE, "More than 2 hours")</f>
        <v>#NAME?</v>
      </c>
      <c r="L178">
        <f>ROUND(calls[[#This Row],[Satisfaction Rating]],0)</f>
        <v>5</v>
      </c>
    </row>
    <row r="179" spans="2:12">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e" cm="1">
        <f t="array" aca="1" ref="K179" ca="1">_xlfn.IFS(calls[[#This Row],[Duration]]&lt;=10,"Under 10 mins", calls[[#This Row],[Duration]]&lt;=30, "10 to 30 mins", calls[[#This Row],[Duration]]&lt;=60, "30 to 60 mins", calls[[#This Row],[Duration]]&lt;=120, "1 to 2 hours", TRUE, "More than 2 hours")</f>
        <v>#NAME?</v>
      </c>
      <c r="L179">
        <f>ROUND(calls[[#This Row],[Satisfaction Rating]],0)</f>
        <v>5</v>
      </c>
    </row>
    <row r="180" spans="2:12">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e" cm="1">
        <f t="array" aca="1" ref="K180" ca="1">_xlfn.IFS(calls[[#This Row],[Duration]]&lt;=10,"Under 10 mins", calls[[#This Row],[Duration]]&lt;=30, "10 to 30 mins", calls[[#This Row],[Duration]]&lt;=60, "30 to 60 mins", calls[[#This Row],[Duration]]&lt;=120, "1 to 2 hours", TRUE, "More than 2 hours")</f>
        <v>#NAME?</v>
      </c>
      <c r="L180">
        <f>ROUND(calls[[#This Row],[Satisfaction Rating]],0)</f>
        <v>4</v>
      </c>
    </row>
    <row r="181" spans="2:12">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e" cm="1">
        <f t="array" aca="1" ref="K181" ca="1">_xlfn.IFS(calls[[#This Row],[Duration]]&lt;=10,"Under 10 mins", calls[[#This Row],[Duration]]&lt;=30, "10 to 30 mins", calls[[#This Row],[Duration]]&lt;=60, "30 to 60 mins", calls[[#This Row],[Duration]]&lt;=120, "1 to 2 hours", TRUE, "More than 2 hours")</f>
        <v>#NAME?</v>
      </c>
      <c r="L181">
        <f>ROUND(calls[[#This Row],[Satisfaction Rating]],0)</f>
        <v>4</v>
      </c>
    </row>
    <row r="182" spans="2:12">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e" cm="1">
        <f t="array" aca="1" ref="K182" ca="1">_xlfn.IFS(calls[[#This Row],[Duration]]&lt;=10,"Under 10 mins", calls[[#This Row],[Duration]]&lt;=30, "10 to 30 mins", calls[[#This Row],[Duration]]&lt;=60, "30 to 60 mins", calls[[#This Row],[Duration]]&lt;=120, "1 to 2 hours", TRUE, "More than 2 hours")</f>
        <v>#NAME?</v>
      </c>
      <c r="L182">
        <f>ROUND(calls[[#This Row],[Satisfaction Rating]],0)</f>
        <v>3</v>
      </c>
    </row>
    <row r="183" spans="2:12">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e" cm="1">
        <f t="array" aca="1" ref="K183" ca="1">_xlfn.IFS(calls[[#This Row],[Duration]]&lt;=10,"Under 10 mins", calls[[#This Row],[Duration]]&lt;=30, "10 to 30 mins", calls[[#This Row],[Duration]]&lt;=60, "30 to 60 mins", calls[[#This Row],[Duration]]&lt;=120, "1 to 2 hours", TRUE, "More than 2 hours")</f>
        <v>#NAME?</v>
      </c>
      <c r="L183">
        <f>ROUND(calls[[#This Row],[Satisfaction Rating]],0)</f>
        <v>4</v>
      </c>
    </row>
    <row r="184" spans="2:12">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e" cm="1">
        <f t="array" aca="1" ref="K184" ca="1">_xlfn.IFS(calls[[#This Row],[Duration]]&lt;=10,"Under 10 mins", calls[[#This Row],[Duration]]&lt;=30, "10 to 30 mins", calls[[#This Row],[Duration]]&lt;=60, "30 to 60 mins", calls[[#This Row],[Duration]]&lt;=120, "1 to 2 hours", TRUE, "More than 2 hours")</f>
        <v>#NAME?</v>
      </c>
      <c r="L184">
        <f>ROUND(calls[[#This Row],[Satisfaction Rating]],0)</f>
        <v>1</v>
      </c>
    </row>
    <row r="185" spans="2:12">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e" cm="1">
        <f t="array" aca="1" ref="K185" ca="1">_xlfn.IFS(calls[[#This Row],[Duration]]&lt;=10,"Under 10 mins", calls[[#This Row],[Duration]]&lt;=30, "10 to 30 mins", calls[[#This Row],[Duration]]&lt;=60, "30 to 60 mins", calls[[#This Row],[Duration]]&lt;=120, "1 to 2 hours", TRUE, "More than 2 hours")</f>
        <v>#NAME?</v>
      </c>
      <c r="L185">
        <f>ROUND(calls[[#This Row],[Satisfaction Rating]],0)</f>
        <v>5</v>
      </c>
    </row>
    <row r="186" spans="2:12">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e" cm="1">
        <f t="array" aca="1" ref="K186" ca="1">_xlfn.IFS(calls[[#This Row],[Duration]]&lt;=10,"Under 10 mins", calls[[#This Row],[Duration]]&lt;=30, "10 to 30 mins", calls[[#This Row],[Duration]]&lt;=60, "30 to 60 mins", calls[[#This Row],[Duration]]&lt;=120, "1 to 2 hours", TRUE, "More than 2 hours")</f>
        <v>#NAME?</v>
      </c>
      <c r="L186">
        <f>ROUND(calls[[#This Row],[Satisfaction Rating]],0)</f>
        <v>5</v>
      </c>
    </row>
    <row r="187" spans="2:12">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e" cm="1">
        <f t="array" aca="1" ref="K187" ca="1">_xlfn.IFS(calls[[#This Row],[Duration]]&lt;=10,"Under 10 mins", calls[[#This Row],[Duration]]&lt;=30, "10 to 30 mins", calls[[#This Row],[Duration]]&lt;=60, "30 to 60 mins", calls[[#This Row],[Duration]]&lt;=120, "1 to 2 hours", TRUE, "More than 2 hours")</f>
        <v>#NAME?</v>
      </c>
      <c r="L187">
        <f>ROUND(calls[[#This Row],[Satisfaction Rating]],0)</f>
        <v>4</v>
      </c>
    </row>
    <row r="188" spans="2:12">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e" cm="1">
        <f t="array" aca="1" ref="K188" ca="1">_xlfn.IFS(calls[[#This Row],[Duration]]&lt;=10,"Under 10 mins", calls[[#This Row],[Duration]]&lt;=30, "10 to 30 mins", calls[[#This Row],[Duration]]&lt;=60, "30 to 60 mins", calls[[#This Row],[Duration]]&lt;=120, "1 to 2 hours", TRUE, "More than 2 hours")</f>
        <v>#NAME?</v>
      </c>
      <c r="L188">
        <f>ROUND(calls[[#This Row],[Satisfaction Rating]],0)</f>
        <v>3</v>
      </c>
    </row>
    <row r="189" spans="2:12">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e" cm="1">
        <f t="array" aca="1" ref="K189" ca="1">_xlfn.IFS(calls[[#This Row],[Duration]]&lt;=10,"Under 10 mins", calls[[#This Row],[Duration]]&lt;=30, "10 to 30 mins", calls[[#This Row],[Duration]]&lt;=60, "30 to 60 mins", calls[[#This Row],[Duration]]&lt;=120, "1 to 2 hours", TRUE, "More than 2 hours")</f>
        <v>#NAME?</v>
      </c>
      <c r="L189">
        <f>ROUND(calls[[#This Row],[Satisfaction Rating]],0)</f>
        <v>4</v>
      </c>
    </row>
    <row r="190" spans="2:12">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e" cm="1">
        <f t="array" aca="1" ref="K190" ca="1">_xlfn.IFS(calls[[#This Row],[Duration]]&lt;=10,"Under 10 mins", calls[[#This Row],[Duration]]&lt;=30, "10 to 30 mins", calls[[#This Row],[Duration]]&lt;=60, "30 to 60 mins", calls[[#This Row],[Duration]]&lt;=120, "1 to 2 hours", TRUE, "More than 2 hours")</f>
        <v>#NAME?</v>
      </c>
      <c r="L190">
        <f>ROUND(calls[[#This Row],[Satisfaction Rating]],0)</f>
        <v>4</v>
      </c>
    </row>
    <row r="191" spans="2:12">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e" cm="1">
        <f t="array" aca="1" ref="K191" ca="1">_xlfn.IFS(calls[[#This Row],[Duration]]&lt;=10,"Under 10 mins", calls[[#This Row],[Duration]]&lt;=30, "10 to 30 mins", calls[[#This Row],[Duration]]&lt;=60, "30 to 60 mins", calls[[#This Row],[Duration]]&lt;=120, "1 to 2 hours", TRUE, "More than 2 hours")</f>
        <v>#NAME?</v>
      </c>
      <c r="L191">
        <f>ROUND(calls[[#This Row],[Satisfaction Rating]],0)</f>
        <v>5</v>
      </c>
    </row>
    <row r="192" spans="2:12">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e" cm="1">
        <f t="array" aca="1" ref="K192" ca="1">_xlfn.IFS(calls[[#This Row],[Duration]]&lt;=10,"Under 10 mins", calls[[#This Row],[Duration]]&lt;=30, "10 to 30 mins", calls[[#This Row],[Duration]]&lt;=60, "30 to 60 mins", calls[[#This Row],[Duration]]&lt;=120, "1 to 2 hours", TRUE, "More than 2 hours")</f>
        <v>#NAME?</v>
      </c>
      <c r="L192">
        <f>ROUND(calls[[#This Row],[Satisfaction Rating]],0)</f>
        <v>3</v>
      </c>
    </row>
    <row r="193" spans="2:12">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e" cm="1">
        <f t="array" aca="1" ref="K193" ca="1">_xlfn.IFS(calls[[#This Row],[Duration]]&lt;=10,"Under 10 mins", calls[[#This Row],[Duration]]&lt;=30, "10 to 30 mins", calls[[#This Row],[Duration]]&lt;=60, "30 to 60 mins", calls[[#This Row],[Duration]]&lt;=120, "1 to 2 hours", TRUE, "More than 2 hours")</f>
        <v>#NAME?</v>
      </c>
      <c r="L193">
        <f>ROUND(calls[[#This Row],[Satisfaction Rating]],0)</f>
        <v>3</v>
      </c>
    </row>
    <row r="194" spans="2:12">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e" cm="1">
        <f t="array" aca="1" ref="K194" ca="1">_xlfn.IFS(calls[[#This Row],[Duration]]&lt;=10,"Under 10 mins", calls[[#This Row],[Duration]]&lt;=30, "10 to 30 mins", calls[[#This Row],[Duration]]&lt;=60, "30 to 60 mins", calls[[#This Row],[Duration]]&lt;=120, "1 to 2 hours", TRUE, "More than 2 hours")</f>
        <v>#NAME?</v>
      </c>
      <c r="L194">
        <f>ROUND(calls[[#This Row],[Satisfaction Rating]],0)</f>
        <v>2</v>
      </c>
    </row>
    <row r="195" spans="2:12">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e" cm="1">
        <f t="array" aca="1" ref="K195" ca="1">_xlfn.IFS(calls[[#This Row],[Duration]]&lt;=10,"Under 10 mins", calls[[#This Row],[Duration]]&lt;=30, "10 to 30 mins", calls[[#This Row],[Duration]]&lt;=60, "30 to 60 mins", calls[[#This Row],[Duration]]&lt;=120, "1 to 2 hours", TRUE, "More than 2 hours")</f>
        <v>#NAME?</v>
      </c>
      <c r="L195">
        <f>ROUND(calls[[#This Row],[Satisfaction Rating]],0)</f>
        <v>3</v>
      </c>
    </row>
    <row r="196" spans="2:12">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e" cm="1">
        <f t="array" aca="1" ref="K196" ca="1">_xlfn.IFS(calls[[#This Row],[Duration]]&lt;=10,"Under 10 mins", calls[[#This Row],[Duration]]&lt;=30, "10 to 30 mins", calls[[#This Row],[Duration]]&lt;=60, "30 to 60 mins", calls[[#This Row],[Duration]]&lt;=120, "1 to 2 hours", TRUE, "More than 2 hours")</f>
        <v>#NAME?</v>
      </c>
      <c r="L196">
        <f>ROUND(calls[[#This Row],[Satisfaction Rating]],0)</f>
        <v>4</v>
      </c>
    </row>
    <row r="197" spans="2:12">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e" cm="1">
        <f t="array" aca="1" ref="K197" ca="1">_xlfn.IFS(calls[[#This Row],[Duration]]&lt;=10,"Under 10 mins", calls[[#This Row],[Duration]]&lt;=30, "10 to 30 mins", calls[[#This Row],[Duration]]&lt;=60, "30 to 60 mins", calls[[#This Row],[Duration]]&lt;=120, "1 to 2 hours", TRUE, "More than 2 hours")</f>
        <v>#NAME?</v>
      </c>
      <c r="L197">
        <f>ROUND(calls[[#This Row],[Satisfaction Rating]],0)</f>
        <v>5</v>
      </c>
    </row>
    <row r="198" spans="2:12">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e" cm="1">
        <f t="array" aca="1" ref="K198" ca="1">_xlfn.IFS(calls[[#This Row],[Duration]]&lt;=10,"Under 10 mins", calls[[#This Row],[Duration]]&lt;=30, "10 to 30 mins", calls[[#This Row],[Duration]]&lt;=60, "30 to 60 mins", calls[[#This Row],[Duration]]&lt;=120, "1 to 2 hours", TRUE, "More than 2 hours")</f>
        <v>#NAME?</v>
      </c>
      <c r="L198">
        <f>ROUND(calls[[#This Row],[Satisfaction Rating]],0)</f>
        <v>3</v>
      </c>
    </row>
    <row r="199" spans="2:12">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e" cm="1">
        <f t="array" aca="1" ref="K199" ca="1">_xlfn.IFS(calls[[#This Row],[Duration]]&lt;=10,"Under 10 mins", calls[[#This Row],[Duration]]&lt;=30, "10 to 30 mins", calls[[#This Row],[Duration]]&lt;=60, "30 to 60 mins", calls[[#This Row],[Duration]]&lt;=120, "1 to 2 hours", TRUE, "More than 2 hours")</f>
        <v>#NAME?</v>
      </c>
      <c r="L199">
        <f>ROUND(calls[[#This Row],[Satisfaction Rating]],0)</f>
        <v>5</v>
      </c>
    </row>
    <row r="200" spans="2:12">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e" cm="1">
        <f t="array" aca="1" ref="K200" ca="1">_xlfn.IFS(calls[[#This Row],[Duration]]&lt;=10,"Under 10 mins", calls[[#This Row],[Duration]]&lt;=30, "10 to 30 mins", calls[[#This Row],[Duration]]&lt;=60, "30 to 60 mins", calls[[#This Row],[Duration]]&lt;=120, "1 to 2 hours", TRUE, "More than 2 hours")</f>
        <v>#NAME?</v>
      </c>
      <c r="L200">
        <f>ROUND(calls[[#This Row],[Satisfaction Rating]],0)</f>
        <v>5</v>
      </c>
    </row>
    <row r="201" spans="2:12">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e" cm="1">
        <f t="array" aca="1" ref="K201" ca="1">_xlfn.IFS(calls[[#This Row],[Duration]]&lt;=10,"Under 10 mins", calls[[#This Row],[Duration]]&lt;=30, "10 to 30 mins", calls[[#This Row],[Duration]]&lt;=60, "30 to 60 mins", calls[[#This Row],[Duration]]&lt;=120, "1 to 2 hours", TRUE, "More than 2 hours")</f>
        <v>#NAME?</v>
      </c>
      <c r="L201">
        <f>ROUND(calls[[#This Row],[Satisfaction Rating]],0)</f>
        <v>4</v>
      </c>
    </row>
    <row r="202" spans="2:12">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e" cm="1">
        <f t="array" aca="1" ref="K202" ca="1">_xlfn.IFS(calls[[#This Row],[Duration]]&lt;=10,"Under 10 mins", calls[[#This Row],[Duration]]&lt;=30, "10 to 30 mins", calls[[#This Row],[Duration]]&lt;=60, "30 to 60 mins", calls[[#This Row],[Duration]]&lt;=120, "1 to 2 hours", TRUE, "More than 2 hours")</f>
        <v>#NAME?</v>
      </c>
      <c r="L202">
        <f>ROUND(calls[[#This Row],[Satisfaction Rating]],0)</f>
        <v>4</v>
      </c>
    </row>
    <row r="203" spans="2:12">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e" cm="1">
        <f t="array" aca="1" ref="K203" ca="1">_xlfn.IFS(calls[[#This Row],[Duration]]&lt;=10,"Under 10 mins", calls[[#This Row],[Duration]]&lt;=30, "10 to 30 mins", calls[[#This Row],[Duration]]&lt;=60, "30 to 60 mins", calls[[#This Row],[Duration]]&lt;=120, "1 to 2 hours", TRUE, "More than 2 hours")</f>
        <v>#NAME?</v>
      </c>
      <c r="L203">
        <f>ROUND(calls[[#This Row],[Satisfaction Rating]],0)</f>
        <v>4</v>
      </c>
    </row>
    <row r="204" spans="2:12">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e" cm="1">
        <f t="array" aca="1" ref="K204" ca="1">_xlfn.IFS(calls[[#This Row],[Duration]]&lt;=10,"Under 10 mins", calls[[#This Row],[Duration]]&lt;=30, "10 to 30 mins", calls[[#This Row],[Duration]]&lt;=60, "30 to 60 mins", calls[[#This Row],[Duration]]&lt;=120, "1 to 2 hours", TRUE, "More than 2 hours")</f>
        <v>#NAME?</v>
      </c>
      <c r="L204">
        <f>ROUND(calls[[#This Row],[Satisfaction Rating]],0)</f>
        <v>4</v>
      </c>
    </row>
    <row r="205" spans="2:12">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e" cm="1">
        <f t="array" aca="1" ref="K205" ca="1">_xlfn.IFS(calls[[#This Row],[Duration]]&lt;=10,"Under 10 mins", calls[[#This Row],[Duration]]&lt;=30, "10 to 30 mins", calls[[#This Row],[Duration]]&lt;=60, "30 to 60 mins", calls[[#This Row],[Duration]]&lt;=120, "1 to 2 hours", TRUE, "More than 2 hours")</f>
        <v>#NAME?</v>
      </c>
      <c r="L205">
        <f>ROUND(calls[[#This Row],[Satisfaction Rating]],0)</f>
        <v>2</v>
      </c>
    </row>
    <row r="206" spans="2:12">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e" cm="1">
        <f t="array" aca="1" ref="K206" ca="1">_xlfn.IFS(calls[[#This Row],[Duration]]&lt;=10,"Under 10 mins", calls[[#This Row],[Duration]]&lt;=30, "10 to 30 mins", calls[[#This Row],[Duration]]&lt;=60, "30 to 60 mins", calls[[#This Row],[Duration]]&lt;=120, "1 to 2 hours", TRUE, "More than 2 hours")</f>
        <v>#NAME?</v>
      </c>
      <c r="L206">
        <f>ROUND(calls[[#This Row],[Satisfaction Rating]],0)</f>
        <v>4</v>
      </c>
    </row>
    <row r="207" spans="2:12">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e" cm="1">
        <f t="array" aca="1" ref="K207" ca="1">_xlfn.IFS(calls[[#This Row],[Duration]]&lt;=10,"Under 10 mins", calls[[#This Row],[Duration]]&lt;=30, "10 to 30 mins", calls[[#This Row],[Duration]]&lt;=60, "30 to 60 mins", calls[[#This Row],[Duration]]&lt;=120, "1 to 2 hours", TRUE, "More than 2 hours")</f>
        <v>#NAME?</v>
      </c>
      <c r="L207">
        <f>ROUND(calls[[#This Row],[Satisfaction Rating]],0)</f>
        <v>4</v>
      </c>
    </row>
    <row r="208" spans="2:12">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e" cm="1">
        <f t="array" aca="1" ref="K208" ca="1">_xlfn.IFS(calls[[#This Row],[Duration]]&lt;=10,"Under 10 mins", calls[[#This Row],[Duration]]&lt;=30, "10 to 30 mins", calls[[#This Row],[Duration]]&lt;=60, "30 to 60 mins", calls[[#This Row],[Duration]]&lt;=120, "1 to 2 hours", TRUE, "More than 2 hours")</f>
        <v>#NAME?</v>
      </c>
      <c r="L208">
        <f>ROUND(calls[[#This Row],[Satisfaction Rating]],0)</f>
        <v>3</v>
      </c>
    </row>
    <row r="209" spans="2:12">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e" cm="1">
        <f t="array" aca="1" ref="K209" ca="1">_xlfn.IFS(calls[[#This Row],[Duration]]&lt;=10,"Under 10 mins", calls[[#This Row],[Duration]]&lt;=30, "10 to 30 mins", calls[[#This Row],[Duration]]&lt;=60, "30 to 60 mins", calls[[#This Row],[Duration]]&lt;=120, "1 to 2 hours", TRUE, "More than 2 hours")</f>
        <v>#NAME?</v>
      </c>
      <c r="L209">
        <f>ROUND(calls[[#This Row],[Satisfaction Rating]],0)</f>
        <v>5</v>
      </c>
    </row>
    <row r="210" spans="2:12">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e" cm="1">
        <f t="array" aca="1" ref="K210" ca="1">_xlfn.IFS(calls[[#This Row],[Duration]]&lt;=10,"Under 10 mins", calls[[#This Row],[Duration]]&lt;=30, "10 to 30 mins", calls[[#This Row],[Duration]]&lt;=60, "30 to 60 mins", calls[[#This Row],[Duration]]&lt;=120, "1 to 2 hours", TRUE, "More than 2 hours")</f>
        <v>#NAME?</v>
      </c>
      <c r="L210">
        <f>ROUND(calls[[#This Row],[Satisfaction Rating]],0)</f>
        <v>5</v>
      </c>
    </row>
    <row r="211" spans="2:12">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e" cm="1">
        <f t="array" aca="1" ref="K211" ca="1">_xlfn.IFS(calls[[#This Row],[Duration]]&lt;=10,"Under 10 mins", calls[[#This Row],[Duration]]&lt;=30, "10 to 30 mins", calls[[#This Row],[Duration]]&lt;=60, "30 to 60 mins", calls[[#This Row],[Duration]]&lt;=120, "1 to 2 hours", TRUE, "More than 2 hours")</f>
        <v>#NAME?</v>
      </c>
      <c r="L211">
        <f>ROUND(calls[[#This Row],[Satisfaction Rating]],0)</f>
        <v>3</v>
      </c>
    </row>
    <row r="212" spans="2:12">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e" cm="1">
        <f t="array" aca="1" ref="K212" ca="1">_xlfn.IFS(calls[[#This Row],[Duration]]&lt;=10,"Under 10 mins", calls[[#This Row],[Duration]]&lt;=30, "10 to 30 mins", calls[[#This Row],[Duration]]&lt;=60, "30 to 60 mins", calls[[#This Row],[Duration]]&lt;=120, "1 to 2 hours", TRUE, "More than 2 hours")</f>
        <v>#NAME?</v>
      </c>
      <c r="L212">
        <f>ROUND(calls[[#This Row],[Satisfaction Rating]],0)</f>
        <v>4</v>
      </c>
    </row>
    <row r="213" spans="2:12">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e" cm="1">
        <f t="array" aca="1" ref="K213" ca="1">_xlfn.IFS(calls[[#This Row],[Duration]]&lt;=10,"Under 10 mins", calls[[#This Row],[Duration]]&lt;=30, "10 to 30 mins", calls[[#This Row],[Duration]]&lt;=60, "30 to 60 mins", calls[[#This Row],[Duration]]&lt;=120, "1 to 2 hours", TRUE, "More than 2 hours")</f>
        <v>#NAME?</v>
      </c>
      <c r="L213">
        <f>ROUND(calls[[#This Row],[Satisfaction Rating]],0)</f>
        <v>5</v>
      </c>
    </row>
    <row r="214" spans="2:12">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e" cm="1">
        <f t="array" aca="1" ref="K214" ca="1">_xlfn.IFS(calls[[#This Row],[Duration]]&lt;=10,"Under 10 mins", calls[[#This Row],[Duration]]&lt;=30, "10 to 30 mins", calls[[#This Row],[Duration]]&lt;=60, "30 to 60 mins", calls[[#This Row],[Duration]]&lt;=120, "1 to 2 hours", TRUE, "More than 2 hours")</f>
        <v>#NAME?</v>
      </c>
      <c r="L214">
        <f>ROUND(calls[[#This Row],[Satisfaction Rating]],0)</f>
        <v>4</v>
      </c>
    </row>
    <row r="215" spans="2:12">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e" cm="1">
        <f t="array" aca="1" ref="K215" ca="1">_xlfn.IFS(calls[[#This Row],[Duration]]&lt;=10,"Under 10 mins", calls[[#This Row],[Duration]]&lt;=30, "10 to 30 mins", calls[[#This Row],[Duration]]&lt;=60, "30 to 60 mins", calls[[#This Row],[Duration]]&lt;=120, "1 to 2 hours", TRUE, "More than 2 hours")</f>
        <v>#NAME?</v>
      </c>
      <c r="L215">
        <f>ROUND(calls[[#This Row],[Satisfaction Rating]],0)</f>
        <v>4</v>
      </c>
    </row>
    <row r="216" spans="2:12">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e" cm="1">
        <f t="array" aca="1" ref="K216" ca="1">_xlfn.IFS(calls[[#This Row],[Duration]]&lt;=10,"Under 10 mins", calls[[#This Row],[Duration]]&lt;=30, "10 to 30 mins", calls[[#This Row],[Duration]]&lt;=60, "30 to 60 mins", calls[[#This Row],[Duration]]&lt;=120, "1 to 2 hours", TRUE, "More than 2 hours")</f>
        <v>#NAME?</v>
      </c>
      <c r="L216">
        <f>ROUND(calls[[#This Row],[Satisfaction Rating]],0)</f>
        <v>3</v>
      </c>
    </row>
    <row r="217" spans="2:12">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e" cm="1">
        <f t="array" aca="1" ref="K217" ca="1">_xlfn.IFS(calls[[#This Row],[Duration]]&lt;=10,"Under 10 mins", calls[[#This Row],[Duration]]&lt;=30, "10 to 30 mins", calls[[#This Row],[Duration]]&lt;=60, "30 to 60 mins", calls[[#This Row],[Duration]]&lt;=120, "1 to 2 hours", TRUE, "More than 2 hours")</f>
        <v>#NAME?</v>
      </c>
      <c r="L217">
        <f>ROUND(calls[[#This Row],[Satisfaction Rating]],0)</f>
        <v>4</v>
      </c>
    </row>
    <row r="218" spans="2:12">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e" cm="1">
        <f t="array" aca="1" ref="K218" ca="1">_xlfn.IFS(calls[[#This Row],[Duration]]&lt;=10,"Under 10 mins", calls[[#This Row],[Duration]]&lt;=30, "10 to 30 mins", calls[[#This Row],[Duration]]&lt;=60, "30 to 60 mins", calls[[#This Row],[Duration]]&lt;=120, "1 to 2 hours", TRUE, "More than 2 hours")</f>
        <v>#NAME?</v>
      </c>
      <c r="L218">
        <f>ROUND(calls[[#This Row],[Satisfaction Rating]],0)</f>
        <v>4</v>
      </c>
    </row>
    <row r="219" spans="2:12">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e" cm="1">
        <f t="array" aca="1" ref="K219" ca="1">_xlfn.IFS(calls[[#This Row],[Duration]]&lt;=10,"Under 10 mins", calls[[#This Row],[Duration]]&lt;=30, "10 to 30 mins", calls[[#This Row],[Duration]]&lt;=60, "30 to 60 mins", calls[[#This Row],[Duration]]&lt;=120, "1 to 2 hours", TRUE, "More than 2 hours")</f>
        <v>#NAME?</v>
      </c>
      <c r="L219">
        <f>ROUND(calls[[#This Row],[Satisfaction Rating]],0)</f>
        <v>4</v>
      </c>
    </row>
    <row r="220" spans="2:12">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e" cm="1">
        <f t="array" aca="1" ref="K220" ca="1">_xlfn.IFS(calls[[#This Row],[Duration]]&lt;=10,"Under 10 mins", calls[[#This Row],[Duration]]&lt;=30, "10 to 30 mins", calls[[#This Row],[Duration]]&lt;=60, "30 to 60 mins", calls[[#This Row],[Duration]]&lt;=120, "1 to 2 hours", TRUE, "More than 2 hours")</f>
        <v>#NAME?</v>
      </c>
      <c r="L220">
        <f>ROUND(calls[[#This Row],[Satisfaction Rating]],0)</f>
        <v>4</v>
      </c>
    </row>
    <row r="221" spans="2:12">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e" cm="1">
        <f t="array" aca="1" ref="K221" ca="1">_xlfn.IFS(calls[[#This Row],[Duration]]&lt;=10,"Under 10 mins", calls[[#This Row],[Duration]]&lt;=30, "10 to 30 mins", calls[[#This Row],[Duration]]&lt;=60, "30 to 60 mins", calls[[#This Row],[Duration]]&lt;=120, "1 to 2 hours", TRUE, "More than 2 hours")</f>
        <v>#NAME?</v>
      </c>
      <c r="L221">
        <f>ROUND(calls[[#This Row],[Satisfaction Rating]],0)</f>
        <v>3</v>
      </c>
    </row>
    <row r="222" spans="2:12">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e" cm="1">
        <f t="array" aca="1" ref="K222" ca="1">_xlfn.IFS(calls[[#This Row],[Duration]]&lt;=10,"Under 10 mins", calls[[#This Row],[Duration]]&lt;=30, "10 to 30 mins", calls[[#This Row],[Duration]]&lt;=60, "30 to 60 mins", calls[[#This Row],[Duration]]&lt;=120, "1 to 2 hours", TRUE, "More than 2 hours")</f>
        <v>#NAME?</v>
      </c>
      <c r="L222">
        <f>ROUND(calls[[#This Row],[Satisfaction Rating]],0)</f>
        <v>5</v>
      </c>
    </row>
    <row r="223" spans="2:12">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e" cm="1">
        <f t="array" aca="1" ref="K223" ca="1">_xlfn.IFS(calls[[#This Row],[Duration]]&lt;=10,"Under 10 mins", calls[[#This Row],[Duration]]&lt;=30, "10 to 30 mins", calls[[#This Row],[Duration]]&lt;=60, "30 to 60 mins", calls[[#This Row],[Duration]]&lt;=120, "1 to 2 hours", TRUE, "More than 2 hours")</f>
        <v>#NAME?</v>
      </c>
      <c r="L223">
        <f>ROUND(calls[[#This Row],[Satisfaction Rating]],0)</f>
        <v>3</v>
      </c>
    </row>
    <row r="224" spans="2:12">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e" cm="1">
        <f t="array" aca="1" ref="K224" ca="1">_xlfn.IFS(calls[[#This Row],[Duration]]&lt;=10,"Under 10 mins", calls[[#This Row],[Duration]]&lt;=30, "10 to 30 mins", calls[[#This Row],[Duration]]&lt;=60, "30 to 60 mins", calls[[#This Row],[Duration]]&lt;=120, "1 to 2 hours", TRUE, "More than 2 hours")</f>
        <v>#NAME?</v>
      </c>
      <c r="L224">
        <f>ROUND(calls[[#This Row],[Satisfaction Rating]],0)</f>
        <v>3</v>
      </c>
    </row>
    <row r="225" spans="2:12">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e" cm="1">
        <f t="array" aca="1" ref="K225" ca="1">_xlfn.IFS(calls[[#This Row],[Duration]]&lt;=10,"Under 10 mins", calls[[#This Row],[Duration]]&lt;=30, "10 to 30 mins", calls[[#This Row],[Duration]]&lt;=60, "30 to 60 mins", calls[[#This Row],[Duration]]&lt;=120, "1 to 2 hours", TRUE, "More than 2 hours")</f>
        <v>#NAME?</v>
      </c>
      <c r="L225">
        <f>ROUND(calls[[#This Row],[Satisfaction Rating]],0)</f>
        <v>5</v>
      </c>
    </row>
    <row r="226" spans="2:12">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e" cm="1">
        <f t="array" aca="1" ref="K226" ca="1">_xlfn.IFS(calls[[#This Row],[Duration]]&lt;=10,"Under 10 mins", calls[[#This Row],[Duration]]&lt;=30, "10 to 30 mins", calls[[#This Row],[Duration]]&lt;=60, "30 to 60 mins", calls[[#This Row],[Duration]]&lt;=120, "1 to 2 hours", TRUE, "More than 2 hours")</f>
        <v>#NAME?</v>
      </c>
      <c r="L226">
        <f>ROUND(calls[[#This Row],[Satisfaction Rating]],0)</f>
        <v>4</v>
      </c>
    </row>
    <row r="227" spans="2:12">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e" cm="1">
        <f t="array" aca="1" ref="K227" ca="1">_xlfn.IFS(calls[[#This Row],[Duration]]&lt;=10,"Under 10 mins", calls[[#This Row],[Duration]]&lt;=30, "10 to 30 mins", calls[[#This Row],[Duration]]&lt;=60, "30 to 60 mins", calls[[#This Row],[Duration]]&lt;=120, "1 to 2 hours", TRUE, "More than 2 hours")</f>
        <v>#NAME?</v>
      </c>
      <c r="L227">
        <f>ROUND(calls[[#This Row],[Satisfaction Rating]],0)</f>
        <v>4</v>
      </c>
    </row>
    <row r="228" spans="2:12">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e" cm="1">
        <f t="array" aca="1" ref="K228" ca="1">_xlfn.IFS(calls[[#This Row],[Duration]]&lt;=10,"Under 10 mins", calls[[#This Row],[Duration]]&lt;=30, "10 to 30 mins", calls[[#This Row],[Duration]]&lt;=60, "30 to 60 mins", calls[[#This Row],[Duration]]&lt;=120, "1 to 2 hours", TRUE, "More than 2 hours")</f>
        <v>#NAME?</v>
      </c>
      <c r="L228">
        <f>ROUND(calls[[#This Row],[Satisfaction Rating]],0)</f>
        <v>3</v>
      </c>
    </row>
    <row r="229" spans="2:12">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e" cm="1">
        <f t="array" aca="1" ref="K229" ca="1">_xlfn.IFS(calls[[#This Row],[Duration]]&lt;=10,"Under 10 mins", calls[[#This Row],[Duration]]&lt;=30, "10 to 30 mins", calls[[#This Row],[Duration]]&lt;=60, "30 to 60 mins", calls[[#This Row],[Duration]]&lt;=120, "1 to 2 hours", TRUE, "More than 2 hours")</f>
        <v>#NAME?</v>
      </c>
      <c r="L229">
        <f>ROUND(calls[[#This Row],[Satisfaction Rating]],0)</f>
        <v>5</v>
      </c>
    </row>
    <row r="230" spans="2:12">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e" cm="1">
        <f t="array" aca="1" ref="K230" ca="1">_xlfn.IFS(calls[[#This Row],[Duration]]&lt;=10,"Under 10 mins", calls[[#This Row],[Duration]]&lt;=30, "10 to 30 mins", calls[[#This Row],[Duration]]&lt;=60, "30 to 60 mins", calls[[#This Row],[Duration]]&lt;=120, "1 to 2 hours", TRUE, "More than 2 hours")</f>
        <v>#NAME?</v>
      </c>
      <c r="L230">
        <f>ROUND(calls[[#This Row],[Satisfaction Rating]],0)</f>
        <v>3</v>
      </c>
    </row>
    <row r="231" spans="2:12">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e" cm="1">
        <f t="array" aca="1" ref="K231" ca="1">_xlfn.IFS(calls[[#This Row],[Duration]]&lt;=10,"Under 10 mins", calls[[#This Row],[Duration]]&lt;=30, "10 to 30 mins", calls[[#This Row],[Duration]]&lt;=60, "30 to 60 mins", calls[[#This Row],[Duration]]&lt;=120, "1 to 2 hours", TRUE, "More than 2 hours")</f>
        <v>#NAME?</v>
      </c>
      <c r="L231">
        <f>ROUND(calls[[#This Row],[Satisfaction Rating]],0)</f>
        <v>4</v>
      </c>
    </row>
    <row r="232" spans="2:12">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e" cm="1">
        <f t="array" aca="1" ref="K232" ca="1">_xlfn.IFS(calls[[#This Row],[Duration]]&lt;=10,"Under 10 mins", calls[[#This Row],[Duration]]&lt;=30, "10 to 30 mins", calls[[#This Row],[Duration]]&lt;=60, "30 to 60 mins", calls[[#This Row],[Duration]]&lt;=120, "1 to 2 hours", TRUE, "More than 2 hours")</f>
        <v>#NAME?</v>
      </c>
      <c r="L232">
        <f>ROUND(calls[[#This Row],[Satisfaction Rating]],0)</f>
        <v>5</v>
      </c>
    </row>
    <row r="233" spans="2:12">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e" cm="1">
        <f t="array" aca="1" ref="K233" ca="1">_xlfn.IFS(calls[[#This Row],[Duration]]&lt;=10,"Under 10 mins", calls[[#This Row],[Duration]]&lt;=30, "10 to 30 mins", calls[[#This Row],[Duration]]&lt;=60, "30 to 60 mins", calls[[#This Row],[Duration]]&lt;=120, "1 to 2 hours", TRUE, "More than 2 hours")</f>
        <v>#NAME?</v>
      </c>
      <c r="L233">
        <f>ROUND(calls[[#This Row],[Satisfaction Rating]],0)</f>
        <v>4</v>
      </c>
    </row>
    <row r="234" spans="2:12">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e" cm="1">
        <f t="array" aca="1" ref="K234" ca="1">_xlfn.IFS(calls[[#This Row],[Duration]]&lt;=10,"Under 10 mins", calls[[#This Row],[Duration]]&lt;=30, "10 to 30 mins", calls[[#This Row],[Duration]]&lt;=60, "30 to 60 mins", calls[[#This Row],[Duration]]&lt;=120, "1 to 2 hours", TRUE, "More than 2 hours")</f>
        <v>#NAME?</v>
      </c>
      <c r="L234">
        <f>ROUND(calls[[#This Row],[Satisfaction Rating]],0)</f>
        <v>4</v>
      </c>
    </row>
    <row r="235" spans="2:12">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e" cm="1">
        <f t="array" aca="1" ref="K235" ca="1">_xlfn.IFS(calls[[#This Row],[Duration]]&lt;=10,"Under 10 mins", calls[[#This Row],[Duration]]&lt;=30, "10 to 30 mins", calls[[#This Row],[Duration]]&lt;=60, "30 to 60 mins", calls[[#This Row],[Duration]]&lt;=120, "1 to 2 hours", TRUE, "More than 2 hours")</f>
        <v>#NAME?</v>
      </c>
      <c r="L235">
        <f>ROUND(calls[[#This Row],[Satisfaction Rating]],0)</f>
        <v>5</v>
      </c>
    </row>
    <row r="236" spans="2:12">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e" cm="1">
        <f t="array" aca="1" ref="K236" ca="1">_xlfn.IFS(calls[[#This Row],[Duration]]&lt;=10,"Under 10 mins", calls[[#This Row],[Duration]]&lt;=30, "10 to 30 mins", calls[[#This Row],[Duration]]&lt;=60, "30 to 60 mins", calls[[#This Row],[Duration]]&lt;=120, "1 to 2 hours", TRUE, "More than 2 hours")</f>
        <v>#NAME?</v>
      </c>
      <c r="L236">
        <f>ROUND(calls[[#This Row],[Satisfaction Rating]],0)</f>
        <v>5</v>
      </c>
    </row>
    <row r="237" spans="2:12">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e" cm="1">
        <f t="array" aca="1" ref="K237" ca="1">_xlfn.IFS(calls[[#This Row],[Duration]]&lt;=10,"Under 10 mins", calls[[#This Row],[Duration]]&lt;=30, "10 to 30 mins", calls[[#This Row],[Duration]]&lt;=60, "30 to 60 mins", calls[[#This Row],[Duration]]&lt;=120, "1 to 2 hours", TRUE, "More than 2 hours")</f>
        <v>#NAME?</v>
      </c>
      <c r="L237">
        <f>ROUND(calls[[#This Row],[Satisfaction Rating]],0)</f>
        <v>3</v>
      </c>
    </row>
    <row r="238" spans="2:12">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e" cm="1">
        <f t="array" aca="1" ref="K238" ca="1">_xlfn.IFS(calls[[#This Row],[Duration]]&lt;=10,"Under 10 mins", calls[[#This Row],[Duration]]&lt;=30, "10 to 30 mins", calls[[#This Row],[Duration]]&lt;=60, "30 to 60 mins", calls[[#This Row],[Duration]]&lt;=120, "1 to 2 hours", TRUE, "More than 2 hours")</f>
        <v>#NAME?</v>
      </c>
      <c r="L238">
        <f>ROUND(calls[[#This Row],[Satisfaction Rating]],0)</f>
        <v>3</v>
      </c>
    </row>
    <row r="239" spans="2:12">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e" cm="1">
        <f t="array" aca="1" ref="K239" ca="1">_xlfn.IFS(calls[[#This Row],[Duration]]&lt;=10,"Under 10 mins", calls[[#This Row],[Duration]]&lt;=30, "10 to 30 mins", calls[[#This Row],[Duration]]&lt;=60, "30 to 60 mins", calls[[#This Row],[Duration]]&lt;=120, "1 to 2 hours", TRUE, "More than 2 hours")</f>
        <v>#NAME?</v>
      </c>
      <c r="L239">
        <f>ROUND(calls[[#This Row],[Satisfaction Rating]],0)</f>
        <v>4</v>
      </c>
    </row>
    <row r="240" spans="2:12">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e" cm="1">
        <f t="array" aca="1" ref="K240" ca="1">_xlfn.IFS(calls[[#This Row],[Duration]]&lt;=10,"Under 10 mins", calls[[#This Row],[Duration]]&lt;=30, "10 to 30 mins", calls[[#This Row],[Duration]]&lt;=60, "30 to 60 mins", calls[[#This Row],[Duration]]&lt;=120, "1 to 2 hours", TRUE, "More than 2 hours")</f>
        <v>#NAME?</v>
      </c>
      <c r="L240">
        <f>ROUND(calls[[#This Row],[Satisfaction Rating]],0)</f>
        <v>5</v>
      </c>
    </row>
    <row r="241" spans="2:12">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e" cm="1">
        <f t="array" aca="1" ref="K241" ca="1">_xlfn.IFS(calls[[#This Row],[Duration]]&lt;=10,"Under 10 mins", calls[[#This Row],[Duration]]&lt;=30, "10 to 30 mins", calls[[#This Row],[Duration]]&lt;=60, "30 to 60 mins", calls[[#This Row],[Duration]]&lt;=120, "1 to 2 hours", TRUE, "More than 2 hours")</f>
        <v>#NAME?</v>
      </c>
      <c r="L241">
        <f>ROUND(calls[[#This Row],[Satisfaction Rating]],0)</f>
        <v>4</v>
      </c>
    </row>
    <row r="242" spans="2:12">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e" cm="1">
        <f t="array" aca="1" ref="K242" ca="1">_xlfn.IFS(calls[[#This Row],[Duration]]&lt;=10,"Under 10 mins", calls[[#This Row],[Duration]]&lt;=30, "10 to 30 mins", calls[[#This Row],[Duration]]&lt;=60, "30 to 60 mins", calls[[#This Row],[Duration]]&lt;=120, "1 to 2 hours", TRUE, "More than 2 hours")</f>
        <v>#NAME?</v>
      </c>
      <c r="L242">
        <f>ROUND(calls[[#This Row],[Satisfaction Rating]],0)</f>
        <v>5</v>
      </c>
    </row>
    <row r="243" spans="2:12">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e" cm="1">
        <f t="array" aca="1" ref="K243" ca="1">_xlfn.IFS(calls[[#This Row],[Duration]]&lt;=10,"Under 10 mins", calls[[#This Row],[Duration]]&lt;=30, "10 to 30 mins", calls[[#This Row],[Duration]]&lt;=60, "30 to 60 mins", calls[[#This Row],[Duration]]&lt;=120, "1 to 2 hours", TRUE, "More than 2 hours")</f>
        <v>#NAME?</v>
      </c>
      <c r="L243">
        <f>ROUND(calls[[#This Row],[Satisfaction Rating]],0)</f>
        <v>4</v>
      </c>
    </row>
    <row r="244" spans="2:12">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e" cm="1">
        <f t="array" aca="1" ref="K244" ca="1">_xlfn.IFS(calls[[#This Row],[Duration]]&lt;=10,"Under 10 mins", calls[[#This Row],[Duration]]&lt;=30, "10 to 30 mins", calls[[#This Row],[Duration]]&lt;=60, "30 to 60 mins", calls[[#This Row],[Duration]]&lt;=120, "1 to 2 hours", TRUE, "More than 2 hours")</f>
        <v>#NAME?</v>
      </c>
      <c r="L244">
        <f>ROUND(calls[[#This Row],[Satisfaction Rating]],0)</f>
        <v>4</v>
      </c>
    </row>
    <row r="245" spans="2:12">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e" cm="1">
        <f t="array" aca="1" ref="K245" ca="1">_xlfn.IFS(calls[[#This Row],[Duration]]&lt;=10,"Under 10 mins", calls[[#This Row],[Duration]]&lt;=30, "10 to 30 mins", calls[[#This Row],[Duration]]&lt;=60, "30 to 60 mins", calls[[#This Row],[Duration]]&lt;=120, "1 to 2 hours", TRUE, "More than 2 hours")</f>
        <v>#NAME?</v>
      </c>
      <c r="L245">
        <f>ROUND(calls[[#This Row],[Satisfaction Rating]],0)</f>
        <v>4</v>
      </c>
    </row>
    <row r="246" spans="2:12">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e" cm="1">
        <f t="array" aca="1" ref="K246" ca="1">_xlfn.IFS(calls[[#This Row],[Duration]]&lt;=10,"Under 10 mins", calls[[#This Row],[Duration]]&lt;=30, "10 to 30 mins", calls[[#This Row],[Duration]]&lt;=60, "30 to 60 mins", calls[[#This Row],[Duration]]&lt;=120, "1 to 2 hours", TRUE, "More than 2 hours")</f>
        <v>#NAME?</v>
      </c>
      <c r="L246">
        <f>ROUND(calls[[#This Row],[Satisfaction Rating]],0)</f>
        <v>5</v>
      </c>
    </row>
    <row r="247" spans="2:12">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e" cm="1">
        <f t="array" aca="1" ref="K247" ca="1">_xlfn.IFS(calls[[#This Row],[Duration]]&lt;=10,"Under 10 mins", calls[[#This Row],[Duration]]&lt;=30, "10 to 30 mins", calls[[#This Row],[Duration]]&lt;=60, "30 to 60 mins", calls[[#This Row],[Duration]]&lt;=120, "1 to 2 hours", TRUE, "More than 2 hours")</f>
        <v>#NAME?</v>
      </c>
      <c r="L247">
        <f>ROUND(calls[[#This Row],[Satisfaction Rating]],0)</f>
        <v>4</v>
      </c>
    </row>
    <row r="248" spans="2:12">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e" cm="1">
        <f t="array" aca="1" ref="K248" ca="1">_xlfn.IFS(calls[[#This Row],[Duration]]&lt;=10,"Under 10 mins", calls[[#This Row],[Duration]]&lt;=30, "10 to 30 mins", calls[[#This Row],[Duration]]&lt;=60, "30 to 60 mins", calls[[#This Row],[Duration]]&lt;=120, "1 to 2 hours", TRUE, "More than 2 hours")</f>
        <v>#NAME?</v>
      </c>
      <c r="L248">
        <f>ROUND(calls[[#This Row],[Satisfaction Rating]],0)</f>
        <v>4</v>
      </c>
    </row>
    <row r="249" spans="2:12">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e" cm="1">
        <f t="array" aca="1" ref="K249" ca="1">_xlfn.IFS(calls[[#This Row],[Duration]]&lt;=10,"Under 10 mins", calls[[#This Row],[Duration]]&lt;=30, "10 to 30 mins", calls[[#This Row],[Duration]]&lt;=60, "30 to 60 mins", calls[[#This Row],[Duration]]&lt;=120, "1 to 2 hours", TRUE, "More than 2 hours")</f>
        <v>#NAME?</v>
      </c>
      <c r="L249">
        <f>ROUND(calls[[#This Row],[Satisfaction Rating]],0)</f>
        <v>4</v>
      </c>
    </row>
    <row r="250" spans="2:12">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e" cm="1">
        <f t="array" aca="1" ref="K250" ca="1">_xlfn.IFS(calls[[#This Row],[Duration]]&lt;=10,"Under 10 mins", calls[[#This Row],[Duration]]&lt;=30, "10 to 30 mins", calls[[#This Row],[Duration]]&lt;=60, "30 to 60 mins", calls[[#This Row],[Duration]]&lt;=120, "1 to 2 hours", TRUE, "More than 2 hours")</f>
        <v>#NAME?</v>
      </c>
      <c r="L250">
        <f>ROUND(calls[[#This Row],[Satisfaction Rating]],0)</f>
        <v>4</v>
      </c>
    </row>
    <row r="251" spans="2:12">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e" cm="1">
        <f t="array" aca="1" ref="K251" ca="1">_xlfn.IFS(calls[[#This Row],[Duration]]&lt;=10,"Under 10 mins", calls[[#This Row],[Duration]]&lt;=30, "10 to 30 mins", calls[[#This Row],[Duration]]&lt;=60, "30 to 60 mins", calls[[#This Row],[Duration]]&lt;=120, "1 to 2 hours", TRUE, "More than 2 hours")</f>
        <v>#NAME?</v>
      </c>
      <c r="L251">
        <f>ROUND(calls[[#This Row],[Satisfaction Rating]],0)</f>
        <v>3</v>
      </c>
    </row>
    <row r="252" spans="2:12">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e" cm="1">
        <f t="array" aca="1" ref="K252" ca="1">_xlfn.IFS(calls[[#This Row],[Duration]]&lt;=10,"Under 10 mins", calls[[#This Row],[Duration]]&lt;=30, "10 to 30 mins", calls[[#This Row],[Duration]]&lt;=60, "30 to 60 mins", calls[[#This Row],[Duration]]&lt;=120, "1 to 2 hours", TRUE, "More than 2 hours")</f>
        <v>#NAME?</v>
      </c>
      <c r="L252">
        <f>ROUND(calls[[#This Row],[Satisfaction Rating]],0)</f>
        <v>4</v>
      </c>
    </row>
    <row r="253" spans="2:12">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e" cm="1">
        <f t="array" aca="1" ref="K253" ca="1">_xlfn.IFS(calls[[#This Row],[Duration]]&lt;=10,"Under 10 mins", calls[[#This Row],[Duration]]&lt;=30, "10 to 30 mins", calls[[#This Row],[Duration]]&lt;=60, "30 to 60 mins", calls[[#This Row],[Duration]]&lt;=120, "1 to 2 hours", TRUE, "More than 2 hours")</f>
        <v>#NAME?</v>
      </c>
      <c r="L253">
        <f>ROUND(calls[[#This Row],[Satisfaction Rating]],0)</f>
        <v>4</v>
      </c>
    </row>
    <row r="254" spans="2:12">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e" cm="1">
        <f t="array" aca="1" ref="K254" ca="1">_xlfn.IFS(calls[[#This Row],[Duration]]&lt;=10,"Under 10 mins", calls[[#This Row],[Duration]]&lt;=30, "10 to 30 mins", calls[[#This Row],[Duration]]&lt;=60, "30 to 60 mins", calls[[#This Row],[Duration]]&lt;=120, "1 to 2 hours", TRUE, "More than 2 hours")</f>
        <v>#NAME?</v>
      </c>
      <c r="L254">
        <f>ROUND(calls[[#This Row],[Satisfaction Rating]],0)</f>
        <v>3</v>
      </c>
    </row>
    <row r="255" spans="2:12">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e" cm="1">
        <f t="array" aca="1" ref="K255" ca="1">_xlfn.IFS(calls[[#This Row],[Duration]]&lt;=10,"Under 10 mins", calls[[#This Row],[Duration]]&lt;=30, "10 to 30 mins", calls[[#This Row],[Duration]]&lt;=60, "30 to 60 mins", calls[[#This Row],[Duration]]&lt;=120, "1 to 2 hours", TRUE, "More than 2 hours")</f>
        <v>#NAME?</v>
      </c>
      <c r="L255">
        <f>ROUND(calls[[#This Row],[Satisfaction Rating]],0)</f>
        <v>3</v>
      </c>
    </row>
    <row r="256" spans="2:12">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e" cm="1">
        <f t="array" aca="1" ref="K256" ca="1">_xlfn.IFS(calls[[#This Row],[Duration]]&lt;=10,"Under 10 mins", calls[[#This Row],[Duration]]&lt;=30, "10 to 30 mins", calls[[#This Row],[Duration]]&lt;=60, "30 to 60 mins", calls[[#This Row],[Duration]]&lt;=120, "1 to 2 hours", TRUE, "More than 2 hours")</f>
        <v>#NAME?</v>
      </c>
      <c r="L256">
        <f>ROUND(calls[[#This Row],[Satisfaction Rating]],0)</f>
        <v>4</v>
      </c>
    </row>
    <row r="257" spans="2:12">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e" cm="1">
        <f t="array" aca="1" ref="K257" ca="1">_xlfn.IFS(calls[[#This Row],[Duration]]&lt;=10,"Under 10 mins", calls[[#This Row],[Duration]]&lt;=30, "10 to 30 mins", calls[[#This Row],[Duration]]&lt;=60, "30 to 60 mins", calls[[#This Row],[Duration]]&lt;=120, "1 to 2 hours", TRUE, "More than 2 hours")</f>
        <v>#NAME?</v>
      </c>
      <c r="L257">
        <f>ROUND(calls[[#This Row],[Satisfaction Rating]],0)</f>
        <v>4</v>
      </c>
    </row>
    <row r="258" spans="2:12">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e" cm="1">
        <f t="array" aca="1" ref="K258" ca="1">_xlfn.IFS(calls[[#This Row],[Duration]]&lt;=10,"Under 10 mins", calls[[#This Row],[Duration]]&lt;=30, "10 to 30 mins", calls[[#This Row],[Duration]]&lt;=60, "30 to 60 mins", calls[[#This Row],[Duration]]&lt;=120, "1 to 2 hours", TRUE, "More than 2 hours")</f>
        <v>#NAME?</v>
      </c>
      <c r="L258">
        <f>ROUND(calls[[#This Row],[Satisfaction Rating]],0)</f>
        <v>5</v>
      </c>
    </row>
    <row r="259" spans="2:12">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e" cm="1">
        <f t="array" aca="1" ref="K259" ca="1">_xlfn.IFS(calls[[#This Row],[Duration]]&lt;=10,"Under 10 mins", calls[[#This Row],[Duration]]&lt;=30, "10 to 30 mins", calls[[#This Row],[Duration]]&lt;=60, "30 to 60 mins", calls[[#This Row],[Duration]]&lt;=120, "1 to 2 hours", TRUE, "More than 2 hours")</f>
        <v>#NAME?</v>
      </c>
      <c r="L259">
        <f>ROUND(calls[[#This Row],[Satisfaction Rating]],0)</f>
        <v>4</v>
      </c>
    </row>
    <row r="260" spans="2:12">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e" cm="1">
        <f t="array" aca="1" ref="K260" ca="1">_xlfn.IFS(calls[[#This Row],[Duration]]&lt;=10,"Under 10 mins", calls[[#This Row],[Duration]]&lt;=30, "10 to 30 mins", calls[[#This Row],[Duration]]&lt;=60, "30 to 60 mins", calls[[#This Row],[Duration]]&lt;=120, "1 to 2 hours", TRUE, "More than 2 hours")</f>
        <v>#NAME?</v>
      </c>
      <c r="L260">
        <f>ROUND(calls[[#This Row],[Satisfaction Rating]],0)</f>
        <v>4</v>
      </c>
    </row>
    <row r="261" spans="2:12">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e" cm="1">
        <f t="array" aca="1" ref="K261" ca="1">_xlfn.IFS(calls[[#This Row],[Duration]]&lt;=10,"Under 10 mins", calls[[#This Row],[Duration]]&lt;=30, "10 to 30 mins", calls[[#This Row],[Duration]]&lt;=60, "30 to 60 mins", calls[[#This Row],[Duration]]&lt;=120, "1 to 2 hours", TRUE, "More than 2 hours")</f>
        <v>#NAME?</v>
      </c>
      <c r="L261">
        <f>ROUND(calls[[#This Row],[Satisfaction Rating]],0)</f>
        <v>4</v>
      </c>
    </row>
    <row r="262" spans="2:12">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e" cm="1">
        <f t="array" aca="1" ref="K262" ca="1">_xlfn.IFS(calls[[#This Row],[Duration]]&lt;=10,"Under 10 mins", calls[[#This Row],[Duration]]&lt;=30, "10 to 30 mins", calls[[#This Row],[Duration]]&lt;=60, "30 to 60 mins", calls[[#This Row],[Duration]]&lt;=120, "1 to 2 hours", TRUE, "More than 2 hours")</f>
        <v>#NAME?</v>
      </c>
      <c r="L262">
        <f>ROUND(calls[[#This Row],[Satisfaction Rating]],0)</f>
        <v>5</v>
      </c>
    </row>
    <row r="263" spans="2:12">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e" cm="1">
        <f t="array" aca="1" ref="K263" ca="1">_xlfn.IFS(calls[[#This Row],[Duration]]&lt;=10,"Under 10 mins", calls[[#This Row],[Duration]]&lt;=30, "10 to 30 mins", calls[[#This Row],[Duration]]&lt;=60, "30 to 60 mins", calls[[#This Row],[Duration]]&lt;=120, "1 to 2 hours", TRUE, "More than 2 hours")</f>
        <v>#NAME?</v>
      </c>
      <c r="L263">
        <f>ROUND(calls[[#This Row],[Satisfaction Rating]],0)</f>
        <v>4</v>
      </c>
    </row>
    <row r="264" spans="2:12">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e" cm="1">
        <f t="array" aca="1" ref="K264" ca="1">_xlfn.IFS(calls[[#This Row],[Duration]]&lt;=10,"Under 10 mins", calls[[#This Row],[Duration]]&lt;=30, "10 to 30 mins", calls[[#This Row],[Duration]]&lt;=60, "30 to 60 mins", calls[[#This Row],[Duration]]&lt;=120, "1 to 2 hours", TRUE, "More than 2 hours")</f>
        <v>#NAME?</v>
      </c>
      <c r="L264">
        <f>ROUND(calls[[#This Row],[Satisfaction Rating]],0)</f>
        <v>5</v>
      </c>
    </row>
    <row r="265" spans="2:12">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e" cm="1">
        <f t="array" aca="1" ref="K265" ca="1">_xlfn.IFS(calls[[#This Row],[Duration]]&lt;=10,"Under 10 mins", calls[[#This Row],[Duration]]&lt;=30, "10 to 30 mins", calls[[#This Row],[Duration]]&lt;=60, "30 to 60 mins", calls[[#This Row],[Duration]]&lt;=120, "1 to 2 hours", TRUE, "More than 2 hours")</f>
        <v>#NAME?</v>
      </c>
      <c r="L265">
        <f>ROUND(calls[[#This Row],[Satisfaction Rating]],0)</f>
        <v>5</v>
      </c>
    </row>
    <row r="266" spans="2:12">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e" cm="1">
        <f t="array" aca="1" ref="K266" ca="1">_xlfn.IFS(calls[[#This Row],[Duration]]&lt;=10,"Under 10 mins", calls[[#This Row],[Duration]]&lt;=30, "10 to 30 mins", calls[[#This Row],[Duration]]&lt;=60, "30 to 60 mins", calls[[#This Row],[Duration]]&lt;=120, "1 to 2 hours", TRUE, "More than 2 hours")</f>
        <v>#NAME?</v>
      </c>
      <c r="L266">
        <f>ROUND(calls[[#This Row],[Satisfaction Rating]],0)</f>
        <v>4</v>
      </c>
    </row>
    <row r="267" spans="2:12">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e" cm="1">
        <f t="array" aca="1" ref="K267" ca="1">_xlfn.IFS(calls[[#This Row],[Duration]]&lt;=10,"Under 10 mins", calls[[#This Row],[Duration]]&lt;=30, "10 to 30 mins", calls[[#This Row],[Duration]]&lt;=60, "30 to 60 mins", calls[[#This Row],[Duration]]&lt;=120, "1 to 2 hours", TRUE, "More than 2 hours")</f>
        <v>#NAME?</v>
      </c>
      <c r="L267">
        <f>ROUND(calls[[#This Row],[Satisfaction Rating]],0)</f>
        <v>5</v>
      </c>
    </row>
    <row r="268" spans="2:12">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e" cm="1">
        <f t="array" aca="1" ref="K268" ca="1">_xlfn.IFS(calls[[#This Row],[Duration]]&lt;=10,"Under 10 mins", calls[[#This Row],[Duration]]&lt;=30, "10 to 30 mins", calls[[#This Row],[Duration]]&lt;=60, "30 to 60 mins", calls[[#This Row],[Duration]]&lt;=120, "1 to 2 hours", TRUE, "More than 2 hours")</f>
        <v>#NAME?</v>
      </c>
      <c r="L268">
        <f>ROUND(calls[[#This Row],[Satisfaction Rating]],0)</f>
        <v>3</v>
      </c>
    </row>
    <row r="269" spans="2:12">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e" cm="1">
        <f t="array" aca="1" ref="K269" ca="1">_xlfn.IFS(calls[[#This Row],[Duration]]&lt;=10,"Under 10 mins", calls[[#This Row],[Duration]]&lt;=30, "10 to 30 mins", calls[[#This Row],[Duration]]&lt;=60, "30 to 60 mins", calls[[#This Row],[Duration]]&lt;=120, "1 to 2 hours", TRUE, "More than 2 hours")</f>
        <v>#NAME?</v>
      </c>
      <c r="L269">
        <f>ROUND(calls[[#This Row],[Satisfaction Rating]],0)</f>
        <v>5</v>
      </c>
    </row>
    <row r="270" spans="2:12">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e" cm="1">
        <f t="array" aca="1" ref="K270" ca="1">_xlfn.IFS(calls[[#This Row],[Duration]]&lt;=10,"Under 10 mins", calls[[#This Row],[Duration]]&lt;=30, "10 to 30 mins", calls[[#This Row],[Duration]]&lt;=60, "30 to 60 mins", calls[[#This Row],[Duration]]&lt;=120, "1 to 2 hours", TRUE, "More than 2 hours")</f>
        <v>#NAME?</v>
      </c>
      <c r="L270">
        <f>ROUND(calls[[#This Row],[Satisfaction Rating]],0)</f>
        <v>4</v>
      </c>
    </row>
    <row r="271" spans="2:12">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e" cm="1">
        <f t="array" aca="1" ref="K271" ca="1">_xlfn.IFS(calls[[#This Row],[Duration]]&lt;=10,"Under 10 mins", calls[[#This Row],[Duration]]&lt;=30, "10 to 30 mins", calls[[#This Row],[Duration]]&lt;=60, "30 to 60 mins", calls[[#This Row],[Duration]]&lt;=120, "1 to 2 hours", TRUE, "More than 2 hours")</f>
        <v>#NAME?</v>
      </c>
      <c r="L271">
        <f>ROUND(calls[[#This Row],[Satisfaction Rating]],0)</f>
        <v>4</v>
      </c>
    </row>
    <row r="272" spans="2:12">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e" cm="1">
        <f t="array" aca="1" ref="K272" ca="1">_xlfn.IFS(calls[[#This Row],[Duration]]&lt;=10,"Under 10 mins", calls[[#This Row],[Duration]]&lt;=30, "10 to 30 mins", calls[[#This Row],[Duration]]&lt;=60, "30 to 60 mins", calls[[#This Row],[Duration]]&lt;=120, "1 to 2 hours", TRUE, "More than 2 hours")</f>
        <v>#NAME?</v>
      </c>
      <c r="L272">
        <f>ROUND(calls[[#This Row],[Satisfaction Rating]],0)</f>
        <v>4</v>
      </c>
    </row>
    <row r="273" spans="2:12">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e" cm="1">
        <f t="array" aca="1" ref="K273" ca="1">_xlfn.IFS(calls[[#This Row],[Duration]]&lt;=10,"Under 10 mins", calls[[#This Row],[Duration]]&lt;=30, "10 to 30 mins", calls[[#This Row],[Duration]]&lt;=60, "30 to 60 mins", calls[[#This Row],[Duration]]&lt;=120, "1 to 2 hours", TRUE, "More than 2 hours")</f>
        <v>#NAME?</v>
      </c>
      <c r="L273">
        <f>ROUND(calls[[#This Row],[Satisfaction Rating]],0)</f>
        <v>3</v>
      </c>
    </row>
    <row r="274" spans="2:12">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e" cm="1">
        <f t="array" aca="1" ref="K274" ca="1">_xlfn.IFS(calls[[#This Row],[Duration]]&lt;=10,"Under 10 mins", calls[[#This Row],[Duration]]&lt;=30, "10 to 30 mins", calls[[#This Row],[Duration]]&lt;=60, "30 to 60 mins", calls[[#This Row],[Duration]]&lt;=120, "1 to 2 hours", TRUE, "More than 2 hours")</f>
        <v>#NAME?</v>
      </c>
      <c r="L274">
        <f>ROUND(calls[[#This Row],[Satisfaction Rating]],0)</f>
        <v>4</v>
      </c>
    </row>
    <row r="275" spans="2:12">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e" cm="1">
        <f t="array" aca="1" ref="K275" ca="1">_xlfn.IFS(calls[[#This Row],[Duration]]&lt;=10,"Under 10 mins", calls[[#This Row],[Duration]]&lt;=30, "10 to 30 mins", calls[[#This Row],[Duration]]&lt;=60, "30 to 60 mins", calls[[#This Row],[Duration]]&lt;=120, "1 to 2 hours", TRUE, "More than 2 hours")</f>
        <v>#NAME?</v>
      </c>
      <c r="L275">
        <f>ROUND(calls[[#This Row],[Satisfaction Rating]],0)</f>
        <v>4</v>
      </c>
    </row>
    <row r="276" spans="2:12">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e" cm="1">
        <f t="array" aca="1" ref="K276" ca="1">_xlfn.IFS(calls[[#This Row],[Duration]]&lt;=10,"Under 10 mins", calls[[#This Row],[Duration]]&lt;=30, "10 to 30 mins", calls[[#This Row],[Duration]]&lt;=60, "30 to 60 mins", calls[[#This Row],[Duration]]&lt;=120, "1 to 2 hours", TRUE, "More than 2 hours")</f>
        <v>#NAME?</v>
      </c>
      <c r="L276">
        <f>ROUND(calls[[#This Row],[Satisfaction Rating]],0)</f>
        <v>4</v>
      </c>
    </row>
    <row r="277" spans="2:12">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e" cm="1">
        <f t="array" aca="1" ref="K277" ca="1">_xlfn.IFS(calls[[#This Row],[Duration]]&lt;=10,"Under 10 mins", calls[[#This Row],[Duration]]&lt;=30, "10 to 30 mins", calls[[#This Row],[Duration]]&lt;=60, "30 to 60 mins", calls[[#This Row],[Duration]]&lt;=120, "1 to 2 hours", TRUE, "More than 2 hours")</f>
        <v>#NAME?</v>
      </c>
      <c r="L277">
        <f>ROUND(calls[[#This Row],[Satisfaction Rating]],0)</f>
        <v>4</v>
      </c>
    </row>
    <row r="278" spans="2:12">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e" cm="1">
        <f t="array" aca="1" ref="K278" ca="1">_xlfn.IFS(calls[[#This Row],[Duration]]&lt;=10,"Under 10 mins", calls[[#This Row],[Duration]]&lt;=30, "10 to 30 mins", calls[[#This Row],[Duration]]&lt;=60, "30 to 60 mins", calls[[#This Row],[Duration]]&lt;=120, "1 to 2 hours", TRUE, "More than 2 hours")</f>
        <v>#NAME?</v>
      </c>
      <c r="L278">
        <f>ROUND(calls[[#This Row],[Satisfaction Rating]],0)</f>
        <v>4</v>
      </c>
    </row>
    <row r="279" spans="2:12">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e" cm="1">
        <f t="array" aca="1" ref="K279" ca="1">_xlfn.IFS(calls[[#This Row],[Duration]]&lt;=10,"Under 10 mins", calls[[#This Row],[Duration]]&lt;=30, "10 to 30 mins", calls[[#This Row],[Duration]]&lt;=60, "30 to 60 mins", calls[[#This Row],[Duration]]&lt;=120, "1 to 2 hours", TRUE, "More than 2 hours")</f>
        <v>#NAME?</v>
      </c>
      <c r="L279">
        <f>ROUND(calls[[#This Row],[Satisfaction Rating]],0)</f>
        <v>3</v>
      </c>
    </row>
    <row r="280" spans="2:12">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e" cm="1">
        <f t="array" aca="1" ref="K280" ca="1">_xlfn.IFS(calls[[#This Row],[Duration]]&lt;=10,"Under 10 mins", calls[[#This Row],[Duration]]&lt;=30, "10 to 30 mins", calls[[#This Row],[Duration]]&lt;=60, "30 to 60 mins", calls[[#This Row],[Duration]]&lt;=120, "1 to 2 hours", TRUE, "More than 2 hours")</f>
        <v>#NAME?</v>
      </c>
      <c r="L280">
        <f>ROUND(calls[[#This Row],[Satisfaction Rating]],0)</f>
        <v>5</v>
      </c>
    </row>
    <row r="281" spans="2:12">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e" cm="1">
        <f t="array" aca="1" ref="K281" ca="1">_xlfn.IFS(calls[[#This Row],[Duration]]&lt;=10,"Under 10 mins", calls[[#This Row],[Duration]]&lt;=30, "10 to 30 mins", calls[[#This Row],[Duration]]&lt;=60, "30 to 60 mins", calls[[#This Row],[Duration]]&lt;=120, "1 to 2 hours", TRUE, "More than 2 hours")</f>
        <v>#NAME?</v>
      </c>
      <c r="L281">
        <f>ROUND(calls[[#This Row],[Satisfaction Rating]],0)</f>
        <v>4</v>
      </c>
    </row>
    <row r="282" spans="2:12">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e" cm="1">
        <f t="array" aca="1" ref="K282" ca="1">_xlfn.IFS(calls[[#This Row],[Duration]]&lt;=10,"Under 10 mins", calls[[#This Row],[Duration]]&lt;=30, "10 to 30 mins", calls[[#This Row],[Duration]]&lt;=60, "30 to 60 mins", calls[[#This Row],[Duration]]&lt;=120, "1 to 2 hours", TRUE, "More than 2 hours")</f>
        <v>#NAME?</v>
      </c>
      <c r="L282">
        <f>ROUND(calls[[#This Row],[Satisfaction Rating]],0)</f>
        <v>5</v>
      </c>
    </row>
    <row r="283" spans="2:12">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e" cm="1">
        <f t="array" aca="1" ref="K283" ca="1">_xlfn.IFS(calls[[#This Row],[Duration]]&lt;=10,"Under 10 mins", calls[[#This Row],[Duration]]&lt;=30, "10 to 30 mins", calls[[#This Row],[Duration]]&lt;=60, "30 to 60 mins", calls[[#This Row],[Duration]]&lt;=120, "1 to 2 hours", TRUE, "More than 2 hours")</f>
        <v>#NAME?</v>
      </c>
      <c r="L283">
        <f>ROUND(calls[[#This Row],[Satisfaction Rating]],0)</f>
        <v>5</v>
      </c>
    </row>
    <row r="284" spans="2:12">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e" cm="1">
        <f t="array" aca="1" ref="K284" ca="1">_xlfn.IFS(calls[[#This Row],[Duration]]&lt;=10,"Under 10 mins", calls[[#This Row],[Duration]]&lt;=30, "10 to 30 mins", calls[[#This Row],[Duration]]&lt;=60, "30 to 60 mins", calls[[#This Row],[Duration]]&lt;=120, "1 to 2 hours", TRUE, "More than 2 hours")</f>
        <v>#NAME?</v>
      </c>
      <c r="L284">
        <f>ROUND(calls[[#This Row],[Satisfaction Rating]],0)</f>
        <v>3</v>
      </c>
    </row>
    <row r="285" spans="2:12">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e" cm="1">
        <f t="array" aca="1" ref="K285" ca="1">_xlfn.IFS(calls[[#This Row],[Duration]]&lt;=10,"Under 10 mins", calls[[#This Row],[Duration]]&lt;=30, "10 to 30 mins", calls[[#This Row],[Duration]]&lt;=60, "30 to 60 mins", calls[[#This Row],[Duration]]&lt;=120, "1 to 2 hours", TRUE, "More than 2 hours")</f>
        <v>#NAME?</v>
      </c>
      <c r="L285">
        <f>ROUND(calls[[#This Row],[Satisfaction Rating]],0)</f>
        <v>3</v>
      </c>
    </row>
    <row r="286" spans="2:12">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e" cm="1">
        <f t="array" aca="1" ref="K286" ca="1">_xlfn.IFS(calls[[#This Row],[Duration]]&lt;=10,"Under 10 mins", calls[[#This Row],[Duration]]&lt;=30, "10 to 30 mins", calls[[#This Row],[Duration]]&lt;=60, "30 to 60 mins", calls[[#This Row],[Duration]]&lt;=120, "1 to 2 hours", TRUE, "More than 2 hours")</f>
        <v>#NAME?</v>
      </c>
      <c r="L286">
        <f>ROUND(calls[[#This Row],[Satisfaction Rating]],0)</f>
        <v>2</v>
      </c>
    </row>
    <row r="287" spans="2:12">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e" cm="1">
        <f t="array" aca="1" ref="K287" ca="1">_xlfn.IFS(calls[[#This Row],[Duration]]&lt;=10,"Under 10 mins", calls[[#This Row],[Duration]]&lt;=30, "10 to 30 mins", calls[[#This Row],[Duration]]&lt;=60, "30 to 60 mins", calls[[#This Row],[Duration]]&lt;=120, "1 to 2 hours", TRUE, "More than 2 hours")</f>
        <v>#NAME?</v>
      </c>
      <c r="L287">
        <f>ROUND(calls[[#This Row],[Satisfaction Rating]],0)</f>
        <v>4</v>
      </c>
    </row>
    <row r="288" spans="2:12">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e" cm="1">
        <f t="array" aca="1" ref="K288" ca="1">_xlfn.IFS(calls[[#This Row],[Duration]]&lt;=10,"Under 10 mins", calls[[#This Row],[Duration]]&lt;=30, "10 to 30 mins", calls[[#This Row],[Duration]]&lt;=60, "30 to 60 mins", calls[[#This Row],[Duration]]&lt;=120, "1 to 2 hours", TRUE, "More than 2 hours")</f>
        <v>#NAME?</v>
      </c>
      <c r="L288">
        <f>ROUND(calls[[#This Row],[Satisfaction Rating]],0)</f>
        <v>4</v>
      </c>
    </row>
    <row r="289" spans="2:12">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e" cm="1">
        <f t="array" aca="1" ref="K289" ca="1">_xlfn.IFS(calls[[#This Row],[Duration]]&lt;=10,"Under 10 mins", calls[[#This Row],[Duration]]&lt;=30, "10 to 30 mins", calls[[#This Row],[Duration]]&lt;=60, "30 to 60 mins", calls[[#This Row],[Duration]]&lt;=120, "1 to 2 hours", TRUE, "More than 2 hours")</f>
        <v>#NAME?</v>
      </c>
      <c r="L289">
        <f>ROUND(calls[[#This Row],[Satisfaction Rating]],0)</f>
        <v>3</v>
      </c>
    </row>
    <row r="290" spans="2:12">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e" cm="1">
        <f t="array" aca="1" ref="K290" ca="1">_xlfn.IFS(calls[[#This Row],[Duration]]&lt;=10,"Under 10 mins", calls[[#This Row],[Duration]]&lt;=30, "10 to 30 mins", calls[[#This Row],[Duration]]&lt;=60, "30 to 60 mins", calls[[#This Row],[Duration]]&lt;=120, "1 to 2 hours", TRUE, "More than 2 hours")</f>
        <v>#NAME?</v>
      </c>
      <c r="L290">
        <f>ROUND(calls[[#This Row],[Satisfaction Rating]],0)</f>
        <v>5</v>
      </c>
    </row>
    <row r="291" spans="2:12">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e" cm="1">
        <f t="array" aca="1" ref="K291" ca="1">_xlfn.IFS(calls[[#This Row],[Duration]]&lt;=10,"Under 10 mins", calls[[#This Row],[Duration]]&lt;=30, "10 to 30 mins", calls[[#This Row],[Duration]]&lt;=60, "30 to 60 mins", calls[[#This Row],[Duration]]&lt;=120, "1 to 2 hours", TRUE, "More than 2 hours")</f>
        <v>#NAME?</v>
      </c>
      <c r="L291">
        <f>ROUND(calls[[#This Row],[Satisfaction Rating]],0)</f>
        <v>4</v>
      </c>
    </row>
    <row r="292" spans="2:12">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e" cm="1">
        <f t="array" aca="1" ref="K292" ca="1">_xlfn.IFS(calls[[#This Row],[Duration]]&lt;=10,"Under 10 mins", calls[[#This Row],[Duration]]&lt;=30, "10 to 30 mins", calls[[#This Row],[Duration]]&lt;=60, "30 to 60 mins", calls[[#This Row],[Duration]]&lt;=120, "1 to 2 hours", TRUE, "More than 2 hours")</f>
        <v>#NAME?</v>
      </c>
      <c r="L292">
        <f>ROUND(calls[[#This Row],[Satisfaction Rating]],0)</f>
        <v>4</v>
      </c>
    </row>
    <row r="293" spans="2:12">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e" cm="1">
        <f t="array" aca="1" ref="K293" ca="1">_xlfn.IFS(calls[[#This Row],[Duration]]&lt;=10,"Under 10 mins", calls[[#This Row],[Duration]]&lt;=30, "10 to 30 mins", calls[[#This Row],[Duration]]&lt;=60, "30 to 60 mins", calls[[#This Row],[Duration]]&lt;=120, "1 to 2 hours", TRUE, "More than 2 hours")</f>
        <v>#NAME?</v>
      </c>
      <c r="L293">
        <f>ROUND(calls[[#This Row],[Satisfaction Rating]],0)</f>
        <v>5</v>
      </c>
    </row>
    <row r="294" spans="2:12">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e" cm="1">
        <f t="array" aca="1" ref="K294" ca="1">_xlfn.IFS(calls[[#This Row],[Duration]]&lt;=10,"Under 10 mins", calls[[#This Row],[Duration]]&lt;=30, "10 to 30 mins", calls[[#This Row],[Duration]]&lt;=60, "30 to 60 mins", calls[[#This Row],[Duration]]&lt;=120, "1 to 2 hours", TRUE, "More than 2 hours")</f>
        <v>#NAME?</v>
      </c>
      <c r="L294">
        <f>ROUND(calls[[#This Row],[Satisfaction Rating]],0)</f>
        <v>5</v>
      </c>
    </row>
    <row r="295" spans="2:12">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e" cm="1">
        <f t="array" aca="1" ref="K295" ca="1">_xlfn.IFS(calls[[#This Row],[Duration]]&lt;=10,"Under 10 mins", calls[[#This Row],[Duration]]&lt;=30, "10 to 30 mins", calls[[#This Row],[Duration]]&lt;=60, "30 to 60 mins", calls[[#This Row],[Duration]]&lt;=120, "1 to 2 hours", TRUE, "More than 2 hours")</f>
        <v>#NAME?</v>
      </c>
      <c r="L295">
        <f>ROUND(calls[[#This Row],[Satisfaction Rating]],0)</f>
        <v>5</v>
      </c>
    </row>
    <row r="296" spans="2:12">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e" cm="1">
        <f t="array" aca="1" ref="K296" ca="1">_xlfn.IFS(calls[[#This Row],[Duration]]&lt;=10,"Under 10 mins", calls[[#This Row],[Duration]]&lt;=30, "10 to 30 mins", calls[[#This Row],[Duration]]&lt;=60, "30 to 60 mins", calls[[#This Row],[Duration]]&lt;=120, "1 to 2 hours", TRUE, "More than 2 hours")</f>
        <v>#NAME?</v>
      </c>
      <c r="L296">
        <f>ROUND(calls[[#This Row],[Satisfaction Rating]],0)</f>
        <v>4</v>
      </c>
    </row>
    <row r="297" spans="2:12">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e" cm="1">
        <f t="array" aca="1" ref="K297" ca="1">_xlfn.IFS(calls[[#This Row],[Duration]]&lt;=10,"Under 10 mins", calls[[#This Row],[Duration]]&lt;=30, "10 to 30 mins", calls[[#This Row],[Duration]]&lt;=60, "30 to 60 mins", calls[[#This Row],[Duration]]&lt;=120, "1 to 2 hours", TRUE, "More than 2 hours")</f>
        <v>#NAME?</v>
      </c>
      <c r="L297">
        <f>ROUND(calls[[#This Row],[Satisfaction Rating]],0)</f>
        <v>5</v>
      </c>
    </row>
    <row r="298" spans="2:12">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e" cm="1">
        <f t="array" aca="1" ref="K298" ca="1">_xlfn.IFS(calls[[#This Row],[Duration]]&lt;=10,"Under 10 mins", calls[[#This Row],[Duration]]&lt;=30, "10 to 30 mins", calls[[#This Row],[Duration]]&lt;=60, "30 to 60 mins", calls[[#This Row],[Duration]]&lt;=120, "1 to 2 hours", TRUE, "More than 2 hours")</f>
        <v>#NAME?</v>
      </c>
      <c r="L298">
        <f>ROUND(calls[[#This Row],[Satisfaction Rating]],0)</f>
        <v>4</v>
      </c>
    </row>
    <row r="299" spans="2:12">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e" cm="1">
        <f t="array" aca="1" ref="K299" ca="1">_xlfn.IFS(calls[[#This Row],[Duration]]&lt;=10,"Under 10 mins", calls[[#This Row],[Duration]]&lt;=30, "10 to 30 mins", calls[[#This Row],[Duration]]&lt;=60, "30 to 60 mins", calls[[#This Row],[Duration]]&lt;=120, "1 to 2 hours", TRUE, "More than 2 hours")</f>
        <v>#NAME?</v>
      </c>
      <c r="L299">
        <f>ROUND(calls[[#This Row],[Satisfaction Rating]],0)</f>
        <v>3</v>
      </c>
    </row>
    <row r="300" spans="2:12">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e" cm="1">
        <f t="array" aca="1" ref="K300" ca="1">_xlfn.IFS(calls[[#This Row],[Duration]]&lt;=10,"Under 10 mins", calls[[#This Row],[Duration]]&lt;=30, "10 to 30 mins", calls[[#This Row],[Duration]]&lt;=60, "30 to 60 mins", calls[[#This Row],[Duration]]&lt;=120, "1 to 2 hours", TRUE, "More than 2 hours")</f>
        <v>#NAME?</v>
      </c>
      <c r="L300">
        <f>ROUND(calls[[#This Row],[Satisfaction Rating]],0)</f>
        <v>4</v>
      </c>
    </row>
    <row r="301" spans="2:12">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e" cm="1">
        <f t="array" aca="1" ref="K301" ca="1">_xlfn.IFS(calls[[#This Row],[Duration]]&lt;=10,"Under 10 mins", calls[[#This Row],[Duration]]&lt;=30, "10 to 30 mins", calls[[#This Row],[Duration]]&lt;=60, "30 to 60 mins", calls[[#This Row],[Duration]]&lt;=120, "1 to 2 hours", TRUE, "More than 2 hours")</f>
        <v>#NAME?</v>
      </c>
      <c r="L301">
        <f>ROUND(calls[[#This Row],[Satisfaction Rating]],0)</f>
        <v>3</v>
      </c>
    </row>
    <row r="302" spans="2:12">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e" cm="1">
        <f t="array" aca="1" ref="K302" ca="1">_xlfn.IFS(calls[[#This Row],[Duration]]&lt;=10,"Under 10 mins", calls[[#This Row],[Duration]]&lt;=30, "10 to 30 mins", calls[[#This Row],[Duration]]&lt;=60, "30 to 60 mins", calls[[#This Row],[Duration]]&lt;=120, "1 to 2 hours", TRUE, "More than 2 hours")</f>
        <v>#NAME?</v>
      </c>
      <c r="L302">
        <f>ROUND(calls[[#This Row],[Satisfaction Rating]],0)</f>
        <v>5</v>
      </c>
    </row>
    <row r="303" spans="2:12">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e" cm="1">
        <f t="array" aca="1" ref="K303" ca="1">_xlfn.IFS(calls[[#This Row],[Duration]]&lt;=10,"Under 10 mins", calls[[#This Row],[Duration]]&lt;=30, "10 to 30 mins", calls[[#This Row],[Duration]]&lt;=60, "30 to 60 mins", calls[[#This Row],[Duration]]&lt;=120, "1 to 2 hours", TRUE, "More than 2 hours")</f>
        <v>#NAME?</v>
      </c>
      <c r="L303">
        <f>ROUND(calls[[#This Row],[Satisfaction Rating]],0)</f>
        <v>3</v>
      </c>
    </row>
    <row r="304" spans="2:12">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e" cm="1">
        <f t="array" aca="1" ref="K304" ca="1">_xlfn.IFS(calls[[#This Row],[Duration]]&lt;=10,"Under 10 mins", calls[[#This Row],[Duration]]&lt;=30, "10 to 30 mins", calls[[#This Row],[Duration]]&lt;=60, "30 to 60 mins", calls[[#This Row],[Duration]]&lt;=120, "1 to 2 hours", TRUE, "More than 2 hours")</f>
        <v>#NAME?</v>
      </c>
      <c r="L304">
        <f>ROUND(calls[[#This Row],[Satisfaction Rating]],0)</f>
        <v>3</v>
      </c>
    </row>
    <row r="305" spans="2:12">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e" cm="1">
        <f t="array" aca="1" ref="K305" ca="1">_xlfn.IFS(calls[[#This Row],[Duration]]&lt;=10,"Under 10 mins", calls[[#This Row],[Duration]]&lt;=30, "10 to 30 mins", calls[[#This Row],[Duration]]&lt;=60, "30 to 60 mins", calls[[#This Row],[Duration]]&lt;=120, "1 to 2 hours", TRUE, "More than 2 hours")</f>
        <v>#NAME?</v>
      </c>
      <c r="L305">
        <f>ROUND(calls[[#This Row],[Satisfaction Rating]],0)</f>
        <v>2</v>
      </c>
    </row>
    <row r="306" spans="2:12">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e" cm="1">
        <f t="array" aca="1" ref="K306" ca="1">_xlfn.IFS(calls[[#This Row],[Duration]]&lt;=10,"Under 10 mins", calls[[#This Row],[Duration]]&lt;=30, "10 to 30 mins", calls[[#This Row],[Duration]]&lt;=60, "30 to 60 mins", calls[[#This Row],[Duration]]&lt;=120, "1 to 2 hours", TRUE, "More than 2 hours")</f>
        <v>#NAME?</v>
      </c>
      <c r="L306">
        <f>ROUND(calls[[#This Row],[Satisfaction Rating]],0)</f>
        <v>4</v>
      </c>
    </row>
    <row r="307" spans="2:12">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e" cm="1">
        <f t="array" aca="1" ref="K307" ca="1">_xlfn.IFS(calls[[#This Row],[Duration]]&lt;=10,"Under 10 mins", calls[[#This Row],[Duration]]&lt;=30, "10 to 30 mins", calls[[#This Row],[Duration]]&lt;=60, "30 to 60 mins", calls[[#This Row],[Duration]]&lt;=120, "1 to 2 hours", TRUE, "More than 2 hours")</f>
        <v>#NAME?</v>
      </c>
      <c r="L307">
        <f>ROUND(calls[[#This Row],[Satisfaction Rating]],0)</f>
        <v>4</v>
      </c>
    </row>
    <row r="308" spans="2:12">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e" cm="1">
        <f t="array" aca="1" ref="K308" ca="1">_xlfn.IFS(calls[[#This Row],[Duration]]&lt;=10,"Under 10 mins", calls[[#This Row],[Duration]]&lt;=30, "10 to 30 mins", calls[[#This Row],[Duration]]&lt;=60, "30 to 60 mins", calls[[#This Row],[Duration]]&lt;=120, "1 to 2 hours", TRUE, "More than 2 hours")</f>
        <v>#NAME?</v>
      </c>
      <c r="L308">
        <f>ROUND(calls[[#This Row],[Satisfaction Rating]],0)</f>
        <v>4</v>
      </c>
    </row>
    <row r="309" spans="2:12">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e" cm="1">
        <f t="array" aca="1" ref="K309" ca="1">_xlfn.IFS(calls[[#This Row],[Duration]]&lt;=10,"Under 10 mins", calls[[#This Row],[Duration]]&lt;=30, "10 to 30 mins", calls[[#This Row],[Duration]]&lt;=60, "30 to 60 mins", calls[[#This Row],[Duration]]&lt;=120, "1 to 2 hours", TRUE, "More than 2 hours")</f>
        <v>#NAME?</v>
      </c>
      <c r="L309">
        <f>ROUND(calls[[#This Row],[Satisfaction Rating]],0)</f>
        <v>5</v>
      </c>
    </row>
    <row r="310" spans="2:12">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e" cm="1">
        <f t="array" aca="1" ref="K310" ca="1">_xlfn.IFS(calls[[#This Row],[Duration]]&lt;=10,"Under 10 mins", calls[[#This Row],[Duration]]&lt;=30, "10 to 30 mins", calls[[#This Row],[Duration]]&lt;=60, "30 to 60 mins", calls[[#This Row],[Duration]]&lt;=120, "1 to 2 hours", TRUE, "More than 2 hours")</f>
        <v>#NAME?</v>
      </c>
      <c r="L310">
        <f>ROUND(calls[[#This Row],[Satisfaction Rating]],0)</f>
        <v>1</v>
      </c>
    </row>
    <row r="311" spans="2:12">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e" cm="1">
        <f t="array" aca="1" ref="K311" ca="1">_xlfn.IFS(calls[[#This Row],[Duration]]&lt;=10,"Under 10 mins", calls[[#This Row],[Duration]]&lt;=30, "10 to 30 mins", calls[[#This Row],[Duration]]&lt;=60, "30 to 60 mins", calls[[#This Row],[Duration]]&lt;=120, "1 to 2 hours", TRUE, "More than 2 hours")</f>
        <v>#NAME?</v>
      </c>
      <c r="L311">
        <f>ROUND(calls[[#This Row],[Satisfaction Rating]],0)</f>
        <v>5</v>
      </c>
    </row>
    <row r="312" spans="2:12">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e" cm="1">
        <f t="array" aca="1" ref="K312" ca="1">_xlfn.IFS(calls[[#This Row],[Duration]]&lt;=10,"Under 10 mins", calls[[#This Row],[Duration]]&lt;=30, "10 to 30 mins", calls[[#This Row],[Duration]]&lt;=60, "30 to 60 mins", calls[[#This Row],[Duration]]&lt;=120, "1 to 2 hours", TRUE, "More than 2 hours")</f>
        <v>#NAME?</v>
      </c>
      <c r="L312">
        <f>ROUND(calls[[#This Row],[Satisfaction Rating]],0)</f>
        <v>5</v>
      </c>
    </row>
    <row r="313" spans="2:12">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e" cm="1">
        <f t="array" aca="1" ref="K313" ca="1">_xlfn.IFS(calls[[#This Row],[Duration]]&lt;=10,"Under 10 mins", calls[[#This Row],[Duration]]&lt;=30, "10 to 30 mins", calls[[#This Row],[Duration]]&lt;=60, "30 to 60 mins", calls[[#This Row],[Duration]]&lt;=120, "1 to 2 hours", TRUE, "More than 2 hours")</f>
        <v>#NAME?</v>
      </c>
      <c r="L313">
        <f>ROUND(calls[[#This Row],[Satisfaction Rating]],0)</f>
        <v>5</v>
      </c>
    </row>
    <row r="314" spans="2:12">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e" cm="1">
        <f t="array" aca="1" ref="K314" ca="1">_xlfn.IFS(calls[[#This Row],[Duration]]&lt;=10,"Under 10 mins", calls[[#This Row],[Duration]]&lt;=30, "10 to 30 mins", calls[[#This Row],[Duration]]&lt;=60, "30 to 60 mins", calls[[#This Row],[Duration]]&lt;=120, "1 to 2 hours", TRUE, "More than 2 hours")</f>
        <v>#NAME?</v>
      </c>
      <c r="L314">
        <f>ROUND(calls[[#This Row],[Satisfaction Rating]],0)</f>
        <v>4</v>
      </c>
    </row>
    <row r="315" spans="2:12">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e" cm="1">
        <f t="array" aca="1" ref="K315" ca="1">_xlfn.IFS(calls[[#This Row],[Duration]]&lt;=10,"Under 10 mins", calls[[#This Row],[Duration]]&lt;=30, "10 to 30 mins", calls[[#This Row],[Duration]]&lt;=60, "30 to 60 mins", calls[[#This Row],[Duration]]&lt;=120, "1 to 2 hours", TRUE, "More than 2 hours")</f>
        <v>#NAME?</v>
      </c>
      <c r="L315">
        <f>ROUND(calls[[#This Row],[Satisfaction Rating]],0)</f>
        <v>4</v>
      </c>
    </row>
    <row r="316" spans="2:12">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e" cm="1">
        <f t="array" aca="1" ref="K316" ca="1">_xlfn.IFS(calls[[#This Row],[Duration]]&lt;=10,"Under 10 mins", calls[[#This Row],[Duration]]&lt;=30, "10 to 30 mins", calls[[#This Row],[Duration]]&lt;=60, "30 to 60 mins", calls[[#This Row],[Duration]]&lt;=120, "1 to 2 hours", TRUE, "More than 2 hours")</f>
        <v>#NAME?</v>
      </c>
      <c r="L316">
        <f>ROUND(calls[[#This Row],[Satisfaction Rating]],0)</f>
        <v>4</v>
      </c>
    </row>
    <row r="317" spans="2:12">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e" cm="1">
        <f t="array" aca="1" ref="K317" ca="1">_xlfn.IFS(calls[[#This Row],[Duration]]&lt;=10,"Under 10 mins", calls[[#This Row],[Duration]]&lt;=30, "10 to 30 mins", calls[[#This Row],[Duration]]&lt;=60, "30 to 60 mins", calls[[#This Row],[Duration]]&lt;=120, "1 to 2 hours", TRUE, "More than 2 hours")</f>
        <v>#NAME?</v>
      </c>
      <c r="L317">
        <f>ROUND(calls[[#This Row],[Satisfaction Rating]],0)</f>
        <v>4</v>
      </c>
    </row>
    <row r="318" spans="2:12">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e" cm="1">
        <f t="array" aca="1" ref="K318" ca="1">_xlfn.IFS(calls[[#This Row],[Duration]]&lt;=10,"Under 10 mins", calls[[#This Row],[Duration]]&lt;=30, "10 to 30 mins", calls[[#This Row],[Duration]]&lt;=60, "30 to 60 mins", calls[[#This Row],[Duration]]&lt;=120, "1 to 2 hours", TRUE, "More than 2 hours")</f>
        <v>#NAME?</v>
      </c>
      <c r="L318">
        <f>ROUND(calls[[#This Row],[Satisfaction Rating]],0)</f>
        <v>4</v>
      </c>
    </row>
    <row r="319" spans="2:12">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e" cm="1">
        <f t="array" aca="1" ref="K319" ca="1">_xlfn.IFS(calls[[#This Row],[Duration]]&lt;=10,"Under 10 mins", calls[[#This Row],[Duration]]&lt;=30, "10 to 30 mins", calls[[#This Row],[Duration]]&lt;=60, "30 to 60 mins", calls[[#This Row],[Duration]]&lt;=120, "1 to 2 hours", TRUE, "More than 2 hours")</f>
        <v>#NAME?</v>
      </c>
      <c r="L319">
        <f>ROUND(calls[[#This Row],[Satisfaction Rating]],0)</f>
        <v>5</v>
      </c>
    </row>
    <row r="320" spans="2:12">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e" cm="1">
        <f t="array" aca="1" ref="K320" ca="1">_xlfn.IFS(calls[[#This Row],[Duration]]&lt;=10,"Under 10 mins", calls[[#This Row],[Duration]]&lt;=30, "10 to 30 mins", calls[[#This Row],[Duration]]&lt;=60, "30 to 60 mins", calls[[#This Row],[Duration]]&lt;=120, "1 to 2 hours", TRUE, "More than 2 hours")</f>
        <v>#NAME?</v>
      </c>
      <c r="L320">
        <f>ROUND(calls[[#This Row],[Satisfaction Rating]],0)</f>
        <v>4</v>
      </c>
    </row>
    <row r="321" spans="2:12">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e" cm="1">
        <f t="array" aca="1" ref="K321" ca="1">_xlfn.IFS(calls[[#This Row],[Duration]]&lt;=10,"Under 10 mins", calls[[#This Row],[Duration]]&lt;=30, "10 to 30 mins", calls[[#This Row],[Duration]]&lt;=60, "30 to 60 mins", calls[[#This Row],[Duration]]&lt;=120, "1 to 2 hours", TRUE, "More than 2 hours")</f>
        <v>#NAME?</v>
      </c>
      <c r="L321">
        <f>ROUND(calls[[#This Row],[Satisfaction Rating]],0)</f>
        <v>4</v>
      </c>
    </row>
    <row r="322" spans="2:12">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e" cm="1">
        <f t="array" aca="1" ref="K322" ca="1">_xlfn.IFS(calls[[#This Row],[Duration]]&lt;=10,"Under 10 mins", calls[[#This Row],[Duration]]&lt;=30, "10 to 30 mins", calls[[#This Row],[Duration]]&lt;=60, "30 to 60 mins", calls[[#This Row],[Duration]]&lt;=120, "1 to 2 hours", TRUE, "More than 2 hours")</f>
        <v>#NAME?</v>
      </c>
      <c r="L322">
        <f>ROUND(calls[[#This Row],[Satisfaction Rating]],0)</f>
        <v>4</v>
      </c>
    </row>
    <row r="323" spans="2:12">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e" cm="1">
        <f t="array" aca="1" ref="K323" ca="1">_xlfn.IFS(calls[[#This Row],[Duration]]&lt;=10,"Under 10 mins", calls[[#This Row],[Duration]]&lt;=30, "10 to 30 mins", calls[[#This Row],[Duration]]&lt;=60, "30 to 60 mins", calls[[#This Row],[Duration]]&lt;=120, "1 to 2 hours", TRUE, "More than 2 hours")</f>
        <v>#NAME?</v>
      </c>
      <c r="L323">
        <f>ROUND(calls[[#This Row],[Satisfaction Rating]],0)</f>
        <v>4</v>
      </c>
    </row>
    <row r="324" spans="2:12">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e" cm="1">
        <f t="array" aca="1" ref="K324" ca="1">_xlfn.IFS(calls[[#This Row],[Duration]]&lt;=10,"Under 10 mins", calls[[#This Row],[Duration]]&lt;=30, "10 to 30 mins", calls[[#This Row],[Duration]]&lt;=60, "30 to 60 mins", calls[[#This Row],[Duration]]&lt;=120, "1 to 2 hours", TRUE, "More than 2 hours")</f>
        <v>#NAME?</v>
      </c>
      <c r="L324">
        <f>ROUND(calls[[#This Row],[Satisfaction Rating]],0)</f>
        <v>2</v>
      </c>
    </row>
    <row r="325" spans="2:12">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e" cm="1">
        <f t="array" aca="1" ref="K325" ca="1">_xlfn.IFS(calls[[#This Row],[Duration]]&lt;=10,"Under 10 mins", calls[[#This Row],[Duration]]&lt;=30, "10 to 30 mins", calls[[#This Row],[Duration]]&lt;=60, "30 to 60 mins", calls[[#This Row],[Duration]]&lt;=120, "1 to 2 hours", TRUE, "More than 2 hours")</f>
        <v>#NAME?</v>
      </c>
      <c r="L325">
        <f>ROUND(calls[[#This Row],[Satisfaction Rating]],0)</f>
        <v>5</v>
      </c>
    </row>
    <row r="326" spans="2:12">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e" cm="1">
        <f t="array" aca="1" ref="K326" ca="1">_xlfn.IFS(calls[[#This Row],[Duration]]&lt;=10,"Under 10 mins", calls[[#This Row],[Duration]]&lt;=30, "10 to 30 mins", calls[[#This Row],[Duration]]&lt;=60, "30 to 60 mins", calls[[#This Row],[Duration]]&lt;=120, "1 to 2 hours", TRUE, "More than 2 hours")</f>
        <v>#NAME?</v>
      </c>
      <c r="L326">
        <f>ROUND(calls[[#This Row],[Satisfaction Rating]],0)</f>
        <v>4</v>
      </c>
    </row>
    <row r="327" spans="2:12">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e" cm="1">
        <f t="array" aca="1" ref="K327" ca="1">_xlfn.IFS(calls[[#This Row],[Duration]]&lt;=10,"Under 10 mins", calls[[#This Row],[Duration]]&lt;=30, "10 to 30 mins", calls[[#This Row],[Duration]]&lt;=60, "30 to 60 mins", calls[[#This Row],[Duration]]&lt;=120, "1 to 2 hours", TRUE, "More than 2 hours")</f>
        <v>#NAME?</v>
      </c>
      <c r="L327">
        <f>ROUND(calls[[#This Row],[Satisfaction Rating]],0)</f>
        <v>5</v>
      </c>
    </row>
    <row r="328" spans="2:12">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e" cm="1">
        <f t="array" aca="1" ref="K328" ca="1">_xlfn.IFS(calls[[#This Row],[Duration]]&lt;=10,"Under 10 mins", calls[[#This Row],[Duration]]&lt;=30, "10 to 30 mins", calls[[#This Row],[Duration]]&lt;=60, "30 to 60 mins", calls[[#This Row],[Duration]]&lt;=120, "1 to 2 hours", TRUE, "More than 2 hours")</f>
        <v>#NAME?</v>
      </c>
      <c r="L328">
        <f>ROUND(calls[[#This Row],[Satisfaction Rating]],0)</f>
        <v>4</v>
      </c>
    </row>
    <row r="329" spans="2:12">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e" cm="1">
        <f t="array" aca="1" ref="K329" ca="1">_xlfn.IFS(calls[[#This Row],[Duration]]&lt;=10,"Under 10 mins", calls[[#This Row],[Duration]]&lt;=30, "10 to 30 mins", calls[[#This Row],[Duration]]&lt;=60, "30 to 60 mins", calls[[#This Row],[Duration]]&lt;=120, "1 to 2 hours", TRUE, "More than 2 hours")</f>
        <v>#NAME?</v>
      </c>
      <c r="L329">
        <f>ROUND(calls[[#This Row],[Satisfaction Rating]],0)</f>
        <v>3</v>
      </c>
    </row>
    <row r="330" spans="2:12">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e" cm="1">
        <f t="array" aca="1" ref="K330" ca="1">_xlfn.IFS(calls[[#This Row],[Duration]]&lt;=10,"Under 10 mins", calls[[#This Row],[Duration]]&lt;=30, "10 to 30 mins", calls[[#This Row],[Duration]]&lt;=60, "30 to 60 mins", calls[[#This Row],[Duration]]&lt;=120, "1 to 2 hours", TRUE, "More than 2 hours")</f>
        <v>#NAME?</v>
      </c>
      <c r="L330">
        <f>ROUND(calls[[#This Row],[Satisfaction Rating]],0)</f>
        <v>4</v>
      </c>
    </row>
    <row r="331" spans="2:12">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e" cm="1">
        <f t="array" aca="1" ref="K331" ca="1">_xlfn.IFS(calls[[#This Row],[Duration]]&lt;=10,"Under 10 mins", calls[[#This Row],[Duration]]&lt;=30, "10 to 30 mins", calls[[#This Row],[Duration]]&lt;=60, "30 to 60 mins", calls[[#This Row],[Duration]]&lt;=120, "1 to 2 hours", TRUE, "More than 2 hours")</f>
        <v>#NAME?</v>
      </c>
      <c r="L331">
        <f>ROUND(calls[[#This Row],[Satisfaction Rating]],0)</f>
        <v>2</v>
      </c>
    </row>
    <row r="332" spans="2:12">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e" cm="1">
        <f t="array" aca="1" ref="K332" ca="1">_xlfn.IFS(calls[[#This Row],[Duration]]&lt;=10,"Under 10 mins", calls[[#This Row],[Duration]]&lt;=30, "10 to 30 mins", calls[[#This Row],[Duration]]&lt;=60, "30 to 60 mins", calls[[#This Row],[Duration]]&lt;=120, "1 to 2 hours", TRUE, "More than 2 hours")</f>
        <v>#NAME?</v>
      </c>
      <c r="L332">
        <f>ROUND(calls[[#This Row],[Satisfaction Rating]],0)</f>
        <v>4</v>
      </c>
    </row>
    <row r="333" spans="2:12">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e" cm="1">
        <f t="array" aca="1" ref="K333" ca="1">_xlfn.IFS(calls[[#This Row],[Duration]]&lt;=10,"Under 10 mins", calls[[#This Row],[Duration]]&lt;=30, "10 to 30 mins", calls[[#This Row],[Duration]]&lt;=60, "30 to 60 mins", calls[[#This Row],[Duration]]&lt;=120, "1 to 2 hours", TRUE, "More than 2 hours")</f>
        <v>#NAME?</v>
      </c>
      <c r="L333">
        <f>ROUND(calls[[#This Row],[Satisfaction Rating]],0)</f>
        <v>4</v>
      </c>
    </row>
    <row r="334" spans="2:12">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e" cm="1">
        <f t="array" aca="1" ref="K334" ca="1">_xlfn.IFS(calls[[#This Row],[Duration]]&lt;=10,"Under 10 mins", calls[[#This Row],[Duration]]&lt;=30, "10 to 30 mins", calls[[#This Row],[Duration]]&lt;=60, "30 to 60 mins", calls[[#This Row],[Duration]]&lt;=120, "1 to 2 hours", TRUE, "More than 2 hours")</f>
        <v>#NAME?</v>
      </c>
      <c r="L334">
        <f>ROUND(calls[[#This Row],[Satisfaction Rating]],0)</f>
        <v>3</v>
      </c>
    </row>
    <row r="335" spans="2:12">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e" cm="1">
        <f t="array" aca="1" ref="K335" ca="1">_xlfn.IFS(calls[[#This Row],[Duration]]&lt;=10,"Under 10 mins", calls[[#This Row],[Duration]]&lt;=30, "10 to 30 mins", calls[[#This Row],[Duration]]&lt;=60, "30 to 60 mins", calls[[#This Row],[Duration]]&lt;=120, "1 to 2 hours", TRUE, "More than 2 hours")</f>
        <v>#NAME?</v>
      </c>
      <c r="L335">
        <f>ROUND(calls[[#This Row],[Satisfaction Rating]],0)</f>
        <v>5</v>
      </c>
    </row>
    <row r="336" spans="2:12">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e" cm="1">
        <f t="array" aca="1" ref="K336" ca="1">_xlfn.IFS(calls[[#This Row],[Duration]]&lt;=10,"Under 10 mins", calls[[#This Row],[Duration]]&lt;=30, "10 to 30 mins", calls[[#This Row],[Duration]]&lt;=60, "30 to 60 mins", calls[[#This Row],[Duration]]&lt;=120, "1 to 2 hours", TRUE, "More than 2 hours")</f>
        <v>#NAME?</v>
      </c>
      <c r="L336">
        <f>ROUND(calls[[#This Row],[Satisfaction Rating]],0)</f>
        <v>4</v>
      </c>
    </row>
    <row r="337" spans="2:12">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e" cm="1">
        <f t="array" aca="1" ref="K337" ca="1">_xlfn.IFS(calls[[#This Row],[Duration]]&lt;=10,"Under 10 mins", calls[[#This Row],[Duration]]&lt;=30, "10 to 30 mins", calls[[#This Row],[Duration]]&lt;=60, "30 to 60 mins", calls[[#This Row],[Duration]]&lt;=120, "1 to 2 hours", TRUE, "More than 2 hours")</f>
        <v>#NAME?</v>
      </c>
      <c r="L337">
        <f>ROUND(calls[[#This Row],[Satisfaction Rating]],0)</f>
        <v>5</v>
      </c>
    </row>
    <row r="338" spans="2:12">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e" cm="1">
        <f t="array" aca="1" ref="K338" ca="1">_xlfn.IFS(calls[[#This Row],[Duration]]&lt;=10,"Under 10 mins", calls[[#This Row],[Duration]]&lt;=30, "10 to 30 mins", calls[[#This Row],[Duration]]&lt;=60, "30 to 60 mins", calls[[#This Row],[Duration]]&lt;=120, "1 to 2 hours", TRUE, "More than 2 hours")</f>
        <v>#NAME?</v>
      </c>
      <c r="L338">
        <f>ROUND(calls[[#This Row],[Satisfaction Rating]],0)</f>
        <v>3</v>
      </c>
    </row>
    <row r="339" spans="2:12">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e" cm="1">
        <f t="array" aca="1" ref="K339" ca="1">_xlfn.IFS(calls[[#This Row],[Duration]]&lt;=10,"Under 10 mins", calls[[#This Row],[Duration]]&lt;=30, "10 to 30 mins", calls[[#This Row],[Duration]]&lt;=60, "30 to 60 mins", calls[[#This Row],[Duration]]&lt;=120, "1 to 2 hours", TRUE, "More than 2 hours")</f>
        <v>#NAME?</v>
      </c>
      <c r="L339">
        <f>ROUND(calls[[#This Row],[Satisfaction Rating]],0)</f>
        <v>5</v>
      </c>
    </row>
    <row r="340" spans="2:12">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e" cm="1">
        <f t="array" aca="1" ref="K340" ca="1">_xlfn.IFS(calls[[#This Row],[Duration]]&lt;=10,"Under 10 mins", calls[[#This Row],[Duration]]&lt;=30, "10 to 30 mins", calls[[#This Row],[Duration]]&lt;=60, "30 to 60 mins", calls[[#This Row],[Duration]]&lt;=120, "1 to 2 hours", TRUE, "More than 2 hours")</f>
        <v>#NAME?</v>
      </c>
      <c r="L340">
        <f>ROUND(calls[[#This Row],[Satisfaction Rating]],0)</f>
        <v>2</v>
      </c>
    </row>
    <row r="341" spans="2:12">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e" cm="1">
        <f t="array" aca="1" ref="K341" ca="1">_xlfn.IFS(calls[[#This Row],[Duration]]&lt;=10,"Under 10 mins", calls[[#This Row],[Duration]]&lt;=30, "10 to 30 mins", calls[[#This Row],[Duration]]&lt;=60, "30 to 60 mins", calls[[#This Row],[Duration]]&lt;=120, "1 to 2 hours", TRUE, "More than 2 hours")</f>
        <v>#NAME?</v>
      </c>
      <c r="L341">
        <f>ROUND(calls[[#This Row],[Satisfaction Rating]],0)</f>
        <v>5</v>
      </c>
    </row>
    <row r="342" spans="2:12">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e" cm="1">
        <f t="array" aca="1" ref="K342" ca="1">_xlfn.IFS(calls[[#This Row],[Duration]]&lt;=10,"Under 10 mins", calls[[#This Row],[Duration]]&lt;=30, "10 to 30 mins", calls[[#This Row],[Duration]]&lt;=60, "30 to 60 mins", calls[[#This Row],[Duration]]&lt;=120, "1 to 2 hours", TRUE, "More than 2 hours")</f>
        <v>#NAME?</v>
      </c>
      <c r="L342">
        <f>ROUND(calls[[#This Row],[Satisfaction Rating]],0)</f>
        <v>3</v>
      </c>
    </row>
    <row r="343" spans="2:12">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e" cm="1">
        <f t="array" aca="1" ref="K343" ca="1">_xlfn.IFS(calls[[#This Row],[Duration]]&lt;=10,"Under 10 mins", calls[[#This Row],[Duration]]&lt;=30, "10 to 30 mins", calls[[#This Row],[Duration]]&lt;=60, "30 to 60 mins", calls[[#This Row],[Duration]]&lt;=120, "1 to 2 hours", TRUE, "More than 2 hours")</f>
        <v>#NAME?</v>
      </c>
      <c r="L343">
        <f>ROUND(calls[[#This Row],[Satisfaction Rating]],0)</f>
        <v>4</v>
      </c>
    </row>
    <row r="344" spans="2:12">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e" cm="1">
        <f t="array" aca="1" ref="K344" ca="1">_xlfn.IFS(calls[[#This Row],[Duration]]&lt;=10,"Under 10 mins", calls[[#This Row],[Duration]]&lt;=30, "10 to 30 mins", calls[[#This Row],[Duration]]&lt;=60, "30 to 60 mins", calls[[#This Row],[Duration]]&lt;=120, "1 to 2 hours", TRUE, "More than 2 hours")</f>
        <v>#NAME?</v>
      </c>
      <c r="L344">
        <f>ROUND(calls[[#This Row],[Satisfaction Rating]],0)</f>
        <v>4</v>
      </c>
    </row>
    <row r="345" spans="2:12">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e" cm="1">
        <f t="array" aca="1" ref="K345" ca="1">_xlfn.IFS(calls[[#This Row],[Duration]]&lt;=10,"Under 10 mins", calls[[#This Row],[Duration]]&lt;=30, "10 to 30 mins", calls[[#This Row],[Duration]]&lt;=60, "30 to 60 mins", calls[[#This Row],[Duration]]&lt;=120, "1 to 2 hours", TRUE, "More than 2 hours")</f>
        <v>#NAME?</v>
      </c>
      <c r="L345">
        <f>ROUND(calls[[#This Row],[Satisfaction Rating]],0)</f>
        <v>4</v>
      </c>
    </row>
    <row r="346" spans="2:12">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e" cm="1">
        <f t="array" aca="1" ref="K346" ca="1">_xlfn.IFS(calls[[#This Row],[Duration]]&lt;=10,"Under 10 mins", calls[[#This Row],[Duration]]&lt;=30, "10 to 30 mins", calls[[#This Row],[Duration]]&lt;=60, "30 to 60 mins", calls[[#This Row],[Duration]]&lt;=120, "1 to 2 hours", TRUE, "More than 2 hours")</f>
        <v>#NAME?</v>
      </c>
      <c r="L346">
        <f>ROUND(calls[[#This Row],[Satisfaction Rating]],0)</f>
        <v>5</v>
      </c>
    </row>
    <row r="347" spans="2:12">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e" cm="1">
        <f t="array" aca="1" ref="K347" ca="1">_xlfn.IFS(calls[[#This Row],[Duration]]&lt;=10,"Under 10 mins", calls[[#This Row],[Duration]]&lt;=30, "10 to 30 mins", calls[[#This Row],[Duration]]&lt;=60, "30 to 60 mins", calls[[#This Row],[Duration]]&lt;=120, "1 to 2 hours", TRUE, "More than 2 hours")</f>
        <v>#NAME?</v>
      </c>
      <c r="L347">
        <f>ROUND(calls[[#This Row],[Satisfaction Rating]],0)</f>
        <v>3</v>
      </c>
    </row>
    <row r="348" spans="2:12">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e" cm="1">
        <f t="array" aca="1" ref="K348" ca="1">_xlfn.IFS(calls[[#This Row],[Duration]]&lt;=10,"Under 10 mins", calls[[#This Row],[Duration]]&lt;=30, "10 to 30 mins", calls[[#This Row],[Duration]]&lt;=60, "30 to 60 mins", calls[[#This Row],[Duration]]&lt;=120, "1 to 2 hours", TRUE, "More than 2 hours")</f>
        <v>#NAME?</v>
      </c>
      <c r="L348">
        <f>ROUND(calls[[#This Row],[Satisfaction Rating]],0)</f>
        <v>3</v>
      </c>
    </row>
    <row r="349" spans="2:12">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e" cm="1">
        <f t="array" aca="1" ref="K349" ca="1">_xlfn.IFS(calls[[#This Row],[Duration]]&lt;=10,"Under 10 mins", calls[[#This Row],[Duration]]&lt;=30, "10 to 30 mins", calls[[#This Row],[Duration]]&lt;=60, "30 to 60 mins", calls[[#This Row],[Duration]]&lt;=120, "1 to 2 hours", TRUE, "More than 2 hours")</f>
        <v>#NAME?</v>
      </c>
      <c r="L349">
        <f>ROUND(calls[[#This Row],[Satisfaction Rating]],0)</f>
        <v>5</v>
      </c>
    </row>
    <row r="350" spans="2:12">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e" cm="1">
        <f t="array" aca="1" ref="K350" ca="1">_xlfn.IFS(calls[[#This Row],[Duration]]&lt;=10,"Under 10 mins", calls[[#This Row],[Duration]]&lt;=30, "10 to 30 mins", calls[[#This Row],[Duration]]&lt;=60, "30 to 60 mins", calls[[#This Row],[Duration]]&lt;=120, "1 to 2 hours", TRUE, "More than 2 hours")</f>
        <v>#NAME?</v>
      </c>
      <c r="L350">
        <f>ROUND(calls[[#This Row],[Satisfaction Rating]],0)</f>
        <v>4</v>
      </c>
    </row>
    <row r="351" spans="2:12">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e" cm="1">
        <f t="array" aca="1" ref="K351" ca="1">_xlfn.IFS(calls[[#This Row],[Duration]]&lt;=10,"Under 10 mins", calls[[#This Row],[Duration]]&lt;=30, "10 to 30 mins", calls[[#This Row],[Duration]]&lt;=60, "30 to 60 mins", calls[[#This Row],[Duration]]&lt;=120, "1 to 2 hours", TRUE, "More than 2 hours")</f>
        <v>#NAME?</v>
      </c>
      <c r="L351">
        <f>ROUND(calls[[#This Row],[Satisfaction Rating]],0)</f>
        <v>5</v>
      </c>
    </row>
    <row r="352" spans="2:12">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e" cm="1">
        <f t="array" aca="1" ref="K352" ca="1">_xlfn.IFS(calls[[#This Row],[Duration]]&lt;=10,"Under 10 mins", calls[[#This Row],[Duration]]&lt;=30, "10 to 30 mins", calls[[#This Row],[Duration]]&lt;=60, "30 to 60 mins", calls[[#This Row],[Duration]]&lt;=120, "1 to 2 hours", TRUE, "More than 2 hours")</f>
        <v>#NAME?</v>
      </c>
      <c r="L352">
        <f>ROUND(calls[[#This Row],[Satisfaction Rating]],0)</f>
        <v>5</v>
      </c>
    </row>
    <row r="353" spans="2:12">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e" cm="1">
        <f t="array" aca="1" ref="K353" ca="1">_xlfn.IFS(calls[[#This Row],[Duration]]&lt;=10,"Under 10 mins", calls[[#This Row],[Duration]]&lt;=30, "10 to 30 mins", calls[[#This Row],[Duration]]&lt;=60, "30 to 60 mins", calls[[#This Row],[Duration]]&lt;=120, "1 to 2 hours", TRUE, "More than 2 hours")</f>
        <v>#NAME?</v>
      </c>
      <c r="L353">
        <f>ROUND(calls[[#This Row],[Satisfaction Rating]],0)</f>
        <v>4</v>
      </c>
    </row>
    <row r="354" spans="2:12">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e" cm="1">
        <f t="array" aca="1" ref="K354" ca="1">_xlfn.IFS(calls[[#This Row],[Duration]]&lt;=10,"Under 10 mins", calls[[#This Row],[Duration]]&lt;=30, "10 to 30 mins", calls[[#This Row],[Duration]]&lt;=60, "30 to 60 mins", calls[[#This Row],[Duration]]&lt;=120, "1 to 2 hours", TRUE, "More than 2 hours")</f>
        <v>#NAME?</v>
      </c>
      <c r="L354">
        <f>ROUND(calls[[#This Row],[Satisfaction Rating]],0)</f>
        <v>4</v>
      </c>
    </row>
    <row r="355" spans="2:12">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e" cm="1">
        <f t="array" aca="1" ref="K355" ca="1">_xlfn.IFS(calls[[#This Row],[Duration]]&lt;=10,"Under 10 mins", calls[[#This Row],[Duration]]&lt;=30, "10 to 30 mins", calls[[#This Row],[Duration]]&lt;=60, "30 to 60 mins", calls[[#This Row],[Duration]]&lt;=120, "1 to 2 hours", TRUE, "More than 2 hours")</f>
        <v>#NAME?</v>
      </c>
      <c r="L355">
        <f>ROUND(calls[[#This Row],[Satisfaction Rating]],0)</f>
        <v>4</v>
      </c>
    </row>
    <row r="356" spans="2:12">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e" cm="1">
        <f t="array" aca="1" ref="K356" ca="1">_xlfn.IFS(calls[[#This Row],[Duration]]&lt;=10,"Under 10 mins", calls[[#This Row],[Duration]]&lt;=30, "10 to 30 mins", calls[[#This Row],[Duration]]&lt;=60, "30 to 60 mins", calls[[#This Row],[Duration]]&lt;=120, "1 to 2 hours", TRUE, "More than 2 hours")</f>
        <v>#NAME?</v>
      </c>
      <c r="L356">
        <f>ROUND(calls[[#This Row],[Satisfaction Rating]],0)</f>
        <v>4</v>
      </c>
    </row>
    <row r="357" spans="2:12">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e" cm="1">
        <f t="array" aca="1" ref="K357" ca="1">_xlfn.IFS(calls[[#This Row],[Duration]]&lt;=10,"Under 10 mins", calls[[#This Row],[Duration]]&lt;=30, "10 to 30 mins", calls[[#This Row],[Duration]]&lt;=60, "30 to 60 mins", calls[[#This Row],[Duration]]&lt;=120, "1 to 2 hours", TRUE, "More than 2 hours")</f>
        <v>#NAME?</v>
      </c>
      <c r="L357">
        <f>ROUND(calls[[#This Row],[Satisfaction Rating]],0)</f>
        <v>3</v>
      </c>
    </row>
    <row r="358" spans="2:12">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e" cm="1">
        <f t="array" aca="1" ref="K358" ca="1">_xlfn.IFS(calls[[#This Row],[Duration]]&lt;=10,"Under 10 mins", calls[[#This Row],[Duration]]&lt;=30, "10 to 30 mins", calls[[#This Row],[Duration]]&lt;=60, "30 to 60 mins", calls[[#This Row],[Duration]]&lt;=120, "1 to 2 hours", TRUE, "More than 2 hours")</f>
        <v>#NAME?</v>
      </c>
      <c r="L358">
        <f>ROUND(calls[[#This Row],[Satisfaction Rating]],0)</f>
        <v>5</v>
      </c>
    </row>
    <row r="359" spans="2:12">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e" cm="1">
        <f t="array" aca="1" ref="K359" ca="1">_xlfn.IFS(calls[[#This Row],[Duration]]&lt;=10,"Under 10 mins", calls[[#This Row],[Duration]]&lt;=30, "10 to 30 mins", calls[[#This Row],[Duration]]&lt;=60, "30 to 60 mins", calls[[#This Row],[Duration]]&lt;=120, "1 to 2 hours", TRUE, "More than 2 hours")</f>
        <v>#NAME?</v>
      </c>
      <c r="L359">
        <f>ROUND(calls[[#This Row],[Satisfaction Rating]],0)</f>
        <v>5</v>
      </c>
    </row>
    <row r="360" spans="2:12">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e" cm="1">
        <f t="array" aca="1" ref="K360" ca="1">_xlfn.IFS(calls[[#This Row],[Duration]]&lt;=10,"Under 10 mins", calls[[#This Row],[Duration]]&lt;=30, "10 to 30 mins", calls[[#This Row],[Duration]]&lt;=60, "30 to 60 mins", calls[[#This Row],[Duration]]&lt;=120, "1 to 2 hours", TRUE, "More than 2 hours")</f>
        <v>#NAME?</v>
      </c>
      <c r="L360">
        <f>ROUND(calls[[#This Row],[Satisfaction Rating]],0)</f>
        <v>4</v>
      </c>
    </row>
    <row r="361" spans="2:12">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e" cm="1">
        <f t="array" aca="1" ref="K361" ca="1">_xlfn.IFS(calls[[#This Row],[Duration]]&lt;=10,"Under 10 mins", calls[[#This Row],[Duration]]&lt;=30, "10 to 30 mins", calls[[#This Row],[Duration]]&lt;=60, "30 to 60 mins", calls[[#This Row],[Duration]]&lt;=120, "1 to 2 hours", TRUE, "More than 2 hours")</f>
        <v>#NAME?</v>
      </c>
      <c r="L361">
        <f>ROUND(calls[[#This Row],[Satisfaction Rating]],0)</f>
        <v>4</v>
      </c>
    </row>
    <row r="362" spans="2:12">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e" cm="1">
        <f t="array" aca="1" ref="K362" ca="1">_xlfn.IFS(calls[[#This Row],[Duration]]&lt;=10,"Under 10 mins", calls[[#This Row],[Duration]]&lt;=30, "10 to 30 mins", calls[[#This Row],[Duration]]&lt;=60, "30 to 60 mins", calls[[#This Row],[Duration]]&lt;=120, "1 to 2 hours", TRUE, "More than 2 hours")</f>
        <v>#NAME?</v>
      </c>
      <c r="L362">
        <f>ROUND(calls[[#This Row],[Satisfaction Rating]],0)</f>
        <v>3</v>
      </c>
    </row>
    <row r="363" spans="2:12">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e" cm="1">
        <f t="array" aca="1" ref="K363" ca="1">_xlfn.IFS(calls[[#This Row],[Duration]]&lt;=10,"Under 10 mins", calls[[#This Row],[Duration]]&lt;=30, "10 to 30 mins", calls[[#This Row],[Duration]]&lt;=60, "30 to 60 mins", calls[[#This Row],[Duration]]&lt;=120, "1 to 2 hours", TRUE, "More than 2 hours")</f>
        <v>#NAME?</v>
      </c>
      <c r="L363">
        <f>ROUND(calls[[#This Row],[Satisfaction Rating]],0)</f>
        <v>4</v>
      </c>
    </row>
    <row r="364" spans="2:12">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e" cm="1">
        <f t="array" aca="1" ref="K364" ca="1">_xlfn.IFS(calls[[#This Row],[Duration]]&lt;=10,"Under 10 mins", calls[[#This Row],[Duration]]&lt;=30, "10 to 30 mins", calls[[#This Row],[Duration]]&lt;=60, "30 to 60 mins", calls[[#This Row],[Duration]]&lt;=120, "1 to 2 hours", TRUE, "More than 2 hours")</f>
        <v>#NAME?</v>
      </c>
      <c r="L364">
        <f>ROUND(calls[[#This Row],[Satisfaction Rating]],0)</f>
        <v>4</v>
      </c>
    </row>
    <row r="365" spans="2:12">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e" cm="1">
        <f t="array" aca="1" ref="K365" ca="1">_xlfn.IFS(calls[[#This Row],[Duration]]&lt;=10,"Under 10 mins", calls[[#This Row],[Duration]]&lt;=30, "10 to 30 mins", calls[[#This Row],[Duration]]&lt;=60, "30 to 60 mins", calls[[#This Row],[Duration]]&lt;=120, "1 to 2 hours", TRUE, "More than 2 hours")</f>
        <v>#NAME?</v>
      </c>
      <c r="L365">
        <f>ROUND(calls[[#This Row],[Satisfaction Rating]],0)</f>
        <v>4</v>
      </c>
    </row>
    <row r="366" spans="2:12">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e" cm="1">
        <f t="array" aca="1" ref="K366" ca="1">_xlfn.IFS(calls[[#This Row],[Duration]]&lt;=10,"Under 10 mins", calls[[#This Row],[Duration]]&lt;=30, "10 to 30 mins", calls[[#This Row],[Duration]]&lt;=60, "30 to 60 mins", calls[[#This Row],[Duration]]&lt;=120, "1 to 2 hours", TRUE, "More than 2 hours")</f>
        <v>#NAME?</v>
      </c>
      <c r="L366">
        <f>ROUND(calls[[#This Row],[Satisfaction Rating]],0)</f>
        <v>5</v>
      </c>
    </row>
    <row r="367" spans="2:12">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e" cm="1">
        <f t="array" aca="1" ref="K367" ca="1">_xlfn.IFS(calls[[#This Row],[Duration]]&lt;=10,"Under 10 mins", calls[[#This Row],[Duration]]&lt;=30, "10 to 30 mins", calls[[#This Row],[Duration]]&lt;=60, "30 to 60 mins", calls[[#This Row],[Duration]]&lt;=120, "1 to 2 hours", TRUE, "More than 2 hours")</f>
        <v>#NAME?</v>
      </c>
      <c r="L367">
        <f>ROUND(calls[[#This Row],[Satisfaction Rating]],0)</f>
        <v>3</v>
      </c>
    </row>
    <row r="368" spans="2:12">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e" cm="1">
        <f t="array" aca="1" ref="K368" ca="1">_xlfn.IFS(calls[[#This Row],[Duration]]&lt;=10,"Under 10 mins", calls[[#This Row],[Duration]]&lt;=30, "10 to 30 mins", calls[[#This Row],[Duration]]&lt;=60, "30 to 60 mins", calls[[#This Row],[Duration]]&lt;=120, "1 to 2 hours", TRUE, "More than 2 hours")</f>
        <v>#NAME?</v>
      </c>
      <c r="L368">
        <f>ROUND(calls[[#This Row],[Satisfaction Rating]],0)</f>
        <v>3</v>
      </c>
    </row>
    <row r="369" spans="2:12">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e" cm="1">
        <f t="array" aca="1" ref="K369" ca="1">_xlfn.IFS(calls[[#This Row],[Duration]]&lt;=10,"Under 10 mins", calls[[#This Row],[Duration]]&lt;=30, "10 to 30 mins", calls[[#This Row],[Duration]]&lt;=60, "30 to 60 mins", calls[[#This Row],[Duration]]&lt;=120, "1 to 2 hours", TRUE, "More than 2 hours")</f>
        <v>#NAME?</v>
      </c>
      <c r="L369">
        <f>ROUND(calls[[#This Row],[Satisfaction Rating]],0)</f>
        <v>3</v>
      </c>
    </row>
    <row r="370" spans="2:12">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e" cm="1">
        <f t="array" aca="1" ref="K370" ca="1">_xlfn.IFS(calls[[#This Row],[Duration]]&lt;=10,"Under 10 mins", calls[[#This Row],[Duration]]&lt;=30, "10 to 30 mins", calls[[#This Row],[Duration]]&lt;=60, "30 to 60 mins", calls[[#This Row],[Duration]]&lt;=120, "1 to 2 hours", TRUE, "More than 2 hours")</f>
        <v>#NAME?</v>
      </c>
      <c r="L370">
        <f>ROUND(calls[[#This Row],[Satisfaction Rating]],0)</f>
        <v>3</v>
      </c>
    </row>
    <row r="371" spans="2:12">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e" cm="1">
        <f t="array" aca="1" ref="K371" ca="1">_xlfn.IFS(calls[[#This Row],[Duration]]&lt;=10,"Under 10 mins", calls[[#This Row],[Duration]]&lt;=30, "10 to 30 mins", calls[[#This Row],[Duration]]&lt;=60, "30 to 60 mins", calls[[#This Row],[Duration]]&lt;=120, "1 to 2 hours", TRUE, "More than 2 hours")</f>
        <v>#NAME?</v>
      </c>
      <c r="L371">
        <f>ROUND(calls[[#This Row],[Satisfaction Rating]],0)</f>
        <v>5</v>
      </c>
    </row>
    <row r="372" spans="2:12">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e" cm="1">
        <f t="array" aca="1" ref="K372" ca="1">_xlfn.IFS(calls[[#This Row],[Duration]]&lt;=10,"Under 10 mins", calls[[#This Row],[Duration]]&lt;=30, "10 to 30 mins", calls[[#This Row],[Duration]]&lt;=60, "30 to 60 mins", calls[[#This Row],[Duration]]&lt;=120, "1 to 2 hours", TRUE, "More than 2 hours")</f>
        <v>#NAME?</v>
      </c>
      <c r="L372">
        <f>ROUND(calls[[#This Row],[Satisfaction Rating]],0)</f>
        <v>4</v>
      </c>
    </row>
    <row r="373" spans="2:12">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e" cm="1">
        <f t="array" aca="1" ref="K373" ca="1">_xlfn.IFS(calls[[#This Row],[Duration]]&lt;=10,"Under 10 mins", calls[[#This Row],[Duration]]&lt;=30, "10 to 30 mins", calls[[#This Row],[Duration]]&lt;=60, "30 to 60 mins", calls[[#This Row],[Duration]]&lt;=120, "1 to 2 hours", TRUE, "More than 2 hours")</f>
        <v>#NAME?</v>
      </c>
      <c r="L373">
        <f>ROUND(calls[[#This Row],[Satisfaction Rating]],0)</f>
        <v>5</v>
      </c>
    </row>
    <row r="374" spans="2:12">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e" cm="1">
        <f t="array" aca="1" ref="K374" ca="1">_xlfn.IFS(calls[[#This Row],[Duration]]&lt;=10,"Under 10 mins", calls[[#This Row],[Duration]]&lt;=30, "10 to 30 mins", calls[[#This Row],[Duration]]&lt;=60, "30 to 60 mins", calls[[#This Row],[Duration]]&lt;=120, "1 to 2 hours", TRUE, "More than 2 hours")</f>
        <v>#NAME?</v>
      </c>
      <c r="L374">
        <f>ROUND(calls[[#This Row],[Satisfaction Rating]],0)</f>
        <v>2</v>
      </c>
    </row>
    <row r="375" spans="2:12">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e" cm="1">
        <f t="array" aca="1" ref="K375" ca="1">_xlfn.IFS(calls[[#This Row],[Duration]]&lt;=10,"Under 10 mins", calls[[#This Row],[Duration]]&lt;=30, "10 to 30 mins", calls[[#This Row],[Duration]]&lt;=60, "30 to 60 mins", calls[[#This Row],[Duration]]&lt;=120, "1 to 2 hours", TRUE, "More than 2 hours")</f>
        <v>#NAME?</v>
      </c>
      <c r="L375">
        <f>ROUND(calls[[#This Row],[Satisfaction Rating]],0)</f>
        <v>3</v>
      </c>
    </row>
    <row r="376" spans="2:12">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e" cm="1">
        <f t="array" aca="1" ref="K376" ca="1">_xlfn.IFS(calls[[#This Row],[Duration]]&lt;=10,"Under 10 mins", calls[[#This Row],[Duration]]&lt;=30, "10 to 30 mins", calls[[#This Row],[Duration]]&lt;=60, "30 to 60 mins", calls[[#This Row],[Duration]]&lt;=120, "1 to 2 hours", TRUE, "More than 2 hours")</f>
        <v>#NAME?</v>
      </c>
      <c r="L376">
        <f>ROUND(calls[[#This Row],[Satisfaction Rating]],0)</f>
        <v>4</v>
      </c>
    </row>
    <row r="377" spans="2:12">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e" cm="1">
        <f t="array" aca="1" ref="K377" ca="1">_xlfn.IFS(calls[[#This Row],[Duration]]&lt;=10,"Under 10 mins", calls[[#This Row],[Duration]]&lt;=30, "10 to 30 mins", calls[[#This Row],[Duration]]&lt;=60, "30 to 60 mins", calls[[#This Row],[Duration]]&lt;=120, "1 to 2 hours", TRUE, "More than 2 hours")</f>
        <v>#NAME?</v>
      </c>
      <c r="L377">
        <f>ROUND(calls[[#This Row],[Satisfaction Rating]],0)</f>
        <v>4</v>
      </c>
    </row>
    <row r="378" spans="2:12">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e" cm="1">
        <f t="array" aca="1" ref="K378" ca="1">_xlfn.IFS(calls[[#This Row],[Duration]]&lt;=10,"Under 10 mins", calls[[#This Row],[Duration]]&lt;=30, "10 to 30 mins", calls[[#This Row],[Duration]]&lt;=60, "30 to 60 mins", calls[[#This Row],[Duration]]&lt;=120, "1 to 2 hours", TRUE, "More than 2 hours")</f>
        <v>#NAME?</v>
      </c>
      <c r="L378">
        <f>ROUND(calls[[#This Row],[Satisfaction Rating]],0)</f>
        <v>4</v>
      </c>
    </row>
    <row r="379" spans="2:12">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e" cm="1">
        <f t="array" aca="1" ref="K379" ca="1">_xlfn.IFS(calls[[#This Row],[Duration]]&lt;=10,"Under 10 mins", calls[[#This Row],[Duration]]&lt;=30, "10 to 30 mins", calls[[#This Row],[Duration]]&lt;=60, "30 to 60 mins", calls[[#This Row],[Duration]]&lt;=120, "1 to 2 hours", TRUE, "More than 2 hours")</f>
        <v>#NAME?</v>
      </c>
      <c r="L379">
        <f>ROUND(calls[[#This Row],[Satisfaction Rating]],0)</f>
        <v>5</v>
      </c>
    </row>
    <row r="380" spans="2:12">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e" cm="1">
        <f t="array" aca="1" ref="K380" ca="1">_xlfn.IFS(calls[[#This Row],[Duration]]&lt;=10,"Under 10 mins", calls[[#This Row],[Duration]]&lt;=30, "10 to 30 mins", calls[[#This Row],[Duration]]&lt;=60, "30 to 60 mins", calls[[#This Row],[Duration]]&lt;=120, "1 to 2 hours", TRUE, "More than 2 hours")</f>
        <v>#NAME?</v>
      </c>
      <c r="L380">
        <f>ROUND(calls[[#This Row],[Satisfaction Rating]],0)</f>
        <v>4</v>
      </c>
    </row>
    <row r="381" spans="2:12">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e" cm="1">
        <f t="array" aca="1" ref="K381" ca="1">_xlfn.IFS(calls[[#This Row],[Duration]]&lt;=10,"Under 10 mins", calls[[#This Row],[Duration]]&lt;=30, "10 to 30 mins", calls[[#This Row],[Duration]]&lt;=60, "30 to 60 mins", calls[[#This Row],[Duration]]&lt;=120, "1 to 2 hours", TRUE, "More than 2 hours")</f>
        <v>#NAME?</v>
      </c>
      <c r="L381">
        <f>ROUND(calls[[#This Row],[Satisfaction Rating]],0)</f>
        <v>4</v>
      </c>
    </row>
    <row r="382" spans="2:12">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e" cm="1">
        <f t="array" aca="1" ref="K382" ca="1">_xlfn.IFS(calls[[#This Row],[Duration]]&lt;=10,"Under 10 mins", calls[[#This Row],[Duration]]&lt;=30, "10 to 30 mins", calls[[#This Row],[Duration]]&lt;=60, "30 to 60 mins", calls[[#This Row],[Duration]]&lt;=120, "1 to 2 hours", TRUE, "More than 2 hours")</f>
        <v>#NAME?</v>
      </c>
      <c r="L382">
        <f>ROUND(calls[[#This Row],[Satisfaction Rating]],0)</f>
        <v>4</v>
      </c>
    </row>
    <row r="383" spans="2:12">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e" cm="1">
        <f t="array" aca="1" ref="K383" ca="1">_xlfn.IFS(calls[[#This Row],[Duration]]&lt;=10,"Under 10 mins", calls[[#This Row],[Duration]]&lt;=30, "10 to 30 mins", calls[[#This Row],[Duration]]&lt;=60, "30 to 60 mins", calls[[#This Row],[Duration]]&lt;=120, "1 to 2 hours", TRUE, "More than 2 hours")</f>
        <v>#NAME?</v>
      </c>
      <c r="L383">
        <f>ROUND(calls[[#This Row],[Satisfaction Rating]],0)</f>
        <v>4</v>
      </c>
    </row>
    <row r="384" spans="2:12">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e" cm="1">
        <f t="array" aca="1" ref="K384" ca="1">_xlfn.IFS(calls[[#This Row],[Duration]]&lt;=10,"Under 10 mins", calls[[#This Row],[Duration]]&lt;=30, "10 to 30 mins", calls[[#This Row],[Duration]]&lt;=60, "30 to 60 mins", calls[[#This Row],[Duration]]&lt;=120, "1 to 2 hours", TRUE, "More than 2 hours")</f>
        <v>#NAME?</v>
      </c>
      <c r="L384">
        <f>ROUND(calls[[#This Row],[Satisfaction Rating]],0)</f>
        <v>5</v>
      </c>
    </row>
    <row r="385" spans="2:12">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e" cm="1">
        <f t="array" aca="1" ref="K385" ca="1">_xlfn.IFS(calls[[#This Row],[Duration]]&lt;=10,"Under 10 mins", calls[[#This Row],[Duration]]&lt;=30, "10 to 30 mins", calls[[#This Row],[Duration]]&lt;=60, "30 to 60 mins", calls[[#This Row],[Duration]]&lt;=120, "1 to 2 hours", TRUE, "More than 2 hours")</f>
        <v>#NAME?</v>
      </c>
      <c r="L385">
        <f>ROUND(calls[[#This Row],[Satisfaction Rating]],0)</f>
        <v>4</v>
      </c>
    </row>
    <row r="386" spans="2:12">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e" cm="1">
        <f t="array" aca="1" ref="K386" ca="1">_xlfn.IFS(calls[[#This Row],[Duration]]&lt;=10,"Under 10 mins", calls[[#This Row],[Duration]]&lt;=30, "10 to 30 mins", calls[[#This Row],[Duration]]&lt;=60, "30 to 60 mins", calls[[#This Row],[Duration]]&lt;=120, "1 to 2 hours", TRUE, "More than 2 hours")</f>
        <v>#NAME?</v>
      </c>
      <c r="L386">
        <f>ROUND(calls[[#This Row],[Satisfaction Rating]],0)</f>
        <v>4</v>
      </c>
    </row>
    <row r="387" spans="2:12">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e" cm="1">
        <f t="array" aca="1" ref="K387" ca="1">_xlfn.IFS(calls[[#This Row],[Duration]]&lt;=10,"Under 10 mins", calls[[#This Row],[Duration]]&lt;=30, "10 to 30 mins", calls[[#This Row],[Duration]]&lt;=60, "30 to 60 mins", calls[[#This Row],[Duration]]&lt;=120, "1 to 2 hours", TRUE, "More than 2 hours")</f>
        <v>#NAME?</v>
      </c>
      <c r="L387">
        <f>ROUND(calls[[#This Row],[Satisfaction Rating]],0)</f>
        <v>5</v>
      </c>
    </row>
    <row r="388" spans="2:12">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e" cm="1">
        <f t="array" aca="1" ref="K388" ca="1">_xlfn.IFS(calls[[#This Row],[Duration]]&lt;=10,"Under 10 mins", calls[[#This Row],[Duration]]&lt;=30, "10 to 30 mins", calls[[#This Row],[Duration]]&lt;=60, "30 to 60 mins", calls[[#This Row],[Duration]]&lt;=120, "1 to 2 hours", TRUE, "More than 2 hours")</f>
        <v>#NAME?</v>
      </c>
      <c r="L388">
        <f>ROUND(calls[[#This Row],[Satisfaction Rating]],0)</f>
        <v>2</v>
      </c>
    </row>
    <row r="389" spans="2:12">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e" cm="1">
        <f t="array" aca="1" ref="K389" ca="1">_xlfn.IFS(calls[[#This Row],[Duration]]&lt;=10,"Under 10 mins", calls[[#This Row],[Duration]]&lt;=30, "10 to 30 mins", calls[[#This Row],[Duration]]&lt;=60, "30 to 60 mins", calls[[#This Row],[Duration]]&lt;=120, "1 to 2 hours", TRUE, "More than 2 hours")</f>
        <v>#NAME?</v>
      </c>
      <c r="L389">
        <f>ROUND(calls[[#This Row],[Satisfaction Rating]],0)</f>
        <v>4</v>
      </c>
    </row>
    <row r="390" spans="2:12">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e" cm="1">
        <f t="array" aca="1" ref="K390" ca="1">_xlfn.IFS(calls[[#This Row],[Duration]]&lt;=10,"Under 10 mins", calls[[#This Row],[Duration]]&lt;=30, "10 to 30 mins", calls[[#This Row],[Duration]]&lt;=60, "30 to 60 mins", calls[[#This Row],[Duration]]&lt;=120, "1 to 2 hours", TRUE, "More than 2 hours")</f>
        <v>#NAME?</v>
      </c>
      <c r="L390">
        <f>ROUND(calls[[#This Row],[Satisfaction Rating]],0)</f>
        <v>4</v>
      </c>
    </row>
    <row r="391" spans="2:12">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e" cm="1">
        <f t="array" aca="1" ref="K391" ca="1">_xlfn.IFS(calls[[#This Row],[Duration]]&lt;=10,"Under 10 mins", calls[[#This Row],[Duration]]&lt;=30, "10 to 30 mins", calls[[#This Row],[Duration]]&lt;=60, "30 to 60 mins", calls[[#This Row],[Duration]]&lt;=120, "1 to 2 hours", TRUE, "More than 2 hours")</f>
        <v>#NAME?</v>
      </c>
      <c r="L391">
        <f>ROUND(calls[[#This Row],[Satisfaction Rating]],0)</f>
        <v>5</v>
      </c>
    </row>
    <row r="392" spans="2:12">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e" cm="1">
        <f t="array" aca="1" ref="K392" ca="1">_xlfn.IFS(calls[[#This Row],[Duration]]&lt;=10,"Under 10 mins", calls[[#This Row],[Duration]]&lt;=30, "10 to 30 mins", calls[[#This Row],[Duration]]&lt;=60, "30 to 60 mins", calls[[#This Row],[Duration]]&lt;=120, "1 to 2 hours", TRUE, "More than 2 hours")</f>
        <v>#NAME?</v>
      </c>
      <c r="L392">
        <f>ROUND(calls[[#This Row],[Satisfaction Rating]],0)</f>
        <v>3</v>
      </c>
    </row>
    <row r="393" spans="2:12">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e" cm="1">
        <f t="array" aca="1" ref="K393" ca="1">_xlfn.IFS(calls[[#This Row],[Duration]]&lt;=10,"Under 10 mins", calls[[#This Row],[Duration]]&lt;=30, "10 to 30 mins", calls[[#This Row],[Duration]]&lt;=60, "30 to 60 mins", calls[[#This Row],[Duration]]&lt;=120, "1 to 2 hours", TRUE, "More than 2 hours")</f>
        <v>#NAME?</v>
      </c>
      <c r="L393">
        <f>ROUND(calls[[#This Row],[Satisfaction Rating]],0)</f>
        <v>5</v>
      </c>
    </row>
    <row r="394" spans="2:12">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e" cm="1">
        <f t="array" aca="1" ref="K394" ca="1">_xlfn.IFS(calls[[#This Row],[Duration]]&lt;=10,"Under 10 mins", calls[[#This Row],[Duration]]&lt;=30, "10 to 30 mins", calls[[#This Row],[Duration]]&lt;=60, "30 to 60 mins", calls[[#This Row],[Duration]]&lt;=120, "1 to 2 hours", TRUE, "More than 2 hours")</f>
        <v>#NAME?</v>
      </c>
      <c r="L394">
        <f>ROUND(calls[[#This Row],[Satisfaction Rating]],0)</f>
        <v>2</v>
      </c>
    </row>
    <row r="395" spans="2:12">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e" cm="1">
        <f t="array" aca="1" ref="K395" ca="1">_xlfn.IFS(calls[[#This Row],[Duration]]&lt;=10,"Under 10 mins", calls[[#This Row],[Duration]]&lt;=30, "10 to 30 mins", calls[[#This Row],[Duration]]&lt;=60, "30 to 60 mins", calls[[#This Row],[Duration]]&lt;=120, "1 to 2 hours", TRUE, "More than 2 hours")</f>
        <v>#NAME?</v>
      </c>
      <c r="L395">
        <f>ROUND(calls[[#This Row],[Satisfaction Rating]],0)</f>
        <v>5</v>
      </c>
    </row>
    <row r="396" spans="2:12">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e" cm="1">
        <f t="array" aca="1" ref="K396" ca="1">_xlfn.IFS(calls[[#This Row],[Duration]]&lt;=10,"Under 10 mins", calls[[#This Row],[Duration]]&lt;=30, "10 to 30 mins", calls[[#This Row],[Duration]]&lt;=60, "30 to 60 mins", calls[[#This Row],[Duration]]&lt;=120, "1 to 2 hours", TRUE, "More than 2 hours")</f>
        <v>#NAME?</v>
      </c>
      <c r="L396">
        <f>ROUND(calls[[#This Row],[Satisfaction Rating]],0)</f>
        <v>4</v>
      </c>
    </row>
    <row r="397" spans="2:12">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e" cm="1">
        <f t="array" aca="1" ref="K397" ca="1">_xlfn.IFS(calls[[#This Row],[Duration]]&lt;=10,"Under 10 mins", calls[[#This Row],[Duration]]&lt;=30, "10 to 30 mins", calls[[#This Row],[Duration]]&lt;=60, "30 to 60 mins", calls[[#This Row],[Duration]]&lt;=120, "1 to 2 hours", TRUE, "More than 2 hours")</f>
        <v>#NAME?</v>
      </c>
      <c r="L397">
        <f>ROUND(calls[[#This Row],[Satisfaction Rating]],0)</f>
        <v>4</v>
      </c>
    </row>
    <row r="398" spans="2:12">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e" cm="1">
        <f t="array" aca="1" ref="K398" ca="1">_xlfn.IFS(calls[[#This Row],[Duration]]&lt;=10,"Under 10 mins", calls[[#This Row],[Duration]]&lt;=30, "10 to 30 mins", calls[[#This Row],[Duration]]&lt;=60, "30 to 60 mins", calls[[#This Row],[Duration]]&lt;=120, "1 to 2 hours", TRUE, "More than 2 hours")</f>
        <v>#NAME?</v>
      </c>
      <c r="L398">
        <f>ROUND(calls[[#This Row],[Satisfaction Rating]],0)</f>
        <v>5</v>
      </c>
    </row>
    <row r="399" spans="2:12">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e" cm="1">
        <f t="array" aca="1" ref="K399" ca="1">_xlfn.IFS(calls[[#This Row],[Duration]]&lt;=10,"Under 10 mins", calls[[#This Row],[Duration]]&lt;=30, "10 to 30 mins", calls[[#This Row],[Duration]]&lt;=60, "30 to 60 mins", calls[[#This Row],[Duration]]&lt;=120, "1 to 2 hours", TRUE, "More than 2 hours")</f>
        <v>#NAME?</v>
      </c>
      <c r="L399">
        <f>ROUND(calls[[#This Row],[Satisfaction Rating]],0)</f>
        <v>5</v>
      </c>
    </row>
    <row r="400" spans="2:12">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e" cm="1">
        <f t="array" aca="1" ref="K400" ca="1">_xlfn.IFS(calls[[#This Row],[Duration]]&lt;=10,"Under 10 mins", calls[[#This Row],[Duration]]&lt;=30, "10 to 30 mins", calls[[#This Row],[Duration]]&lt;=60, "30 to 60 mins", calls[[#This Row],[Duration]]&lt;=120, "1 to 2 hours", TRUE, "More than 2 hours")</f>
        <v>#NAME?</v>
      </c>
      <c r="L400">
        <f>ROUND(calls[[#This Row],[Satisfaction Rating]],0)</f>
        <v>4</v>
      </c>
    </row>
    <row r="401" spans="2:12">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e" cm="1">
        <f t="array" aca="1" ref="K401" ca="1">_xlfn.IFS(calls[[#This Row],[Duration]]&lt;=10,"Under 10 mins", calls[[#This Row],[Duration]]&lt;=30, "10 to 30 mins", calls[[#This Row],[Duration]]&lt;=60, "30 to 60 mins", calls[[#This Row],[Duration]]&lt;=120, "1 to 2 hours", TRUE, "More than 2 hours")</f>
        <v>#NAME?</v>
      </c>
      <c r="L401">
        <f>ROUND(calls[[#This Row],[Satisfaction Rating]],0)</f>
        <v>4</v>
      </c>
    </row>
    <row r="402" spans="2:12">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e" cm="1">
        <f t="array" aca="1" ref="K402" ca="1">_xlfn.IFS(calls[[#This Row],[Duration]]&lt;=10,"Under 10 mins", calls[[#This Row],[Duration]]&lt;=30, "10 to 30 mins", calls[[#This Row],[Duration]]&lt;=60, "30 to 60 mins", calls[[#This Row],[Duration]]&lt;=120, "1 to 2 hours", TRUE, "More than 2 hours")</f>
        <v>#NAME?</v>
      </c>
      <c r="L402">
        <f>ROUND(calls[[#This Row],[Satisfaction Rating]],0)</f>
        <v>4</v>
      </c>
    </row>
    <row r="403" spans="2:12">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e" cm="1">
        <f t="array" aca="1" ref="K403" ca="1">_xlfn.IFS(calls[[#This Row],[Duration]]&lt;=10,"Under 10 mins", calls[[#This Row],[Duration]]&lt;=30, "10 to 30 mins", calls[[#This Row],[Duration]]&lt;=60, "30 to 60 mins", calls[[#This Row],[Duration]]&lt;=120, "1 to 2 hours", TRUE, "More than 2 hours")</f>
        <v>#NAME?</v>
      </c>
      <c r="L403">
        <f>ROUND(calls[[#This Row],[Satisfaction Rating]],0)</f>
        <v>4</v>
      </c>
    </row>
    <row r="404" spans="2:12">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e" cm="1">
        <f t="array" aca="1" ref="K404" ca="1">_xlfn.IFS(calls[[#This Row],[Duration]]&lt;=10,"Under 10 mins", calls[[#This Row],[Duration]]&lt;=30, "10 to 30 mins", calls[[#This Row],[Duration]]&lt;=60, "30 to 60 mins", calls[[#This Row],[Duration]]&lt;=120, "1 to 2 hours", TRUE, "More than 2 hours")</f>
        <v>#NAME?</v>
      </c>
      <c r="L404">
        <f>ROUND(calls[[#This Row],[Satisfaction Rating]],0)</f>
        <v>3</v>
      </c>
    </row>
    <row r="405" spans="2:12">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e" cm="1">
        <f t="array" aca="1" ref="K405" ca="1">_xlfn.IFS(calls[[#This Row],[Duration]]&lt;=10,"Under 10 mins", calls[[#This Row],[Duration]]&lt;=30, "10 to 30 mins", calls[[#This Row],[Duration]]&lt;=60, "30 to 60 mins", calls[[#This Row],[Duration]]&lt;=120, "1 to 2 hours", TRUE, "More than 2 hours")</f>
        <v>#NAME?</v>
      </c>
      <c r="L405">
        <f>ROUND(calls[[#This Row],[Satisfaction Rating]],0)</f>
        <v>4</v>
      </c>
    </row>
    <row r="406" spans="2:12">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e" cm="1">
        <f t="array" aca="1" ref="K406" ca="1">_xlfn.IFS(calls[[#This Row],[Duration]]&lt;=10,"Under 10 mins", calls[[#This Row],[Duration]]&lt;=30, "10 to 30 mins", calls[[#This Row],[Duration]]&lt;=60, "30 to 60 mins", calls[[#This Row],[Duration]]&lt;=120, "1 to 2 hours", TRUE, "More than 2 hours")</f>
        <v>#NAME?</v>
      </c>
      <c r="L406">
        <f>ROUND(calls[[#This Row],[Satisfaction Rating]],0)</f>
        <v>3</v>
      </c>
    </row>
    <row r="407" spans="2:12">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e" cm="1">
        <f t="array" aca="1" ref="K407" ca="1">_xlfn.IFS(calls[[#This Row],[Duration]]&lt;=10,"Under 10 mins", calls[[#This Row],[Duration]]&lt;=30, "10 to 30 mins", calls[[#This Row],[Duration]]&lt;=60, "30 to 60 mins", calls[[#This Row],[Duration]]&lt;=120, "1 to 2 hours", TRUE, "More than 2 hours")</f>
        <v>#NAME?</v>
      </c>
      <c r="L407">
        <f>ROUND(calls[[#This Row],[Satisfaction Rating]],0)</f>
        <v>3</v>
      </c>
    </row>
    <row r="408" spans="2:12">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e" cm="1">
        <f t="array" aca="1" ref="K408" ca="1">_xlfn.IFS(calls[[#This Row],[Duration]]&lt;=10,"Under 10 mins", calls[[#This Row],[Duration]]&lt;=30, "10 to 30 mins", calls[[#This Row],[Duration]]&lt;=60, "30 to 60 mins", calls[[#This Row],[Duration]]&lt;=120, "1 to 2 hours", TRUE, "More than 2 hours")</f>
        <v>#NAME?</v>
      </c>
      <c r="L408">
        <f>ROUND(calls[[#This Row],[Satisfaction Rating]],0)</f>
        <v>5</v>
      </c>
    </row>
    <row r="409" spans="2:12">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e" cm="1">
        <f t="array" aca="1" ref="K409" ca="1">_xlfn.IFS(calls[[#This Row],[Duration]]&lt;=10,"Under 10 mins", calls[[#This Row],[Duration]]&lt;=30, "10 to 30 mins", calls[[#This Row],[Duration]]&lt;=60, "30 to 60 mins", calls[[#This Row],[Duration]]&lt;=120, "1 to 2 hours", TRUE, "More than 2 hours")</f>
        <v>#NAME?</v>
      </c>
      <c r="L409">
        <f>ROUND(calls[[#This Row],[Satisfaction Rating]],0)</f>
        <v>4</v>
      </c>
    </row>
    <row r="410" spans="2:12">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e" cm="1">
        <f t="array" aca="1" ref="K410" ca="1">_xlfn.IFS(calls[[#This Row],[Duration]]&lt;=10,"Under 10 mins", calls[[#This Row],[Duration]]&lt;=30, "10 to 30 mins", calls[[#This Row],[Duration]]&lt;=60, "30 to 60 mins", calls[[#This Row],[Duration]]&lt;=120, "1 to 2 hours", TRUE, "More than 2 hours")</f>
        <v>#NAME?</v>
      </c>
      <c r="L410">
        <f>ROUND(calls[[#This Row],[Satisfaction Rating]],0)</f>
        <v>5</v>
      </c>
    </row>
    <row r="411" spans="2:12">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e" cm="1">
        <f t="array" aca="1" ref="K411" ca="1">_xlfn.IFS(calls[[#This Row],[Duration]]&lt;=10,"Under 10 mins", calls[[#This Row],[Duration]]&lt;=30, "10 to 30 mins", calls[[#This Row],[Duration]]&lt;=60, "30 to 60 mins", calls[[#This Row],[Duration]]&lt;=120, "1 to 2 hours", TRUE, "More than 2 hours")</f>
        <v>#NAME?</v>
      </c>
      <c r="L411">
        <f>ROUND(calls[[#This Row],[Satisfaction Rating]],0)</f>
        <v>4</v>
      </c>
    </row>
    <row r="412" spans="2:12">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e" cm="1">
        <f t="array" aca="1" ref="K412" ca="1">_xlfn.IFS(calls[[#This Row],[Duration]]&lt;=10,"Under 10 mins", calls[[#This Row],[Duration]]&lt;=30, "10 to 30 mins", calls[[#This Row],[Duration]]&lt;=60, "30 to 60 mins", calls[[#This Row],[Duration]]&lt;=120, "1 to 2 hours", TRUE, "More than 2 hours")</f>
        <v>#NAME?</v>
      </c>
      <c r="L412">
        <f>ROUND(calls[[#This Row],[Satisfaction Rating]],0)</f>
        <v>4</v>
      </c>
    </row>
    <row r="413" spans="2:12">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e" cm="1">
        <f t="array" aca="1" ref="K413" ca="1">_xlfn.IFS(calls[[#This Row],[Duration]]&lt;=10,"Under 10 mins", calls[[#This Row],[Duration]]&lt;=30, "10 to 30 mins", calls[[#This Row],[Duration]]&lt;=60, "30 to 60 mins", calls[[#This Row],[Duration]]&lt;=120, "1 to 2 hours", TRUE, "More than 2 hours")</f>
        <v>#NAME?</v>
      </c>
      <c r="L413">
        <f>ROUND(calls[[#This Row],[Satisfaction Rating]],0)</f>
        <v>4</v>
      </c>
    </row>
    <row r="414" spans="2:12">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e" cm="1">
        <f t="array" aca="1" ref="K414" ca="1">_xlfn.IFS(calls[[#This Row],[Duration]]&lt;=10,"Under 10 mins", calls[[#This Row],[Duration]]&lt;=30, "10 to 30 mins", calls[[#This Row],[Duration]]&lt;=60, "30 to 60 mins", calls[[#This Row],[Duration]]&lt;=120, "1 to 2 hours", TRUE, "More than 2 hours")</f>
        <v>#NAME?</v>
      </c>
      <c r="L414">
        <f>ROUND(calls[[#This Row],[Satisfaction Rating]],0)</f>
        <v>5</v>
      </c>
    </row>
    <row r="415" spans="2:12">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e" cm="1">
        <f t="array" aca="1" ref="K415" ca="1">_xlfn.IFS(calls[[#This Row],[Duration]]&lt;=10,"Under 10 mins", calls[[#This Row],[Duration]]&lt;=30, "10 to 30 mins", calls[[#This Row],[Duration]]&lt;=60, "30 to 60 mins", calls[[#This Row],[Duration]]&lt;=120, "1 to 2 hours", TRUE, "More than 2 hours")</f>
        <v>#NAME?</v>
      </c>
      <c r="L415">
        <f>ROUND(calls[[#This Row],[Satisfaction Rating]],0)</f>
        <v>4</v>
      </c>
    </row>
    <row r="416" spans="2:12">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e" cm="1">
        <f t="array" aca="1" ref="K416" ca="1">_xlfn.IFS(calls[[#This Row],[Duration]]&lt;=10,"Under 10 mins", calls[[#This Row],[Duration]]&lt;=30, "10 to 30 mins", calls[[#This Row],[Duration]]&lt;=60, "30 to 60 mins", calls[[#This Row],[Duration]]&lt;=120, "1 to 2 hours", TRUE, "More than 2 hours")</f>
        <v>#NAME?</v>
      </c>
      <c r="L416">
        <f>ROUND(calls[[#This Row],[Satisfaction Rating]],0)</f>
        <v>5</v>
      </c>
    </row>
    <row r="417" spans="2:12">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e" cm="1">
        <f t="array" aca="1" ref="K417" ca="1">_xlfn.IFS(calls[[#This Row],[Duration]]&lt;=10,"Under 10 mins", calls[[#This Row],[Duration]]&lt;=30, "10 to 30 mins", calls[[#This Row],[Duration]]&lt;=60, "30 to 60 mins", calls[[#This Row],[Duration]]&lt;=120, "1 to 2 hours", TRUE, "More than 2 hours")</f>
        <v>#NAME?</v>
      </c>
      <c r="L417">
        <f>ROUND(calls[[#This Row],[Satisfaction Rating]],0)</f>
        <v>4</v>
      </c>
    </row>
    <row r="418" spans="2:12">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e" cm="1">
        <f t="array" aca="1" ref="K418" ca="1">_xlfn.IFS(calls[[#This Row],[Duration]]&lt;=10,"Under 10 mins", calls[[#This Row],[Duration]]&lt;=30, "10 to 30 mins", calls[[#This Row],[Duration]]&lt;=60, "30 to 60 mins", calls[[#This Row],[Duration]]&lt;=120, "1 to 2 hours", TRUE, "More than 2 hours")</f>
        <v>#NAME?</v>
      </c>
      <c r="L418">
        <f>ROUND(calls[[#This Row],[Satisfaction Rating]],0)</f>
        <v>4</v>
      </c>
    </row>
    <row r="419" spans="2:12">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e" cm="1">
        <f t="array" aca="1" ref="K419" ca="1">_xlfn.IFS(calls[[#This Row],[Duration]]&lt;=10,"Under 10 mins", calls[[#This Row],[Duration]]&lt;=30, "10 to 30 mins", calls[[#This Row],[Duration]]&lt;=60, "30 to 60 mins", calls[[#This Row],[Duration]]&lt;=120, "1 to 2 hours", TRUE, "More than 2 hours")</f>
        <v>#NAME?</v>
      </c>
      <c r="L419">
        <f>ROUND(calls[[#This Row],[Satisfaction Rating]],0)</f>
        <v>5</v>
      </c>
    </row>
    <row r="420" spans="2:12">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e" cm="1">
        <f t="array" aca="1" ref="K420" ca="1">_xlfn.IFS(calls[[#This Row],[Duration]]&lt;=10,"Under 10 mins", calls[[#This Row],[Duration]]&lt;=30, "10 to 30 mins", calls[[#This Row],[Duration]]&lt;=60, "30 to 60 mins", calls[[#This Row],[Duration]]&lt;=120, "1 to 2 hours", TRUE, "More than 2 hours")</f>
        <v>#NAME?</v>
      </c>
      <c r="L420">
        <f>ROUND(calls[[#This Row],[Satisfaction Rating]],0)</f>
        <v>4</v>
      </c>
    </row>
    <row r="421" spans="2:12">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e" cm="1">
        <f t="array" aca="1" ref="K421" ca="1">_xlfn.IFS(calls[[#This Row],[Duration]]&lt;=10,"Under 10 mins", calls[[#This Row],[Duration]]&lt;=30, "10 to 30 mins", calls[[#This Row],[Duration]]&lt;=60, "30 to 60 mins", calls[[#This Row],[Duration]]&lt;=120, "1 to 2 hours", TRUE, "More than 2 hours")</f>
        <v>#NAME?</v>
      </c>
      <c r="L421">
        <f>ROUND(calls[[#This Row],[Satisfaction Rating]],0)</f>
        <v>4</v>
      </c>
    </row>
    <row r="422" spans="2:12">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e" cm="1">
        <f t="array" aca="1" ref="K422" ca="1">_xlfn.IFS(calls[[#This Row],[Duration]]&lt;=10,"Under 10 mins", calls[[#This Row],[Duration]]&lt;=30, "10 to 30 mins", calls[[#This Row],[Duration]]&lt;=60, "30 to 60 mins", calls[[#This Row],[Duration]]&lt;=120, "1 to 2 hours", TRUE, "More than 2 hours")</f>
        <v>#NAME?</v>
      </c>
      <c r="L422">
        <f>ROUND(calls[[#This Row],[Satisfaction Rating]],0)</f>
        <v>4</v>
      </c>
    </row>
    <row r="423" spans="2:12">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e" cm="1">
        <f t="array" aca="1" ref="K423" ca="1">_xlfn.IFS(calls[[#This Row],[Duration]]&lt;=10,"Under 10 mins", calls[[#This Row],[Duration]]&lt;=30, "10 to 30 mins", calls[[#This Row],[Duration]]&lt;=60, "30 to 60 mins", calls[[#This Row],[Duration]]&lt;=120, "1 to 2 hours", TRUE, "More than 2 hours")</f>
        <v>#NAME?</v>
      </c>
      <c r="L423">
        <f>ROUND(calls[[#This Row],[Satisfaction Rating]],0)</f>
        <v>5</v>
      </c>
    </row>
    <row r="424" spans="2:12">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e" cm="1">
        <f t="array" aca="1" ref="K424" ca="1">_xlfn.IFS(calls[[#This Row],[Duration]]&lt;=10,"Under 10 mins", calls[[#This Row],[Duration]]&lt;=30, "10 to 30 mins", calls[[#This Row],[Duration]]&lt;=60, "30 to 60 mins", calls[[#This Row],[Duration]]&lt;=120, "1 to 2 hours", TRUE, "More than 2 hours")</f>
        <v>#NAME?</v>
      </c>
      <c r="L424">
        <f>ROUND(calls[[#This Row],[Satisfaction Rating]],0)</f>
        <v>5</v>
      </c>
    </row>
    <row r="425" spans="2:12">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e" cm="1">
        <f t="array" aca="1" ref="K425" ca="1">_xlfn.IFS(calls[[#This Row],[Duration]]&lt;=10,"Under 10 mins", calls[[#This Row],[Duration]]&lt;=30, "10 to 30 mins", calls[[#This Row],[Duration]]&lt;=60, "30 to 60 mins", calls[[#This Row],[Duration]]&lt;=120, "1 to 2 hours", TRUE, "More than 2 hours")</f>
        <v>#NAME?</v>
      </c>
      <c r="L425">
        <f>ROUND(calls[[#This Row],[Satisfaction Rating]],0)</f>
        <v>4</v>
      </c>
    </row>
    <row r="426" spans="2:12">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e" cm="1">
        <f t="array" aca="1" ref="K426" ca="1">_xlfn.IFS(calls[[#This Row],[Duration]]&lt;=10,"Under 10 mins", calls[[#This Row],[Duration]]&lt;=30, "10 to 30 mins", calls[[#This Row],[Duration]]&lt;=60, "30 to 60 mins", calls[[#This Row],[Duration]]&lt;=120, "1 to 2 hours", TRUE, "More than 2 hours")</f>
        <v>#NAME?</v>
      </c>
      <c r="L426">
        <f>ROUND(calls[[#This Row],[Satisfaction Rating]],0)</f>
        <v>3</v>
      </c>
    </row>
    <row r="427" spans="2:12">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e" cm="1">
        <f t="array" aca="1" ref="K427" ca="1">_xlfn.IFS(calls[[#This Row],[Duration]]&lt;=10,"Under 10 mins", calls[[#This Row],[Duration]]&lt;=30, "10 to 30 mins", calls[[#This Row],[Duration]]&lt;=60, "30 to 60 mins", calls[[#This Row],[Duration]]&lt;=120, "1 to 2 hours", TRUE, "More than 2 hours")</f>
        <v>#NAME?</v>
      </c>
      <c r="L427">
        <f>ROUND(calls[[#This Row],[Satisfaction Rating]],0)</f>
        <v>3</v>
      </c>
    </row>
    <row r="428" spans="2:12">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e" cm="1">
        <f t="array" aca="1" ref="K428" ca="1">_xlfn.IFS(calls[[#This Row],[Duration]]&lt;=10,"Under 10 mins", calls[[#This Row],[Duration]]&lt;=30, "10 to 30 mins", calls[[#This Row],[Duration]]&lt;=60, "30 to 60 mins", calls[[#This Row],[Duration]]&lt;=120, "1 to 2 hours", TRUE, "More than 2 hours")</f>
        <v>#NAME?</v>
      </c>
      <c r="L428">
        <f>ROUND(calls[[#This Row],[Satisfaction Rating]],0)</f>
        <v>5</v>
      </c>
    </row>
    <row r="429" spans="2:12">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e" cm="1">
        <f t="array" aca="1" ref="K429" ca="1">_xlfn.IFS(calls[[#This Row],[Duration]]&lt;=10,"Under 10 mins", calls[[#This Row],[Duration]]&lt;=30, "10 to 30 mins", calls[[#This Row],[Duration]]&lt;=60, "30 to 60 mins", calls[[#This Row],[Duration]]&lt;=120, "1 to 2 hours", TRUE, "More than 2 hours")</f>
        <v>#NAME?</v>
      </c>
      <c r="L429">
        <f>ROUND(calls[[#This Row],[Satisfaction Rating]],0)</f>
        <v>2</v>
      </c>
    </row>
    <row r="430" spans="2:12">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e" cm="1">
        <f t="array" aca="1" ref="K430" ca="1">_xlfn.IFS(calls[[#This Row],[Duration]]&lt;=10,"Under 10 mins", calls[[#This Row],[Duration]]&lt;=30, "10 to 30 mins", calls[[#This Row],[Duration]]&lt;=60, "30 to 60 mins", calls[[#This Row],[Duration]]&lt;=120, "1 to 2 hours", TRUE, "More than 2 hours")</f>
        <v>#NAME?</v>
      </c>
      <c r="L430">
        <f>ROUND(calls[[#This Row],[Satisfaction Rating]],0)</f>
        <v>3</v>
      </c>
    </row>
    <row r="431" spans="2:12">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e" cm="1">
        <f t="array" aca="1" ref="K431" ca="1">_xlfn.IFS(calls[[#This Row],[Duration]]&lt;=10,"Under 10 mins", calls[[#This Row],[Duration]]&lt;=30, "10 to 30 mins", calls[[#This Row],[Duration]]&lt;=60, "30 to 60 mins", calls[[#This Row],[Duration]]&lt;=120, "1 to 2 hours", TRUE, "More than 2 hours")</f>
        <v>#NAME?</v>
      </c>
      <c r="L431">
        <f>ROUND(calls[[#This Row],[Satisfaction Rating]],0)</f>
        <v>3</v>
      </c>
    </row>
    <row r="432" spans="2:12">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e" cm="1">
        <f t="array" aca="1" ref="K432" ca="1">_xlfn.IFS(calls[[#This Row],[Duration]]&lt;=10,"Under 10 mins", calls[[#This Row],[Duration]]&lt;=30, "10 to 30 mins", calls[[#This Row],[Duration]]&lt;=60, "30 to 60 mins", calls[[#This Row],[Duration]]&lt;=120, "1 to 2 hours", TRUE, "More than 2 hours")</f>
        <v>#NAME?</v>
      </c>
      <c r="L432">
        <f>ROUND(calls[[#This Row],[Satisfaction Rating]],0)</f>
        <v>5</v>
      </c>
    </row>
    <row r="433" spans="2:12">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e" cm="1">
        <f t="array" aca="1" ref="K433" ca="1">_xlfn.IFS(calls[[#This Row],[Duration]]&lt;=10,"Under 10 mins", calls[[#This Row],[Duration]]&lt;=30, "10 to 30 mins", calls[[#This Row],[Duration]]&lt;=60, "30 to 60 mins", calls[[#This Row],[Duration]]&lt;=120, "1 to 2 hours", TRUE, "More than 2 hours")</f>
        <v>#NAME?</v>
      </c>
      <c r="L433">
        <f>ROUND(calls[[#This Row],[Satisfaction Rating]],0)</f>
        <v>3</v>
      </c>
    </row>
    <row r="434" spans="2:12">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e" cm="1">
        <f t="array" aca="1" ref="K434" ca="1">_xlfn.IFS(calls[[#This Row],[Duration]]&lt;=10,"Under 10 mins", calls[[#This Row],[Duration]]&lt;=30, "10 to 30 mins", calls[[#This Row],[Duration]]&lt;=60, "30 to 60 mins", calls[[#This Row],[Duration]]&lt;=120, "1 to 2 hours", TRUE, "More than 2 hours")</f>
        <v>#NAME?</v>
      </c>
      <c r="L434">
        <f>ROUND(calls[[#This Row],[Satisfaction Rating]],0)</f>
        <v>3</v>
      </c>
    </row>
    <row r="435" spans="2:12">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e" cm="1">
        <f t="array" aca="1" ref="K435" ca="1">_xlfn.IFS(calls[[#This Row],[Duration]]&lt;=10,"Under 10 mins", calls[[#This Row],[Duration]]&lt;=30, "10 to 30 mins", calls[[#This Row],[Duration]]&lt;=60, "30 to 60 mins", calls[[#This Row],[Duration]]&lt;=120, "1 to 2 hours", TRUE, "More than 2 hours")</f>
        <v>#NAME?</v>
      </c>
      <c r="L435">
        <f>ROUND(calls[[#This Row],[Satisfaction Rating]],0)</f>
        <v>2</v>
      </c>
    </row>
    <row r="436" spans="2:12">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e" cm="1">
        <f t="array" aca="1" ref="K436" ca="1">_xlfn.IFS(calls[[#This Row],[Duration]]&lt;=10,"Under 10 mins", calls[[#This Row],[Duration]]&lt;=30, "10 to 30 mins", calls[[#This Row],[Duration]]&lt;=60, "30 to 60 mins", calls[[#This Row],[Duration]]&lt;=120, "1 to 2 hours", TRUE, "More than 2 hours")</f>
        <v>#NAME?</v>
      </c>
      <c r="L436">
        <f>ROUND(calls[[#This Row],[Satisfaction Rating]],0)</f>
        <v>5</v>
      </c>
    </row>
    <row r="437" spans="2:12">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e" cm="1">
        <f t="array" aca="1" ref="K437" ca="1">_xlfn.IFS(calls[[#This Row],[Duration]]&lt;=10,"Under 10 mins", calls[[#This Row],[Duration]]&lt;=30, "10 to 30 mins", calls[[#This Row],[Duration]]&lt;=60, "30 to 60 mins", calls[[#This Row],[Duration]]&lt;=120, "1 to 2 hours", TRUE, "More than 2 hours")</f>
        <v>#NAME?</v>
      </c>
      <c r="L437">
        <f>ROUND(calls[[#This Row],[Satisfaction Rating]],0)</f>
        <v>5</v>
      </c>
    </row>
    <row r="438" spans="2:12">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e" cm="1">
        <f t="array" aca="1" ref="K438" ca="1">_xlfn.IFS(calls[[#This Row],[Duration]]&lt;=10,"Under 10 mins", calls[[#This Row],[Duration]]&lt;=30, "10 to 30 mins", calls[[#This Row],[Duration]]&lt;=60, "30 to 60 mins", calls[[#This Row],[Duration]]&lt;=120, "1 to 2 hours", TRUE, "More than 2 hours")</f>
        <v>#NAME?</v>
      </c>
      <c r="L438">
        <f>ROUND(calls[[#This Row],[Satisfaction Rating]],0)</f>
        <v>5</v>
      </c>
    </row>
    <row r="439" spans="2:12">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e" cm="1">
        <f t="array" aca="1" ref="K439" ca="1">_xlfn.IFS(calls[[#This Row],[Duration]]&lt;=10,"Under 10 mins", calls[[#This Row],[Duration]]&lt;=30, "10 to 30 mins", calls[[#This Row],[Duration]]&lt;=60, "30 to 60 mins", calls[[#This Row],[Duration]]&lt;=120, "1 to 2 hours", TRUE, "More than 2 hours")</f>
        <v>#NAME?</v>
      </c>
      <c r="L439">
        <f>ROUND(calls[[#This Row],[Satisfaction Rating]],0)</f>
        <v>4</v>
      </c>
    </row>
    <row r="440" spans="2:12">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e" cm="1">
        <f t="array" aca="1" ref="K440" ca="1">_xlfn.IFS(calls[[#This Row],[Duration]]&lt;=10,"Under 10 mins", calls[[#This Row],[Duration]]&lt;=30, "10 to 30 mins", calls[[#This Row],[Duration]]&lt;=60, "30 to 60 mins", calls[[#This Row],[Duration]]&lt;=120, "1 to 2 hours", TRUE, "More than 2 hours")</f>
        <v>#NAME?</v>
      </c>
      <c r="L440">
        <f>ROUND(calls[[#This Row],[Satisfaction Rating]],0)</f>
        <v>5</v>
      </c>
    </row>
    <row r="441" spans="2:12">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e" cm="1">
        <f t="array" aca="1" ref="K441" ca="1">_xlfn.IFS(calls[[#This Row],[Duration]]&lt;=10,"Under 10 mins", calls[[#This Row],[Duration]]&lt;=30, "10 to 30 mins", calls[[#This Row],[Duration]]&lt;=60, "30 to 60 mins", calls[[#This Row],[Duration]]&lt;=120, "1 to 2 hours", TRUE, "More than 2 hours")</f>
        <v>#NAME?</v>
      </c>
      <c r="L441">
        <f>ROUND(calls[[#This Row],[Satisfaction Rating]],0)</f>
        <v>4</v>
      </c>
    </row>
    <row r="442" spans="2:12">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e" cm="1">
        <f t="array" aca="1" ref="K442" ca="1">_xlfn.IFS(calls[[#This Row],[Duration]]&lt;=10,"Under 10 mins", calls[[#This Row],[Duration]]&lt;=30, "10 to 30 mins", calls[[#This Row],[Duration]]&lt;=60, "30 to 60 mins", calls[[#This Row],[Duration]]&lt;=120, "1 to 2 hours", TRUE, "More than 2 hours")</f>
        <v>#NAME?</v>
      </c>
      <c r="L442">
        <f>ROUND(calls[[#This Row],[Satisfaction Rating]],0)</f>
        <v>3</v>
      </c>
    </row>
    <row r="443" spans="2:12">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e" cm="1">
        <f t="array" aca="1" ref="K443" ca="1">_xlfn.IFS(calls[[#This Row],[Duration]]&lt;=10,"Under 10 mins", calls[[#This Row],[Duration]]&lt;=30, "10 to 30 mins", calls[[#This Row],[Duration]]&lt;=60, "30 to 60 mins", calls[[#This Row],[Duration]]&lt;=120, "1 to 2 hours", TRUE, "More than 2 hours")</f>
        <v>#NAME?</v>
      </c>
      <c r="L443">
        <f>ROUND(calls[[#This Row],[Satisfaction Rating]],0)</f>
        <v>4</v>
      </c>
    </row>
    <row r="444" spans="2:12">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e" cm="1">
        <f t="array" aca="1" ref="K444" ca="1">_xlfn.IFS(calls[[#This Row],[Duration]]&lt;=10,"Under 10 mins", calls[[#This Row],[Duration]]&lt;=30, "10 to 30 mins", calls[[#This Row],[Duration]]&lt;=60, "30 to 60 mins", calls[[#This Row],[Duration]]&lt;=120, "1 to 2 hours", TRUE, "More than 2 hours")</f>
        <v>#NAME?</v>
      </c>
      <c r="L444">
        <f>ROUND(calls[[#This Row],[Satisfaction Rating]],0)</f>
        <v>5</v>
      </c>
    </row>
    <row r="445" spans="2:12">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e" cm="1">
        <f t="array" aca="1" ref="K445" ca="1">_xlfn.IFS(calls[[#This Row],[Duration]]&lt;=10,"Under 10 mins", calls[[#This Row],[Duration]]&lt;=30, "10 to 30 mins", calls[[#This Row],[Duration]]&lt;=60, "30 to 60 mins", calls[[#This Row],[Duration]]&lt;=120, "1 to 2 hours", TRUE, "More than 2 hours")</f>
        <v>#NAME?</v>
      </c>
      <c r="L445">
        <f>ROUND(calls[[#This Row],[Satisfaction Rating]],0)</f>
        <v>5</v>
      </c>
    </row>
    <row r="446" spans="2:12">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e" cm="1">
        <f t="array" aca="1" ref="K446" ca="1">_xlfn.IFS(calls[[#This Row],[Duration]]&lt;=10,"Under 10 mins", calls[[#This Row],[Duration]]&lt;=30, "10 to 30 mins", calls[[#This Row],[Duration]]&lt;=60, "30 to 60 mins", calls[[#This Row],[Duration]]&lt;=120, "1 to 2 hours", TRUE, "More than 2 hours")</f>
        <v>#NAME?</v>
      </c>
      <c r="L446">
        <f>ROUND(calls[[#This Row],[Satisfaction Rating]],0)</f>
        <v>4</v>
      </c>
    </row>
    <row r="447" spans="2:12">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e" cm="1">
        <f t="array" aca="1" ref="K447" ca="1">_xlfn.IFS(calls[[#This Row],[Duration]]&lt;=10,"Under 10 mins", calls[[#This Row],[Duration]]&lt;=30, "10 to 30 mins", calls[[#This Row],[Duration]]&lt;=60, "30 to 60 mins", calls[[#This Row],[Duration]]&lt;=120, "1 to 2 hours", TRUE, "More than 2 hours")</f>
        <v>#NAME?</v>
      </c>
      <c r="L447">
        <f>ROUND(calls[[#This Row],[Satisfaction Rating]],0)</f>
        <v>3</v>
      </c>
    </row>
    <row r="448" spans="2:12">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e" cm="1">
        <f t="array" aca="1" ref="K448" ca="1">_xlfn.IFS(calls[[#This Row],[Duration]]&lt;=10,"Under 10 mins", calls[[#This Row],[Duration]]&lt;=30, "10 to 30 mins", calls[[#This Row],[Duration]]&lt;=60, "30 to 60 mins", calls[[#This Row],[Duration]]&lt;=120, "1 to 2 hours", TRUE, "More than 2 hours")</f>
        <v>#NAME?</v>
      </c>
      <c r="L448">
        <f>ROUND(calls[[#This Row],[Satisfaction Rating]],0)</f>
        <v>4</v>
      </c>
    </row>
    <row r="449" spans="2:12">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e" cm="1">
        <f t="array" aca="1" ref="K449" ca="1">_xlfn.IFS(calls[[#This Row],[Duration]]&lt;=10,"Under 10 mins", calls[[#This Row],[Duration]]&lt;=30, "10 to 30 mins", calls[[#This Row],[Duration]]&lt;=60, "30 to 60 mins", calls[[#This Row],[Duration]]&lt;=120, "1 to 2 hours", TRUE, "More than 2 hours")</f>
        <v>#NAME?</v>
      </c>
      <c r="L449">
        <f>ROUND(calls[[#This Row],[Satisfaction Rating]],0)</f>
        <v>1</v>
      </c>
    </row>
    <row r="450" spans="2:12">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e" cm="1">
        <f t="array" aca="1" ref="K450" ca="1">_xlfn.IFS(calls[[#This Row],[Duration]]&lt;=10,"Under 10 mins", calls[[#This Row],[Duration]]&lt;=30, "10 to 30 mins", calls[[#This Row],[Duration]]&lt;=60, "30 to 60 mins", calls[[#This Row],[Duration]]&lt;=120, "1 to 2 hours", TRUE, "More than 2 hours")</f>
        <v>#NAME?</v>
      </c>
      <c r="L450">
        <f>ROUND(calls[[#This Row],[Satisfaction Rating]],0)</f>
        <v>4</v>
      </c>
    </row>
    <row r="451" spans="2:12">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e" cm="1">
        <f t="array" aca="1" ref="K451" ca="1">_xlfn.IFS(calls[[#This Row],[Duration]]&lt;=10,"Under 10 mins", calls[[#This Row],[Duration]]&lt;=30, "10 to 30 mins", calls[[#This Row],[Duration]]&lt;=60, "30 to 60 mins", calls[[#This Row],[Duration]]&lt;=120, "1 to 2 hours", TRUE, "More than 2 hours")</f>
        <v>#NAME?</v>
      </c>
      <c r="L451">
        <f>ROUND(calls[[#This Row],[Satisfaction Rating]],0)</f>
        <v>4</v>
      </c>
    </row>
    <row r="452" spans="2:12">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e" cm="1">
        <f t="array" aca="1" ref="K452" ca="1">_xlfn.IFS(calls[[#This Row],[Duration]]&lt;=10,"Under 10 mins", calls[[#This Row],[Duration]]&lt;=30, "10 to 30 mins", calls[[#This Row],[Duration]]&lt;=60, "30 to 60 mins", calls[[#This Row],[Duration]]&lt;=120, "1 to 2 hours", TRUE, "More than 2 hours")</f>
        <v>#NAME?</v>
      </c>
      <c r="L452">
        <f>ROUND(calls[[#This Row],[Satisfaction Rating]],0)</f>
        <v>5</v>
      </c>
    </row>
    <row r="453" spans="2:12">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e" cm="1">
        <f t="array" aca="1" ref="K453" ca="1">_xlfn.IFS(calls[[#This Row],[Duration]]&lt;=10,"Under 10 mins", calls[[#This Row],[Duration]]&lt;=30, "10 to 30 mins", calls[[#This Row],[Duration]]&lt;=60, "30 to 60 mins", calls[[#This Row],[Duration]]&lt;=120, "1 to 2 hours", TRUE, "More than 2 hours")</f>
        <v>#NAME?</v>
      </c>
      <c r="L453">
        <f>ROUND(calls[[#This Row],[Satisfaction Rating]],0)</f>
        <v>3</v>
      </c>
    </row>
    <row r="454" spans="2:12">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e" cm="1">
        <f t="array" aca="1" ref="K454" ca="1">_xlfn.IFS(calls[[#This Row],[Duration]]&lt;=10,"Under 10 mins", calls[[#This Row],[Duration]]&lt;=30, "10 to 30 mins", calls[[#This Row],[Duration]]&lt;=60, "30 to 60 mins", calls[[#This Row],[Duration]]&lt;=120, "1 to 2 hours", TRUE, "More than 2 hours")</f>
        <v>#NAME?</v>
      </c>
      <c r="L454">
        <f>ROUND(calls[[#This Row],[Satisfaction Rating]],0)</f>
        <v>5</v>
      </c>
    </row>
    <row r="455" spans="2:12">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e" cm="1">
        <f t="array" aca="1" ref="K455" ca="1">_xlfn.IFS(calls[[#This Row],[Duration]]&lt;=10,"Under 10 mins", calls[[#This Row],[Duration]]&lt;=30, "10 to 30 mins", calls[[#This Row],[Duration]]&lt;=60, "30 to 60 mins", calls[[#This Row],[Duration]]&lt;=120, "1 to 2 hours", TRUE, "More than 2 hours")</f>
        <v>#NAME?</v>
      </c>
      <c r="L455">
        <f>ROUND(calls[[#This Row],[Satisfaction Rating]],0)</f>
        <v>4</v>
      </c>
    </row>
    <row r="456" spans="2:12">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e" cm="1">
        <f t="array" aca="1" ref="K456" ca="1">_xlfn.IFS(calls[[#This Row],[Duration]]&lt;=10,"Under 10 mins", calls[[#This Row],[Duration]]&lt;=30, "10 to 30 mins", calls[[#This Row],[Duration]]&lt;=60, "30 to 60 mins", calls[[#This Row],[Duration]]&lt;=120, "1 to 2 hours", TRUE, "More than 2 hours")</f>
        <v>#NAME?</v>
      </c>
      <c r="L456">
        <f>ROUND(calls[[#This Row],[Satisfaction Rating]],0)</f>
        <v>4</v>
      </c>
    </row>
    <row r="457" spans="2:12">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e" cm="1">
        <f t="array" aca="1" ref="K457" ca="1">_xlfn.IFS(calls[[#This Row],[Duration]]&lt;=10,"Under 10 mins", calls[[#This Row],[Duration]]&lt;=30, "10 to 30 mins", calls[[#This Row],[Duration]]&lt;=60, "30 to 60 mins", calls[[#This Row],[Duration]]&lt;=120, "1 to 2 hours", TRUE, "More than 2 hours")</f>
        <v>#NAME?</v>
      </c>
      <c r="L457">
        <f>ROUND(calls[[#This Row],[Satisfaction Rating]],0)</f>
        <v>4</v>
      </c>
    </row>
    <row r="458" spans="2:12">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e" cm="1">
        <f t="array" aca="1" ref="K458" ca="1">_xlfn.IFS(calls[[#This Row],[Duration]]&lt;=10,"Under 10 mins", calls[[#This Row],[Duration]]&lt;=30, "10 to 30 mins", calls[[#This Row],[Duration]]&lt;=60, "30 to 60 mins", calls[[#This Row],[Duration]]&lt;=120, "1 to 2 hours", TRUE, "More than 2 hours")</f>
        <v>#NAME?</v>
      </c>
      <c r="L458">
        <f>ROUND(calls[[#This Row],[Satisfaction Rating]],0)</f>
        <v>5</v>
      </c>
    </row>
    <row r="459" spans="2:12">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e" cm="1">
        <f t="array" aca="1" ref="K459" ca="1">_xlfn.IFS(calls[[#This Row],[Duration]]&lt;=10,"Under 10 mins", calls[[#This Row],[Duration]]&lt;=30, "10 to 30 mins", calls[[#This Row],[Duration]]&lt;=60, "30 to 60 mins", calls[[#This Row],[Duration]]&lt;=120, "1 to 2 hours", TRUE, "More than 2 hours")</f>
        <v>#NAME?</v>
      </c>
      <c r="L459">
        <f>ROUND(calls[[#This Row],[Satisfaction Rating]],0)</f>
        <v>5</v>
      </c>
    </row>
    <row r="460" spans="2:12">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e" cm="1">
        <f t="array" aca="1" ref="K460" ca="1">_xlfn.IFS(calls[[#This Row],[Duration]]&lt;=10,"Under 10 mins", calls[[#This Row],[Duration]]&lt;=30, "10 to 30 mins", calls[[#This Row],[Duration]]&lt;=60, "30 to 60 mins", calls[[#This Row],[Duration]]&lt;=120, "1 to 2 hours", TRUE, "More than 2 hours")</f>
        <v>#NAME?</v>
      </c>
      <c r="L460">
        <f>ROUND(calls[[#This Row],[Satisfaction Rating]],0)</f>
        <v>5</v>
      </c>
    </row>
    <row r="461" spans="2:12">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e" cm="1">
        <f t="array" aca="1" ref="K461" ca="1">_xlfn.IFS(calls[[#This Row],[Duration]]&lt;=10,"Under 10 mins", calls[[#This Row],[Duration]]&lt;=30, "10 to 30 mins", calls[[#This Row],[Duration]]&lt;=60, "30 to 60 mins", calls[[#This Row],[Duration]]&lt;=120, "1 to 2 hours", TRUE, "More than 2 hours")</f>
        <v>#NAME?</v>
      </c>
      <c r="L461">
        <f>ROUND(calls[[#This Row],[Satisfaction Rating]],0)</f>
        <v>5</v>
      </c>
    </row>
    <row r="462" spans="2:12">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e" cm="1">
        <f t="array" aca="1" ref="K462" ca="1">_xlfn.IFS(calls[[#This Row],[Duration]]&lt;=10,"Under 10 mins", calls[[#This Row],[Duration]]&lt;=30, "10 to 30 mins", calls[[#This Row],[Duration]]&lt;=60, "30 to 60 mins", calls[[#This Row],[Duration]]&lt;=120, "1 to 2 hours", TRUE, "More than 2 hours")</f>
        <v>#NAME?</v>
      </c>
      <c r="L462">
        <f>ROUND(calls[[#This Row],[Satisfaction Rating]],0)</f>
        <v>4</v>
      </c>
    </row>
    <row r="463" spans="2:12">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e" cm="1">
        <f t="array" aca="1" ref="K463" ca="1">_xlfn.IFS(calls[[#This Row],[Duration]]&lt;=10,"Under 10 mins", calls[[#This Row],[Duration]]&lt;=30, "10 to 30 mins", calls[[#This Row],[Duration]]&lt;=60, "30 to 60 mins", calls[[#This Row],[Duration]]&lt;=120, "1 to 2 hours", TRUE, "More than 2 hours")</f>
        <v>#NAME?</v>
      </c>
      <c r="L463">
        <f>ROUND(calls[[#This Row],[Satisfaction Rating]],0)</f>
        <v>4</v>
      </c>
    </row>
    <row r="464" spans="2:12">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e" cm="1">
        <f t="array" aca="1" ref="K464" ca="1">_xlfn.IFS(calls[[#This Row],[Duration]]&lt;=10,"Under 10 mins", calls[[#This Row],[Duration]]&lt;=30, "10 to 30 mins", calls[[#This Row],[Duration]]&lt;=60, "30 to 60 mins", calls[[#This Row],[Duration]]&lt;=120, "1 to 2 hours", TRUE, "More than 2 hours")</f>
        <v>#NAME?</v>
      </c>
      <c r="L464">
        <f>ROUND(calls[[#This Row],[Satisfaction Rating]],0)</f>
        <v>4</v>
      </c>
    </row>
    <row r="465" spans="2:12">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e" cm="1">
        <f t="array" aca="1" ref="K465" ca="1">_xlfn.IFS(calls[[#This Row],[Duration]]&lt;=10,"Under 10 mins", calls[[#This Row],[Duration]]&lt;=30, "10 to 30 mins", calls[[#This Row],[Duration]]&lt;=60, "30 to 60 mins", calls[[#This Row],[Duration]]&lt;=120, "1 to 2 hours", TRUE, "More than 2 hours")</f>
        <v>#NAME?</v>
      </c>
      <c r="L465">
        <f>ROUND(calls[[#This Row],[Satisfaction Rating]],0)</f>
        <v>5</v>
      </c>
    </row>
    <row r="466" spans="2:12">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e" cm="1">
        <f t="array" aca="1" ref="K466" ca="1">_xlfn.IFS(calls[[#This Row],[Duration]]&lt;=10,"Under 10 mins", calls[[#This Row],[Duration]]&lt;=30, "10 to 30 mins", calls[[#This Row],[Duration]]&lt;=60, "30 to 60 mins", calls[[#This Row],[Duration]]&lt;=120, "1 to 2 hours", TRUE, "More than 2 hours")</f>
        <v>#NAME?</v>
      </c>
      <c r="L466">
        <f>ROUND(calls[[#This Row],[Satisfaction Rating]],0)</f>
        <v>5</v>
      </c>
    </row>
    <row r="467" spans="2:12">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e" cm="1">
        <f t="array" aca="1" ref="K467" ca="1">_xlfn.IFS(calls[[#This Row],[Duration]]&lt;=10,"Under 10 mins", calls[[#This Row],[Duration]]&lt;=30, "10 to 30 mins", calls[[#This Row],[Duration]]&lt;=60, "30 to 60 mins", calls[[#This Row],[Duration]]&lt;=120, "1 to 2 hours", TRUE, "More than 2 hours")</f>
        <v>#NAME?</v>
      </c>
      <c r="L467">
        <f>ROUND(calls[[#This Row],[Satisfaction Rating]],0)</f>
        <v>3</v>
      </c>
    </row>
    <row r="468" spans="2:12">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e" cm="1">
        <f t="array" aca="1" ref="K468" ca="1">_xlfn.IFS(calls[[#This Row],[Duration]]&lt;=10,"Under 10 mins", calls[[#This Row],[Duration]]&lt;=30, "10 to 30 mins", calls[[#This Row],[Duration]]&lt;=60, "30 to 60 mins", calls[[#This Row],[Duration]]&lt;=120, "1 to 2 hours", TRUE, "More than 2 hours")</f>
        <v>#NAME?</v>
      </c>
      <c r="L468">
        <f>ROUND(calls[[#This Row],[Satisfaction Rating]],0)</f>
        <v>3</v>
      </c>
    </row>
    <row r="469" spans="2:12">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e" cm="1">
        <f t="array" aca="1" ref="K469" ca="1">_xlfn.IFS(calls[[#This Row],[Duration]]&lt;=10,"Under 10 mins", calls[[#This Row],[Duration]]&lt;=30, "10 to 30 mins", calls[[#This Row],[Duration]]&lt;=60, "30 to 60 mins", calls[[#This Row],[Duration]]&lt;=120, "1 to 2 hours", TRUE, "More than 2 hours")</f>
        <v>#NAME?</v>
      </c>
      <c r="L469">
        <f>ROUND(calls[[#This Row],[Satisfaction Rating]],0)</f>
        <v>5</v>
      </c>
    </row>
    <row r="470" spans="2:12">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e" cm="1">
        <f t="array" aca="1" ref="K470" ca="1">_xlfn.IFS(calls[[#This Row],[Duration]]&lt;=10,"Under 10 mins", calls[[#This Row],[Duration]]&lt;=30, "10 to 30 mins", calls[[#This Row],[Duration]]&lt;=60, "30 to 60 mins", calls[[#This Row],[Duration]]&lt;=120, "1 to 2 hours", TRUE, "More than 2 hours")</f>
        <v>#NAME?</v>
      </c>
      <c r="L470">
        <f>ROUND(calls[[#This Row],[Satisfaction Rating]],0)</f>
        <v>5</v>
      </c>
    </row>
    <row r="471" spans="2:12">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e" cm="1">
        <f t="array" aca="1" ref="K471" ca="1">_xlfn.IFS(calls[[#This Row],[Duration]]&lt;=10,"Under 10 mins", calls[[#This Row],[Duration]]&lt;=30, "10 to 30 mins", calls[[#This Row],[Duration]]&lt;=60, "30 to 60 mins", calls[[#This Row],[Duration]]&lt;=120, "1 to 2 hours", TRUE, "More than 2 hours")</f>
        <v>#NAME?</v>
      </c>
      <c r="L471">
        <f>ROUND(calls[[#This Row],[Satisfaction Rating]],0)</f>
        <v>1</v>
      </c>
    </row>
    <row r="472" spans="2:12">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e" cm="1">
        <f t="array" aca="1" ref="K472" ca="1">_xlfn.IFS(calls[[#This Row],[Duration]]&lt;=10,"Under 10 mins", calls[[#This Row],[Duration]]&lt;=30, "10 to 30 mins", calls[[#This Row],[Duration]]&lt;=60, "30 to 60 mins", calls[[#This Row],[Duration]]&lt;=120, "1 to 2 hours", TRUE, "More than 2 hours")</f>
        <v>#NAME?</v>
      </c>
      <c r="L472">
        <f>ROUND(calls[[#This Row],[Satisfaction Rating]],0)</f>
        <v>3</v>
      </c>
    </row>
    <row r="473" spans="2:12">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e" cm="1">
        <f t="array" aca="1" ref="K473" ca="1">_xlfn.IFS(calls[[#This Row],[Duration]]&lt;=10,"Under 10 mins", calls[[#This Row],[Duration]]&lt;=30, "10 to 30 mins", calls[[#This Row],[Duration]]&lt;=60, "30 to 60 mins", calls[[#This Row],[Duration]]&lt;=120, "1 to 2 hours", TRUE, "More than 2 hours")</f>
        <v>#NAME?</v>
      </c>
      <c r="L473">
        <f>ROUND(calls[[#This Row],[Satisfaction Rating]],0)</f>
        <v>3</v>
      </c>
    </row>
    <row r="474" spans="2:12">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e" cm="1">
        <f t="array" aca="1" ref="K474" ca="1">_xlfn.IFS(calls[[#This Row],[Duration]]&lt;=10,"Under 10 mins", calls[[#This Row],[Duration]]&lt;=30, "10 to 30 mins", calls[[#This Row],[Duration]]&lt;=60, "30 to 60 mins", calls[[#This Row],[Duration]]&lt;=120, "1 to 2 hours", TRUE, "More than 2 hours")</f>
        <v>#NAME?</v>
      </c>
      <c r="L474">
        <f>ROUND(calls[[#This Row],[Satisfaction Rating]],0)</f>
        <v>5</v>
      </c>
    </row>
    <row r="475" spans="2:12">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e" cm="1">
        <f t="array" aca="1" ref="K475" ca="1">_xlfn.IFS(calls[[#This Row],[Duration]]&lt;=10,"Under 10 mins", calls[[#This Row],[Duration]]&lt;=30, "10 to 30 mins", calls[[#This Row],[Duration]]&lt;=60, "30 to 60 mins", calls[[#This Row],[Duration]]&lt;=120, "1 to 2 hours", TRUE, "More than 2 hours")</f>
        <v>#NAME?</v>
      </c>
      <c r="L475">
        <f>ROUND(calls[[#This Row],[Satisfaction Rating]],0)</f>
        <v>4</v>
      </c>
    </row>
    <row r="476" spans="2:12">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e" cm="1">
        <f t="array" aca="1" ref="K476" ca="1">_xlfn.IFS(calls[[#This Row],[Duration]]&lt;=10,"Under 10 mins", calls[[#This Row],[Duration]]&lt;=30, "10 to 30 mins", calls[[#This Row],[Duration]]&lt;=60, "30 to 60 mins", calls[[#This Row],[Duration]]&lt;=120, "1 to 2 hours", TRUE, "More than 2 hours")</f>
        <v>#NAME?</v>
      </c>
      <c r="L476">
        <f>ROUND(calls[[#This Row],[Satisfaction Rating]],0)</f>
        <v>3</v>
      </c>
    </row>
    <row r="477" spans="2:12">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e" cm="1">
        <f t="array" aca="1" ref="K477" ca="1">_xlfn.IFS(calls[[#This Row],[Duration]]&lt;=10,"Under 10 mins", calls[[#This Row],[Duration]]&lt;=30, "10 to 30 mins", calls[[#This Row],[Duration]]&lt;=60, "30 to 60 mins", calls[[#This Row],[Duration]]&lt;=120, "1 to 2 hours", TRUE, "More than 2 hours")</f>
        <v>#NAME?</v>
      </c>
      <c r="L477">
        <f>ROUND(calls[[#This Row],[Satisfaction Rating]],0)</f>
        <v>4</v>
      </c>
    </row>
    <row r="478" spans="2:12">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e" cm="1">
        <f t="array" aca="1" ref="K478" ca="1">_xlfn.IFS(calls[[#This Row],[Duration]]&lt;=10,"Under 10 mins", calls[[#This Row],[Duration]]&lt;=30, "10 to 30 mins", calls[[#This Row],[Duration]]&lt;=60, "30 to 60 mins", calls[[#This Row],[Duration]]&lt;=120, "1 to 2 hours", TRUE, "More than 2 hours")</f>
        <v>#NAME?</v>
      </c>
      <c r="L478">
        <f>ROUND(calls[[#This Row],[Satisfaction Rating]],0)</f>
        <v>5</v>
      </c>
    </row>
    <row r="479" spans="2:12">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e" cm="1">
        <f t="array" aca="1" ref="K479" ca="1">_xlfn.IFS(calls[[#This Row],[Duration]]&lt;=10,"Under 10 mins", calls[[#This Row],[Duration]]&lt;=30, "10 to 30 mins", calls[[#This Row],[Duration]]&lt;=60, "30 to 60 mins", calls[[#This Row],[Duration]]&lt;=120, "1 to 2 hours", TRUE, "More than 2 hours")</f>
        <v>#NAME?</v>
      </c>
      <c r="L479">
        <f>ROUND(calls[[#This Row],[Satisfaction Rating]],0)</f>
        <v>3</v>
      </c>
    </row>
    <row r="480" spans="2:12">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e" cm="1">
        <f t="array" aca="1" ref="K480" ca="1">_xlfn.IFS(calls[[#This Row],[Duration]]&lt;=10,"Under 10 mins", calls[[#This Row],[Duration]]&lt;=30, "10 to 30 mins", calls[[#This Row],[Duration]]&lt;=60, "30 to 60 mins", calls[[#This Row],[Duration]]&lt;=120, "1 to 2 hours", TRUE, "More than 2 hours")</f>
        <v>#NAME?</v>
      </c>
      <c r="L480">
        <f>ROUND(calls[[#This Row],[Satisfaction Rating]],0)</f>
        <v>5</v>
      </c>
    </row>
    <row r="481" spans="2:12">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e" cm="1">
        <f t="array" aca="1" ref="K481" ca="1">_xlfn.IFS(calls[[#This Row],[Duration]]&lt;=10,"Under 10 mins", calls[[#This Row],[Duration]]&lt;=30, "10 to 30 mins", calls[[#This Row],[Duration]]&lt;=60, "30 to 60 mins", calls[[#This Row],[Duration]]&lt;=120, "1 to 2 hours", TRUE, "More than 2 hours")</f>
        <v>#NAME?</v>
      </c>
      <c r="L481">
        <f>ROUND(calls[[#This Row],[Satisfaction Rating]],0)</f>
        <v>4</v>
      </c>
    </row>
    <row r="482" spans="2:12">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e" cm="1">
        <f t="array" aca="1" ref="K482" ca="1">_xlfn.IFS(calls[[#This Row],[Duration]]&lt;=10,"Under 10 mins", calls[[#This Row],[Duration]]&lt;=30, "10 to 30 mins", calls[[#This Row],[Duration]]&lt;=60, "30 to 60 mins", calls[[#This Row],[Duration]]&lt;=120, "1 to 2 hours", TRUE, "More than 2 hours")</f>
        <v>#NAME?</v>
      </c>
      <c r="L482">
        <f>ROUND(calls[[#This Row],[Satisfaction Rating]],0)</f>
        <v>4</v>
      </c>
    </row>
    <row r="483" spans="2:12">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e" cm="1">
        <f t="array" aca="1" ref="K483" ca="1">_xlfn.IFS(calls[[#This Row],[Duration]]&lt;=10,"Under 10 mins", calls[[#This Row],[Duration]]&lt;=30, "10 to 30 mins", calls[[#This Row],[Duration]]&lt;=60, "30 to 60 mins", calls[[#This Row],[Duration]]&lt;=120, "1 to 2 hours", TRUE, "More than 2 hours")</f>
        <v>#NAME?</v>
      </c>
      <c r="L483">
        <f>ROUND(calls[[#This Row],[Satisfaction Rating]],0)</f>
        <v>4</v>
      </c>
    </row>
    <row r="484" spans="2:12">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e" cm="1">
        <f t="array" aca="1" ref="K484" ca="1">_xlfn.IFS(calls[[#This Row],[Duration]]&lt;=10,"Under 10 mins", calls[[#This Row],[Duration]]&lt;=30, "10 to 30 mins", calls[[#This Row],[Duration]]&lt;=60, "30 to 60 mins", calls[[#This Row],[Duration]]&lt;=120, "1 to 2 hours", TRUE, "More than 2 hours")</f>
        <v>#NAME?</v>
      </c>
      <c r="L484">
        <f>ROUND(calls[[#This Row],[Satisfaction Rating]],0)</f>
        <v>5</v>
      </c>
    </row>
    <row r="485" spans="2:12">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e" cm="1">
        <f t="array" aca="1" ref="K485" ca="1">_xlfn.IFS(calls[[#This Row],[Duration]]&lt;=10,"Under 10 mins", calls[[#This Row],[Duration]]&lt;=30, "10 to 30 mins", calls[[#This Row],[Duration]]&lt;=60, "30 to 60 mins", calls[[#This Row],[Duration]]&lt;=120, "1 to 2 hours", TRUE, "More than 2 hours")</f>
        <v>#NAME?</v>
      </c>
      <c r="L485">
        <f>ROUND(calls[[#This Row],[Satisfaction Rating]],0)</f>
        <v>5</v>
      </c>
    </row>
    <row r="486" spans="2:12">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e" cm="1">
        <f t="array" aca="1" ref="K486" ca="1">_xlfn.IFS(calls[[#This Row],[Duration]]&lt;=10,"Under 10 mins", calls[[#This Row],[Duration]]&lt;=30, "10 to 30 mins", calls[[#This Row],[Duration]]&lt;=60, "30 to 60 mins", calls[[#This Row],[Duration]]&lt;=120, "1 to 2 hours", TRUE, "More than 2 hours")</f>
        <v>#NAME?</v>
      </c>
      <c r="L486">
        <f>ROUND(calls[[#This Row],[Satisfaction Rating]],0)</f>
        <v>4</v>
      </c>
    </row>
    <row r="487" spans="2:12">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e" cm="1">
        <f t="array" aca="1" ref="K487" ca="1">_xlfn.IFS(calls[[#This Row],[Duration]]&lt;=10,"Under 10 mins", calls[[#This Row],[Duration]]&lt;=30, "10 to 30 mins", calls[[#This Row],[Duration]]&lt;=60, "30 to 60 mins", calls[[#This Row],[Duration]]&lt;=120, "1 to 2 hours", TRUE, "More than 2 hours")</f>
        <v>#NAME?</v>
      </c>
      <c r="L487">
        <f>ROUND(calls[[#This Row],[Satisfaction Rating]],0)</f>
        <v>5</v>
      </c>
    </row>
    <row r="488" spans="2:12">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e" cm="1">
        <f t="array" aca="1" ref="K488" ca="1">_xlfn.IFS(calls[[#This Row],[Duration]]&lt;=10,"Under 10 mins", calls[[#This Row],[Duration]]&lt;=30, "10 to 30 mins", calls[[#This Row],[Duration]]&lt;=60, "30 to 60 mins", calls[[#This Row],[Duration]]&lt;=120, "1 to 2 hours", TRUE, "More than 2 hours")</f>
        <v>#NAME?</v>
      </c>
      <c r="L488">
        <f>ROUND(calls[[#This Row],[Satisfaction Rating]],0)</f>
        <v>5</v>
      </c>
    </row>
    <row r="489" spans="2:12">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e" cm="1">
        <f t="array" aca="1" ref="K489" ca="1">_xlfn.IFS(calls[[#This Row],[Duration]]&lt;=10,"Under 10 mins", calls[[#This Row],[Duration]]&lt;=30, "10 to 30 mins", calls[[#This Row],[Duration]]&lt;=60, "30 to 60 mins", calls[[#This Row],[Duration]]&lt;=120, "1 to 2 hours", TRUE, "More than 2 hours")</f>
        <v>#NAME?</v>
      </c>
      <c r="L489">
        <f>ROUND(calls[[#This Row],[Satisfaction Rating]],0)</f>
        <v>3</v>
      </c>
    </row>
    <row r="490" spans="2:12">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e" cm="1">
        <f t="array" aca="1" ref="K490" ca="1">_xlfn.IFS(calls[[#This Row],[Duration]]&lt;=10,"Under 10 mins", calls[[#This Row],[Duration]]&lt;=30, "10 to 30 mins", calls[[#This Row],[Duration]]&lt;=60, "30 to 60 mins", calls[[#This Row],[Duration]]&lt;=120, "1 to 2 hours", TRUE, "More than 2 hours")</f>
        <v>#NAME?</v>
      </c>
      <c r="L490">
        <f>ROUND(calls[[#This Row],[Satisfaction Rating]],0)</f>
        <v>4</v>
      </c>
    </row>
    <row r="491" spans="2:12">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e" cm="1">
        <f t="array" aca="1" ref="K491" ca="1">_xlfn.IFS(calls[[#This Row],[Duration]]&lt;=10,"Under 10 mins", calls[[#This Row],[Duration]]&lt;=30, "10 to 30 mins", calls[[#This Row],[Duration]]&lt;=60, "30 to 60 mins", calls[[#This Row],[Duration]]&lt;=120, "1 to 2 hours", TRUE, "More than 2 hours")</f>
        <v>#NAME?</v>
      </c>
      <c r="L491">
        <f>ROUND(calls[[#This Row],[Satisfaction Rating]],0)</f>
        <v>5</v>
      </c>
    </row>
    <row r="492" spans="2:12">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e" cm="1">
        <f t="array" aca="1" ref="K492" ca="1">_xlfn.IFS(calls[[#This Row],[Duration]]&lt;=10,"Under 10 mins", calls[[#This Row],[Duration]]&lt;=30, "10 to 30 mins", calls[[#This Row],[Duration]]&lt;=60, "30 to 60 mins", calls[[#This Row],[Duration]]&lt;=120, "1 to 2 hours", TRUE, "More than 2 hours")</f>
        <v>#NAME?</v>
      </c>
      <c r="L492">
        <f>ROUND(calls[[#This Row],[Satisfaction Rating]],0)</f>
        <v>4</v>
      </c>
    </row>
    <row r="493" spans="2:12">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e" cm="1">
        <f t="array" aca="1" ref="K493" ca="1">_xlfn.IFS(calls[[#This Row],[Duration]]&lt;=10,"Under 10 mins", calls[[#This Row],[Duration]]&lt;=30, "10 to 30 mins", calls[[#This Row],[Duration]]&lt;=60, "30 to 60 mins", calls[[#This Row],[Duration]]&lt;=120, "1 to 2 hours", TRUE, "More than 2 hours")</f>
        <v>#NAME?</v>
      </c>
      <c r="L493">
        <f>ROUND(calls[[#This Row],[Satisfaction Rating]],0)</f>
        <v>5</v>
      </c>
    </row>
    <row r="494" spans="2:12">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e" cm="1">
        <f t="array" aca="1" ref="K494" ca="1">_xlfn.IFS(calls[[#This Row],[Duration]]&lt;=10,"Under 10 mins", calls[[#This Row],[Duration]]&lt;=30, "10 to 30 mins", calls[[#This Row],[Duration]]&lt;=60, "30 to 60 mins", calls[[#This Row],[Duration]]&lt;=120, "1 to 2 hours", TRUE, "More than 2 hours")</f>
        <v>#NAME?</v>
      </c>
      <c r="L494">
        <f>ROUND(calls[[#This Row],[Satisfaction Rating]],0)</f>
        <v>3</v>
      </c>
    </row>
    <row r="495" spans="2:12">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e" cm="1">
        <f t="array" aca="1" ref="K495" ca="1">_xlfn.IFS(calls[[#This Row],[Duration]]&lt;=10,"Under 10 mins", calls[[#This Row],[Duration]]&lt;=30, "10 to 30 mins", calls[[#This Row],[Duration]]&lt;=60, "30 to 60 mins", calls[[#This Row],[Duration]]&lt;=120, "1 to 2 hours", TRUE, "More than 2 hours")</f>
        <v>#NAME?</v>
      </c>
      <c r="L495">
        <f>ROUND(calls[[#This Row],[Satisfaction Rating]],0)</f>
        <v>4</v>
      </c>
    </row>
    <row r="496" spans="2:12">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e" cm="1">
        <f t="array" aca="1" ref="K496" ca="1">_xlfn.IFS(calls[[#This Row],[Duration]]&lt;=10,"Under 10 mins", calls[[#This Row],[Duration]]&lt;=30, "10 to 30 mins", calls[[#This Row],[Duration]]&lt;=60, "30 to 60 mins", calls[[#This Row],[Duration]]&lt;=120, "1 to 2 hours", TRUE, "More than 2 hours")</f>
        <v>#NAME?</v>
      </c>
      <c r="L496">
        <f>ROUND(calls[[#This Row],[Satisfaction Rating]],0)</f>
        <v>4</v>
      </c>
    </row>
    <row r="497" spans="2:12">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e" cm="1">
        <f t="array" aca="1" ref="K497" ca="1">_xlfn.IFS(calls[[#This Row],[Duration]]&lt;=10,"Under 10 mins", calls[[#This Row],[Duration]]&lt;=30, "10 to 30 mins", calls[[#This Row],[Duration]]&lt;=60, "30 to 60 mins", calls[[#This Row],[Duration]]&lt;=120, "1 to 2 hours", TRUE, "More than 2 hours")</f>
        <v>#NAME?</v>
      </c>
      <c r="L497">
        <f>ROUND(calls[[#This Row],[Satisfaction Rating]],0)</f>
        <v>4</v>
      </c>
    </row>
    <row r="498" spans="2:12">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e" cm="1">
        <f t="array" aca="1" ref="K498" ca="1">_xlfn.IFS(calls[[#This Row],[Duration]]&lt;=10,"Under 10 mins", calls[[#This Row],[Duration]]&lt;=30, "10 to 30 mins", calls[[#This Row],[Duration]]&lt;=60, "30 to 60 mins", calls[[#This Row],[Duration]]&lt;=120, "1 to 2 hours", TRUE, "More than 2 hours")</f>
        <v>#NAME?</v>
      </c>
      <c r="L498">
        <f>ROUND(calls[[#This Row],[Satisfaction Rating]],0)</f>
        <v>4</v>
      </c>
    </row>
    <row r="499" spans="2:12">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e" cm="1">
        <f t="array" aca="1" ref="K499" ca="1">_xlfn.IFS(calls[[#This Row],[Duration]]&lt;=10,"Under 10 mins", calls[[#This Row],[Duration]]&lt;=30, "10 to 30 mins", calls[[#This Row],[Duration]]&lt;=60, "30 to 60 mins", calls[[#This Row],[Duration]]&lt;=120, "1 to 2 hours", TRUE, "More than 2 hours")</f>
        <v>#NAME?</v>
      </c>
      <c r="L499">
        <f>ROUND(calls[[#This Row],[Satisfaction Rating]],0)</f>
        <v>4</v>
      </c>
    </row>
    <row r="500" spans="2:12">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e" cm="1">
        <f t="array" aca="1" ref="K500" ca="1">_xlfn.IFS(calls[[#This Row],[Duration]]&lt;=10,"Under 10 mins", calls[[#This Row],[Duration]]&lt;=30, "10 to 30 mins", calls[[#This Row],[Duration]]&lt;=60, "30 to 60 mins", calls[[#This Row],[Duration]]&lt;=120, "1 to 2 hours", TRUE, "More than 2 hours")</f>
        <v>#NAME?</v>
      </c>
      <c r="L500">
        <f>ROUND(calls[[#This Row],[Satisfaction Rating]],0)</f>
        <v>3</v>
      </c>
    </row>
    <row r="501" spans="2:12">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e" cm="1">
        <f t="array" aca="1" ref="K501" ca="1">_xlfn.IFS(calls[[#This Row],[Duration]]&lt;=10,"Under 10 mins", calls[[#This Row],[Duration]]&lt;=30, "10 to 30 mins", calls[[#This Row],[Duration]]&lt;=60, "30 to 60 mins", calls[[#This Row],[Duration]]&lt;=120, "1 to 2 hours", TRUE, "More than 2 hours")</f>
        <v>#NAME?</v>
      </c>
      <c r="L501">
        <f>ROUND(calls[[#This Row],[Satisfaction Rating]],0)</f>
        <v>4</v>
      </c>
    </row>
    <row r="502" spans="2:12">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e" cm="1">
        <f t="array" aca="1" ref="K502" ca="1">_xlfn.IFS(calls[[#This Row],[Duration]]&lt;=10,"Under 10 mins", calls[[#This Row],[Duration]]&lt;=30, "10 to 30 mins", calls[[#This Row],[Duration]]&lt;=60, "30 to 60 mins", calls[[#This Row],[Duration]]&lt;=120, "1 to 2 hours", TRUE, "More than 2 hours")</f>
        <v>#NAME?</v>
      </c>
      <c r="L502">
        <f>ROUND(calls[[#This Row],[Satisfaction Rating]],0)</f>
        <v>5</v>
      </c>
    </row>
    <row r="503" spans="2:12">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e" cm="1">
        <f t="array" aca="1" ref="K503" ca="1">_xlfn.IFS(calls[[#This Row],[Duration]]&lt;=10,"Under 10 mins", calls[[#This Row],[Duration]]&lt;=30, "10 to 30 mins", calls[[#This Row],[Duration]]&lt;=60, "30 to 60 mins", calls[[#This Row],[Duration]]&lt;=120, "1 to 2 hours", TRUE, "More than 2 hours")</f>
        <v>#NAME?</v>
      </c>
      <c r="L503">
        <f>ROUND(calls[[#This Row],[Satisfaction Rating]],0)</f>
        <v>4</v>
      </c>
    </row>
    <row r="504" spans="2:12">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e" cm="1">
        <f t="array" aca="1" ref="K504" ca="1">_xlfn.IFS(calls[[#This Row],[Duration]]&lt;=10,"Under 10 mins", calls[[#This Row],[Duration]]&lt;=30, "10 to 30 mins", calls[[#This Row],[Duration]]&lt;=60, "30 to 60 mins", calls[[#This Row],[Duration]]&lt;=120, "1 to 2 hours", TRUE, "More than 2 hours")</f>
        <v>#NAME?</v>
      </c>
      <c r="L504">
        <f>ROUND(calls[[#This Row],[Satisfaction Rating]],0)</f>
        <v>4</v>
      </c>
    </row>
    <row r="505" spans="2:12">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e" cm="1">
        <f t="array" aca="1" ref="K505" ca="1">_xlfn.IFS(calls[[#This Row],[Duration]]&lt;=10,"Under 10 mins", calls[[#This Row],[Duration]]&lt;=30, "10 to 30 mins", calls[[#This Row],[Duration]]&lt;=60, "30 to 60 mins", calls[[#This Row],[Duration]]&lt;=120, "1 to 2 hours", TRUE, "More than 2 hours")</f>
        <v>#NAME?</v>
      </c>
      <c r="L505">
        <f>ROUND(calls[[#This Row],[Satisfaction Rating]],0)</f>
        <v>3</v>
      </c>
    </row>
    <row r="506" spans="2:12">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e" cm="1">
        <f t="array" aca="1" ref="K506" ca="1">_xlfn.IFS(calls[[#This Row],[Duration]]&lt;=10,"Under 10 mins", calls[[#This Row],[Duration]]&lt;=30, "10 to 30 mins", calls[[#This Row],[Duration]]&lt;=60, "30 to 60 mins", calls[[#This Row],[Duration]]&lt;=120, "1 to 2 hours", TRUE, "More than 2 hours")</f>
        <v>#NAME?</v>
      </c>
      <c r="L506">
        <f>ROUND(calls[[#This Row],[Satisfaction Rating]],0)</f>
        <v>4</v>
      </c>
    </row>
    <row r="507" spans="2:12">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e" cm="1">
        <f t="array" aca="1" ref="K507" ca="1">_xlfn.IFS(calls[[#This Row],[Duration]]&lt;=10,"Under 10 mins", calls[[#This Row],[Duration]]&lt;=30, "10 to 30 mins", calls[[#This Row],[Duration]]&lt;=60, "30 to 60 mins", calls[[#This Row],[Duration]]&lt;=120, "1 to 2 hours", TRUE, "More than 2 hours")</f>
        <v>#NAME?</v>
      </c>
      <c r="L507">
        <f>ROUND(calls[[#This Row],[Satisfaction Rating]],0)</f>
        <v>2</v>
      </c>
    </row>
    <row r="508" spans="2:12">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e" cm="1">
        <f t="array" aca="1" ref="K508" ca="1">_xlfn.IFS(calls[[#This Row],[Duration]]&lt;=10,"Under 10 mins", calls[[#This Row],[Duration]]&lt;=30, "10 to 30 mins", calls[[#This Row],[Duration]]&lt;=60, "30 to 60 mins", calls[[#This Row],[Duration]]&lt;=120, "1 to 2 hours", TRUE, "More than 2 hours")</f>
        <v>#NAME?</v>
      </c>
      <c r="L508">
        <f>ROUND(calls[[#This Row],[Satisfaction Rating]],0)</f>
        <v>5</v>
      </c>
    </row>
    <row r="509" spans="2:12">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e" cm="1">
        <f t="array" aca="1" ref="K509" ca="1">_xlfn.IFS(calls[[#This Row],[Duration]]&lt;=10,"Under 10 mins", calls[[#This Row],[Duration]]&lt;=30, "10 to 30 mins", calls[[#This Row],[Duration]]&lt;=60, "30 to 60 mins", calls[[#This Row],[Duration]]&lt;=120, "1 to 2 hours", TRUE, "More than 2 hours")</f>
        <v>#NAME?</v>
      </c>
      <c r="L509">
        <f>ROUND(calls[[#This Row],[Satisfaction Rating]],0)</f>
        <v>3</v>
      </c>
    </row>
    <row r="510" spans="2:12">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e" cm="1">
        <f t="array" aca="1" ref="K510" ca="1">_xlfn.IFS(calls[[#This Row],[Duration]]&lt;=10,"Under 10 mins", calls[[#This Row],[Duration]]&lt;=30, "10 to 30 mins", calls[[#This Row],[Duration]]&lt;=60, "30 to 60 mins", calls[[#This Row],[Duration]]&lt;=120, "1 to 2 hours", TRUE, "More than 2 hours")</f>
        <v>#NAME?</v>
      </c>
      <c r="L510">
        <f>ROUND(calls[[#This Row],[Satisfaction Rating]],0)</f>
        <v>5</v>
      </c>
    </row>
    <row r="511" spans="2:12">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e" cm="1">
        <f t="array" aca="1" ref="K511" ca="1">_xlfn.IFS(calls[[#This Row],[Duration]]&lt;=10,"Under 10 mins", calls[[#This Row],[Duration]]&lt;=30, "10 to 30 mins", calls[[#This Row],[Duration]]&lt;=60, "30 to 60 mins", calls[[#This Row],[Duration]]&lt;=120, "1 to 2 hours", TRUE, "More than 2 hours")</f>
        <v>#NAME?</v>
      </c>
      <c r="L511">
        <f>ROUND(calls[[#This Row],[Satisfaction Rating]],0)</f>
        <v>5</v>
      </c>
    </row>
    <row r="512" spans="2:12">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e" cm="1">
        <f t="array" aca="1" ref="K512" ca="1">_xlfn.IFS(calls[[#This Row],[Duration]]&lt;=10,"Under 10 mins", calls[[#This Row],[Duration]]&lt;=30, "10 to 30 mins", calls[[#This Row],[Duration]]&lt;=60, "30 to 60 mins", calls[[#This Row],[Duration]]&lt;=120, "1 to 2 hours", TRUE, "More than 2 hours")</f>
        <v>#NAME?</v>
      </c>
      <c r="L512">
        <f>ROUND(calls[[#This Row],[Satisfaction Rating]],0)</f>
        <v>3</v>
      </c>
    </row>
    <row r="513" spans="2:12">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e" cm="1">
        <f t="array" aca="1" ref="K513" ca="1">_xlfn.IFS(calls[[#This Row],[Duration]]&lt;=10,"Under 10 mins", calls[[#This Row],[Duration]]&lt;=30, "10 to 30 mins", calls[[#This Row],[Duration]]&lt;=60, "30 to 60 mins", calls[[#This Row],[Duration]]&lt;=120, "1 to 2 hours", TRUE, "More than 2 hours")</f>
        <v>#NAME?</v>
      </c>
      <c r="L513">
        <f>ROUND(calls[[#This Row],[Satisfaction Rating]],0)</f>
        <v>4</v>
      </c>
    </row>
    <row r="514" spans="2:12">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e" cm="1">
        <f t="array" aca="1" ref="K514" ca="1">_xlfn.IFS(calls[[#This Row],[Duration]]&lt;=10,"Under 10 mins", calls[[#This Row],[Duration]]&lt;=30, "10 to 30 mins", calls[[#This Row],[Duration]]&lt;=60, "30 to 60 mins", calls[[#This Row],[Duration]]&lt;=120, "1 to 2 hours", TRUE, "More than 2 hours")</f>
        <v>#NAME?</v>
      </c>
      <c r="L514">
        <f>ROUND(calls[[#This Row],[Satisfaction Rating]],0)</f>
        <v>5</v>
      </c>
    </row>
    <row r="515" spans="2:12">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e" cm="1">
        <f t="array" aca="1" ref="K515" ca="1">_xlfn.IFS(calls[[#This Row],[Duration]]&lt;=10,"Under 10 mins", calls[[#This Row],[Duration]]&lt;=30, "10 to 30 mins", calls[[#This Row],[Duration]]&lt;=60, "30 to 60 mins", calls[[#This Row],[Duration]]&lt;=120, "1 to 2 hours", TRUE, "More than 2 hours")</f>
        <v>#NAME?</v>
      </c>
      <c r="L515">
        <f>ROUND(calls[[#This Row],[Satisfaction Rating]],0)</f>
        <v>4</v>
      </c>
    </row>
    <row r="516" spans="2:12">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e" cm="1">
        <f t="array" aca="1" ref="K516" ca="1">_xlfn.IFS(calls[[#This Row],[Duration]]&lt;=10,"Under 10 mins", calls[[#This Row],[Duration]]&lt;=30, "10 to 30 mins", calls[[#This Row],[Duration]]&lt;=60, "30 to 60 mins", calls[[#This Row],[Duration]]&lt;=120, "1 to 2 hours", TRUE, "More than 2 hours")</f>
        <v>#NAME?</v>
      </c>
      <c r="L516">
        <f>ROUND(calls[[#This Row],[Satisfaction Rating]],0)</f>
        <v>4</v>
      </c>
    </row>
    <row r="517" spans="2:12">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e" cm="1">
        <f t="array" aca="1" ref="K517" ca="1">_xlfn.IFS(calls[[#This Row],[Duration]]&lt;=10,"Under 10 mins", calls[[#This Row],[Duration]]&lt;=30, "10 to 30 mins", calls[[#This Row],[Duration]]&lt;=60, "30 to 60 mins", calls[[#This Row],[Duration]]&lt;=120, "1 to 2 hours", TRUE, "More than 2 hours")</f>
        <v>#NAME?</v>
      </c>
      <c r="L517">
        <f>ROUND(calls[[#This Row],[Satisfaction Rating]],0)</f>
        <v>3</v>
      </c>
    </row>
    <row r="518" spans="2:12">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e" cm="1">
        <f t="array" aca="1" ref="K518" ca="1">_xlfn.IFS(calls[[#This Row],[Duration]]&lt;=10,"Under 10 mins", calls[[#This Row],[Duration]]&lt;=30, "10 to 30 mins", calls[[#This Row],[Duration]]&lt;=60, "30 to 60 mins", calls[[#This Row],[Duration]]&lt;=120, "1 to 2 hours", TRUE, "More than 2 hours")</f>
        <v>#NAME?</v>
      </c>
      <c r="L518">
        <f>ROUND(calls[[#This Row],[Satisfaction Rating]],0)</f>
        <v>5</v>
      </c>
    </row>
    <row r="519" spans="2:12">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e" cm="1">
        <f t="array" aca="1" ref="K519" ca="1">_xlfn.IFS(calls[[#This Row],[Duration]]&lt;=10,"Under 10 mins", calls[[#This Row],[Duration]]&lt;=30, "10 to 30 mins", calls[[#This Row],[Duration]]&lt;=60, "30 to 60 mins", calls[[#This Row],[Duration]]&lt;=120, "1 to 2 hours", TRUE, "More than 2 hours")</f>
        <v>#NAME?</v>
      </c>
      <c r="L519">
        <f>ROUND(calls[[#This Row],[Satisfaction Rating]],0)</f>
        <v>3</v>
      </c>
    </row>
    <row r="520" spans="2:12">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e" cm="1">
        <f t="array" aca="1" ref="K520" ca="1">_xlfn.IFS(calls[[#This Row],[Duration]]&lt;=10,"Under 10 mins", calls[[#This Row],[Duration]]&lt;=30, "10 to 30 mins", calls[[#This Row],[Duration]]&lt;=60, "30 to 60 mins", calls[[#This Row],[Duration]]&lt;=120, "1 to 2 hours", TRUE, "More than 2 hours")</f>
        <v>#NAME?</v>
      </c>
      <c r="L520">
        <f>ROUND(calls[[#This Row],[Satisfaction Rating]],0)</f>
        <v>4</v>
      </c>
    </row>
    <row r="521" spans="2:12">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e" cm="1">
        <f t="array" aca="1" ref="K521" ca="1">_xlfn.IFS(calls[[#This Row],[Duration]]&lt;=10,"Under 10 mins", calls[[#This Row],[Duration]]&lt;=30, "10 to 30 mins", calls[[#This Row],[Duration]]&lt;=60, "30 to 60 mins", calls[[#This Row],[Duration]]&lt;=120, "1 to 2 hours", TRUE, "More than 2 hours")</f>
        <v>#NAME?</v>
      </c>
      <c r="L521">
        <f>ROUND(calls[[#This Row],[Satisfaction Rating]],0)</f>
        <v>4</v>
      </c>
    </row>
    <row r="522" spans="2:12">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e" cm="1">
        <f t="array" aca="1" ref="K522" ca="1">_xlfn.IFS(calls[[#This Row],[Duration]]&lt;=10,"Under 10 mins", calls[[#This Row],[Duration]]&lt;=30, "10 to 30 mins", calls[[#This Row],[Duration]]&lt;=60, "30 to 60 mins", calls[[#This Row],[Duration]]&lt;=120, "1 to 2 hours", TRUE, "More than 2 hours")</f>
        <v>#NAME?</v>
      </c>
      <c r="L522">
        <f>ROUND(calls[[#This Row],[Satisfaction Rating]],0)</f>
        <v>4</v>
      </c>
    </row>
    <row r="523" spans="2:12">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e" cm="1">
        <f t="array" aca="1" ref="K523" ca="1">_xlfn.IFS(calls[[#This Row],[Duration]]&lt;=10,"Under 10 mins", calls[[#This Row],[Duration]]&lt;=30, "10 to 30 mins", calls[[#This Row],[Duration]]&lt;=60, "30 to 60 mins", calls[[#This Row],[Duration]]&lt;=120, "1 to 2 hours", TRUE, "More than 2 hours")</f>
        <v>#NAME?</v>
      </c>
      <c r="L523">
        <f>ROUND(calls[[#This Row],[Satisfaction Rating]],0)</f>
        <v>5</v>
      </c>
    </row>
    <row r="524" spans="2:12">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e" cm="1">
        <f t="array" aca="1" ref="K524" ca="1">_xlfn.IFS(calls[[#This Row],[Duration]]&lt;=10,"Under 10 mins", calls[[#This Row],[Duration]]&lt;=30, "10 to 30 mins", calls[[#This Row],[Duration]]&lt;=60, "30 to 60 mins", calls[[#This Row],[Duration]]&lt;=120, "1 to 2 hours", TRUE, "More than 2 hours")</f>
        <v>#NAME?</v>
      </c>
      <c r="L524">
        <f>ROUND(calls[[#This Row],[Satisfaction Rating]],0)</f>
        <v>5</v>
      </c>
    </row>
    <row r="525" spans="2:12">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e" cm="1">
        <f t="array" aca="1" ref="K525" ca="1">_xlfn.IFS(calls[[#This Row],[Duration]]&lt;=10,"Under 10 mins", calls[[#This Row],[Duration]]&lt;=30, "10 to 30 mins", calls[[#This Row],[Duration]]&lt;=60, "30 to 60 mins", calls[[#This Row],[Duration]]&lt;=120, "1 to 2 hours", TRUE, "More than 2 hours")</f>
        <v>#NAME?</v>
      </c>
      <c r="L525">
        <f>ROUND(calls[[#This Row],[Satisfaction Rating]],0)</f>
        <v>4</v>
      </c>
    </row>
    <row r="526" spans="2:12">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e" cm="1">
        <f t="array" aca="1" ref="K526" ca="1">_xlfn.IFS(calls[[#This Row],[Duration]]&lt;=10,"Under 10 mins", calls[[#This Row],[Duration]]&lt;=30, "10 to 30 mins", calls[[#This Row],[Duration]]&lt;=60, "30 to 60 mins", calls[[#This Row],[Duration]]&lt;=120, "1 to 2 hours", TRUE, "More than 2 hours")</f>
        <v>#NAME?</v>
      </c>
      <c r="L526">
        <f>ROUND(calls[[#This Row],[Satisfaction Rating]],0)</f>
        <v>5</v>
      </c>
    </row>
    <row r="527" spans="2:12">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e" cm="1">
        <f t="array" aca="1" ref="K527" ca="1">_xlfn.IFS(calls[[#This Row],[Duration]]&lt;=10,"Under 10 mins", calls[[#This Row],[Duration]]&lt;=30, "10 to 30 mins", calls[[#This Row],[Duration]]&lt;=60, "30 to 60 mins", calls[[#This Row],[Duration]]&lt;=120, "1 to 2 hours", TRUE, "More than 2 hours")</f>
        <v>#NAME?</v>
      </c>
      <c r="L527">
        <f>ROUND(calls[[#This Row],[Satisfaction Rating]],0)</f>
        <v>5</v>
      </c>
    </row>
    <row r="528" spans="2:12">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e" cm="1">
        <f t="array" aca="1" ref="K528" ca="1">_xlfn.IFS(calls[[#This Row],[Duration]]&lt;=10,"Under 10 mins", calls[[#This Row],[Duration]]&lt;=30, "10 to 30 mins", calls[[#This Row],[Duration]]&lt;=60, "30 to 60 mins", calls[[#This Row],[Duration]]&lt;=120, "1 to 2 hours", TRUE, "More than 2 hours")</f>
        <v>#NAME?</v>
      </c>
      <c r="L528">
        <f>ROUND(calls[[#This Row],[Satisfaction Rating]],0)</f>
        <v>2</v>
      </c>
    </row>
    <row r="529" spans="2:12">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e" cm="1">
        <f t="array" aca="1" ref="K529" ca="1">_xlfn.IFS(calls[[#This Row],[Duration]]&lt;=10,"Under 10 mins", calls[[#This Row],[Duration]]&lt;=30, "10 to 30 mins", calls[[#This Row],[Duration]]&lt;=60, "30 to 60 mins", calls[[#This Row],[Duration]]&lt;=120, "1 to 2 hours", TRUE, "More than 2 hours")</f>
        <v>#NAME?</v>
      </c>
      <c r="L529">
        <f>ROUND(calls[[#This Row],[Satisfaction Rating]],0)</f>
        <v>4</v>
      </c>
    </row>
    <row r="530" spans="2:12">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e" cm="1">
        <f t="array" aca="1" ref="K530" ca="1">_xlfn.IFS(calls[[#This Row],[Duration]]&lt;=10,"Under 10 mins", calls[[#This Row],[Duration]]&lt;=30, "10 to 30 mins", calls[[#This Row],[Duration]]&lt;=60, "30 to 60 mins", calls[[#This Row],[Duration]]&lt;=120, "1 to 2 hours", TRUE, "More than 2 hours")</f>
        <v>#NAME?</v>
      </c>
      <c r="L530">
        <f>ROUND(calls[[#This Row],[Satisfaction Rating]],0)</f>
        <v>4</v>
      </c>
    </row>
    <row r="531" spans="2:12">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e" cm="1">
        <f t="array" aca="1" ref="K531" ca="1">_xlfn.IFS(calls[[#This Row],[Duration]]&lt;=10,"Under 10 mins", calls[[#This Row],[Duration]]&lt;=30, "10 to 30 mins", calls[[#This Row],[Duration]]&lt;=60, "30 to 60 mins", calls[[#This Row],[Duration]]&lt;=120, "1 to 2 hours", TRUE, "More than 2 hours")</f>
        <v>#NAME?</v>
      </c>
      <c r="L531">
        <f>ROUND(calls[[#This Row],[Satisfaction Rating]],0)</f>
        <v>4</v>
      </c>
    </row>
    <row r="532" spans="2:12">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e" cm="1">
        <f t="array" aca="1" ref="K532" ca="1">_xlfn.IFS(calls[[#This Row],[Duration]]&lt;=10,"Under 10 mins", calls[[#This Row],[Duration]]&lt;=30, "10 to 30 mins", calls[[#This Row],[Duration]]&lt;=60, "30 to 60 mins", calls[[#This Row],[Duration]]&lt;=120, "1 to 2 hours", TRUE, "More than 2 hours")</f>
        <v>#NAME?</v>
      </c>
      <c r="L532">
        <f>ROUND(calls[[#This Row],[Satisfaction Rating]],0)</f>
        <v>4</v>
      </c>
    </row>
    <row r="533" spans="2:12">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e" cm="1">
        <f t="array" aca="1" ref="K533" ca="1">_xlfn.IFS(calls[[#This Row],[Duration]]&lt;=10,"Under 10 mins", calls[[#This Row],[Duration]]&lt;=30, "10 to 30 mins", calls[[#This Row],[Duration]]&lt;=60, "30 to 60 mins", calls[[#This Row],[Duration]]&lt;=120, "1 to 2 hours", TRUE, "More than 2 hours")</f>
        <v>#NAME?</v>
      </c>
      <c r="L533">
        <f>ROUND(calls[[#This Row],[Satisfaction Rating]],0)</f>
        <v>4</v>
      </c>
    </row>
    <row r="534" spans="2:12">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e" cm="1">
        <f t="array" aca="1" ref="K534" ca="1">_xlfn.IFS(calls[[#This Row],[Duration]]&lt;=10,"Under 10 mins", calls[[#This Row],[Duration]]&lt;=30, "10 to 30 mins", calls[[#This Row],[Duration]]&lt;=60, "30 to 60 mins", calls[[#This Row],[Duration]]&lt;=120, "1 to 2 hours", TRUE, "More than 2 hours")</f>
        <v>#NAME?</v>
      </c>
      <c r="L534">
        <f>ROUND(calls[[#This Row],[Satisfaction Rating]],0)</f>
        <v>4</v>
      </c>
    </row>
    <row r="535" spans="2:12">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e" cm="1">
        <f t="array" aca="1" ref="K535" ca="1">_xlfn.IFS(calls[[#This Row],[Duration]]&lt;=10,"Under 10 mins", calls[[#This Row],[Duration]]&lt;=30, "10 to 30 mins", calls[[#This Row],[Duration]]&lt;=60, "30 to 60 mins", calls[[#This Row],[Duration]]&lt;=120, "1 to 2 hours", TRUE, "More than 2 hours")</f>
        <v>#NAME?</v>
      </c>
      <c r="L535">
        <f>ROUND(calls[[#This Row],[Satisfaction Rating]],0)</f>
        <v>4</v>
      </c>
    </row>
    <row r="536" spans="2:12">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e" cm="1">
        <f t="array" aca="1" ref="K536" ca="1">_xlfn.IFS(calls[[#This Row],[Duration]]&lt;=10,"Under 10 mins", calls[[#This Row],[Duration]]&lt;=30, "10 to 30 mins", calls[[#This Row],[Duration]]&lt;=60, "30 to 60 mins", calls[[#This Row],[Duration]]&lt;=120, "1 to 2 hours", TRUE, "More than 2 hours")</f>
        <v>#NAME?</v>
      </c>
      <c r="L536">
        <f>ROUND(calls[[#This Row],[Satisfaction Rating]],0)</f>
        <v>4</v>
      </c>
    </row>
    <row r="537" spans="2:12">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e" cm="1">
        <f t="array" aca="1" ref="K537" ca="1">_xlfn.IFS(calls[[#This Row],[Duration]]&lt;=10,"Under 10 mins", calls[[#This Row],[Duration]]&lt;=30, "10 to 30 mins", calls[[#This Row],[Duration]]&lt;=60, "30 to 60 mins", calls[[#This Row],[Duration]]&lt;=120, "1 to 2 hours", TRUE, "More than 2 hours")</f>
        <v>#NAME?</v>
      </c>
      <c r="L537">
        <f>ROUND(calls[[#This Row],[Satisfaction Rating]],0)</f>
        <v>4</v>
      </c>
    </row>
    <row r="538" spans="2:12">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e" cm="1">
        <f t="array" aca="1" ref="K538" ca="1">_xlfn.IFS(calls[[#This Row],[Duration]]&lt;=10,"Under 10 mins", calls[[#This Row],[Duration]]&lt;=30, "10 to 30 mins", calls[[#This Row],[Duration]]&lt;=60, "30 to 60 mins", calls[[#This Row],[Duration]]&lt;=120, "1 to 2 hours", TRUE, "More than 2 hours")</f>
        <v>#NAME?</v>
      </c>
      <c r="L538">
        <f>ROUND(calls[[#This Row],[Satisfaction Rating]],0)</f>
        <v>4</v>
      </c>
    </row>
    <row r="539" spans="2:12">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e" cm="1">
        <f t="array" aca="1" ref="K539" ca="1">_xlfn.IFS(calls[[#This Row],[Duration]]&lt;=10,"Under 10 mins", calls[[#This Row],[Duration]]&lt;=30, "10 to 30 mins", calls[[#This Row],[Duration]]&lt;=60, "30 to 60 mins", calls[[#This Row],[Duration]]&lt;=120, "1 to 2 hours", TRUE, "More than 2 hours")</f>
        <v>#NAME?</v>
      </c>
      <c r="L539">
        <f>ROUND(calls[[#This Row],[Satisfaction Rating]],0)</f>
        <v>5</v>
      </c>
    </row>
    <row r="540" spans="2:12">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e" cm="1">
        <f t="array" aca="1" ref="K540" ca="1">_xlfn.IFS(calls[[#This Row],[Duration]]&lt;=10,"Under 10 mins", calls[[#This Row],[Duration]]&lt;=30, "10 to 30 mins", calls[[#This Row],[Duration]]&lt;=60, "30 to 60 mins", calls[[#This Row],[Duration]]&lt;=120, "1 to 2 hours", TRUE, "More than 2 hours")</f>
        <v>#NAME?</v>
      </c>
      <c r="L540">
        <f>ROUND(calls[[#This Row],[Satisfaction Rating]],0)</f>
        <v>4</v>
      </c>
    </row>
    <row r="541" spans="2:12">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e" cm="1">
        <f t="array" aca="1" ref="K541" ca="1">_xlfn.IFS(calls[[#This Row],[Duration]]&lt;=10,"Under 10 mins", calls[[#This Row],[Duration]]&lt;=30, "10 to 30 mins", calls[[#This Row],[Duration]]&lt;=60, "30 to 60 mins", calls[[#This Row],[Duration]]&lt;=120, "1 to 2 hours", TRUE, "More than 2 hours")</f>
        <v>#NAME?</v>
      </c>
      <c r="L541">
        <f>ROUND(calls[[#This Row],[Satisfaction Rating]],0)</f>
        <v>4</v>
      </c>
    </row>
    <row r="542" spans="2:12">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e" cm="1">
        <f t="array" aca="1" ref="K542" ca="1">_xlfn.IFS(calls[[#This Row],[Duration]]&lt;=10,"Under 10 mins", calls[[#This Row],[Duration]]&lt;=30, "10 to 30 mins", calls[[#This Row],[Duration]]&lt;=60, "30 to 60 mins", calls[[#This Row],[Duration]]&lt;=120, "1 to 2 hours", TRUE, "More than 2 hours")</f>
        <v>#NAME?</v>
      </c>
      <c r="L542">
        <f>ROUND(calls[[#This Row],[Satisfaction Rating]],0)</f>
        <v>4</v>
      </c>
    </row>
    <row r="543" spans="2:12">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e" cm="1">
        <f t="array" aca="1" ref="K543" ca="1">_xlfn.IFS(calls[[#This Row],[Duration]]&lt;=10,"Under 10 mins", calls[[#This Row],[Duration]]&lt;=30, "10 to 30 mins", calls[[#This Row],[Duration]]&lt;=60, "30 to 60 mins", calls[[#This Row],[Duration]]&lt;=120, "1 to 2 hours", TRUE, "More than 2 hours")</f>
        <v>#NAME?</v>
      </c>
      <c r="L543">
        <f>ROUND(calls[[#This Row],[Satisfaction Rating]],0)</f>
        <v>5</v>
      </c>
    </row>
    <row r="544" spans="2:12">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e" cm="1">
        <f t="array" aca="1" ref="K544" ca="1">_xlfn.IFS(calls[[#This Row],[Duration]]&lt;=10,"Under 10 mins", calls[[#This Row],[Duration]]&lt;=30, "10 to 30 mins", calls[[#This Row],[Duration]]&lt;=60, "30 to 60 mins", calls[[#This Row],[Duration]]&lt;=120, "1 to 2 hours", TRUE, "More than 2 hours")</f>
        <v>#NAME?</v>
      </c>
      <c r="L544">
        <f>ROUND(calls[[#This Row],[Satisfaction Rating]],0)</f>
        <v>3</v>
      </c>
    </row>
    <row r="545" spans="2:12">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e" cm="1">
        <f t="array" aca="1" ref="K545" ca="1">_xlfn.IFS(calls[[#This Row],[Duration]]&lt;=10,"Under 10 mins", calls[[#This Row],[Duration]]&lt;=30, "10 to 30 mins", calls[[#This Row],[Duration]]&lt;=60, "30 to 60 mins", calls[[#This Row],[Duration]]&lt;=120, "1 to 2 hours", TRUE, "More than 2 hours")</f>
        <v>#NAME?</v>
      </c>
      <c r="L545">
        <f>ROUND(calls[[#This Row],[Satisfaction Rating]],0)</f>
        <v>5</v>
      </c>
    </row>
    <row r="546" spans="2:12">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e" cm="1">
        <f t="array" aca="1" ref="K546" ca="1">_xlfn.IFS(calls[[#This Row],[Duration]]&lt;=10,"Under 10 mins", calls[[#This Row],[Duration]]&lt;=30, "10 to 30 mins", calls[[#This Row],[Duration]]&lt;=60, "30 to 60 mins", calls[[#This Row],[Duration]]&lt;=120, "1 to 2 hours", TRUE, "More than 2 hours")</f>
        <v>#NAME?</v>
      </c>
      <c r="L546">
        <f>ROUND(calls[[#This Row],[Satisfaction Rating]],0)</f>
        <v>4</v>
      </c>
    </row>
    <row r="547" spans="2:12">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e" cm="1">
        <f t="array" aca="1" ref="K547" ca="1">_xlfn.IFS(calls[[#This Row],[Duration]]&lt;=10,"Under 10 mins", calls[[#This Row],[Duration]]&lt;=30, "10 to 30 mins", calls[[#This Row],[Duration]]&lt;=60, "30 to 60 mins", calls[[#This Row],[Duration]]&lt;=120, "1 to 2 hours", TRUE, "More than 2 hours")</f>
        <v>#NAME?</v>
      </c>
      <c r="L547">
        <f>ROUND(calls[[#This Row],[Satisfaction Rating]],0)</f>
        <v>4</v>
      </c>
    </row>
    <row r="548" spans="2:12">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e" cm="1">
        <f t="array" aca="1" ref="K548" ca="1">_xlfn.IFS(calls[[#This Row],[Duration]]&lt;=10,"Under 10 mins", calls[[#This Row],[Duration]]&lt;=30, "10 to 30 mins", calls[[#This Row],[Duration]]&lt;=60, "30 to 60 mins", calls[[#This Row],[Duration]]&lt;=120, "1 to 2 hours", TRUE, "More than 2 hours")</f>
        <v>#NAME?</v>
      </c>
      <c r="L548">
        <f>ROUND(calls[[#This Row],[Satisfaction Rating]],0)</f>
        <v>3</v>
      </c>
    </row>
    <row r="549" spans="2:12">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e" cm="1">
        <f t="array" aca="1" ref="K549" ca="1">_xlfn.IFS(calls[[#This Row],[Duration]]&lt;=10,"Under 10 mins", calls[[#This Row],[Duration]]&lt;=30, "10 to 30 mins", calls[[#This Row],[Duration]]&lt;=60, "30 to 60 mins", calls[[#This Row],[Duration]]&lt;=120, "1 to 2 hours", TRUE, "More than 2 hours")</f>
        <v>#NAME?</v>
      </c>
      <c r="L549">
        <f>ROUND(calls[[#This Row],[Satisfaction Rating]],0)</f>
        <v>3</v>
      </c>
    </row>
    <row r="550" spans="2:12">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e" cm="1">
        <f t="array" aca="1" ref="K550" ca="1">_xlfn.IFS(calls[[#This Row],[Duration]]&lt;=10,"Under 10 mins", calls[[#This Row],[Duration]]&lt;=30, "10 to 30 mins", calls[[#This Row],[Duration]]&lt;=60, "30 to 60 mins", calls[[#This Row],[Duration]]&lt;=120, "1 to 2 hours", TRUE, "More than 2 hours")</f>
        <v>#NAME?</v>
      </c>
      <c r="L550">
        <f>ROUND(calls[[#This Row],[Satisfaction Rating]],0)</f>
        <v>4</v>
      </c>
    </row>
    <row r="551" spans="2:12">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e" cm="1">
        <f t="array" aca="1" ref="K551" ca="1">_xlfn.IFS(calls[[#This Row],[Duration]]&lt;=10,"Under 10 mins", calls[[#This Row],[Duration]]&lt;=30, "10 to 30 mins", calls[[#This Row],[Duration]]&lt;=60, "30 to 60 mins", calls[[#This Row],[Duration]]&lt;=120, "1 to 2 hours", TRUE, "More than 2 hours")</f>
        <v>#NAME?</v>
      </c>
      <c r="L551">
        <f>ROUND(calls[[#This Row],[Satisfaction Rating]],0)</f>
        <v>5</v>
      </c>
    </row>
    <row r="552" spans="2:12">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e" cm="1">
        <f t="array" aca="1" ref="K552" ca="1">_xlfn.IFS(calls[[#This Row],[Duration]]&lt;=10,"Under 10 mins", calls[[#This Row],[Duration]]&lt;=30, "10 to 30 mins", calls[[#This Row],[Duration]]&lt;=60, "30 to 60 mins", calls[[#This Row],[Duration]]&lt;=120, "1 to 2 hours", TRUE, "More than 2 hours")</f>
        <v>#NAME?</v>
      </c>
      <c r="L552">
        <f>ROUND(calls[[#This Row],[Satisfaction Rating]],0)</f>
        <v>4</v>
      </c>
    </row>
    <row r="553" spans="2:12">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e" cm="1">
        <f t="array" aca="1" ref="K553" ca="1">_xlfn.IFS(calls[[#This Row],[Duration]]&lt;=10,"Under 10 mins", calls[[#This Row],[Duration]]&lt;=30, "10 to 30 mins", calls[[#This Row],[Duration]]&lt;=60, "30 to 60 mins", calls[[#This Row],[Duration]]&lt;=120, "1 to 2 hours", TRUE, "More than 2 hours")</f>
        <v>#NAME?</v>
      </c>
      <c r="L553">
        <f>ROUND(calls[[#This Row],[Satisfaction Rating]],0)</f>
        <v>4</v>
      </c>
    </row>
    <row r="554" spans="2:12">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e" cm="1">
        <f t="array" aca="1" ref="K554" ca="1">_xlfn.IFS(calls[[#This Row],[Duration]]&lt;=10,"Under 10 mins", calls[[#This Row],[Duration]]&lt;=30, "10 to 30 mins", calls[[#This Row],[Duration]]&lt;=60, "30 to 60 mins", calls[[#This Row],[Duration]]&lt;=120, "1 to 2 hours", TRUE, "More than 2 hours")</f>
        <v>#NAME?</v>
      </c>
      <c r="L554">
        <f>ROUND(calls[[#This Row],[Satisfaction Rating]],0)</f>
        <v>5</v>
      </c>
    </row>
    <row r="555" spans="2:12">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e" cm="1">
        <f t="array" aca="1" ref="K555" ca="1">_xlfn.IFS(calls[[#This Row],[Duration]]&lt;=10,"Under 10 mins", calls[[#This Row],[Duration]]&lt;=30, "10 to 30 mins", calls[[#This Row],[Duration]]&lt;=60, "30 to 60 mins", calls[[#This Row],[Duration]]&lt;=120, "1 to 2 hours", TRUE, "More than 2 hours")</f>
        <v>#NAME?</v>
      </c>
      <c r="L555">
        <f>ROUND(calls[[#This Row],[Satisfaction Rating]],0)</f>
        <v>4</v>
      </c>
    </row>
    <row r="556" spans="2:12">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e" cm="1">
        <f t="array" aca="1" ref="K556" ca="1">_xlfn.IFS(calls[[#This Row],[Duration]]&lt;=10,"Under 10 mins", calls[[#This Row],[Duration]]&lt;=30, "10 to 30 mins", calls[[#This Row],[Duration]]&lt;=60, "30 to 60 mins", calls[[#This Row],[Duration]]&lt;=120, "1 to 2 hours", TRUE, "More than 2 hours")</f>
        <v>#NAME?</v>
      </c>
      <c r="L556">
        <f>ROUND(calls[[#This Row],[Satisfaction Rating]],0)</f>
        <v>4</v>
      </c>
    </row>
    <row r="557" spans="2:12">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e" cm="1">
        <f t="array" aca="1" ref="K557" ca="1">_xlfn.IFS(calls[[#This Row],[Duration]]&lt;=10,"Under 10 mins", calls[[#This Row],[Duration]]&lt;=30, "10 to 30 mins", calls[[#This Row],[Duration]]&lt;=60, "30 to 60 mins", calls[[#This Row],[Duration]]&lt;=120, "1 to 2 hours", TRUE, "More than 2 hours")</f>
        <v>#NAME?</v>
      </c>
      <c r="L557">
        <f>ROUND(calls[[#This Row],[Satisfaction Rating]],0)</f>
        <v>5</v>
      </c>
    </row>
    <row r="558" spans="2:12">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e" cm="1">
        <f t="array" aca="1" ref="K558" ca="1">_xlfn.IFS(calls[[#This Row],[Duration]]&lt;=10,"Under 10 mins", calls[[#This Row],[Duration]]&lt;=30, "10 to 30 mins", calls[[#This Row],[Duration]]&lt;=60, "30 to 60 mins", calls[[#This Row],[Duration]]&lt;=120, "1 to 2 hours", TRUE, "More than 2 hours")</f>
        <v>#NAME?</v>
      </c>
      <c r="L558">
        <f>ROUND(calls[[#This Row],[Satisfaction Rating]],0)</f>
        <v>5</v>
      </c>
    </row>
    <row r="559" spans="2:12">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e" cm="1">
        <f t="array" aca="1" ref="K559" ca="1">_xlfn.IFS(calls[[#This Row],[Duration]]&lt;=10,"Under 10 mins", calls[[#This Row],[Duration]]&lt;=30, "10 to 30 mins", calls[[#This Row],[Duration]]&lt;=60, "30 to 60 mins", calls[[#This Row],[Duration]]&lt;=120, "1 to 2 hours", TRUE, "More than 2 hours")</f>
        <v>#NAME?</v>
      </c>
      <c r="L559">
        <f>ROUND(calls[[#This Row],[Satisfaction Rating]],0)</f>
        <v>3</v>
      </c>
    </row>
    <row r="560" spans="2:12">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e" cm="1">
        <f t="array" aca="1" ref="K560" ca="1">_xlfn.IFS(calls[[#This Row],[Duration]]&lt;=10,"Under 10 mins", calls[[#This Row],[Duration]]&lt;=30, "10 to 30 mins", calls[[#This Row],[Duration]]&lt;=60, "30 to 60 mins", calls[[#This Row],[Duration]]&lt;=120, "1 to 2 hours", TRUE, "More than 2 hours")</f>
        <v>#NAME?</v>
      </c>
      <c r="L560">
        <f>ROUND(calls[[#This Row],[Satisfaction Rating]],0)</f>
        <v>4</v>
      </c>
    </row>
    <row r="561" spans="2:12">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e" cm="1">
        <f t="array" aca="1" ref="K561" ca="1">_xlfn.IFS(calls[[#This Row],[Duration]]&lt;=10,"Under 10 mins", calls[[#This Row],[Duration]]&lt;=30, "10 to 30 mins", calls[[#This Row],[Duration]]&lt;=60, "30 to 60 mins", calls[[#This Row],[Duration]]&lt;=120, "1 to 2 hours", TRUE, "More than 2 hours")</f>
        <v>#NAME?</v>
      </c>
      <c r="L561">
        <f>ROUND(calls[[#This Row],[Satisfaction Rating]],0)</f>
        <v>1</v>
      </c>
    </row>
    <row r="562" spans="2:12">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e" cm="1">
        <f t="array" aca="1" ref="K562" ca="1">_xlfn.IFS(calls[[#This Row],[Duration]]&lt;=10,"Under 10 mins", calls[[#This Row],[Duration]]&lt;=30, "10 to 30 mins", calls[[#This Row],[Duration]]&lt;=60, "30 to 60 mins", calls[[#This Row],[Duration]]&lt;=120, "1 to 2 hours", TRUE, "More than 2 hours")</f>
        <v>#NAME?</v>
      </c>
      <c r="L562">
        <f>ROUND(calls[[#This Row],[Satisfaction Rating]],0)</f>
        <v>3</v>
      </c>
    </row>
    <row r="563" spans="2:12">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e" cm="1">
        <f t="array" aca="1" ref="K563" ca="1">_xlfn.IFS(calls[[#This Row],[Duration]]&lt;=10,"Under 10 mins", calls[[#This Row],[Duration]]&lt;=30, "10 to 30 mins", calls[[#This Row],[Duration]]&lt;=60, "30 to 60 mins", calls[[#This Row],[Duration]]&lt;=120, "1 to 2 hours", TRUE, "More than 2 hours")</f>
        <v>#NAME?</v>
      </c>
      <c r="L563">
        <f>ROUND(calls[[#This Row],[Satisfaction Rating]],0)</f>
        <v>3</v>
      </c>
    </row>
    <row r="564" spans="2:12">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e" cm="1">
        <f t="array" aca="1" ref="K564" ca="1">_xlfn.IFS(calls[[#This Row],[Duration]]&lt;=10,"Under 10 mins", calls[[#This Row],[Duration]]&lt;=30, "10 to 30 mins", calls[[#This Row],[Duration]]&lt;=60, "30 to 60 mins", calls[[#This Row],[Duration]]&lt;=120, "1 to 2 hours", TRUE, "More than 2 hours")</f>
        <v>#NAME?</v>
      </c>
      <c r="L564">
        <f>ROUND(calls[[#This Row],[Satisfaction Rating]],0)</f>
        <v>5</v>
      </c>
    </row>
    <row r="565" spans="2:12">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e" cm="1">
        <f t="array" aca="1" ref="K565" ca="1">_xlfn.IFS(calls[[#This Row],[Duration]]&lt;=10,"Under 10 mins", calls[[#This Row],[Duration]]&lt;=30, "10 to 30 mins", calls[[#This Row],[Duration]]&lt;=60, "30 to 60 mins", calls[[#This Row],[Duration]]&lt;=120, "1 to 2 hours", TRUE, "More than 2 hours")</f>
        <v>#NAME?</v>
      </c>
      <c r="L565">
        <f>ROUND(calls[[#This Row],[Satisfaction Rating]],0)</f>
        <v>3</v>
      </c>
    </row>
    <row r="566" spans="2:12">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e" cm="1">
        <f t="array" aca="1" ref="K566" ca="1">_xlfn.IFS(calls[[#This Row],[Duration]]&lt;=10,"Under 10 mins", calls[[#This Row],[Duration]]&lt;=30, "10 to 30 mins", calls[[#This Row],[Duration]]&lt;=60, "30 to 60 mins", calls[[#This Row],[Duration]]&lt;=120, "1 to 2 hours", TRUE, "More than 2 hours")</f>
        <v>#NAME?</v>
      </c>
      <c r="L566">
        <f>ROUND(calls[[#This Row],[Satisfaction Rating]],0)</f>
        <v>4</v>
      </c>
    </row>
    <row r="567" spans="2:12">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e" cm="1">
        <f t="array" aca="1" ref="K567" ca="1">_xlfn.IFS(calls[[#This Row],[Duration]]&lt;=10,"Under 10 mins", calls[[#This Row],[Duration]]&lt;=30, "10 to 30 mins", calls[[#This Row],[Duration]]&lt;=60, "30 to 60 mins", calls[[#This Row],[Duration]]&lt;=120, "1 to 2 hours", TRUE, "More than 2 hours")</f>
        <v>#NAME?</v>
      </c>
      <c r="L567">
        <f>ROUND(calls[[#This Row],[Satisfaction Rating]],0)</f>
        <v>5</v>
      </c>
    </row>
    <row r="568" spans="2:12">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e" cm="1">
        <f t="array" aca="1" ref="K568" ca="1">_xlfn.IFS(calls[[#This Row],[Duration]]&lt;=10,"Under 10 mins", calls[[#This Row],[Duration]]&lt;=30, "10 to 30 mins", calls[[#This Row],[Duration]]&lt;=60, "30 to 60 mins", calls[[#This Row],[Duration]]&lt;=120, "1 to 2 hours", TRUE, "More than 2 hours")</f>
        <v>#NAME?</v>
      </c>
      <c r="L568">
        <f>ROUND(calls[[#This Row],[Satisfaction Rating]],0)</f>
        <v>4</v>
      </c>
    </row>
    <row r="569" spans="2:12">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e" cm="1">
        <f t="array" aca="1" ref="K569" ca="1">_xlfn.IFS(calls[[#This Row],[Duration]]&lt;=10,"Under 10 mins", calls[[#This Row],[Duration]]&lt;=30, "10 to 30 mins", calls[[#This Row],[Duration]]&lt;=60, "30 to 60 mins", calls[[#This Row],[Duration]]&lt;=120, "1 to 2 hours", TRUE, "More than 2 hours")</f>
        <v>#NAME?</v>
      </c>
      <c r="L569">
        <f>ROUND(calls[[#This Row],[Satisfaction Rating]],0)</f>
        <v>3</v>
      </c>
    </row>
    <row r="570" spans="2:12">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e" cm="1">
        <f t="array" aca="1" ref="K570" ca="1">_xlfn.IFS(calls[[#This Row],[Duration]]&lt;=10,"Under 10 mins", calls[[#This Row],[Duration]]&lt;=30, "10 to 30 mins", calls[[#This Row],[Duration]]&lt;=60, "30 to 60 mins", calls[[#This Row],[Duration]]&lt;=120, "1 to 2 hours", TRUE, "More than 2 hours")</f>
        <v>#NAME?</v>
      </c>
      <c r="L570">
        <f>ROUND(calls[[#This Row],[Satisfaction Rating]],0)</f>
        <v>3</v>
      </c>
    </row>
    <row r="571" spans="2:12">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e" cm="1">
        <f t="array" aca="1" ref="K571" ca="1">_xlfn.IFS(calls[[#This Row],[Duration]]&lt;=10,"Under 10 mins", calls[[#This Row],[Duration]]&lt;=30, "10 to 30 mins", calls[[#This Row],[Duration]]&lt;=60, "30 to 60 mins", calls[[#This Row],[Duration]]&lt;=120, "1 to 2 hours", TRUE, "More than 2 hours")</f>
        <v>#NAME?</v>
      </c>
      <c r="L571">
        <f>ROUND(calls[[#This Row],[Satisfaction Rating]],0)</f>
        <v>5</v>
      </c>
    </row>
    <row r="572" spans="2:12">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e" cm="1">
        <f t="array" aca="1" ref="K572" ca="1">_xlfn.IFS(calls[[#This Row],[Duration]]&lt;=10,"Under 10 mins", calls[[#This Row],[Duration]]&lt;=30, "10 to 30 mins", calls[[#This Row],[Duration]]&lt;=60, "30 to 60 mins", calls[[#This Row],[Duration]]&lt;=120, "1 to 2 hours", TRUE, "More than 2 hours")</f>
        <v>#NAME?</v>
      </c>
      <c r="L572">
        <f>ROUND(calls[[#This Row],[Satisfaction Rating]],0)</f>
        <v>5</v>
      </c>
    </row>
    <row r="573" spans="2:12">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e" cm="1">
        <f t="array" aca="1" ref="K573" ca="1">_xlfn.IFS(calls[[#This Row],[Duration]]&lt;=10,"Under 10 mins", calls[[#This Row],[Duration]]&lt;=30, "10 to 30 mins", calls[[#This Row],[Duration]]&lt;=60, "30 to 60 mins", calls[[#This Row],[Duration]]&lt;=120, "1 to 2 hours", TRUE, "More than 2 hours")</f>
        <v>#NAME?</v>
      </c>
      <c r="L573">
        <f>ROUND(calls[[#This Row],[Satisfaction Rating]],0)</f>
        <v>3</v>
      </c>
    </row>
    <row r="574" spans="2:12">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e" cm="1">
        <f t="array" aca="1" ref="K574" ca="1">_xlfn.IFS(calls[[#This Row],[Duration]]&lt;=10,"Under 10 mins", calls[[#This Row],[Duration]]&lt;=30, "10 to 30 mins", calls[[#This Row],[Duration]]&lt;=60, "30 to 60 mins", calls[[#This Row],[Duration]]&lt;=120, "1 to 2 hours", TRUE, "More than 2 hours")</f>
        <v>#NAME?</v>
      </c>
      <c r="L574">
        <f>ROUND(calls[[#This Row],[Satisfaction Rating]],0)</f>
        <v>5</v>
      </c>
    </row>
    <row r="575" spans="2:12">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e" cm="1">
        <f t="array" aca="1" ref="K575" ca="1">_xlfn.IFS(calls[[#This Row],[Duration]]&lt;=10,"Under 10 mins", calls[[#This Row],[Duration]]&lt;=30, "10 to 30 mins", calls[[#This Row],[Duration]]&lt;=60, "30 to 60 mins", calls[[#This Row],[Duration]]&lt;=120, "1 to 2 hours", TRUE, "More than 2 hours")</f>
        <v>#NAME?</v>
      </c>
      <c r="L575">
        <f>ROUND(calls[[#This Row],[Satisfaction Rating]],0)</f>
        <v>5</v>
      </c>
    </row>
    <row r="576" spans="2:12">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e" cm="1">
        <f t="array" aca="1" ref="K576" ca="1">_xlfn.IFS(calls[[#This Row],[Duration]]&lt;=10,"Under 10 mins", calls[[#This Row],[Duration]]&lt;=30, "10 to 30 mins", calls[[#This Row],[Duration]]&lt;=60, "30 to 60 mins", calls[[#This Row],[Duration]]&lt;=120, "1 to 2 hours", TRUE, "More than 2 hours")</f>
        <v>#NAME?</v>
      </c>
      <c r="L576">
        <f>ROUND(calls[[#This Row],[Satisfaction Rating]],0)</f>
        <v>4</v>
      </c>
    </row>
    <row r="577" spans="2:12">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e" cm="1">
        <f t="array" aca="1" ref="K577" ca="1">_xlfn.IFS(calls[[#This Row],[Duration]]&lt;=10,"Under 10 mins", calls[[#This Row],[Duration]]&lt;=30, "10 to 30 mins", calls[[#This Row],[Duration]]&lt;=60, "30 to 60 mins", calls[[#This Row],[Duration]]&lt;=120, "1 to 2 hours", TRUE, "More than 2 hours")</f>
        <v>#NAME?</v>
      </c>
      <c r="L577">
        <f>ROUND(calls[[#This Row],[Satisfaction Rating]],0)</f>
        <v>2</v>
      </c>
    </row>
    <row r="578" spans="2:12">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e" cm="1">
        <f t="array" aca="1" ref="K578" ca="1">_xlfn.IFS(calls[[#This Row],[Duration]]&lt;=10,"Under 10 mins", calls[[#This Row],[Duration]]&lt;=30, "10 to 30 mins", calls[[#This Row],[Duration]]&lt;=60, "30 to 60 mins", calls[[#This Row],[Duration]]&lt;=120, "1 to 2 hours", TRUE, "More than 2 hours")</f>
        <v>#NAME?</v>
      </c>
      <c r="L578">
        <f>ROUND(calls[[#This Row],[Satisfaction Rating]],0)</f>
        <v>4</v>
      </c>
    </row>
    <row r="579" spans="2:12">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e" cm="1">
        <f t="array" aca="1" ref="K579" ca="1">_xlfn.IFS(calls[[#This Row],[Duration]]&lt;=10,"Under 10 mins", calls[[#This Row],[Duration]]&lt;=30, "10 to 30 mins", calls[[#This Row],[Duration]]&lt;=60, "30 to 60 mins", calls[[#This Row],[Duration]]&lt;=120, "1 to 2 hours", TRUE, "More than 2 hours")</f>
        <v>#NAME?</v>
      </c>
      <c r="L579">
        <f>ROUND(calls[[#This Row],[Satisfaction Rating]],0)</f>
        <v>4</v>
      </c>
    </row>
    <row r="580" spans="2:12">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e" cm="1">
        <f t="array" aca="1" ref="K580" ca="1">_xlfn.IFS(calls[[#This Row],[Duration]]&lt;=10,"Under 10 mins", calls[[#This Row],[Duration]]&lt;=30, "10 to 30 mins", calls[[#This Row],[Duration]]&lt;=60, "30 to 60 mins", calls[[#This Row],[Duration]]&lt;=120, "1 to 2 hours", TRUE, "More than 2 hours")</f>
        <v>#NAME?</v>
      </c>
      <c r="L580">
        <f>ROUND(calls[[#This Row],[Satisfaction Rating]],0)</f>
        <v>5</v>
      </c>
    </row>
    <row r="581" spans="2:12">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e" cm="1">
        <f t="array" aca="1" ref="K581" ca="1">_xlfn.IFS(calls[[#This Row],[Duration]]&lt;=10,"Under 10 mins", calls[[#This Row],[Duration]]&lt;=30, "10 to 30 mins", calls[[#This Row],[Duration]]&lt;=60, "30 to 60 mins", calls[[#This Row],[Duration]]&lt;=120, "1 to 2 hours", TRUE, "More than 2 hours")</f>
        <v>#NAME?</v>
      </c>
      <c r="L581">
        <f>ROUND(calls[[#This Row],[Satisfaction Rating]],0)</f>
        <v>5</v>
      </c>
    </row>
    <row r="582" spans="2:12">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e" cm="1">
        <f t="array" aca="1" ref="K582" ca="1">_xlfn.IFS(calls[[#This Row],[Duration]]&lt;=10,"Under 10 mins", calls[[#This Row],[Duration]]&lt;=30, "10 to 30 mins", calls[[#This Row],[Duration]]&lt;=60, "30 to 60 mins", calls[[#This Row],[Duration]]&lt;=120, "1 to 2 hours", TRUE, "More than 2 hours")</f>
        <v>#NAME?</v>
      </c>
      <c r="L582">
        <f>ROUND(calls[[#This Row],[Satisfaction Rating]],0)</f>
        <v>2</v>
      </c>
    </row>
    <row r="583" spans="2:12">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e" cm="1">
        <f t="array" aca="1" ref="K583" ca="1">_xlfn.IFS(calls[[#This Row],[Duration]]&lt;=10,"Under 10 mins", calls[[#This Row],[Duration]]&lt;=30, "10 to 30 mins", calls[[#This Row],[Duration]]&lt;=60, "30 to 60 mins", calls[[#This Row],[Duration]]&lt;=120, "1 to 2 hours", TRUE, "More than 2 hours")</f>
        <v>#NAME?</v>
      </c>
      <c r="L583">
        <f>ROUND(calls[[#This Row],[Satisfaction Rating]],0)</f>
        <v>4</v>
      </c>
    </row>
    <row r="584" spans="2:12">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e" cm="1">
        <f t="array" aca="1" ref="K584" ca="1">_xlfn.IFS(calls[[#This Row],[Duration]]&lt;=10,"Under 10 mins", calls[[#This Row],[Duration]]&lt;=30, "10 to 30 mins", calls[[#This Row],[Duration]]&lt;=60, "30 to 60 mins", calls[[#This Row],[Duration]]&lt;=120, "1 to 2 hours", TRUE, "More than 2 hours")</f>
        <v>#NAME?</v>
      </c>
      <c r="L584">
        <f>ROUND(calls[[#This Row],[Satisfaction Rating]],0)</f>
        <v>4</v>
      </c>
    </row>
    <row r="585" spans="2:12">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e" cm="1">
        <f t="array" aca="1" ref="K585" ca="1">_xlfn.IFS(calls[[#This Row],[Duration]]&lt;=10,"Under 10 mins", calls[[#This Row],[Duration]]&lt;=30, "10 to 30 mins", calls[[#This Row],[Duration]]&lt;=60, "30 to 60 mins", calls[[#This Row],[Duration]]&lt;=120, "1 to 2 hours", TRUE, "More than 2 hours")</f>
        <v>#NAME?</v>
      </c>
      <c r="L585">
        <f>ROUND(calls[[#This Row],[Satisfaction Rating]],0)</f>
        <v>3</v>
      </c>
    </row>
    <row r="586" spans="2:12">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e" cm="1">
        <f t="array" aca="1" ref="K586" ca="1">_xlfn.IFS(calls[[#This Row],[Duration]]&lt;=10,"Under 10 mins", calls[[#This Row],[Duration]]&lt;=30, "10 to 30 mins", calls[[#This Row],[Duration]]&lt;=60, "30 to 60 mins", calls[[#This Row],[Duration]]&lt;=120, "1 to 2 hours", TRUE, "More than 2 hours")</f>
        <v>#NAME?</v>
      </c>
      <c r="L586">
        <f>ROUND(calls[[#This Row],[Satisfaction Rating]],0)</f>
        <v>3</v>
      </c>
    </row>
    <row r="587" spans="2:12">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e" cm="1">
        <f t="array" aca="1" ref="K587" ca="1">_xlfn.IFS(calls[[#This Row],[Duration]]&lt;=10,"Under 10 mins", calls[[#This Row],[Duration]]&lt;=30, "10 to 30 mins", calls[[#This Row],[Duration]]&lt;=60, "30 to 60 mins", calls[[#This Row],[Duration]]&lt;=120, "1 to 2 hours", TRUE, "More than 2 hours")</f>
        <v>#NAME?</v>
      </c>
      <c r="L587">
        <f>ROUND(calls[[#This Row],[Satisfaction Rating]],0)</f>
        <v>3</v>
      </c>
    </row>
    <row r="588" spans="2:12">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e" cm="1">
        <f t="array" aca="1" ref="K588" ca="1">_xlfn.IFS(calls[[#This Row],[Duration]]&lt;=10,"Under 10 mins", calls[[#This Row],[Duration]]&lt;=30, "10 to 30 mins", calls[[#This Row],[Duration]]&lt;=60, "30 to 60 mins", calls[[#This Row],[Duration]]&lt;=120, "1 to 2 hours", TRUE, "More than 2 hours")</f>
        <v>#NAME?</v>
      </c>
      <c r="L588">
        <f>ROUND(calls[[#This Row],[Satisfaction Rating]],0)</f>
        <v>3</v>
      </c>
    </row>
    <row r="589" spans="2:12">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e" cm="1">
        <f t="array" aca="1" ref="K589" ca="1">_xlfn.IFS(calls[[#This Row],[Duration]]&lt;=10,"Under 10 mins", calls[[#This Row],[Duration]]&lt;=30, "10 to 30 mins", calls[[#This Row],[Duration]]&lt;=60, "30 to 60 mins", calls[[#This Row],[Duration]]&lt;=120, "1 to 2 hours", TRUE, "More than 2 hours")</f>
        <v>#NAME?</v>
      </c>
      <c r="L589">
        <f>ROUND(calls[[#This Row],[Satisfaction Rating]],0)</f>
        <v>5</v>
      </c>
    </row>
    <row r="590" spans="2:12">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e" cm="1">
        <f t="array" aca="1" ref="K590" ca="1">_xlfn.IFS(calls[[#This Row],[Duration]]&lt;=10,"Under 10 mins", calls[[#This Row],[Duration]]&lt;=30, "10 to 30 mins", calls[[#This Row],[Duration]]&lt;=60, "30 to 60 mins", calls[[#This Row],[Duration]]&lt;=120, "1 to 2 hours", TRUE, "More than 2 hours")</f>
        <v>#NAME?</v>
      </c>
      <c r="L590">
        <f>ROUND(calls[[#This Row],[Satisfaction Rating]],0)</f>
        <v>4</v>
      </c>
    </row>
    <row r="591" spans="2:12">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e" cm="1">
        <f t="array" aca="1" ref="K591" ca="1">_xlfn.IFS(calls[[#This Row],[Duration]]&lt;=10,"Under 10 mins", calls[[#This Row],[Duration]]&lt;=30, "10 to 30 mins", calls[[#This Row],[Duration]]&lt;=60, "30 to 60 mins", calls[[#This Row],[Duration]]&lt;=120, "1 to 2 hours", TRUE, "More than 2 hours")</f>
        <v>#NAME?</v>
      </c>
      <c r="L591">
        <f>ROUND(calls[[#This Row],[Satisfaction Rating]],0)</f>
        <v>4</v>
      </c>
    </row>
    <row r="592" spans="2:12">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e" cm="1">
        <f t="array" aca="1" ref="K592" ca="1">_xlfn.IFS(calls[[#This Row],[Duration]]&lt;=10,"Under 10 mins", calls[[#This Row],[Duration]]&lt;=30, "10 to 30 mins", calls[[#This Row],[Duration]]&lt;=60, "30 to 60 mins", calls[[#This Row],[Duration]]&lt;=120, "1 to 2 hours", TRUE, "More than 2 hours")</f>
        <v>#NAME?</v>
      </c>
      <c r="L592">
        <f>ROUND(calls[[#This Row],[Satisfaction Rating]],0)</f>
        <v>2</v>
      </c>
    </row>
    <row r="593" spans="2:12">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e" cm="1">
        <f t="array" aca="1" ref="K593" ca="1">_xlfn.IFS(calls[[#This Row],[Duration]]&lt;=10,"Under 10 mins", calls[[#This Row],[Duration]]&lt;=30, "10 to 30 mins", calls[[#This Row],[Duration]]&lt;=60, "30 to 60 mins", calls[[#This Row],[Duration]]&lt;=120, "1 to 2 hours", TRUE, "More than 2 hours")</f>
        <v>#NAME?</v>
      </c>
      <c r="L593">
        <f>ROUND(calls[[#This Row],[Satisfaction Rating]],0)</f>
        <v>4</v>
      </c>
    </row>
    <row r="594" spans="2:12">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e" cm="1">
        <f t="array" aca="1" ref="K594" ca="1">_xlfn.IFS(calls[[#This Row],[Duration]]&lt;=10,"Under 10 mins", calls[[#This Row],[Duration]]&lt;=30, "10 to 30 mins", calls[[#This Row],[Duration]]&lt;=60, "30 to 60 mins", calls[[#This Row],[Duration]]&lt;=120, "1 to 2 hours", TRUE, "More than 2 hours")</f>
        <v>#NAME?</v>
      </c>
      <c r="L594">
        <f>ROUND(calls[[#This Row],[Satisfaction Rating]],0)</f>
        <v>3</v>
      </c>
    </row>
    <row r="595" spans="2:12">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e" cm="1">
        <f t="array" aca="1" ref="K595" ca="1">_xlfn.IFS(calls[[#This Row],[Duration]]&lt;=10,"Under 10 mins", calls[[#This Row],[Duration]]&lt;=30, "10 to 30 mins", calls[[#This Row],[Duration]]&lt;=60, "30 to 60 mins", calls[[#This Row],[Duration]]&lt;=120, "1 to 2 hours", TRUE, "More than 2 hours")</f>
        <v>#NAME?</v>
      </c>
      <c r="L595">
        <f>ROUND(calls[[#This Row],[Satisfaction Rating]],0)</f>
        <v>4</v>
      </c>
    </row>
    <row r="596" spans="2:12">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e" cm="1">
        <f t="array" aca="1" ref="K596" ca="1">_xlfn.IFS(calls[[#This Row],[Duration]]&lt;=10,"Under 10 mins", calls[[#This Row],[Duration]]&lt;=30, "10 to 30 mins", calls[[#This Row],[Duration]]&lt;=60, "30 to 60 mins", calls[[#This Row],[Duration]]&lt;=120, "1 to 2 hours", TRUE, "More than 2 hours")</f>
        <v>#NAME?</v>
      </c>
      <c r="L596">
        <f>ROUND(calls[[#This Row],[Satisfaction Rating]],0)</f>
        <v>4</v>
      </c>
    </row>
    <row r="597" spans="2:12">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e" cm="1">
        <f t="array" aca="1" ref="K597" ca="1">_xlfn.IFS(calls[[#This Row],[Duration]]&lt;=10,"Under 10 mins", calls[[#This Row],[Duration]]&lt;=30, "10 to 30 mins", calls[[#This Row],[Duration]]&lt;=60, "30 to 60 mins", calls[[#This Row],[Duration]]&lt;=120, "1 to 2 hours", TRUE, "More than 2 hours")</f>
        <v>#NAME?</v>
      </c>
      <c r="L597">
        <f>ROUND(calls[[#This Row],[Satisfaction Rating]],0)</f>
        <v>4</v>
      </c>
    </row>
    <row r="598" spans="2:12">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e" cm="1">
        <f t="array" aca="1" ref="K598" ca="1">_xlfn.IFS(calls[[#This Row],[Duration]]&lt;=10,"Under 10 mins", calls[[#This Row],[Duration]]&lt;=30, "10 to 30 mins", calls[[#This Row],[Duration]]&lt;=60, "30 to 60 mins", calls[[#This Row],[Duration]]&lt;=120, "1 to 2 hours", TRUE, "More than 2 hours")</f>
        <v>#NAME?</v>
      </c>
      <c r="L598">
        <f>ROUND(calls[[#This Row],[Satisfaction Rating]],0)</f>
        <v>2</v>
      </c>
    </row>
    <row r="599" spans="2:12">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e" cm="1">
        <f t="array" aca="1" ref="K599" ca="1">_xlfn.IFS(calls[[#This Row],[Duration]]&lt;=10,"Under 10 mins", calls[[#This Row],[Duration]]&lt;=30, "10 to 30 mins", calls[[#This Row],[Duration]]&lt;=60, "30 to 60 mins", calls[[#This Row],[Duration]]&lt;=120, "1 to 2 hours", TRUE, "More than 2 hours")</f>
        <v>#NAME?</v>
      </c>
      <c r="L599">
        <f>ROUND(calls[[#This Row],[Satisfaction Rating]],0)</f>
        <v>4</v>
      </c>
    </row>
    <row r="600" spans="2:12">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e" cm="1">
        <f t="array" aca="1" ref="K600" ca="1">_xlfn.IFS(calls[[#This Row],[Duration]]&lt;=10,"Under 10 mins", calls[[#This Row],[Duration]]&lt;=30, "10 to 30 mins", calls[[#This Row],[Duration]]&lt;=60, "30 to 60 mins", calls[[#This Row],[Duration]]&lt;=120, "1 to 2 hours", TRUE, "More than 2 hours")</f>
        <v>#NAME?</v>
      </c>
      <c r="L600">
        <f>ROUND(calls[[#This Row],[Satisfaction Rating]],0)</f>
        <v>3</v>
      </c>
    </row>
    <row r="601" spans="2:12">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e" cm="1">
        <f t="array" aca="1" ref="K601" ca="1">_xlfn.IFS(calls[[#This Row],[Duration]]&lt;=10,"Under 10 mins", calls[[#This Row],[Duration]]&lt;=30, "10 to 30 mins", calls[[#This Row],[Duration]]&lt;=60, "30 to 60 mins", calls[[#This Row],[Duration]]&lt;=120, "1 to 2 hours", TRUE, "More than 2 hours")</f>
        <v>#NAME?</v>
      </c>
      <c r="L601">
        <f>ROUND(calls[[#This Row],[Satisfaction Rating]],0)</f>
        <v>2</v>
      </c>
    </row>
    <row r="602" spans="2:12">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e" cm="1">
        <f t="array" aca="1" ref="K602" ca="1">_xlfn.IFS(calls[[#This Row],[Duration]]&lt;=10,"Under 10 mins", calls[[#This Row],[Duration]]&lt;=30, "10 to 30 mins", calls[[#This Row],[Duration]]&lt;=60, "30 to 60 mins", calls[[#This Row],[Duration]]&lt;=120, "1 to 2 hours", TRUE, "More than 2 hours")</f>
        <v>#NAME?</v>
      </c>
      <c r="L602">
        <f>ROUND(calls[[#This Row],[Satisfaction Rating]],0)</f>
        <v>3</v>
      </c>
    </row>
    <row r="603" spans="2:12">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e" cm="1">
        <f t="array" aca="1" ref="K603" ca="1">_xlfn.IFS(calls[[#This Row],[Duration]]&lt;=10,"Under 10 mins", calls[[#This Row],[Duration]]&lt;=30, "10 to 30 mins", calls[[#This Row],[Duration]]&lt;=60, "30 to 60 mins", calls[[#This Row],[Duration]]&lt;=120, "1 to 2 hours", TRUE, "More than 2 hours")</f>
        <v>#NAME?</v>
      </c>
      <c r="L603">
        <f>ROUND(calls[[#This Row],[Satisfaction Rating]],0)</f>
        <v>5</v>
      </c>
    </row>
    <row r="604" spans="2:12">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e" cm="1">
        <f t="array" aca="1" ref="K604" ca="1">_xlfn.IFS(calls[[#This Row],[Duration]]&lt;=10,"Under 10 mins", calls[[#This Row],[Duration]]&lt;=30, "10 to 30 mins", calls[[#This Row],[Duration]]&lt;=60, "30 to 60 mins", calls[[#This Row],[Duration]]&lt;=120, "1 to 2 hours", TRUE, "More than 2 hours")</f>
        <v>#NAME?</v>
      </c>
      <c r="L604">
        <f>ROUND(calls[[#This Row],[Satisfaction Rating]],0)</f>
        <v>5</v>
      </c>
    </row>
    <row r="605" spans="2:12">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e" cm="1">
        <f t="array" aca="1" ref="K605" ca="1">_xlfn.IFS(calls[[#This Row],[Duration]]&lt;=10,"Under 10 mins", calls[[#This Row],[Duration]]&lt;=30, "10 to 30 mins", calls[[#This Row],[Duration]]&lt;=60, "30 to 60 mins", calls[[#This Row],[Duration]]&lt;=120, "1 to 2 hours", TRUE, "More than 2 hours")</f>
        <v>#NAME?</v>
      </c>
      <c r="L605">
        <f>ROUND(calls[[#This Row],[Satisfaction Rating]],0)</f>
        <v>5</v>
      </c>
    </row>
    <row r="606" spans="2:12">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e" cm="1">
        <f t="array" aca="1" ref="K606" ca="1">_xlfn.IFS(calls[[#This Row],[Duration]]&lt;=10,"Under 10 mins", calls[[#This Row],[Duration]]&lt;=30, "10 to 30 mins", calls[[#This Row],[Duration]]&lt;=60, "30 to 60 mins", calls[[#This Row],[Duration]]&lt;=120, "1 to 2 hours", TRUE, "More than 2 hours")</f>
        <v>#NAME?</v>
      </c>
      <c r="L606">
        <f>ROUND(calls[[#This Row],[Satisfaction Rating]],0)</f>
        <v>5</v>
      </c>
    </row>
    <row r="607" spans="2:12">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e" cm="1">
        <f t="array" aca="1" ref="K607" ca="1">_xlfn.IFS(calls[[#This Row],[Duration]]&lt;=10,"Under 10 mins", calls[[#This Row],[Duration]]&lt;=30, "10 to 30 mins", calls[[#This Row],[Duration]]&lt;=60, "30 to 60 mins", calls[[#This Row],[Duration]]&lt;=120, "1 to 2 hours", TRUE, "More than 2 hours")</f>
        <v>#NAME?</v>
      </c>
      <c r="L607">
        <f>ROUND(calls[[#This Row],[Satisfaction Rating]],0)</f>
        <v>5</v>
      </c>
    </row>
    <row r="608" spans="2:12">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e" cm="1">
        <f t="array" aca="1" ref="K608" ca="1">_xlfn.IFS(calls[[#This Row],[Duration]]&lt;=10,"Under 10 mins", calls[[#This Row],[Duration]]&lt;=30, "10 to 30 mins", calls[[#This Row],[Duration]]&lt;=60, "30 to 60 mins", calls[[#This Row],[Duration]]&lt;=120, "1 to 2 hours", TRUE, "More than 2 hours")</f>
        <v>#NAME?</v>
      </c>
      <c r="L608">
        <f>ROUND(calls[[#This Row],[Satisfaction Rating]],0)</f>
        <v>5</v>
      </c>
    </row>
    <row r="609" spans="2:12">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e" cm="1">
        <f t="array" aca="1" ref="K609" ca="1">_xlfn.IFS(calls[[#This Row],[Duration]]&lt;=10,"Under 10 mins", calls[[#This Row],[Duration]]&lt;=30, "10 to 30 mins", calls[[#This Row],[Duration]]&lt;=60, "30 to 60 mins", calls[[#This Row],[Duration]]&lt;=120, "1 to 2 hours", TRUE, "More than 2 hours")</f>
        <v>#NAME?</v>
      </c>
      <c r="L609">
        <f>ROUND(calls[[#This Row],[Satisfaction Rating]],0)</f>
        <v>5</v>
      </c>
    </row>
    <row r="610" spans="2:12">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e" cm="1">
        <f t="array" aca="1" ref="K610" ca="1">_xlfn.IFS(calls[[#This Row],[Duration]]&lt;=10,"Under 10 mins", calls[[#This Row],[Duration]]&lt;=30, "10 to 30 mins", calls[[#This Row],[Duration]]&lt;=60, "30 to 60 mins", calls[[#This Row],[Duration]]&lt;=120, "1 to 2 hours", TRUE, "More than 2 hours")</f>
        <v>#NAME?</v>
      </c>
      <c r="L610">
        <f>ROUND(calls[[#This Row],[Satisfaction Rating]],0)</f>
        <v>5</v>
      </c>
    </row>
    <row r="611" spans="2:12">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e" cm="1">
        <f t="array" aca="1" ref="K611" ca="1">_xlfn.IFS(calls[[#This Row],[Duration]]&lt;=10,"Under 10 mins", calls[[#This Row],[Duration]]&lt;=30, "10 to 30 mins", calls[[#This Row],[Duration]]&lt;=60, "30 to 60 mins", calls[[#This Row],[Duration]]&lt;=120, "1 to 2 hours", TRUE, "More than 2 hours")</f>
        <v>#NAME?</v>
      </c>
      <c r="L611">
        <f>ROUND(calls[[#This Row],[Satisfaction Rating]],0)</f>
        <v>4</v>
      </c>
    </row>
    <row r="612" spans="2:12">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e" cm="1">
        <f t="array" aca="1" ref="K612" ca="1">_xlfn.IFS(calls[[#This Row],[Duration]]&lt;=10,"Under 10 mins", calls[[#This Row],[Duration]]&lt;=30, "10 to 30 mins", calls[[#This Row],[Duration]]&lt;=60, "30 to 60 mins", calls[[#This Row],[Duration]]&lt;=120, "1 to 2 hours", TRUE, "More than 2 hours")</f>
        <v>#NAME?</v>
      </c>
      <c r="L612">
        <f>ROUND(calls[[#This Row],[Satisfaction Rating]],0)</f>
        <v>3</v>
      </c>
    </row>
    <row r="613" spans="2:12">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e" cm="1">
        <f t="array" aca="1" ref="K613" ca="1">_xlfn.IFS(calls[[#This Row],[Duration]]&lt;=10,"Under 10 mins", calls[[#This Row],[Duration]]&lt;=30, "10 to 30 mins", calls[[#This Row],[Duration]]&lt;=60, "30 to 60 mins", calls[[#This Row],[Duration]]&lt;=120, "1 to 2 hours", TRUE, "More than 2 hours")</f>
        <v>#NAME?</v>
      </c>
      <c r="L613">
        <f>ROUND(calls[[#This Row],[Satisfaction Rating]],0)</f>
        <v>3</v>
      </c>
    </row>
    <row r="614" spans="2:12">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e" cm="1">
        <f t="array" aca="1" ref="K614" ca="1">_xlfn.IFS(calls[[#This Row],[Duration]]&lt;=10,"Under 10 mins", calls[[#This Row],[Duration]]&lt;=30, "10 to 30 mins", calls[[#This Row],[Duration]]&lt;=60, "30 to 60 mins", calls[[#This Row],[Duration]]&lt;=120, "1 to 2 hours", TRUE, "More than 2 hours")</f>
        <v>#NAME?</v>
      </c>
      <c r="L614">
        <f>ROUND(calls[[#This Row],[Satisfaction Rating]],0)</f>
        <v>5</v>
      </c>
    </row>
    <row r="615" spans="2:12">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e" cm="1">
        <f t="array" aca="1" ref="K615" ca="1">_xlfn.IFS(calls[[#This Row],[Duration]]&lt;=10,"Under 10 mins", calls[[#This Row],[Duration]]&lt;=30, "10 to 30 mins", calls[[#This Row],[Duration]]&lt;=60, "30 to 60 mins", calls[[#This Row],[Duration]]&lt;=120, "1 to 2 hours", TRUE, "More than 2 hours")</f>
        <v>#NAME?</v>
      </c>
      <c r="L615">
        <f>ROUND(calls[[#This Row],[Satisfaction Rating]],0)</f>
        <v>5</v>
      </c>
    </row>
    <row r="616" spans="2:12">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e" cm="1">
        <f t="array" aca="1" ref="K616" ca="1">_xlfn.IFS(calls[[#This Row],[Duration]]&lt;=10,"Under 10 mins", calls[[#This Row],[Duration]]&lt;=30, "10 to 30 mins", calls[[#This Row],[Duration]]&lt;=60, "30 to 60 mins", calls[[#This Row],[Duration]]&lt;=120, "1 to 2 hours", TRUE, "More than 2 hours")</f>
        <v>#NAME?</v>
      </c>
      <c r="L616">
        <f>ROUND(calls[[#This Row],[Satisfaction Rating]],0)</f>
        <v>5</v>
      </c>
    </row>
    <row r="617" spans="2:12">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e" cm="1">
        <f t="array" aca="1" ref="K617" ca="1">_xlfn.IFS(calls[[#This Row],[Duration]]&lt;=10,"Under 10 mins", calls[[#This Row],[Duration]]&lt;=30, "10 to 30 mins", calls[[#This Row],[Duration]]&lt;=60, "30 to 60 mins", calls[[#This Row],[Duration]]&lt;=120, "1 to 2 hours", TRUE, "More than 2 hours")</f>
        <v>#NAME?</v>
      </c>
      <c r="L617">
        <f>ROUND(calls[[#This Row],[Satisfaction Rating]],0)</f>
        <v>5</v>
      </c>
    </row>
    <row r="618" spans="2:12">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e" cm="1">
        <f t="array" aca="1" ref="K618" ca="1">_xlfn.IFS(calls[[#This Row],[Duration]]&lt;=10,"Under 10 mins", calls[[#This Row],[Duration]]&lt;=30, "10 to 30 mins", calls[[#This Row],[Duration]]&lt;=60, "30 to 60 mins", calls[[#This Row],[Duration]]&lt;=120, "1 to 2 hours", TRUE, "More than 2 hours")</f>
        <v>#NAME?</v>
      </c>
      <c r="L618">
        <f>ROUND(calls[[#This Row],[Satisfaction Rating]],0)</f>
        <v>4</v>
      </c>
    </row>
    <row r="619" spans="2:12">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e" cm="1">
        <f t="array" aca="1" ref="K619" ca="1">_xlfn.IFS(calls[[#This Row],[Duration]]&lt;=10,"Under 10 mins", calls[[#This Row],[Duration]]&lt;=30, "10 to 30 mins", calls[[#This Row],[Duration]]&lt;=60, "30 to 60 mins", calls[[#This Row],[Duration]]&lt;=120, "1 to 2 hours", TRUE, "More than 2 hours")</f>
        <v>#NAME?</v>
      </c>
      <c r="L619">
        <f>ROUND(calls[[#This Row],[Satisfaction Rating]],0)</f>
        <v>4</v>
      </c>
    </row>
    <row r="620" spans="2:12">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e" cm="1">
        <f t="array" aca="1" ref="K620" ca="1">_xlfn.IFS(calls[[#This Row],[Duration]]&lt;=10,"Under 10 mins", calls[[#This Row],[Duration]]&lt;=30, "10 to 30 mins", calls[[#This Row],[Duration]]&lt;=60, "30 to 60 mins", calls[[#This Row],[Duration]]&lt;=120, "1 to 2 hours", TRUE, "More than 2 hours")</f>
        <v>#NAME?</v>
      </c>
      <c r="L620">
        <f>ROUND(calls[[#This Row],[Satisfaction Rating]],0)</f>
        <v>4</v>
      </c>
    </row>
    <row r="621" spans="2:12">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e" cm="1">
        <f t="array" aca="1" ref="K621" ca="1">_xlfn.IFS(calls[[#This Row],[Duration]]&lt;=10,"Under 10 mins", calls[[#This Row],[Duration]]&lt;=30, "10 to 30 mins", calls[[#This Row],[Duration]]&lt;=60, "30 to 60 mins", calls[[#This Row],[Duration]]&lt;=120, "1 to 2 hours", TRUE, "More than 2 hours")</f>
        <v>#NAME?</v>
      </c>
      <c r="L621">
        <f>ROUND(calls[[#This Row],[Satisfaction Rating]],0)</f>
        <v>5</v>
      </c>
    </row>
    <row r="622" spans="2:12">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e" cm="1">
        <f t="array" aca="1" ref="K622" ca="1">_xlfn.IFS(calls[[#This Row],[Duration]]&lt;=10,"Under 10 mins", calls[[#This Row],[Duration]]&lt;=30, "10 to 30 mins", calls[[#This Row],[Duration]]&lt;=60, "30 to 60 mins", calls[[#This Row],[Duration]]&lt;=120, "1 to 2 hours", TRUE, "More than 2 hours")</f>
        <v>#NAME?</v>
      </c>
      <c r="L622">
        <f>ROUND(calls[[#This Row],[Satisfaction Rating]],0)</f>
        <v>4</v>
      </c>
    </row>
    <row r="623" spans="2:12">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e" cm="1">
        <f t="array" aca="1" ref="K623" ca="1">_xlfn.IFS(calls[[#This Row],[Duration]]&lt;=10,"Under 10 mins", calls[[#This Row],[Duration]]&lt;=30, "10 to 30 mins", calls[[#This Row],[Duration]]&lt;=60, "30 to 60 mins", calls[[#This Row],[Duration]]&lt;=120, "1 to 2 hours", TRUE, "More than 2 hours")</f>
        <v>#NAME?</v>
      </c>
      <c r="L623">
        <f>ROUND(calls[[#This Row],[Satisfaction Rating]],0)</f>
        <v>4</v>
      </c>
    </row>
    <row r="624" spans="2:12">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e" cm="1">
        <f t="array" aca="1" ref="K624" ca="1">_xlfn.IFS(calls[[#This Row],[Duration]]&lt;=10,"Under 10 mins", calls[[#This Row],[Duration]]&lt;=30, "10 to 30 mins", calls[[#This Row],[Duration]]&lt;=60, "30 to 60 mins", calls[[#This Row],[Duration]]&lt;=120, "1 to 2 hours", TRUE, "More than 2 hours")</f>
        <v>#NAME?</v>
      </c>
      <c r="L624">
        <f>ROUND(calls[[#This Row],[Satisfaction Rating]],0)</f>
        <v>5</v>
      </c>
    </row>
    <row r="625" spans="2:12">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e" cm="1">
        <f t="array" aca="1" ref="K625" ca="1">_xlfn.IFS(calls[[#This Row],[Duration]]&lt;=10,"Under 10 mins", calls[[#This Row],[Duration]]&lt;=30, "10 to 30 mins", calls[[#This Row],[Duration]]&lt;=60, "30 to 60 mins", calls[[#This Row],[Duration]]&lt;=120, "1 to 2 hours", TRUE, "More than 2 hours")</f>
        <v>#NAME?</v>
      </c>
      <c r="L625">
        <f>ROUND(calls[[#This Row],[Satisfaction Rating]],0)</f>
        <v>5</v>
      </c>
    </row>
    <row r="626" spans="2:12">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e" cm="1">
        <f t="array" aca="1" ref="K626" ca="1">_xlfn.IFS(calls[[#This Row],[Duration]]&lt;=10,"Under 10 mins", calls[[#This Row],[Duration]]&lt;=30, "10 to 30 mins", calls[[#This Row],[Duration]]&lt;=60, "30 to 60 mins", calls[[#This Row],[Duration]]&lt;=120, "1 to 2 hours", TRUE, "More than 2 hours")</f>
        <v>#NAME?</v>
      </c>
      <c r="L626">
        <f>ROUND(calls[[#This Row],[Satisfaction Rating]],0)</f>
        <v>3</v>
      </c>
    </row>
    <row r="627" spans="2:12">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e" cm="1">
        <f t="array" aca="1" ref="K627" ca="1">_xlfn.IFS(calls[[#This Row],[Duration]]&lt;=10,"Under 10 mins", calls[[#This Row],[Duration]]&lt;=30, "10 to 30 mins", calls[[#This Row],[Duration]]&lt;=60, "30 to 60 mins", calls[[#This Row],[Duration]]&lt;=120, "1 to 2 hours", TRUE, "More than 2 hours")</f>
        <v>#NAME?</v>
      </c>
      <c r="L627">
        <f>ROUND(calls[[#This Row],[Satisfaction Rating]],0)</f>
        <v>3</v>
      </c>
    </row>
    <row r="628" spans="2:12">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e" cm="1">
        <f t="array" aca="1" ref="K628" ca="1">_xlfn.IFS(calls[[#This Row],[Duration]]&lt;=10,"Under 10 mins", calls[[#This Row],[Duration]]&lt;=30, "10 to 30 mins", calls[[#This Row],[Duration]]&lt;=60, "30 to 60 mins", calls[[#This Row],[Duration]]&lt;=120, "1 to 2 hours", TRUE, "More than 2 hours")</f>
        <v>#NAME?</v>
      </c>
      <c r="L628">
        <f>ROUND(calls[[#This Row],[Satisfaction Rating]],0)</f>
        <v>5</v>
      </c>
    </row>
    <row r="629" spans="2:12">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e" cm="1">
        <f t="array" aca="1" ref="K629" ca="1">_xlfn.IFS(calls[[#This Row],[Duration]]&lt;=10,"Under 10 mins", calls[[#This Row],[Duration]]&lt;=30, "10 to 30 mins", calls[[#This Row],[Duration]]&lt;=60, "30 to 60 mins", calls[[#This Row],[Duration]]&lt;=120, "1 to 2 hours", TRUE, "More than 2 hours")</f>
        <v>#NAME?</v>
      </c>
      <c r="L629">
        <f>ROUND(calls[[#This Row],[Satisfaction Rating]],0)</f>
        <v>4</v>
      </c>
    </row>
    <row r="630" spans="2:12">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e" cm="1">
        <f t="array" aca="1" ref="K630" ca="1">_xlfn.IFS(calls[[#This Row],[Duration]]&lt;=10,"Under 10 mins", calls[[#This Row],[Duration]]&lt;=30, "10 to 30 mins", calls[[#This Row],[Duration]]&lt;=60, "30 to 60 mins", calls[[#This Row],[Duration]]&lt;=120, "1 to 2 hours", TRUE, "More than 2 hours")</f>
        <v>#NAME?</v>
      </c>
      <c r="L630">
        <f>ROUND(calls[[#This Row],[Satisfaction Rating]],0)</f>
        <v>3</v>
      </c>
    </row>
    <row r="631" spans="2:12">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e" cm="1">
        <f t="array" aca="1" ref="K631" ca="1">_xlfn.IFS(calls[[#This Row],[Duration]]&lt;=10,"Under 10 mins", calls[[#This Row],[Duration]]&lt;=30, "10 to 30 mins", calls[[#This Row],[Duration]]&lt;=60, "30 to 60 mins", calls[[#This Row],[Duration]]&lt;=120, "1 to 2 hours", TRUE, "More than 2 hours")</f>
        <v>#NAME?</v>
      </c>
      <c r="L631">
        <f>ROUND(calls[[#This Row],[Satisfaction Rating]],0)</f>
        <v>3</v>
      </c>
    </row>
    <row r="632" spans="2:12">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e" cm="1">
        <f t="array" aca="1" ref="K632" ca="1">_xlfn.IFS(calls[[#This Row],[Duration]]&lt;=10,"Under 10 mins", calls[[#This Row],[Duration]]&lt;=30, "10 to 30 mins", calls[[#This Row],[Duration]]&lt;=60, "30 to 60 mins", calls[[#This Row],[Duration]]&lt;=120, "1 to 2 hours", TRUE, "More than 2 hours")</f>
        <v>#NAME?</v>
      </c>
      <c r="L632">
        <f>ROUND(calls[[#This Row],[Satisfaction Rating]],0)</f>
        <v>4</v>
      </c>
    </row>
    <row r="633" spans="2:12">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e" cm="1">
        <f t="array" aca="1" ref="K633" ca="1">_xlfn.IFS(calls[[#This Row],[Duration]]&lt;=10,"Under 10 mins", calls[[#This Row],[Duration]]&lt;=30, "10 to 30 mins", calls[[#This Row],[Duration]]&lt;=60, "30 to 60 mins", calls[[#This Row],[Duration]]&lt;=120, "1 to 2 hours", TRUE, "More than 2 hours")</f>
        <v>#NAME?</v>
      </c>
      <c r="L633">
        <f>ROUND(calls[[#This Row],[Satisfaction Rating]],0)</f>
        <v>4</v>
      </c>
    </row>
    <row r="634" spans="2:12">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e" cm="1">
        <f t="array" aca="1" ref="K634" ca="1">_xlfn.IFS(calls[[#This Row],[Duration]]&lt;=10,"Under 10 mins", calls[[#This Row],[Duration]]&lt;=30, "10 to 30 mins", calls[[#This Row],[Duration]]&lt;=60, "30 to 60 mins", calls[[#This Row],[Duration]]&lt;=120, "1 to 2 hours", TRUE, "More than 2 hours")</f>
        <v>#NAME?</v>
      </c>
      <c r="L634">
        <f>ROUND(calls[[#This Row],[Satisfaction Rating]],0)</f>
        <v>3</v>
      </c>
    </row>
    <row r="635" spans="2:12">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e" cm="1">
        <f t="array" aca="1" ref="K635" ca="1">_xlfn.IFS(calls[[#This Row],[Duration]]&lt;=10,"Under 10 mins", calls[[#This Row],[Duration]]&lt;=30, "10 to 30 mins", calls[[#This Row],[Duration]]&lt;=60, "30 to 60 mins", calls[[#This Row],[Duration]]&lt;=120, "1 to 2 hours", TRUE, "More than 2 hours")</f>
        <v>#NAME?</v>
      </c>
      <c r="L635">
        <f>ROUND(calls[[#This Row],[Satisfaction Rating]],0)</f>
        <v>2</v>
      </c>
    </row>
    <row r="636" spans="2:12">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e" cm="1">
        <f t="array" aca="1" ref="K636" ca="1">_xlfn.IFS(calls[[#This Row],[Duration]]&lt;=10,"Under 10 mins", calls[[#This Row],[Duration]]&lt;=30, "10 to 30 mins", calls[[#This Row],[Duration]]&lt;=60, "30 to 60 mins", calls[[#This Row],[Duration]]&lt;=120, "1 to 2 hours", TRUE, "More than 2 hours")</f>
        <v>#NAME?</v>
      </c>
      <c r="L636">
        <f>ROUND(calls[[#This Row],[Satisfaction Rating]],0)</f>
        <v>2</v>
      </c>
    </row>
    <row r="637" spans="2:12">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e" cm="1">
        <f t="array" aca="1" ref="K637" ca="1">_xlfn.IFS(calls[[#This Row],[Duration]]&lt;=10,"Under 10 mins", calls[[#This Row],[Duration]]&lt;=30, "10 to 30 mins", calls[[#This Row],[Duration]]&lt;=60, "30 to 60 mins", calls[[#This Row],[Duration]]&lt;=120, "1 to 2 hours", TRUE, "More than 2 hours")</f>
        <v>#NAME?</v>
      </c>
      <c r="L637">
        <f>ROUND(calls[[#This Row],[Satisfaction Rating]],0)</f>
        <v>3</v>
      </c>
    </row>
    <row r="638" spans="2:12">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e" cm="1">
        <f t="array" aca="1" ref="K638" ca="1">_xlfn.IFS(calls[[#This Row],[Duration]]&lt;=10,"Under 10 mins", calls[[#This Row],[Duration]]&lt;=30, "10 to 30 mins", calls[[#This Row],[Duration]]&lt;=60, "30 to 60 mins", calls[[#This Row],[Duration]]&lt;=120, "1 to 2 hours", TRUE, "More than 2 hours")</f>
        <v>#NAME?</v>
      </c>
      <c r="L638">
        <f>ROUND(calls[[#This Row],[Satisfaction Rating]],0)</f>
        <v>4</v>
      </c>
    </row>
    <row r="639" spans="2:12">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e" cm="1">
        <f t="array" aca="1" ref="K639" ca="1">_xlfn.IFS(calls[[#This Row],[Duration]]&lt;=10,"Under 10 mins", calls[[#This Row],[Duration]]&lt;=30, "10 to 30 mins", calls[[#This Row],[Duration]]&lt;=60, "30 to 60 mins", calls[[#This Row],[Duration]]&lt;=120, "1 to 2 hours", TRUE, "More than 2 hours")</f>
        <v>#NAME?</v>
      </c>
      <c r="L639">
        <f>ROUND(calls[[#This Row],[Satisfaction Rating]],0)</f>
        <v>5</v>
      </c>
    </row>
    <row r="640" spans="2:12">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e" cm="1">
        <f t="array" aca="1" ref="K640" ca="1">_xlfn.IFS(calls[[#This Row],[Duration]]&lt;=10,"Under 10 mins", calls[[#This Row],[Duration]]&lt;=30, "10 to 30 mins", calls[[#This Row],[Duration]]&lt;=60, "30 to 60 mins", calls[[#This Row],[Duration]]&lt;=120, "1 to 2 hours", TRUE, "More than 2 hours")</f>
        <v>#NAME?</v>
      </c>
      <c r="L640">
        <f>ROUND(calls[[#This Row],[Satisfaction Rating]],0)</f>
        <v>5</v>
      </c>
    </row>
    <row r="641" spans="2:12">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e" cm="1">
        <f t="array" aca="1" ref="K641" ca="1">_xlfn.IFS(calls[[#This Row],[Duration]]&lt;=10,"Under 10 mins", calls[[#This Row],[Duration]]&lt;=30, "10 to 30 mins", calls[[#This Row],[Duration]]&lt;=60, "30 to 60 mins", calls[[#This Row],[Duration]]&lt;=120, "1 to 2 hours", TRUE, "More than 2 hours")</f>
        <v>#NAME?</v>
      </c>
      <c r="L641">
        <f>ROUND(calls[[#This Row],[Satisfaction Rating]],0)</f>
        <v>4</v>
      </c>
    </row>
    <row r="642" spans="2:12">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e" cm="1">
        <f t="array" aca="1" ref="K642" ca="1">_xlfn.IFS(calls[[#This Row],[Duration]]&lt;=10,"Under 10 mins", calls[[#This Row],[Duration]]&lt;=30, "10 to 30 mins", calls[[#This Row],[Duration]]&lt;=60, "30 to 60 mins", calls[[#This Row],[Duration]]&lt;=120, "1 to 2 hours", TRUE, "More than 2 hours")</f>
        <v>#NAME?</v>
      </c>
      <c r="L642">
        <f>ROUND(calls[[#This Row],[Satisfaction Rating]],0)</f>
        <v>4</v>
      </c>
    </row>
    <row r="643" spans="2:12">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e" cm="1">
        <f t="array" aca="1" ref="K643" ca="1">_xlfn.IFS(calls[[#This Row],[Duration]]&lt;=10,"Under 10 mins", calls[[#This Row],[Duration]]&lt;=30, "10 to 30 mins", calls[[#This Row],[Duration]]&lt;=60, "30 to 60 mins", calls[[#This Row],[Duration]]&lt;=120, "1 to 2 hours", TRUE, "More than 2 hours")</f>
        <v>#NAME?</v>
      </c>
      <c r="L643">
        <f>ROUND(calls[[#This Row],[Satisfaction Rating]],0)</f>
        <v>3</v>
      </c>
    </row>
    <row r="644" spans="2:12">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e" cm="1">
        <f t="array" aca="1" ref="K644" ca="1">_xlfn.IFS(calls[[#This Row],[Duration]]&lt;=10,"Under 10 mins", calls[[#This Row],[Duration]]&lt;=30, "10 to 30 mins", calls[[#This Row],[Duration]]&lt;=60, "30 to 60 mins", calls[[#This Row],[Duration]]&lt;=120, "1 to 2 hours", TRUE, "More than 2 hours")</f>
        <v>#NAME?</v>
      </c>
      <c r="L644">
        <f>ROUND(calls[[#This Row],[Satisfaction Rating]],0)</f>
        <v>3</v>
      </c>
    </row>
    <row r="645" spans="2:12">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e" cm="1">
        <f t="array" aca="1" ref="K645" ca="1">_xlfn.IFS(calls[[#This Row],[Duration]]&lt;=10,"Under 10 mins", calls[[#This Row],[Duration]]&lt;=30, "10 to 30 mins", calls[[#This Row],[Duration]]&lt;=60, "30 to 60 mins", calls[[#This Row],[Duration]]&lt;=120, "1 to 2 hours", TRUE, "More than 2 hours")</f>
        <v>#NAME?</v>
      </c>
      <c r="L645">
        <f>ROUND(calls[[#This Row],[Satisfaction Rating]],0)</f>
        <v>4</v>
      </c>
    </row>
    <row r="646" spans="2:12">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e" cm="1">
        <f t="array" aca="1" ref="K646" ca="1">_xlfn.IFS(calls[[#This Row],[Duration]]&lt;=10,"Under 10 mins", calls[[#This Row],[Duration]]&lt;=30, "10 to 30 mins", calls[[#This Row],[Duration]]&lt;=60, "30 to 60 mins", calls[[#This Row],[Duration]]&lt;=120, "1 to 2 hours", TRUE, "More than 2 hours")</f>
        <v>#NAME?</v>
      </c>
      <c r="L646">
        <f>ROUND(calls[[#This Row],[Satisfaction Rating]],0)</f>
        <v>4</v>
      </c>
    </row>
    <row r="647" spans="2:12">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e" cm="1">
        <f t="array" aca="1" ref="K647" ca="1">_xlfn.IFS(calls[[#This Row],[Duration]]&lt;=10,"Under 10 mins", calls[[#This Row],[Duration]]&lt;=30, "10 to 30 mins", calls[[#This Row],[Duration]]&lt;=60, "30 to 60 mins", calls[[#This Row],[Duration]]&lt;=120, "1 to 2 hours", TRUE, "More than 2 hours")</f>
        <v>#NAME?</v>
      </c>
      <c r="L647">
        <f>ROUND(calls[[#This Row],[Satisfaction Rating]],0)</f>
        <v>3</v>
      </c>
    </row>
    <row r="648" spans="2:12">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e" cm="1">
        <f t="array" aca="1" ref="K648" ca="1">_xlfn.IFS(calls[[#This Row],[Duration]]&lt;=10,"Under 10 mins", calls[[#This Row],[Duration]]&lt;=30, "10 to 30 mins", calls[[#This Row],[Duration]]&lt;=60, "30 to 60 mins", calls[[#This Row],[Duration]]&lt;=120, "1 to 2 hours", TRUE, "More than 2 hours")</f>
        <v>#NAME?</v>
      </c>
      <c r="L648">
        <f>ROUND(calls[[#This Row],[Satisfaction Rating]],0)</f>
        <v>4</v>
      </c>
    </row>
    <row r="649" spans="2:12">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e" cm="1">
        <f t="array" aca="1" ref="K649" ca="1">_xlfn.IFS(calls[[#This Row],[Duration]]&lt;=10,"Under 10 mins", calls[[#This Row],[Duration]]&lt;=30, "10 to 30 mins", calls[[#This Row],[Duration]]&lt;=60, "30 to 60 mins", calls[[#This Row],[Duration]]&lt;=120, "1 to 2 hours", TRUE, "More than 2 hours")</f>
        <v>#NAME?</v>
      </c>
      <c r="L649">
        <f>ROUND(calls[[#This Row],[Satisfaction Rating]],0)</f>
        <v>3</v>
      </c>
    </row>
    <row r="650" spans="2:12">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e" cm="1">
        <f t="array" aca="1" ref="K650" ca="1">_xlfn.IFS(calls[[#This Row],[Duration]]&lt;=10,"Under 10 mins", calls[[#This Row],[Duration]]&lt;=30, "10 to 30 mins", calls[[#This Row],[Duration]]&lt;=60, "30 to 60 mins", calls[[#This Row],[Duration]]&lt;=120, "1 to 2 hours", TRUE, "More than 2 hours")</f>
        <v>#NAME?</v>
      </c>
      <c r="L650">
        <f>ROUND(calls[[#This Row],[Satisfaction Rating]],0)</f>
        <v>5</v>
      </c>
    </row>
    <row r="651" spans="2:12">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e" cm="1">
        <f t="array" aca="1" ref="K651" ca="1">_xlfn.IFS(calls[[#This Row],[Duration]]&lt;=10,"Under 10 mins", calls[[#This Row],[Duration]]&lt;=30, "10 to 30 mins", calls[[#This Row],[Duration]]&lt;=60, "30 to 60 mins", calls[[#This Row],[Duration]]&lt;=120, "1 to 2 hours", TRUE, "More than 2 hours")</f>
        <v>#NAME?</v>
      </c>
      <c r="L651">
        <f>ROUND(calls[[#This Row],[Satisfaction Rating]],0)</f>
        <v>2</v>
      </c>
    </row>
    <row r="652" spans="2:12">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e" cm="1">
        <f t="array" aca="1" ref="K652" ca="1">_xlfn.IFS(calls[[#This Row],[Duration]]&lt;=10,"Under 10 mins", calls[[#This Row],[Duration]]&lt;=30, "10 to 30 mins", calls[[#This Row],[Duration]]&lt;=60, "30 to 60 mins", calls[[#This Row],[Duration]]&lt;=120, "1 to 2 hours", TRUE, "More than 2 hours")</f>
        <v>#NAME?</v>
      </c>
      <c r="L652">
        <f>ROUND(calls[[#This Row],[Satisfaction Rating]],0)</f>
        <v>5</v>
      </c>
    </row>
    <row r="653" spans="2:12">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e" cm="1">
        <f t="array" aca="1" ref="K653" ca="1">_xlfn.IFS(calls[[#This Row],[Duration]]&lt;=10,"Under 10 mins", calls[[#This Row],[Duration]]&lt;=30, "10 to 30 mins", calls[[#This Row],[Duration]]&lt;=60, "30 to 60 mins", calls[[#This Row],[Duration]]&lt;=120, "1 to 2 hours", TRUE, "More than 2 hours")</f>
        <v>#NAME?</v>
      </c>
      <c r="L653">
        <f>ROUND(calls[[#This Row],[Satisfaction Rating]],0)</f>
        <v>4</v>
      </c>
    </row>
    <row r="654" spans="2:12">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e" cm="1">
        <f t="array" aca="1" ref="K654" ca="1">_xlfn.IFS(calls[[#This Row],[Duration]]&lt;=10,"Under 10 mins", calls[[#This Row],[Duration]]&lt;=30, "10 to 30 mins", calls[[#This Row],[Duration]]&lt;=60, "30 to 60 mins", calls[[#This Row],[Duration]]&lt;=120, "1 to 2 hours", TRUE, "More than 2 hours")</f>
        <v>#NAME?</v>
      </c>
      <c r="L654">
        <f>ROUND(calls[[#This Row],[Satisfaction Rating]],0)</f>
        <v>4</v>
      </c>
    </row>
    <row r="655" spans="2:12">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e" cm="1">
        <f t="array" aca="1" ref="K655" ca="1">_xlfn.IFS(calls[[#This Row],[Duration]]&lt;=10,"Under 10 mins", calls[[#This Row],[Duration]]&lt;=30, "10 to 30 mins", calls[[#This Row],[Duration]]&lt;=60, "30 to 60 mins", calls[[#This Row],[Duration]]&lt;=120, "1 to 2 hours", TRUE, "More than 2 hours")</f>
        <v>#NAME?</v>
      </c>
      <c r="L655">
        <f>ROUND(calls[[#This Row],[Satisfaction Rating]],0)</f>
        <v>5</v>
      </c>
    </row>
    <row r="656" spans="2:12">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e" cm="1">
        <f t="array" aca="1" ref="K656" ca="1">_xlfn.IFS(calls[[#This Row],[Duration]]&lt;=10,"Under 10 mins", calls[[#This Row],[Duration]]&lt;=30, "10 to 30 mins", calls[[#This Row],[Duration]]&lt;=60, "30 to 60 mins", calls[[#This Row],[Duration]]&lt;=120, "1 to 2 hours", TRUE, "More than 2 hours")</f>
        <v>#NAME?</v>
      </c>
      <c r="L656">
        <f>ROUND(calls[[#This Row],[Satisfaction Rating]],0)</f>
        <v>4</v>
      </c>
    </row>
    <row r="657" spans="2:12">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e" cm="1">
        <f t="array" aca="1" ref="K657" ca="1">_xlfn.IFS(calls[[#This Row],[Duration]]&lt;=10,"Under 10 mins", calls[[#This Row],[Duration]]&lt;=30, "10 to 30 mins", calls[[#This Row],[Duration]]&lt;=60, "30 to 60 mins", calls[[#This Row],[Duration]]&lt;=120, "1 to 2 hours", TRUE, "More than 2 hours")</f>
        <v>#NAME?</v>
      </c>
      <c r="L657">
        <f>ROUND(calls[[#This Row],[Satisfaction Rating]],0)</f>
        <v>4</v>
      </c>
    </row>
    <row r="658" spans="2:12">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e" cm="1">
        <f t="array" aca="1" ref="K658" ca="1">_xlfn.IFS(calls[[#This Row],[Duration]]&lt;=10,"Under 10 mins", calls[[#This Row],[Duration]]&lt;=30, "10 to 30 mins", calls[[#This Row],[Duration]]&lt;=60, "30 to 60 mins", calls[[#This Row],[Duration]]&lt;=120, "1 to 2 hours", TRUE, "More than 2 hours")</f>
        <v>#NAME?</v>
      </c>
      <c r="L658">
        <f>ROUND(calls[[#This Row],[Satisfaction Rating]],0)</f>
        <v>3</v>
      </c>
    </row>
    <row r="659" spans="2:12">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e" cm="1">
        <f t="array" aca="1" ref="K659" ca="1">_xlfn.IFS(calls[[#This Row],[Duration]]&lt;=10,"Under 10 mins", calls[[#This Row],[Duration]]&lt;=30, "10 to 30 mins", calls[[#This Row],[Duration]]&lt;=60, "30 to 60 mins", calls[[#This Row],[Duration]]&lt;=120, "1 to 2 hours", TRUE, "More than 2 hours")</f>
        <v>#NAME?</v>
      </c>
      <c r="L659">
        <f>ROUND(calls[[#This Row],[Satisfaction Rating]],0)</f>
        <v>3</v>
      </c>
    </row>
    <row r="660" spans="2:12">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e" cm="1">
        <f t="array" aca="1" ref="K660" ca="1">_xlfn.IFS(calls[[#This Row],[Duration]]&lt;=10,"Under 10 mins", calls[[#This Row],[Duration]]&lt;=30, "10 to 30 mins", calls[[#This Row],[Duration]]&lt;=60, "30 to 60 mins", calls[[#This Row],[Duration]]&lt;=120, "1 to 2 hours", TRUE, "More than 2 hours")</f>
        <v>#NAME?</v>
      </c>
      <c r="L660">
        <f>ROUND(calls[[#This Row],[Satisfaction Rating]],0)</f>
        <v>5</v>
      </c>
    </row>
    <row r="661" spans="2:12">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e" cm="1">
        <f t="array" aca="1" ref="K661" ca="1">_xlfn.IFS(calls[[#This Row],[Duration]]&lt;=10,"Under 10 mins", calls[[#This Row],[Duration]]&lt;=30, "10 to 30 mins", calls[[#This Row],[Duration]]&lt;=60, "30 to 60 mins", calls[[#This Row],[Duration]]&lt;=120, "1 to 2 hours", TRUE, "More than 2 hours")</f>
        <v>#NAME?</v>
      </c>
      <c r="L661">
        <f>ROUND(calls[[#This Row],[Satisfaction Rating]],0)</f>
        <v>5</v>
      </c>
    </row>
    <row r="662" spans="2:12">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e" cm="1">
        <f t="array" aca="1" ref="K662" ca="1">_xlfn.IFS(calls[[#This Row],[Duration]]&lt;=10,"Under 10 mins", calls[[#This Row],[Duration]]&lt;=30, "10 to 30 mins", calls[[#This Row],[Duration]]&lt;=60, "30 to 60 mins", calls[[#This Row],[Duration]]&lt;=120, "1 to 2 hours", TRUE, "More than 2 hours")</f>
        <v>#NAME?</v>
      </c>
      <c r="L662">
        <f>ROUND(calls[[#This Row],[Satisfaction Rating]],0)</f>
        <v>4</v>
      </c>
    </row>
    <row r="663" spans="2:12">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e" cm="1">
        <f t="array" aca="1" ref="K663" ca="1">_xlfn.IFS(calls[[#This Row],[Duration]]&lt;=10,"Under 10 mins", calls[[#This Row],[Duration]]&lt;=30, "10 to 30 mins", calls[[#This Row],[Duration]]&lt;=60, "30 to 60 mins", calls[[#This Row],[Duration]]&lt;=120, "1 to 2 hours", TRUE, "More than 2 hours")</f>
        <v>#NAME?</v>
      </c>
      <c r="L663">
        <f>ROUND(calls[[#This Row],[Satisfaction Rating]],0)</f>
        <v>4</v>
      </c>
    </row>
    <row r="664" spans="2:12">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e" cm="1">
        <f t="array" aca="1" ref="K664" ca="1">_xlfn.IFS(calls[[#This Row],[Duration]]&lt;=10,"Under 10 mins", calls[[#This Row],[Duration]]&lt;=30, "10 to 30 mins", calls[[#This Row],[Duration]]&lt;=60, "30 to 60 mins", calls[[#This Row],[Duration]]&lt;=120, "1 to 2 hours", TRUE, "More than 2 hours")</f>
        <v>#NAME?</v>
      </c>
      <c r="L664">
        <f>ROUND(calls[[#This Row],[Satisfaction Rating]],0)</f>
        <v>3</v>
      </c>
    </row>
    <row r="665" spans="2:12">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e" cm="1">
        <f t="array" aca="1" ref="K665" ca="1">_xlfn.IFS(calls[[#This Row],[Duration]]&lt;=10,"Under 10 mins", calls[[#This Row],[Duration]]&lt;=30, "10 to 30 mins", calls[[#This Row],[Duration]]&lt;=60, "30 to 60 mins", calls[[#This Row],[Duration]]&lt;=120, "1 to 2 hours", TRUE, "More than 2 hours")</f>
        <v>#NAME?</v>
      </c>
      <c r="L665">
        <f>ROUND(calls[[#This Row],[Satisfaction Rating]],0)</f>
        <v>4</v>
      </c>
    </row>
    <row r="666" spans="2:12">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e" cm="1">
        <f t="array" aca="1" ref="K666" ca="1">_xlfn.IFS(calls[[#This Row],[Duration]]&lt;=10,"Under 10 mins", calls[[#This Row],[Duration]]&lt;=30, "10 to 30 mins", calls[[#This Row],[Duration]]&lt;=60, "30 to 60 mins", calls[[#This Row],[Duration]]&lt;=120, "1 to 2 hours", TRUE, "More than 2 hours")</f>
        <v>#NAME?</v>
      </c>
      <c r="L666">
        <f>ROUND(calls[[#This Row],[Satisfaction Rating]],0)</f>
        <v>3</v>
      </c>
    </row>
    <row r="667" spans="2:12">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e" cm="1">
        <f t="array" aca="1" ref="K667" ca="1">_xlfn.IFS(calls[[#This Row],[Duration]]&lt;=10,"Under 10 mins", calls[[#This Row],[Duration]]&lt;=30, "10 to 30 mins", calls[[#This Row],[Duration]]&lt;=60, "30 to 60 mins", calls[[#This Row],[Duration]]&lt;=120, "1 to 2 hours", TRUE, "More than 2 hours")</f>
        <v>#NAME?</v>
      </c>
      <c r="L667">
        <f>ROUND(calls[[#This Row],[Satisfaction Rating]],0)</f>
        <v>5</v>
      </c>
    </row>
    <row r="668" spans="2:12">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e" cm="1">
        <f t="array" aca="1" ref="K668" ca="1">_xlfn.IFS(calls[[#This Row],[Duration]]&lt;=10,"Under 10 mins", calls[[#This Row],[Duration]]&lt;=30, "10 to 30 mins", calls[[#This Row],[Duration]]&lt;=60, "30 to 60 mins", calls[[#This Row],[Duration]]&lt;=120, "1 to 2 hours", TRUE, "More than 2 hours")</f>
        <v>#NAME?</v>
      </c>
      <c r="L668">
        <f>ROUND(calls[[#This Row],[Satisfaction Rating]],0)</f>
        <v>5</v>
      </c>
    </row>
    <row r="669" spans="2:12">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e" cm="1">
        <f t="array" aca="1" ref="K669" ca="1">_xlfn.IFS(calls[[#This Row],[Duration]]&lt;=10,"Under 10 mins", calls[[#This Row],[Duration]]&lt;=30, "10 to 30 mins", calls[[#This Row],[Duration]]&lt;=60, "30 to 60 mins", calls[[#This Row],[Duration]]&lt;=120, "1 to 2 hours", TRUE, "More than 2 hours")</f>
        <v>#NAME?</v>
      </c>
      <c r="L669">
        <f>ROUND(calls[[#This Row],[Satisfaction Rating]],0)</f>
        <v>4</v>
      </c>
    </row>
    <row r="670" spans="2:12">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e" cm="1">
        <f t="array" aca="1" ref="K670" ca="1">_xlfn.IFS(calls[[#This Row],[Duration]]&lt;=10,"Under 10 mins", calls[[#This Row],[Duration]]&lt;=30, "10 to 30 mins", calls[[#This Row],[Duration]]&lt;=60, "30 to 60 mins", calls[[#This Row],[Duration]]&lt;=120, "1 to 2 hours", TRUE, "More than 2 hours")</f>
        <v>#NAME?</v>
      </c>
      <c r="L670">
        <f>ROUND(calls[[#This Row],[Satisfaction Rating]],0)</f>
        <v>4</v>
      </c>
    </row>
    <row r="671" spans="2:12">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e" cm="1">
        <f t="array" aca="1" ref="K671" ca="1">_xlfn.IFS(calls[[#This Row],[Duration]]&lt;=10,"Under 10 mins", calls[[#This Row],[Duration]]&lt;=30, "10 to 30 mins", calls[[#This Row],[Duration]]&lt;=60, "30 to 60 mins", calls[[#This Row],[Duration]]&lt;=120, "1 to 2 hours", TRUE, "More than 2 hours")</f>
        <v>#NAME?</v>
      </c>
      <c r="L671">
        <f>ROUND(calls[[#This Row],[Satisfaction Rating]],0)</f>
        <v>5</v>
      </c>
    </row>
    <row r="672" spans="2:12">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e" cm="1">
        <f t="array" aca="1" ref="K672" ca="1">_xlfn.IFS(calls[[#This Row],[Duration]]&lt;=10,"Under 10 mins", calls[[#This Row],[Duration]]&lt;=30, "10 to 30 mins", calls[[#This Row],[Duration]]&lt;=60, "30 to 60 mins", calls[[#This Row],[Duration]]&lt;=120, "1 to 2 hours", TRUE, "More than 2 hours")</f>
        <v>#NAME?</v>
      </c>
      <c r="L672">
        <f>ROUND(calls[[#This Row],[Satisfaction Rating]],0)</f>
        <v>5</v>
      </c>
    </row>
    <row r="673" spans="2:12">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e" cm="1">
        <f t="array" aca="1" ref="K673" ca="1">_xlfn.IFS(calls[[#This Row],[Duration]]&lt;=10,"Under 10 mins", calls[[#This Row],[Duration]]&lt;=30, "10 to 30 mins", calls[[#This Row],[Duration]]&lt;=60, "30 to 60 mins", calls[[#This Row],[Duration]]&lt;=120, "1 to 2 hours", TRUE, "More than 2 hours")</f>
        <v>#NAME?</v>
      </c>
      <c r="L673">
        <f>ROUND(calls[[#This Row],[Satisfaction Rating]],0)</f>
        <v>5</v>
      </c>
    </row>
    <row r="674" spans="2:12">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e" cm="1">
        <f t="array" aca="1" ref="K674" ca="1">_xlfn.IFS(calls[[#This Row],[Duration]]&lt;=10,"Under 10 mins", calls[[#This Row],[Duration]]&lt;=30, "10 to 30 mins", calls[[#This Row],[Duration]]&lt;=60, "30 to 60 mins", calls[[#This Row],[Duration]]&lt;=120, "1 to 2 hours", TRUE, "More than 2 hours")</f>
        <v>#NAME?</v>
      </c>
      <c r="L674">
        <f>ROUND(calls[[#This Row],[Satisfaction Rating]],0)</f>
        <v>2</v>
      </c>
    </row>
    <row r="675" spans="2:12">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e" cm="1">
        <f t="array" aca="1" ref="K675" ca="1">_xlfn.IFS(calls[[#This Row],[Duration]]&lt;=10,"Under 10 mins", calls[[#This Row],[Duration]]&lt;=30, "10 to 30 mins", calls[[#This Row],[Duration]]&lt;=60, "30 to 60 mins", calls[[#This Row],[Duration]]&lt;=120, "1 to 2 hours", TRUE, "More than 2 hours")</f>
        <v>#NAME?</v>
      </c>
      <c r="L675">
        <f>ROUND(calls[[#This Row],[Satisfaction Rating]],0)</f>
        <v>5</v>
      </c>
    </row>
    <row r="676" spans="2:12">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e" cm="1">
        <f t="array" aca="1" ref="K676" ca="1">_xlfn.IFS(calls[[#This Row],[Duration]]&lt;=10,"Under 10 mins", calls[[#This Row],[Duration]]&lt;=30, "10 to 30 mins", calls[[#This Row],[Duration]]&lt;=60, "30 to 60 mins", calls[[#This Row],[Duration]]&lt;=120, "1 to 2 hours", TRUE, "More than 2 hours")</f>
        <v>#NAME?</v>
      </c>
      <c r="L676">
        <f>ROUND(calls[[#This Row],[Satisfaction Rating]],0)</f>
        <v>5</v>
      </c>
    </row>
    <row r="677" spans="2:12">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e" cm="1">
        <f t="array" aca="1" ref="K677" ca="1">_xlfn.IFS(calls[[#This Row],[Duration]]&lt;=10,"Under 10 mins", calls[[#This Row],[Duration]]&lt;=30, "10 to 30 mins", calls[[#This Row],[Duration]]&lt;=60, "30 to 60 mins", calls[[#This Row],[Duration]]&lt;=120, "1 to 2 hours", TRUE, "More than 2 hours")</f>
        <v>#NAME?</v>
      </c>
      <c r="L677">
        <f>ROUND(calls[[#This Row],[Satisfaction Rating]],0)</f>
        <v>5</v>
      </c>
    </row>
    <row r="678" spans="2:12">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e" cm="1">
        <f t="array" aca="1" ref="K678" ca="1">_xlfn.IFS(calls[[#This Row],[Duration]]&lt;=10,"Under 10 mins", calls[[#This Row],[Duration]]&lt;=30, "10 to 30 mins", calls[[#This Row],[Duration]]&lt;=60, "30 to 60 mins", calls[[#This Row],[Duration]]&lt;=120, "1 to 2 hours", TRUE, "More than 2 hours")</f>
        <v>#NAME?</v>
      </c>
      <c r="L678">
        <f>ROUND(calls[[#This Row],[Satisfaction Rating]],0)</f>
        <v>3</v>
      </c>
    </row>
    <row r="679" spans="2:12">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e" cm="1">
        <f t="array" aca="1" ref="K679" ca="1">_xlfn.IFS(calls[[#This Row],[Duration]]&lt;=10,"Under 10 mins", calls[[#This Row],[Duration]]&lt;=30, "10 to 30 mins", calls[[#This Row],[Duration]]&lt;=60, "30 to 60 mins", calls[[#This Row],[Duration]]&lt;=120, "1 to 2 hours", TRUE, "More than 2 hours")</f>
        <v>#NAME?</v>
      </c>
      <c r="L679">
        <f>ROUND(calls[[#This Row],[Satisfaction Rating]],0)</f>
        <v>2</v>
      </c>
    </row>
    <row r="680" spans="2:12">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e" cm="1">
        <f t="array" aca="1" ref="K680" ca="1">_xlfn.IFS(calls[[#This Row],[Duration]]&lt;=10,"Under 10 mins", calls[[#This Row],[Duration]]&lt;=30, "10 to 30 mins", calls[[#This Row],[Duration]]&lt;=60, "30 to 60 mins", calls[[#This Row],[Duration]]&lt;=120, "1 to 2 hours", TRUE, "More than 2 hours")</f>
        <v>#NAME?</v>
      </c>
      <c r="L680">
        <f>ROUND(calls[[#This Row],[Satisfaction Rating]],0)</f>
        <v>4</v>
      </c>
    </row>
    <row r="681" spans="2:12">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e" cm="1">
        <f t="array" aca="1" ref="K681" ca="1">_xlfn.IFS(calls[[#This Row],[Duration]]&lt;=10,"Under 10 mins", calls[[#This Row],[Duration]]&lt;=30, "10 to 30 mins", calls[[#This Row],[Duration]]&lt;=60, "30 to 60 mins", calls[[#This Row],[Duration]]&lt;=120, "1 to 2 hours", TRUE, "More than 2 hours")</f>
        <v>#NAME?</v>
      </c>
      <c r="L681">
        <f>ROUND(calls[[#This Row],[Satisfaction Rating]],0)</f>
        <v>5</v>
      </c>
    </row>
    <row r="682" spans="2:12">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e" cm="1">
        <f t="array" aca="1" ref="K682" ca="1">_xlfn.IFS(calls[[#This Row],[Duration]]&lt;=10,"Under 10 mins", calls[[#This Row],[Duration]]&lt;=30, "10 to 30 mins", calls[[#This Row],[Duration]]&lt;=60, "30 to 60 mins", calls[[#This Row],[Duration]]&lt;=120, "1 to 2 hours", TRUE, "More than 2 hours")</f>
        <v>#NAME?</v>
      </c>
      <c r="L682">
        <f>ROUND(calls[[#This Row],[Satisfaction Rating]],0)</f>
        <v>4</v>
      </c>
    </row>
    <row r="683" spans="2:12">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e" cm="1">
        <f t="array" aca="1" ref="K683" ca="1">_xlfn.IFS(calls[[#This Row],[Duration]]&lt;=10,"Under 10 mins", calls[[#This Row],[Duration]]&lt;=30, "10 to 30 mins", calls[[#This Row],[Duration]]&lt;=60, "30 to 60 mins", calls[[#This Row],[Duration]]&lt;=120, "1 to 2 hours", TRUE, "More than 2 hours")</f>
        <v>#NAME?</v>
      </c>
      <c r="L683">
        <f>ROUND(calls[[#This Row],[Satisfaction Rating]],0)</f>
        <v>4</v>
      </c>
    </row>
    <row r="684" spans="2:12">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e" cm="1">
        <f t="array" aca="1" ref="K684" ca="1">_xlfn.IFS(calls[[#This Row],[Duration]]&lt;=10,"Under 10 mins", calls[[#This Row],[Duration]]&lt;=30, "10 to 30 mins", calls[[#This Row],[Duration]]&lt;=60, "30 to 60 mins", calls[[#This Row],[Duration]]&lt;=120, "1 to 2 hours", TRUE, "More than 2 hours")</f>
        <v>#NAME?</v>
      </c>
      <c r="L684">
        <f>ROUND(calls[[#This Row],[Satisfaction Rating]],0)</f>
        <v>4</v>
      </c>
    </row>
    <row r="685" spans="2:12">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e" cm="1">
        <f t="array" aca="1" ref="K685" ca="1">_xlfn.IFS(calls[[#This Row],[Duration]]&lt;=10,"Under 10 mins", calls[[#This Row],[Duration]]&lt;=30, "10 to 30 mins", calls[[#This Row],[Duration]]&lt;=60, "30 to 60 mins", calls[[#This Row],[Duration]]&lt;=120, "1 to 2 hours", TRUE, "More than 2 hours")</f>
        <v>#NAME?</v>
      </c>
      <c r="L685">
        <f>ROUND(calls[[#This Row],[Satisfaction Rating]],0)</f>
        <v>2</v>
      </c>
    </row>
    <row r="686" spans="2:12">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e" cm="1">
        <f t="array" aca="1" ref="K686" ca="1">_xlfn.IFS(calls[[#This Row],[Duration]]&lt;=10,"Under 10 mins", calls[[#This Row],[Duration]]&lt;=30, "10 to 30 mins", calls[[#This Row],[Duration]]&lt;=60, "30 to 60 mins", calls[[#This Row],[Duration]]&lt;=120, "1 to 2 hours", TRUE, "More than 2 hours")</f>
        <v>#NAME?</v>
      </c>
      <c r="L686">
        <f>ROUND(calls[[#This Row],[Satisfaction Rating]],0)</f>
        <v>4</v>
      </c>
    </row>
    <row r="687" spans="2:12">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e" cm="1">
        <f t="array" aca="1" ref="K687" ca="1">_xlfn.IFS(calls[[#This Row],[Duration]]&lt;=10,"Under 10 mins", calls[[#This Row],[Duration]]&lt;=30, "10 to 30 mins", calls[[#This Row],[Duration]]&lt;=60, "30 to 60 mins", calls[[#This Row],[Duration]]&lt;=120, "1 to 2 hours", TRUE, "More than 2 hours")</f>
        <v>#NAME?</v>
      </c>
      <c r="L687">
        <f>ROUND(calls[[#This Row],[Satisfaction Rating]],0)</f>
        <v>4</v>
      </c>
    </row>
    <row r="688" spans="2:12">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e" cm="1">
        <f t="array" aca="1" ref="K688" ca="1">_xlfn.IFS(calls[[#This Row],[Duration]]&lt;=10,"Under 10 mins", calls[[#This Row],[Duration]]&lt;=30, "10 to 30 mins", calls[[#This Row],[Duration]]&lt;=60, "30 to 60 mins", calls[[#This Row],[Duration]]&lt;=120, "1 to 2 hours", TRUE, "More than 2 hours")</f>
        <v>#NAME?</v>
      </c>
      <c r="L688">
        <f>ROUND(calls[[#This Row],[Satisfaction Rating]],0)</f>
        <v>4</v>
      </c>
    </row>
    <row r="689" spans="2:12">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e" cm="1">
        <f t="array" aca="1" ref="K689" ca="1">_xlfn.IFS(calls[[#This Row],[Duration]]&lt;=10,"Under 10 mins", calls[[#This Row],[Duration]]&lt;=30, "10 to 30 mins", calls[[#This Row],[Duration]]&lt;=60, "30 to 60 mins", calls[[#This Row],[Duration]]&lt;=120, "1 to 2 hours", TRUE, "More than 2 hours")</f>
        <v>#NAME?</v>
      </c>
      <c r="L689">
        <f>ROUND(calls[[#This Row],[Satisfaction Rating]],0)</f>
        <v>4</v>
      </c>
    </row>
    <row r="690" spans="2:12">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e" cm="1">
        <f t="array" aca="1" ref="K690" ca="1">_xlfn.IFS(calls[[#This Row],[Duration]]&lt;=10,"Under 10 mins", calls[[#This Row],[Duration]]&lt;=30, "10 to 30 mins", calls[[#This Row],[Duration]]&lt;=60, "30 to 60 mins", calls[[#This Row],[Duration]]&lt;=120, "1 to 2 hours", TRUE, "More than 2 hours")</f>
        <v>#NAME?</v>
      </c>
      <c r="L690">
        <f>ROUND(calls[[#This Row],[Satisfaction Rating]],0)</f>
        <v>4</v>
      </c>
    </row>
    <row r="691" spans="2:12">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e" cm="1">
        <f t="array" aca="1" ref="K691" ca="1">_xlfn.IFS(calls[[#This Row],[Duration]]&lt;=10,"Under 10 mins", calls[[#This Row],[Duration]]&lt;=30, "10 to 30 mins", calls[[#This Row],[Duration]]&lt;=60, "30 to 60 mins", calls[[#This Row],[Duration]]&lt;=120, "1 to 2 hours", TRUE, "More than 2 hours")</f>
        <v>#NAME?</v>
      </c>
      <c r="L691">
        <f>ROUND(calls[[#This Row],[Satisfaction Rating]],0)</f>
        <v>5</v>
      </c>
    </row>
    <row r="692" spans="2:12">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e" cm="1">
        <f t="array" aca="1" ref="K692" ca="1">_xlfn.IFS(calls[[#This Row],[Duration]]&lt;=10,"Under 10 mins", calls[[#This Row],[Duration]]&lt;=30, "10 to 30 mins", calls[[#This Row],[Duration]]&lt;=60, "30 to 60 mins", calls[[#This Row],[Duration]]&lt;=120, "1 to 2 hours", TRUE, "More than 2 hours")</f>
        <v>#NAME?</v>
      </c>
      <c r="L692">
        <f>ROUND(calls[[#This Row],[Satisfaction Rating]],0)</f>
        <v>3</v>
      </c>
    </row>
    <row r="693" spans="2:12">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e" cm="1">
        <f t="array" aca="1" ref="K693" ca="1">_xlfn.IFS(calls[[#This Row],[Duration]]&lt;=10,"Under 10 mins", calls[[#This Row],[Duration]]&lt;=30, "10 to 30 mins", calls[[#This Row],[Duration]]&lt;=60, "30 to 60 mins", calls[[#This Row],[Duration]]&lt;=120, "1 to 2 hours", TRUE, "More than 2 hours")</f>
        <v>#NAME?</v>
      </c>
      <c r="L693">
        <f>ROUND(calls[[#This Row],[Satisfaction Rating]],0)</f>
        <v>5</v>
      </c>
    </row>
    <row r="694" spans="2:12">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e" cm="1">
        <f t="array" aca="1" ref="K694" ca="1">_xlfn.IFS(calls[[#This Row],[Duration]]&lt;=10,"Under 10 mins", calls[[#This Row],[Duration]]&lt;=30, "10 to 30 mins", calls[[#This Row],[Duration]]&lt;=60, "30 to 60 mins", calls[[#This Row],[Duration]]&lt;=120, "1 to 2 hours", TRUE, "More than 2 hours")</f>
        <v>#NAME?</v>
      </c>
      <c r="L694">
        <f>ROUND(calls[[#This Row],[Satisfaction Rating]],0)</f>
        <v>5</v>
      </c>
    </row>
    <row r="695" spans="2:12">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e" cm="1">
        <f t="array" aca="1" ref="K695" ca="1">_xlfn.IFS(calls[[#This Row],[Duration]]&lt;=10,"Under 10 mins", calls[[#This Row],[Duration]]&lt;=30, "10 to 30 mins", calls[[#This Row],[Duration]]&lt;=60, "30 to 60 mins", calls[[#This Row],[Duration]]&lt;=120, "1 to 2 hours", TRUE, "More than 2 hours")</f>
        <v>#NAME?</v>
      </c>
      <c r="L695">
        <f>ROUND(calls[[#This Row],[Satisfaction Rating]],0)</f>
        <v>5</v>
      </c>
    </row>
    <row r="696" spans="2:12">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e" cm="1">
        <f t="array" aca="1" ref="K696" ca="1">_xlfn.IFS(calls[[#This Row],[Duration]]&lt;=10,"Under 10 mins", calls[[#This Row],[Duration]]&lt;=30, "10 to 30 mins", calls[[#This Row],[Duration]]&lt;=60, "30 to 60 mins", calls[[#This Row],[Duration]]&lt;=120, "1 to 2 hours", TRUE, "More than 2 hours")</f>
        <v>#NAME?</v>
      </c>
      <c r="L696">
        <f>ROUND(calls[[#This Row],[Satisfaction Rating]],0)</f>
        <v>3</v>
      </c>
    </row>
    <row r="697" spans="2:12">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e" cm="1">
        <f t="array" aca="1" ref="K697" ca="1">_xlfn.IFS(calls[[#This Row],[Duration]]&lt;=10,"Under 10 mins", calls[[#This Row],[Duration]]&lt;=30, "10 to 30 mins", calls[[#This Row],[Duration]]&lt;=60, "30 to 60 mins", calls[[#This Row],[Duration]]&lt;=120, "1 to 2 hours", TRUE, "More than 2 hours")</f>
        <v>#NAME?</v>
      </c>
      <c r="L697">
        <f>ROUND(calls[[#This Row],[Satisfaction Rating]],0)</f>
        <v>3</v>
      </c>
    </row>
    <row r="698" spans="2:12">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e" cm="1">
        <f t="array" aca="1" ref="K698" ca="1">_xlfn.IFS(calls[[#This Row],[Duration]]&lt;=10,"Under 10 mins", calls[[#This Row],[Duration]]&lt;=30, "10 to 30 mins", calls[[#This Row],[Duration]]&lt;=60, "30 to 60 mins", calls[[#This Row],[Duration]]&lt;=120, "1 to 2 hours", TRUE, "More than 2 hours")</f>
        <v>#NAME?</v>
      </c>
      <c r="L698">
        <f>ROUND(calls[[#This Row],[Satisfaction Rating]],0)</f>
        <v>4</v>
      </c>
    </row>
    <row r="699" spans="2:12">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e" cm="1">
        <f t="array" aca="1" ref="K699" ca="1">_xlfn.IFS(calls[[#This Row],[Duration]]&lt;=10,"Under 10 mins", calls[[#This Row],[Duration]]&lt;=30, "10 to 30 mins", calls[[#This Row],[Duration]]&lt;=60, "30 to 60 mins", calls[[#This Row],[Duration]]&lt;=120, "1 to 2 hours", TRUE, "More than 2 hours")</f>
        <v>#NAME?</v>
      </c>
      <c r="L699">
        <f>ROUND(calls[[#This Row],[Satisfaction Rating]],0)</f>
        <v>4</v>
      </c>
    </row>
    <row r="700" spans="2:12">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e" cm="1">
        <f t="array" aca="1" ref="K700" ca="1">_xlfn.IFS(calls[[#This Row],[Duration]]&lt;=10,"Under 10 mins", calls[[#This Row],[Duration]]&lt;=30, "10 to 30 mins", calls[[#This Row],[Duration]]&lt;=60, "30 to 60 mins", calls[[#This Row],[Duration]]&lt;=120, "1 to 2 hours", TRUE, "More than 2 hours")</f>
        <v>#NAME?</v>
      </c>
      <c r="L700">
        <f>ROUND(calls[[#This Row],[Satisfaction Rating]],0)</f>
        <v>2</v>
      </c>
    </row>
    <row r="701" spans="2:12">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e" cm="1">
        <f t="array" aca="1" ref="K701" ca="1">_xlfn.IFS(calls[[#This Row],[Duration]]&lt;=10,"Under 10 mins", calls[[#This Row],[Duration]]&lt;=30, "10 to 30 mins", calls[[#This Row],[Duration]]&lt;=60, "30 to 60 mins", calls[[#This Row],[Duration]]&lt;=120, "1 to 2 hours", TRUE, "More than 2 hours")</f>
        <v>#NAME?</v>
      </c>
      <c r="L701">
        <f>ROUND(calls[[#This Row],[Satisfaction Rating]],0)</f>
        <v>4</v>
      </c>
    </row>
    <row r="702" spans="2:12">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e" cm="1">
        <f t="array" aca="1" ref="K702" ca="1">_xlfn.IFS(calls[[#This Row],[Duration]]&lt;=10,"Under 10 mins", calls[[#This Row],[Duration]]&lt;=30, "10 to 30 mins", calls[[#This Row],[Duration]]&lt;=60, "30 to 60 mins", calls[[#This Row],[Duration]]&lt;=120, "1 to 2 hours", TRUE, "More than 2 hours")</f>
        <v>#NAME?</v>
      </c>
      <c r="L702">
        <f>ROUND(calls[[#This Row],[Satisfaction Rating]],0)</f>
        <v>4</v>
      </c>
    </row>
    <row r="703" spans="2:12">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e" cm="1">
        <f t="array" aca="1" ref="K703" ca="1">_xlfn.IFS(calls[[#This Row],[Duration]]&lt;=10,"Under 10 mins", calls[[#This Row],[Duration]]&lt;=30, "10 to 30 mins", calls[[#This Row],[Duration]]&lt;=60, "30 to 60 mins", calls[[#This Row],[Duration]]&lt;=120, "1 to 2 hours", TRUE, "More than 2 hours")</f>
        <v>#NAME?</v>
      </c>
      <c r="L703">
        <f>ROUND(calls[[#This Row],[Satisfaction Rating]],0)</f>
        <v>5</v>
      </c>
    </row>
    <row r="704" spans="2:12">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e" cm="1">
        <f t="array" aca="1" ref="K704" ca="1">_xlfn.IFS(calls[[#This Row],[Duration]]&lt;=10,"Under 10 mins", calls[[#This Row],[Duration]]&lt;=30, "10 to 30 mins", calls[[#This Row],[Duration]]&lt;=60, "30 to 60 mins", calls[[#This Row],[Duration]]&lt;=120, "1 to 2 hours", TRUE, "More than 2 hours")</f>
        <v>#NAME?</v>
      </c>
      <c r="L704">
        <f>ROUND(calls[[#This Row],[Satisfaction Rating]],0)</f>
        <v>4</v>
      </c>
    </row>
    <row r="705" spans="2:12">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e" cm="1">
        <f t="array" aca="1" ref="K705" ca="1">_xlfn.IFS(calls[[#This Row],[Duration]]&lt;=10,"Under 10 mins", calls[[#This Row],[Duration]]&lt;=30, "10 to 30 mins", calls[[#This Row],[Duration]]&lt;=60, "30 to 60 mins", calls[[#This Row],[Duration]]&lt;=120, "1 to 2 hours", TRUE, "More than 2 hours")</f>
        <v>#NAME?</v>
      </c>
      <c r="L705">
        <f>ROUND(calls[[#This Row],[Satisfaction Rating]],0)</f>
        <v>5</v>
      </c>
    </row>
    <row r="706" spans="2:12">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e" cm="1">
        <f t="array" aca="1" ref="K706" ca="1">_xlfn.IFS(calls[[#This Row],[Duration]]&lt;=10,"Under 10 mins", calls[[#This Row],[Duration]]&lt;=30, "10 to 30 mins", calls[[#This Row],[Duration]]&lt;=60, "30 to 60 mins", calls[[#This Row],[Duration]]&lt;=120, "1 to 2 hours", TRUE, "More than 2 hours")</f>
        <v>#NAME?</v>
      </c>
      <c r="L706">
        <f>ROUND(calls[[#This Row],[Satisfaction Rating]],0)</f>
        <v>3</v>
      </c>
    </row>
    <row r="707" spans="2:12">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e" cm="1">
        <f t="array" aca="1" ref="K707" ca="1">_xlfn.IFS(calls[[#This Row],[Duration]]&lt;=10,"Under 10 mins", calls[[#This Row],[Duration]]&lt;=30, "10 to 30 mins", calls[[#This Row],[Duration]]&lt;=60, "30 to 60 mins", calls[[#This Row],[Duration]]&lt;=120, "1 to 2 hours", TRUE, "More than 2 hours")</f>
        <v>#NAME?</v>
      </c>
      <c r="L707">
        <f>ROUND(calls[[#This Row],[Satisfaction Rating]],0)</f>
        <v>4</v>
      </c>
    </row>
    <row r="708" spans="2:12">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e" cm="1">
        <f t="array" aca="1" ref="K708" ca="1">_xlfn.IFS(calls[[#This Row],[Duration]]&lt;=10,"Under 10 mins", calls[[#This Row],[Duration]]&lt;=30, "10 to 30 mins", calls[[#This Row],[Duration]]&lt;=60, "30 to 60 mins", calls[[#This Row],[Duration]]&lt;=120, "1 to 2 hours", TRUE, "More than 2 hours")</f>
        <v>#NAME?</v>
      </c>
      <c r="L708">
        <f>ROUND(calls[[#This Row],[Satisfaction Rating]],0)</f>
        <v>5</v>
      </c>
    </row>
    <row r="709" spans="2:12">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e" cm="1">
        <f t="array" aca="1" ref="K709" ca="1">_xlfn.IFS(calls[[#This Row],[Duration]]&lt;=10,"Under 10 mins", calls[[#This Row],[Duration]]&lt;=30, "10 to 30 mins", calls[[#This Row],[Duration]]&lt;=60, "30 to 60 mins", calls[[#This Row],[Duration]]&lt;=120, "1 to 2 hours", TRUE, "More than 2 hours")</f>
        <v>#NAME?</v>
      </c>
      <c r="L709">
        <f>ROUND(calls[[#This Row],[Satisfaction Rating]],0)</f>
        <v>5</v>
      </c>
    </row>
    <row r="710" spans="2:12">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e" cm="1">
        <f t="array" aca="1" ref="K710" ca="1">_xlfn.IFS(calls[[#This Row],[Duration]]&lt;=10,"Under 10 mins", calls[[#This Row],[Duration]]&lt;=30, "10 to 30 mins", calls[[#This Row],[Duration]]&lt;=60, "30 to 60 mins", calls[[#This Row],[Duration]]&lt;=120, "1 to 2 hours", TRUE, "More than 2 hours")</f>
        <v>#NAME?</v>
      </c>
      <c r="L710">
        <f>ROUND(calls[[#This Row],[Satisfaction Rating]],0)</f>
        <v>5</v>
      </c>
    </row>
    <row r="711" spans="2:12">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e" cm="1">
        <f t="array" aca="1" ref="K711" ca="1">_xlfn.IFS(calls[[#This Row],[Duration]]&lt;=10,"Under 10 mins", calls[[#This Row],[Duration]]&lt;=30, "10 to 30 mins", calls[[#This Row],[Duration]]&lt;=60, "30 to 60 mins", calls[[#This Row],[Duration]]&lt;=120, "1 to 2 hours", TRUE, "More than 2 hours")</f>
        <v>#NAME?</v>
      </c>
      <c r="L711">
        <f>ROUND(calls[[#This Row],[Satisfaction Rating]],0)</f>
        <v>4</v>
      </c>
    </row>
    <row r="712" spans="2:12">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e" cm="1">
        <f t="array" aca="1" ref="K712" ca="1">_xlfn.IFS(calls[[#This Row],[Duration]]&lt;=10,"Under 10 mins", calls[[#This Row],[Duration]]&lt;=30, "10 to 30 mins", calls[[#This Row],[Duration]]&lt;=60, "30 to 60 mins", calls[[#This Row],[Duration]]&lt;=120, "1 to 2 hours", TRUE, "More than 2 hours")</f>
        <v>#NAME?</v>
      </c>
      <c r="L712">
        <f>ROUND(calls[[#This Row],[Satisfaction Rating]],0)</f>
        <v>3</v>
      </c>
    </row>
    <row r="713" spans="2:12">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e" cm="1">
        <f t="array" aca="1" ref="K713" ca="1">_xlfn.IFS(calls[[#This Row],[Duration]]&lt;=10,"Under 10 mins", calls[[#This Row],[Duration]]&lt;=30, "10 to 30 mins", calls[[#This Row],[Duration]]&lt;=60, "30 to 60 mins", calls[[#This Row],[Duration]]&lt;=120, "1 to 2 hours", TRUE, "More than 2 hours")</f>
        <v>#NAME?</v>
      </c>
      <c r="L713">
        <f>ROUND(calls[[#This Row],[Satisfaction Rating]],0)</f>
        <v>4</v>
      </c>
    </row>
    <row r="714" spans="2:12">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e" cm="1">
        <f t="array" aca="1" ref="K714" ca="1">_xlfn.IFS(calls[[#This Row],[Duration]]&lt;=10,"Under 10 mins", calls[[#This Row],[Duration]]&lt;=30, "10 to 30 mins", calls[[#This Row],[Duration]]&lt;=60, "30 to 60 mins", calls[[#This Row],[Duration]]&lt;=120, "1 to 2 hours", TRUE, "More than 2 hours")</f>
        <v>#NAME?</v>
      </c>
      <c r="L714">
        <f>ROUND(calls[[#This Row],[Satisfaction Rating]],0)</f>
        <v>4</v>
      </c>
    </row>
    <row r="715" spans="2:12">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e" cm="1">
        <f t="array" aca="1" ref="K715" ca="1">_xlfn.IFS(calls[[#This Row],[Duration]]&lt;=10,"Under 10 mins", calls[[#This Row],[Duration]]&lt;=30, "10 to 30 mins", calls[[#This Row],[Duration]]&lt;=60, "30 to 60 mins", calls[[#This Row],[Duration]]&lt;=120, "1 to 2 hours", TRUE, "More than 2 hours")</f>
        <v>#NAME?</v>
      </c>
      <c r="L715">
        <f>ROUND(calls[[#This Row],[Satisfaction Rating]],0)</f>
        <v>5</v>
      </c>
    </row>
    <row r="716" spans="2:12">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e" cm="1">
        <f t="array" aca="1" ref="K716" ca="1">_xlfn.IFS(calls[[#This Row],[Duration]]&lt;=10,"Under 10 mins", calls[[#This Row],[Duration]]&lt;=30, "10 to 30 mins", calls[[#This Row],[Duration]]&lt;=60, "30 to 60 mins", calls[[#This Row],[Duration]]&lt;=120, "1 to 2 hours", TRUE, "More than 2 hours")</f>
        <v>#NAME?</v>
      </c>
      <c r="L716">
        <f>ROUND(calls[[#This Row],[Satisfaction Rating]],0)</f>
        <v>3</v>
      </c>
    </row>
    <row r="717" spans="2:12">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e" cm="1">
        <f t="array" aca="1" ref="K717" ca="1">_xlfn.IFS(calls[[#This Row],[Duration]]&lt;=10,"Under 10 mins", calls[[#This Row],[Duration]]&lt;=30, "10 to 30 mins", calls[[#This Row],[Duration]]&lt;=60, "30 to 60 mins", calls[[#This Row],[Duration]]&lt;=120, "1 to 2 hours", TRUE, "More than 2 hours")</f>
        <v>#NAME?</v>
      </c>
      <c r="L717">
        <f>ROUND(calls[[#This Row],[Satisfaction Rating]],0)</f>
        <v>2</v>
      </c>
    </row>
    <row r="718" spans="2:12">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e" cm="1">
        <f t="array" aca="1" ref="K718" ca="1">_xlfn.IFS(calls[[#This Row],[Duration]]&lt;=10,"Under 10 mins", calls[[#This Row],[Duration]]&lt;=30, "10 to 30 mins", calls[[#This Row],[Duration]]&lt;=60, "30 to 60 mins", calls[[#This Row],[Duration]]&lt;=120, "1 to 2 hours", TRUE, "More than 2 hours")</f>
        <v>#NAME?</v>
      </c>
      <c r="L718">
        <f>ROUND(calls[[#This Row],[Satisfaction Rating]],0)</f>
        <v>4</v>
      </c>
    </row>
    <row r="719" spans="2:12">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e" cm="1">
        <f t="array" aca="1" ref="K719" ca="1">_xlfn.IFS(calls[[#This Row],[Duration]]&lt;=10,"Under 10 mins", calls[[#This Row],[Duration]]&lt;=30, "10 to 30 mins", calls[[#This Row],[Duration]]&lt;=60, "30 to 60 mins", calls[[#This Row],[Duration]]&lt;=120, "1 to 2 hours", TRUE, "More than 2 hours")</f>
        <v>#NAME?</v>
      </c>
      <c r="L719">
        <f>ROUND(calls[[#This Row],[Satisfaction Rating]],0)</f>
        <v>5</v>
      </c>
    </row>
    <row r="720" spans="2:12">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e" cm="1">
        <f t="array" aca="1" ref="K720" ca="1">_xlfn.IFS(calls[[#This Row],[Duration]]&lt;=10,"Under 10 mins", calls[[#This Row],[Duration]]&lt;=30, "10 to 30 mins", calls[[#This Row],[Duration]]&lt;=60, "30 to 60 mins", calls[[#This Row],[Duration]]&lt;=120, "1 to 2 hours", TRUE, "More than 2 hours")</f>
        <v>#NAME?</v>
      </c>
      <c r="L720">
        <f>ROUND(calls[[#This Row],[Satisfaction Rating]],0)</f>
        <v>4</v>
      </c>
    </row>
    <row r="721" spans="2:12">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e" cm="1">
        <f t="array" aca="1" ref="K721" ca="1">_xlfn.IFS(calls[[#This Row],[Duration]]&lt;=10,"Under 10 mins", calls[[#This Row],[Duration]]&lt;=30, "10 to 30 mins", calls[[#This Row],[Duration]]&lt;=60, "30 to 60 mins", calls[[#This Row],[Duration]]&lt;=120, "1 to 2 hours", TRUE, "More than 2 hours")</f>
        <v>#NAME?</v>
      </c>
      <c r="L721">
        <f>ROUND(calls[[#This Row],[Satisfaction Rating]],0)</f>
        <v>5</v>
      </c>
    </row>
    <row r="722" spans="2:12">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e" cm="1">
        <f t="array" aca="1" ref="K722" ca="1">_xlfn.IFS(calls[[#This Row],[Duration]]&lt;=10,"Under 10 mins", calls[[#This Row],[Duration]]&lt;=30, "10 to 30 mins", calls[[#This Row],[Duration]]&lt;=60, "30 to 60 mins", calls[[#This Row],[Duration]]&lt;=120, "1 to 2 hours", TRUE, "More than 2 hours")</f>
        <v>#NAME?</v>
      </c>
      <c r="L722">
        <f>ROUND(calls[[#This Row],[Satisfaction Rating]],0)</f>
        <v>4</v>
      </c>
    </row>
    <row r="723" spans="2:12">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e" cm="1">
        <f t="array" aca="1" ref="K723" ca="1">_xlfn.IFS(calls[[#This Row],[Duration]]&lt;=10,"Under 10 mins", calls[[#This Row],[Duration]]&lt;=30, "10 to 30 mins", calls[[#This Row],[Duration]]&lt;=60, "30 to 60 mins", calls[[#This Row],[Duration]]&lt;=120, "1 to 2 hours", TRUE, "More than 2 hours")</f>
        <v>#NAME?</v>
      </c>
      <c r="L723">
        <f>ROUND(calls[[#This Row],[Satisfaction Rating]],0)</f>
        <v>3</v>
      </c>
    </row>
    <row r="724" spans="2:12">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e" cm="1">
        <f t="array" aca="1" ref="K724" ca="1">_xlfn.IFS(calls[[#This Row],[Duration]]&lt;=10,"Under 10 mins", calls[[#This Row],[Duration]]&lt;=30, "10 to 30 mins", calls[[#This Row],[Duration]]&lt;=60, "30 to 60 mins", calls[[#This Row],[Duration]]&lt;=120, "1 to 2 hours", TRUE, "More than 2 hours")</f>
        <v>#NAME?</v>
      </c>
      <c r="L724">
        <f>ROUND(calls[[#This Row],[Satisfaction Rating]],0)</f>
        <v>4</v>
      </c>
    </row>
    <row r="725" spans="2:12">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e" cm="1">
        <f t="array" aca="1" ref="K725" ca="1">_xlfn.IFS(calls[[#This Row],[Duration]]&lt;=10,"Under 10 mins", calls[[#This Row],[Duration]]&lt;=30, "10 to 30 mins", calls[[#This Row],[Duration]]&lt;=60, "30 to 60 mins", calls[[#This Row],[Duration]]&lt;=120, "1 to 2 hours", TRUE, "More than 2 hours")</f>
        <v>#NAME?</v>
      </c>
      <c r="L725">
        <f>ROUND(calls[[#This Row],[Satisfaction Rating]],0)</f>
        <v>4</v>
      </c>
    </row>
    <row r="726" spans="2:12">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e" cm="1">
        <f t="array" aca="1" ref="K726" ca="1">_xlfn.IFS(calls[[#This Row],[Duration]]&lt;=10,"Under 10 mins", calls[[#This Row],[Duration]]&lt;=30, "10 to 30 mins", calls[[#This Row],[Duration]]&lt;=60, "30 to 60 mins", calls[[#This Row],[Duration]]&lt;=120, "1 to 2 hours", TRUE, "More than 2 hours")</f>
        <v>#NAME?</v>
      </c>
      <c r="L726">
        <f>ROUND(calls[[#This Row],[Satisfaction Rating]],0)</f>
        <v>3</v>
      </c>
    </row>
    <row r="727" spans="2:12">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e" cm="1">
        <f t="array" aca="1" ref="K727" ca="1">_xlfn.IFS(calls[[#This Row],[Duration]]&lt;=10,"Under 10 mins", calls[[#This Row],[Duration]]&lt;=30, "10 to 30 mins", calls[[#This Row],[Duration]]&lt;=60, "30 to 60 mins", calls[[#This Row],[Duration]]&lt;=120, "1 to 2 hours", TRUE, "More than 2 hours")</f>
        <v>#NAME?</v>
      </c>
      <c r="L727">
        <f>ROUND(calls[[#This Row],[Satisfaction Rating]],0)</f>
        <v>3</v>
      </c>
    </row>
    <row r="728" spans="2:12">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e" cm="1">
        <f t="array" aca="1" ref="K728" ca="1">_xlfn.IFS(calls[[#This Row],[Duration]]&lt;=10,"Under 10 mins", calls[[#This Row],[Duration]]&lt;=30, "10 to 30 mins", calls[[#This Row],[Duration]]&lt;=60, "30 to 60 mins", calls[[#This Row],[Duration]]&lt;=120, "1 to 2 hours", TRUE, "More than 2 hours")</f>
        <v>#NAME?</v>
      </c>
      <c r="L728">
        <f>ROUND(calls[[#This Row],[Satisfaction Rating]],0)</f>
        <v>5</v>
      </c>
    </row>
    <row r="729" spans="2:12">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e" cm="1">
        <f t="array" aca="1" ref="K729" ca="1">_xlfn.IFS(calls[[#This Row],[Duration]]&lt;=10,"Under 10 mins", calls[[#This Row],[Duration]]&lt;=30, "10 to 30 mins", calls[[#This Row],[Duration]]&lt;=60, "30 to 60 mins", calls[[#This Row],[Duration]]&lt;=120, "1 to 2 hours", TRUE, "More than 2 hours")</f>
        <v>#NAME?</v>
      </c>
      <c r="L729">
        <f>ROUND(calls[[#This Row],[Satisfaction Rating]],0)</f>
        <v>4</v>
      </c>
    </row>
    <row r="730" spans="2:12">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e" cm="1">
        <f t="array" aca="1" ref="K730" ca="1">_xlfn.IFS(calls[[#This Row],[Duration]]&lt;=10,"Under 10 mins", calls[[#This Row],[Duration]]&lt;=30, "10 to 30 mins", calls[[#This Row],[Duration]]&lt;=60, "30 to 60 mins", calls[[#This Row],[Duration]]&lt;=120, "1 to 2 hours", TRUE, "More than 2 hours")</f>
        <v>#NAME?</v>
      </c>
      <c r="L730">
        <f>ROUND(calls[[#This Row],[Satisfaction Rating]],0)</f>
        <v>4</v>
      </c>
    </row>
    <row r="731" spans="2:12">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e" cm="1">
        <f t="array" aca="1" ref="K731" ca="1">_xlfn.IFS(calls[[#This Row],[Duration]]&lt;=10,"Under 10 mins", calls[[#This Row],[Duration]]&lt;=30, "10 to 30 mins", calls[[#This Row],[Duration]]&lt;=60, "30 to 60 mins", calls[[#This Row],[Duration]]&lt;=120, "1 to 2 hours", TRUE, "More than 2 hours")</f>
        <v>#NAME?</v>
      </c>
      <c r="L731">
        <f>ROUND(calls[[#This Row],[Satisfaction Rating]],0)</f>
        <v>4</v>
      </c>
    </row>
    <row r="732" spans="2:12">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e" cm="1">
        <f t="array" aca="1" ref="K732" ca="1">_xlfn.IFS(calls[[#This Row],[Duration]]&lt;=10,"Under 10 mins", calls[[#This Row],[Duration]]&lt;=30, "10 to 30 mins", calls[[#This Row],[Duration]]&lt;=60, "30 to 60 mins", calls[[#This Row],[Duration]]&lt;=120, "1 to 2 hours", TRUE, "More than 2 hours")</f>
        <v>#NAME?</v>
      </c>
      <c r="L732">
        <f>ROUND(calls[[#This Row],[Satisfaction Rating]],0)</f>
        <v>4</v>
      </c>
    </row>
    <row r="733" spans="2:12">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e" cm="1">
        <f t="array" aca="1" ref="K733" ca="1">_xlfn.IFS(calls[[#This Row],[Duration]]&lt;=10,"Under 10 mins", calls[[#This Row],[Duration]]&lt;=30, "10 to 30 mins", calls[[#This Row],[Duration]]&lt;=60, "30 to 60 mins", calls[[#This Row],[Duration]]&lt;=120, "1 to 2 hours", TRUE, "More than 2 hours")</f>
        <v>#NAME?</v>
      </c>
      <c r="L733">
        <f>ROUND(calls[[#This Row],[Satisfaction Rating]],0)</f>
        <v>5</v>
      </c>
    </row>
    <row r="734" spans="2:12">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e" cm="1">
        <f t="array" aca="1" ref="K734" ca="1">_xlfn.IFS(calls[[#This Row],[Duration]]&lt;=10,"Under 10 mins", calls[[#This Row],[Duration]]&lt;=30, "10 to 30 mins", calls[[#This Row],[Duration]]&lt;=60, "30 to 60 mins", calls[[#This Row],[Duration]]&lt;=120, "1 to 2 hours", TRUE, "More than 2 hours")</f>
        <v>#NAME?</v>
      </c>
      <c r="L734">
        <f>ROUND(calls[[#This Row],[Satisfaction Rating]],0)</f>
        <v>4</v>
      </c>
    </row>
    <row r="735" spans="2:12">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e" cm="1">
        <f t="array" aca="1" ref="K735" ca="1">_xlfn.IFS(calls[[#This Row],[Duration]]&lt;=10,"Under 10 mins", calls[[#This Row],[Duration]]&lt;=30, "10 to 30 mins", calls[[#This Row],[Duration]]&lt;=60, "30 to 60 mins", calls[[#This Row],[Duration]]&lt;=120, "1 to 2 hours", TRUE, "More than 2 hours")</f>
        <v>#NAME?</v>
      </c>
      <c r="L735">
        <f>ROUND(calls[[#This Row],[Satisfaction Rating]],0)</f>
        <v>4</v>
      </c>
    </row>
    <row r="736" spans="2:12">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e" cm="1">
        <f t="array" aca="1" ref="K736" ca="1">_xlfn.IFS(calls[[#This Row],[Duration]]&lt;=10,"Under 10 mins", calls[[#This Row],[Duration]]&lt;=30, "10 to 30 mins", calls[[#This Row],[Duration]]&lt;=60, "30 to 60 mins", calls[[#This Row],[Duration]]&lt;=120, "1 to 2 hours", TRUE, "More than 2 hours")</f>
        <v>#NAME?</v>
      </c>
      <c r="L736">
        <f>ROUND(calls[[#This Row],[Satisfaction Rating]],0)</f>
        <v>4</v>
      </c>
    </row>
    <row r="737" spans="2:12">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e" cm="1">
        <f t="array" aca="1" ref="K737" ca="1">_xlfn.IFS(calls[[#This Row],[Duration]]&lt;=10,"Under 10 mins", calls[[#This Row],[Duration]]&lt;=30, "10 to 30 mins", calls[[#This Row],[Duration]]&lt;=60, "30 to 60 mins", calls[[#This Row],[Duration]]&lt;=120, "1 to 2 hours", TRUE, "More than 2 hours")</f>
        <v>#NAME?</v>
      </c>
      <c r="L737">
        <f>ROUND(calls[[#This Row],[Satisfaction Rating]],0)</f>
        <v>5</v>
      </c>
    </row>
    <row r="738" spans="2:12">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e" cm="1">
        <f t="array" aca="1" ref="K738" ca="1">_xlfn.IFS(calls[[#This Row],[Duration]]&lt;=10,"Under 10 mins", calls[[#This Row],[Duration]]&lt;=30, "10 to 30 mins", calls[[#This Row],[Duration]]&lt;=60, "30 to 60 mins", calls[[#This Row],[Duration]]&lt;=120, "1 to 2 hours", TRUE, "More than 2 hours")</f>
        <v>#NAME?</v>
      </c>
      <c r="L738">
        <f>ROUND(calls[[#This Row],[Satisfaction Rating]],0)</f>
        <v>1</v>
      </c>
    </row>
    <row r="739" spans="2:12">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e" cm="1">
        <f t="array" aca="1" ref="K739" ca="1">_xlfn.IFS(calls[[#This Row],[Duration]]&lt;=10,"Under 10 mins", calls[[#This Row],[Duration]]&lt;=30, "10 to 30 mins", calls[[#This Row],[Duration]]&lt;=60, "30 to 60 mins", calls[[#This Row],[Duration]]&lt;=120, "1 to 2 hours", TRUE, "More than 2 hours")</f>
        <v>#NAME?</v>
      </c>
      <c r="L739">
        <f>ROUND(calls[[#This Row],[Satisfaction Rating]],0)</f>
        <v>4</v>
      </c>
    </row>
    <row r="740" spans="2:12">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e" cm="1">
        <f t="array" aca="1" ref="K740" ca="1">_xlfn.IFS(calls[[#This Row],[Duration]]&lt;=10,"Under 10 mins", calls[[#This Row],[Duration]]&lt;=30, "10 to 30 mins", calls[[#This Row],[Duration]]&lt;=60, "30 to 60 mins", calls[[#This Row],[Duration]]&lt;=120, "1 to 2 hours", TRUE, "More than 2 hours")</f>
        <v>#NAME?</v>
      </c>
      <c r="L740">
        <f>ROUND(calls[[#This Row],[Satisfaction Rating]],0)</f>
        <v>5</v>
      </c>
    </row>
    <row r="741" spans="2:12">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e" cm="1">
        <f t="array" aca="1" ref="K741" ca="1">_xlfn.IFS(calls[[#This Row],[Duration]]&lt;=10,"Under 10 mins", calls[[#This Row],[Duration]]&lt;=30, "10 to 30 mins", calls[[#This Row],[Duration]]&lt;=60, "30 to 60 mins", calls[[#This Row],[Duration]]&lt;=120, "1 to 2 hours", TRUE, "More than 2 hours")</f>
        <v>#NAME?</v>
      </c>
      <c r="L741">
        <f>ROUND(calls[[#This Row],[Satisfaction Rating]],0)</f>
        <v>4</v>
      </c>
    </row>
    <row r="742" spans="2:12">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e" cm="1">
        <f t="array" aca="1" ref="K742" ca="1">_xlfn.IFS(calls[[#This Row],[Duration]]&lt;=10,"Under 10 mins", calls[[#This Row],[Duration]]&lt;=30, "10 to 30 mins", calls[[#This Row],[Duration]]&lt;=60, "30 to 60 mins", calls[[#This Row],[Duration]]&lt;=120, "1 to 2 hours", TRUE, "More than 2 hours")</f>
        <v>#NAME?</v>
      </c>
      <c r="L742">
        <f>ROUND(calls[[#This Row],[Satisfaction Rating]],0)</f>
        <v>5</v>
      </c>
    </row>
    <row r="743" spans="2:12">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e" cm="1">
        <f t="array" aca="1" ref="K743" ca="1">_xlfn.IFS(calls[[#This Row],[Duration]]&lt;=10,"Under 10 mins", calls[[#This Row],[Duration]]&lt;=30, "10 to 30 mins", calls[[#This Row],[Duration]]&lt;=60, "30 to 60 mins", calls[[#This Row],[Duration]]&lt;=120, "1 to 2 hours", TRUE, "More than 2 hours")</f>
        <v>#NAME?</v>
      </c>
      <c r="L743">
        <f>ROUND(calls[[#This Row],[Satisfaction Rating]],0)</f>
        <v>4</v>
      </c>
    </row>
    <row r="744" spans="2:12">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e" cm="1">
        <f t="array" aca="1" ref="K744" ca="1">_xlfn.IFS(calls[[#This Row],[Duration]]&lt;=10,"Under 10 mins", calls[[#This Row],[Duration]]&lt;=30, "10 to 30 mins", calls[[#This Row],[Duration]]&lt;=60, "30 to 60 mins", calls[[#This Row],[Duration]]&lt;=120, "1 to 2 hours", TRUE, "More than 2 hours")</f>
        <v>#NAME?</v>
      </c>
      <c r="L744">
        <f>ROUND(calls[[#This Row],[Satisfaction Rating]],0)</f>
        <v>4</v>
      </c>
    </row>
    <row r="745" spans="2:12">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e" cm="1">
        <f t="array" aca="1" ref="K745" ca="1">_xlfn.IFS(calls[[#This Row],[Duration]]&lt;=10,"Under 10 mins", calls[[#This Row],[Duration]]&lt;=30, "10 to 30 mins", calls[[#This Row],[Duration]]&lt;=60, "30 to 60 mins", calls[[#This Row],[Duration]]&lt;=120, "1 to 2 hours", TRUE, "More than 2 hours")</f>
        <v>#NAME?</v>
      </c>
      <c r="L745">
        <f>ROUND(calls[[#This Row],[Satisfaction Rating]],0)</f>
        <v>3</v>
      </c>
    </row>
    <row r="746" spans="2:12">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e" cm="1">
        <f t="array" aca="1" ref="K746" ca="1">_xlfn.IFS(calls[[#This Row],[Duration]]&lt;=10,"Under 10 mins", calls[[#This Row],[Duration]]&lt;=30, "10 to 30 mins", calls[[#This Row],[Duration]]&lt;=60, "30 to 60 mins", calls[[#This Row],[Duration]]&lt;=120, "1 to 2 hours", TRUE, "More than 2 hours")</f>
        <v>#NAME?</v>
      </c>
      <c r="L746">
        <f>ROUND(calls[[#This Row],[Satisfaction Rating]],0)</f>
        <v>5</v>
      </c>
    </row>
    <row r="747" spans="2:12">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e" cm="1">
        <f t="array" aca="1" ref="K747" ca="1">_xlfn.IFS(calls[[#This Row],[Duration]]&lt;=10,"Under 10 mins", calls[[#This Row],[Duration]]&lt;=30, "10 to 30 mins", calls[[#This Row],[Duration]]&lt;=60, "30 to 60 mins", calls[[#This Row],[Duration]]&lt;=120, "1 to 2 hours", TRUE, "More than 2 hours")</f>
        <v>#NAME?</v>
      </c>
      <c r="L747">
        <f>ROUND(calls[[#This Row],[Satisfaction Rating]],0)</f>
        <v>4</v>
      </c>
    </row>
    <row r="748" spans="2:12">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e" cm="1">
        <f t="array" aca="1" ref="K748" ca="1">_xlfn.IFS(calls[[#This Row],[Duration]]&lt;=10,"Under 10 mins", calls[[#This Row],[Duration]]&lt;=30, "10 to 30 mins", calls[[#This Row],[Duration]]&lt;=60, "30 to 60 mins", calls[[#This Row],[Duration]]&lt;=120, "1 to 2 hours", TRUE, "More than 2 hours")</f>
        <v>#NAME?</v>
      </c>
      <c r="L748">
        <f>ROUND(calls[[#This Row],[Satisfaction Rating]],0)</f>
        <v>4</v>
      </c>
    </row>
    <row r="749" spans="2:12">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e" cm="1">
        <f t="array" aca="1" ref="K749" ca="1">_xlfn.IFS(calls[[#This Row],[Duration]]&lt;=10,"Under 10 mins", calls[[#This Row],[Duration]]&lt;=30, "10 to 30 mins", calls[[#This Row],[Duration]]&lt;=60, "30 to 60 mins", calls[[#This Row],[Duration]]&lt;=120, "1 to 2 hours", TRUE, "More than 2 hours")</f>
        <v>#NAME?</v>
      </c>
      <c r="L749">
        <f>ROUND(calls[[#This Row],[Satisfaction Rating]],0)</f>
        <v>5</v>
      </c>
    </row>
    <row r="750" spans="2:12">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e" cm="1">
        <f t="array" aca="1" ref="K750" ca="1">_xlfn.IFS(calls[[#This Row],[Duration]]&lt;=10,"Under 10 mins", calls[[#This Row],[Duration]]&lt;=30, "10 to 30 mins", calls[[#This Row],[Duration]]&lt;=60, "30 to 60 mins", calls[[#This Row],[Duration]]&lt;=120, "1 to 2 hours", TRUE, "More than 2 hours")</f>
        <v>#NAME?</v>
      </c>
      <c r="L750">
        <f>ROUND(calls[[#This Row],[Satisfaction Rating]],0)</f>
        <v>4</v>
      </c>
    </row>
    <row r="751" spans="2:12">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e" cm="1">
        <f t="array" aca="1" ref="K751" ca="1">_xlfn.IFS(calls[[#This Row],[Duration]]&lt;=10,"Under 10 mins", calls[[#This Row],[Duration]]&lt;=30, "10 to 30 mins", calls[[#This Row],[Duration]]&lt;=60, "30 to 60 mins", calls[[#This Row],[Duration]]&lt;=120, "1 to 2 hours", TRUE, "More than 2 hours")</f>
        <v>#NAME?</v>
      </c>
      <c r="L751">
        <f>ROUND(calls[[#This Row],[Satisfaction Rating]],0)</f>
        <v>4</v>
      </c>
    </row>
    <row r="752" spans="2:12">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e" cm="1">
        <f t="array" aca="1" ref="K752" ca="1">_xlfn.IFS(calls[[#This Row],[Duration]]&lt;=10,"Under 10 mins", calls[[#This Row],[Duration]]&lt;=30, "10 to 30 mins", calls[[#This Row],[Duration]]&lt;=60, "30 to 60 mins", calls[[#This Row],[Duration]]&lt;=120, "1 to 2 hours", TRUE, "More than 2 hours")</f>
        <v>#NAME?</v>
      </c>
      <c r="L752">
        <f>ROUND(calls[[#This Row],[Satisfaction Rating]],0)</f>
        <v>5</v>
      </c>
    </row>
    <row r="753" spans="2:12">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e" cm="1">
        <f t="array" aca="1" ref="K753" ca="1">_xlfn.IFS(calls[[#This Row],[Duration]]&lt;=10,"Under 10 mins", calls[[#This Row],[Duration]]&lt;=30, "10 to 30 mins", calls[[#This Row],[Duration]]&lt;=60, "30 to 60 mins", calls[[#This Row],[Duration]]&lt;=120, "1 to 2 hours", TRUE, "More than 2 hours")</f>
        <v>#NAME?</v>
      </c>
      <c r="L753">
        <f>ROUND(calls[[#This Row],[Satisfaction Rating]],0)</f>
        <v>2</v>
      </c>
    </row>
    <row r="754" spans="2:12">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e" cm="1">
        <f t="array" aca="1" ref="K754" ca="1">_xlfn.IFS(calls[[#This Row],[Duration]]&lt;=10,"Under 10 mins", calls[[#This Row],[Duration]]&lt;=30, "10 to 30 mins", calls[[#This Row],[Duration]]&lt;=60, "30 to 60 mins", calls[[#This Row],[Duration]]&lt;=120, "1 to 2 hours", TRUE, "More than 2 hours")</f>
        <v>#NAME?</v>
      </c>
      <c r="L754">
        <f>ROUND(calls[[#This Row],[Satisfaction Rating]],0)</f>
        <v>4</v>
      </c>
    </row>
    <row r="755" spans="2:12">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e" cm="1">
        <f t="array" aca="1" ref="K755" ca="1">_xlfn.IFS(calls[[#This Row],[Duration]]&lt;=10,"Under 10 mins", calls[[#This Row],[Duration]]&lt;=30, "10 to 30 mins", calls[[#This Row],[Duration]]&lt;=60, "30 to 60 mins", calls[[#This Row],[Duration]]&lt;=120, "1 to 2 hours", TRUE, "More than 2 hours")</f>
        <v>#NAME?</v>
      </c>
      <c r="L755">
        <f>ROUND(calls[[#This Row],[Satisfaction Rating]],0)</f>
        <v>4</v>
      </c>
    </row>
    <row r="756" spans="2:12">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e" cm="1">
        <f t="array" aca="1" ref="K756" ca="1">_xlfn.IFS(calls[[#This Row],[Duration]]&lt;=10,"Under 10 mins", calls[[#This Row],[Duration]]&lt;=30, "10 to 30 mins", calls[[#This Row],[Duration]]&lt;=60, "30 to 60 mins", calls[[#This Row],[Duration]]&lt;=120, "1 to 2 hours", TRUE, "More than 2 hours")</f>
        <v>#NAME?</v>
      </c>
      <c r="L756">
        <f>ROUND(calls[[#This Row],[Satisfaction Rating]],0)</f>
        <v>4</v>
      </c>
    </row>
    <row r="757" spans="2:12">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e" cm="1">
        <f t="array" aca="1" ref="K757" ca="1">_xlfn.IFS(calls[[#This Row],[Duration]]&lt;=10,"Under 10 mins", calls[[#This Row],[Duration]]&lt;=30, "10 to 30 mins", calls[[#This Row],[Duration]]&lt;=60, "30 to 60 mins", calls[[#This Row],[Duration]]&lt;=120, "1 to 2 hours", TRUE, "More than 2 hours")</f>
        <v>#NAME?</v>
      </c>
      <c r="L757">
        <f>ROUND(calls[[#This Row],[Satisfaction Rating]],0)</f>
        <v>4</v>
      </c>
    </row>
    <row r="758" spans="2:12">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e" cm="1">
        <f t="array" aca="1" ref="K758" ca="1">_xlfn.IFS(calls[[#This Row],[Duration]]&lt;=10,"Under 10 mins", calls[[#This Row],[Duration]]&lt;=30, "10 to 30 mins", calls[[#This Row],[Duration]]&lt;=60, "30 to 60 mins", calls[[#This Row],[Duration]]&lt;=120, "1 to 2 hours", TRUE, "More than 2 hours")</f>
        <v>#NAME?</v>
      </c>
      <c r="L758">
        <f>ROUND(calls[[#This Row],[Satisfaction Rating]],0)</f>
        <v>5</v>
      </c>
    </row>
    <row r="759" spans="2:12">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e" cm="1">
        <f t="array" aca="1" ref="K759" ca="1">_xlfn.IFS(calls[[#This Row],[Duration]]&lt;=10,"Under 10 mins", calls[[#This Row],[Duration]]&lt;=30, "10 to 30 mins", calls[[#This Row],[Duration]]&lt;=60, "30 to 60 mins", calls[[#This Row],[Duration]]&lt;=120, "1 to 2 hours", TRUE, "More than 2 hours")</f>
        <v>#NAME?</v>
      </c>
      <c r="L759">
        <f>ROUND(calls[[#This Row],[Satisfaction Rating]],0)</f>
        <v>4</v>
      </c>
    </row>
    <row r="760" spans="2:12">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e" cm="1">
        <f t="array" aca="1" ref="K760" ca="1">_xlfn.IFS(calls[[#This Row],[Duration]]&lt;=10,"Under 10 mins", calls[[#This Row],[Duration]]&lt;=30, "10 to 30 mins", calls[[#This Row],[Duration]]&lt;=60, "30 to 60 mins", calls[[#This Row],[Duration]]&lt;=120, "1 to 2 hours", TRUE, "More than 2 hours")</f>
        <v>#NAME?</v>
      </c>
      <c r="L760">
        <f>ROUND(calls[[#This Row],[Satisfaction Rating]],0)</f>
        <v>4</v>
      </c>
    </row>
    <row r="761" spans="2:12">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e" cm="1">
        <f t="array" aca="1" ref="K761" ca="1">_xlfn.IFS(calls[[#This Row],[Duration]]&lt;=10,"Under 10 mins", calls[[#This Row],[Duration]]&lt;=30, "10 to 30 mins", calls[[#This Row],[Duration]]&lt;=60, "30 to 60 mins", calls[[#This Row],[Duration]]&lt;=120, "1 to 2 hours", TRUE, "More than 2 hours")</f>
        <v>#NAME?</v>
      </c>
      <c r="L761">
        <f>ROUND(calls[[#This Row],[Satisfaction Rating]],0)</f>
        <v>5</v>
      </c>
    </row>
    <row r="762" spans="2:12">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e" cm="1">
        <f t="array" aca="1" ref="K762" ca="1">_xlfn.IFS(calls[[#This Row],[Duration]]&lt;=10,"Under 10 mins", calls[[#This Row],[Duration]]&lt;=30, "10 to 30 mins", calls[[#This Row],[Duration]]&lt;=60, "30 to 60 mins", calls[[#This Row],[Duration]]&lt;=120, "1 to 2 hours", TRUE, "More than 2 hours")</f>
        <v>#NAME?</v>
      </c>
      <c r="L762">
        <f>ROUND(calls[[#This Row],[Satisfaction Rating]],0)</f>
        <v>3</v>
      </c>
    </row>
    <row r="763" spans="2:12">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e" cm="1">
        <f t="array" aca="1" ref="K763" ca="1">_xlfn.IFS(calls[[#This Row],[Duration]]&lt;=10,"Under 10 mins", calls[[#This Row],[Duration]]&lt;=30, "10 to 30 mins", calls[[#This Row],[Duration]]&lt;=60, "30 to 60 mins", calls[[#This Row],[Duration]]&lt;=120, "1 to 2 hours", TRUE, "More than 2 hours")</f>
        <v>#NAME?</v>
      </c>
      <c r="L763">
        <f>ROUND(calls[[#This Row],[Satisfaction Rating]],0)</f>
        <v>5</v>
      </c>
    </row>
    <row r="764" spans="2:12">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e" cm="1">
        <f t="array" aca="1" ref="K764" ca="1">_xlfn.IFS(calls[[#This Row],[Duration]]&lt;=10,"Under 10 mins", calls[[#This Row],[Duration]]&lt;=30, "10 to 30 mins", calls[[#This Row],[Duration]]&lt;=60, "30 to 60 mins", calls[[#This Row],[Duration]]&lt;=120, "1 to 2 hours", TRUE, "More than 2 hours")</f>
        <v>#NAME?</v>
      </c>
      <c r="L764">
        <f>ROUND(calls[[#This Row],[Satisfaction Rating]],0)</f>
        <v>4</v>
      </c>
    </row>
    <row r="765" spans="2:12">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e" cm="1">
        <f t="array" aca="1" ref="K765" ca="1">_xlfn.IFS(calls[[#This Row],[Duration]]&lt;=10,"Under 10 mins", calls[[#This Row],[Duration]]&lt;=30, "10 to 30 mins", calls[[#This Row],[Duration]]&lt;=60, "30 to 60 mins", calls[[#This Row],[Duration]]&lt;=120, "1 to 2 hours", TRUE, "More than 2 hours")</f>
        <v>#NAME?</v>
      </c>
      <c r="L765">
        <f>ROUND(calls[[#This Row],[Satisfaction Rating]],0)</f>
        <v>4</v>
      </c>
    </row>
    <row r="766" spans="2:12">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e" cm="1">
        <f t="array" aca="1" ref="K766" ca="1">_xlfn.IFS(calls[[#This Row],[Duration]]&lt;=10,"Under 10 mins", calls[[#This Row],[Duration]]&lt;=30, "10 to 30 mins", calls[[#This Row],[Duration]]&lt;=60, "30 to 60 mins", calls[[#This Row],[Duration]]&lt;=120, "1 to 2 hours", TRUE, "More than 2 hours")</f>
        <v>#NAME?</v>
      </c>
      <c r="L766">
        <f>ROUND(calls[[#This Row],[Satisfaction Rating]],0)</f>
        <v>3</v>
      </c>
    </row>
    <row r="767" spans="2:12">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e" cm="1">
        <f t="array" aca="1" ref="K767" ca="1">_xlfn.IFS(calls[[#This Row],[Duration]]&lt;=10,"Under 10 mins", calls[[#This Row],[Duration]]&lt;=30, "10 to 30 mins", calls[[#This Row],[Duration]]&lt;=60, "30 to 60 mins", calls[[#This Row],[Duration]]&lt;=120, "1 to 2 hours", TRUE, "More than 2 hours")</f>
        <v>#NAME?</v>
      </c>
      <c r="L767">
        <f>ROUND(calls[[#This Row],[Satisfaction Rating]],0)</f>
        <v>2</v>
      </c>
    </row>
    <row r="768" spans="2:12">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e" cm="1">
        <f t="array" aca="1" ref="K768" ca="1">_xlfn.IFS(calls[[#This Row],[Duration]]&lt;=10,"Under 10 mins", calls[[#This Row],[Duration]]&lt;=30, "10 to 30 mins", calls[[#This Row],[Duration]]&lt;=60, "30 to 60 mins", calls[[#This Row],[Duration]]&lt;=120, "1 to 2 hours", TRUE, "More than 2 hours")</f>
        <v>#NAME?</v>
      </c>
      <c r="L768">
        <f>ROUND(calls[[#This Row],[Satisfaction Rating]],0)</f>
        <v>5</v>
      </c>
    </row>
    <row r="769" spans="2:12">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e" cm="1">
        <f t="array" aca="1" ref="K769" ca="1">_xlfn.IFS(calls[[#This Row],[Duration]]&lt;=10,"Under 10 mins", calls[[#This Row],[Duration]]&lt;=30, "10 to 30 mins", calls[[#This Row],[Duration]]&lt;=60, "30 to 60 mins", calls[[#This Row],[Duration]]&lt;=120, "1 to 2 hours", TRUE, "More than 2 hours")</f>
        <v>#NAME?</v>
      </c>
      <c r="L769">
        <f>ROUND(calls[[#This Row],[Satisfaction Rating]],0)</f>
        <v>4</v>
      </c>
    </row>
    <row r="770" spans="2:12">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e" cm="1">
        <f t="array" aca="1" ref="K770" ca="1">_xlfn.IFS(calls[[#This Row],[Duration]]&lt;=10,"Under 10 mins", calls[[#This Row],[Duration]]&lt;=30, "10 to 30 mins", calls[[#This Row],[Duration]]&lt;=60, "30 to 60 mins", calls[[#This Row],[Duration]]&lt;=120, "1 to 2 hours", TRUE, "More than 2 hours")</f>
        <v>#NAME?</v>
      </c>
      <c r="L770">
        <f>ROUND(calls[[#This Row],[Satisfaction Rating]],0)</f>
        <v>4</v>
      </c>
    </row>
    <row r="771" spans="2:12">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e" cm="1">
        <f t="array" aca="1" ref="K771" ca="1">_xlfn.IFS(calls[[#This Row],[Duration]]&lt;=10,"Under 10 mins", calls[[#This Row],[Duration]]&lt;=30, "10 to 30 mins", calls[[#This Row],[Duration]]&lt;=60, "30 to 60 mins", calls[[#This Row],[Duration]]&lt;=120, "1 to 2 hours", TRUE, "More than 2 hours")</f>
        <v>#NAME?</v>
      </c>
      <c r="L771">
        <f>ROUND(calls[[#This Row],[Satisfaction Rating]],0)</f>
        <v>2</v>
      </c>
    </row>
    <row r="772" spans="2:12">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e" cm="1">
        <f t="array" aca="1" ref="K772" ca="1">_xlfn.IFS(calls[[#This Row],[Duration]]&lt;=10,"Under 10 mins", calls[[#This Row],[Duration]]&lt;=30, "10 to 30 mins", calls[[#This Row],[Duration]]&lt;=60, "30 to 60 mins", calls[[#This Row],[Duration]]&lt;=120, "1 to 2 hours", TRUE, "More than 2 hours")</f>
        <v>#NAME?</v>
      </c>
      <c r="L772">
        <f>ROUND(calls[[#This Row],[Satisfaction Rating]],0)</f>
        <v>2</v>
      </c>
    </row>
    <row r="773" spans="2:12">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e" cm="1">
        <f t="array" aca="1" ref="K773" ca="1">_xlfn.IFS(calls[[#This Row],[Duration]]&lt;=10,"Under 10 mins", calls[[#This Row],[Duration]]&lt;=30, "10 to 30 mins", calls[[#This Row],[Duration]]&lt;=60, "30 to 60 mins", calls[[#This Row],[Duration]]&lt;=120, "1 to 2 hours", TRUE, "More than 2 hours")</f>
        <v>#NAME?</v>
      </c>
      <c r="L773">
        <f>ROUND(calls[[#This Row],[Satisfaction Rating]],0)</f>
        <v>3</v>
      </c>
    </row>
    <row r="774" spans="2:12">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e" cm="1">
        <f t="array" aca="1" ref="K774" ca="1">_xlfn.IFS(calls[[#This Row],[Duration]]&lt;=10,"Under 10 mins", calls[[#This Row],[Duration]]&lt;=30, "10 to 30 mins", calls[[#This Row],[Duration]]&lt;=60, "30 to 60 mins", calls[[#This Row],[Duration]]&lt;=120, "1 to 2 hours", TRUE, "More than 2 hours")</f>
        <v>#NAME?</v>
      </c>
      <c r="L774">
        <f>ROUND(calls[[#This Row],[Satisfaction Rating]],0)</f>
        <v>3</v>
      </c>
    </row>
    <row r="775" spans="2:12">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e" cm="1">
        <f t="array" aca="1" ref="K775" ca="1">_xlfn.IFS(calls[[#This Row],[Duration]]&lt;=10,"Under 10 mins", calls[[#This Row],[Duration]]&lt;=30, "10 to 30 mins", calls[[#This Row],[Duration]]&lt;=60, "30 to 60 mins", calls[[#This Row],[Duration]]&lt;=120, "1 to 2 hours", TRUE, "More than 2 hours")</f>
        <v>#NAME?</v>
      </c>
      <c r="L775">
        <f>ROUND(calls[[#This Row],[Satisfaction Rating]],0)</f>
        <v>4</v>
      </c>
    </row>
    <row r="776" spans="2:12">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e" cm="1">
        <f t="array" aca="1" ref="K776" ca="1">_xlfn.IFS(calls[[#This Row],[Duration]]&lt;=10,"Under 10 mins", calls[[#This Row],[Duration]]&lt;=30, "10 to 30 mins", calls[[#This Row],[Duration]]&lt;=60, "30 to 60 mins", calls[[#This Row],[Duration]]&lt;=120, "1 to 2 hours", TRUE, "More than 2 hours")</f>
        <v>#NAME?</v>
      </c>
      <c r="L776">
        <f>ROUND(calls[[#This Row],[Satisfaction Rating]],0)</f>
        <v>3</v>
      </c>
    </row>
    <row r="777" spans="2:12">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e" cm="1">
        <f t="array" aca="1" ref="K777" ca="1">_xlfn.IFS(calls[[#This Row],[Duration]]&lt;=10,"Under 10 mins", calls[[#This Row],[Duration]]&lt;=30, "10 to 30 mins", calls[[#This Row],[Duration]]&lt;=60, "30 to 60 mins", calls[[#This Row],[Duration]]&lt;=120, "1 to 2 hours", TRUE, "More than 2 hours")</f>
        <v>#NAME?</v>
      </c>
      <c r="L777">
        <f>ROUND(calls[[#This Row],[Satisfaction Rating]],0)</f>
        <v>4</v>
      </c>
    </row>
    <row r="778" spans="2:12">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e" cm="1">
        <f t="array" aca="1" ref="K778" ca="1">_xlfn.IFS(calls[[#This Row],[Duration]]&lt;=10,"Under 10 mins", calls[[#This Row],[Duration]]&lt;=30, "10 to 30 mins", calls[[#This Row],[Duration]]&lt;=60, "30 to 60 mins", calls[[#This Row],[Duration]]&lt;=120, "1 to 2 hours", TRUE, "More than 2 hours")</f>
        <v>#NAME?</v>
      </c>
      <c r="L778">
        <f>ROUND(calls[[#This Row],[Satisfaction Rating]],0)</f>
        <v>5</v>
      </c>
    </row>
    <row r="779" spans="2:12">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e" cm="1">
        <f t="array" aca="1" ref="K779" ca="1">_xlfn.IFS(calls[[#This Row],[Duration]]&lt;=10,"Under 10 mins", calls[[#This Row],[Duration]]&lt;=30, "10 to 30 mins", calls[[#This Row],[Duration]]&lt;=60, "30 to 60 mins", calls[[#This Row],[Duration]]&lt;=120, "1 to 2 hours", TRUE, "More than 2 hours")</f>
        <v>#NAME?</v>
      </c>
      <c r="L779">
        <f>ROUND(calls[[#This Row],[Satisfaction Rating]],0)</f>
        <v>4</v>
      </c>
    </row>
    <row r="780" spans="2:12">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e" cm="1">
        <f t="array" aca="1" ref="K780" ca="1">_xlfn.IFS(calls[[#This Row],[Duration]]&lt;=10,"Under 10 mins", calls[[#This Row],[Duration]]&lt;=30, "10 to 30 mins", calls[[#This Row],[Duration]]&lt;=60, "30 to 60 mins", calls[[#This Row],[Duration]]&lt;=120, "1 to 2 hours", TRUE, "More than 2 hours")</f>
        <v>#NAME?</v>
      </c>
      <c r="L780">
        <f>ROUND(calls[[#This Row],[Satisfaction Rating]],0)</f>
        <v>3</v>
      </c>
    </row>
    <row r="781" spans="2:12">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e" cm="1">
        <f t="array" aca="1" ref="K781" ca="1">_xlfn.IFS(calls[[#This Row],[Duration]]&lt;=10,"Under 10 mins", calls[[#This Row],[Duration]]&lt;=30, "10 to 30 mins", calls[[#This Row],[Duration]]&lt;=60, "30 to 60 mins", calls[[#This Row],[Duration]]&lt;=120, "1 to 2 hours", TRUE, "More than 2 hours")</f>
        <v>#NAME?</v>
      </c>
      <c r="L781">
        <f>ROUND(calls[[#This Row],[Satisfaction Rating]],0)</f>
        <v>5</v>
      </c>
    </row>
    <row r="782" spans="2:12">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e" cm="1">
        <f t="array" aca="1" ref="K782" ca="1">_xlfn.IFS(calls[[#This Row],[Duration]]&lt;=10,"Under 10 mins", calls[[#This Row],[Duration]]&lt;=30, "10 to 30 mins", calls[[#This Row],[Duration]]&lt;=60, "30 to 60 mins", calls[[#This Row],[Duration]]&lt;=120, "1 to 2 hours", TRUE, "More than 2 hours")</f>
        <v>#NAME?</v>
      </c>
      <c r="L782">
        <f>ROUND(calls[[#This Row],[Satisfaction Rating]],0)</f>
        <v>4</v>
      </c>
    </row>
    <row r="783" spans="2:12">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e" cm="1">
        <f t="array" aca="1" ref="K783" ca="1">_xlfn.IFS(calls[[#This Row],[Duration]]&lt;=10,"Under 10 mins", calls[[#This Row],[Duration]]&lt;=30, "10 to 30 mins", calls[[#This Row],[Duration]]&lt;=60, "30 to 60 mins", calls[[#This Row],[Duration]]&lt;=120, "1 to 2 hours", TRUE, "More than 2 hours")</f>
        <v>#NAME?</v>
      </c>
      <c r="L783">
        <f>ROUND(calls[[#This Row],[Satisfaction Rating]],0)</f>
        <v>4</v>
      </c>
    </row>
    <row r="784" spans="2:12">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e" cm="1">
        <f t="array" aca="1" ref="K784" ca="1">_xlfn.IFS(calls[[#This Row],[Duration]]&lt;=10,"Under 10 mins", calls[[#This Row],[Duration]]&lt;=30, "10 to 30 mins", calls[[#This Row],[Duration]]&lt;=60, "30 to 60 mins", calls[[#This Row],[Duration]]&lt;=120, "1 to 2 hours", TRUE, "More than 2 hours")</f>
        <v>#NAME?</v>
      </c>
      <c r="L784">
        <f>ROUND(calls[[#This Row],[Satisfaction Rating]],0)</f>
        <v>3</v>
      </c>
    </row>
    <row r="785" spans="2:12">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e" cm="1">
        <f t="array" aca="1" ref="K785" ca="1">_xlfn.IFS(calls[[#This Row],[Duration]]&lt;=10,"Under 10 mins", calls[[#This Row],[Duration]]&lt;=30, "10 to 30 mins", calls[[#This Row],[Duration]]&lt;=60, "30 to 60 mins", calls[[#This Row],[Duration]]&lt;=120, "1 to 2 hours", TRUE, "More than 2 hours")</f>
        <v>#NAME?</v>
      </c>
      <c r="L785">
        <f>ROUND(calls[[#This Row],[Satisfaction Rating]],0)</f>
        <v>5</v>
      </c>
    </row>
    <row r="786" spans="2:12">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e" cm="1">
        <f t="array" aca="1" ref="K786" ca="1">_xlfn.IFS(calls[[#This Row],[Duration]]&lt;=10,"Under 10 mins", calls[[#This Row],[Duration]]&lt;=30, "10 to 30 mins", calls[[#This Row],[Duration]]&lt;=60, "30 to 60 mins", calls[[#This Row],[Duration]]&lt;=120, "1 to 2 hours", TRUE, "More than 2 hours")</f>
        <v>#NAME?</v>
      </c>
      <c r="L786">
        <f>ROUND(calls[[#This Row],[Satisfaction Rating]],0)</f>
        <v>4</v>
      </c>
    </row>
    <row r="787" spans="2:12">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e" cm="1">
        <f t="array" aca="1" ref="K787" ca="1">_xlfn.IFS(calls[[#This Row],[Duration]]&lt;=10,"Under 10 mins", calls[[#This Row],[Duration]]&lt;=30, "10 to 30 mins", calls[[#This Row],[Duration]]&lt;=60, "30 to 60 mins", calls[[#This Row],[Duration]]&lt;=120, "1 to 2 hours", TRUE, "More than 2 hours")</f>
        <v>#NAME?</v>
      </c>
      <c r="L787">
        <f>ROUND(calls[[#This Row],[Satisfaction Rating]],0)</f>
        <v>5</v>
      </c>
    </row>
    <row r="788" spans="2:12">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e" cm="1">
        <f t="array" aca="1" ref="K788" ca="1">_xlfn.IFS(calls[[#This Row],[Duration]]&lt;=10,"Under 10 mins", calls[[#This Row],[Duration]]&lt;=30, "10 to 30 mins", calls[[#This Row],[Duration]]&lt;=60, "30 to 60 mins", calls[[#This Row],[Duration]]&lt;=120, "1 to 2 hours", TRUE, "More than 2 hours")</f>
        <v>#NAME?</v>
      </c>
      <c r="L788">
        <f>ROUND(calls[[#This Row],[Satisfaction Rating]],0)</f>
        <v>5</v>
      </c>
    </row>
    <row r="789" spans="2:12">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e" cm="1">
        <f t="array" aca="1" ref="K789" ca="1">_xlfn.IFS(calls[[#This Row],[Duration]]&lt;=10,"Under 10 mins", calls[[#This Row],[Duration]]&lt;=30, "10 to 30 mins", calls[[#This Row],[Duration]]&lt;=60, "30 to 60 mins", calls[[#This Row],[Duration]]&lt;=120, "1 to 2 hours", TRUE, "More than 2 hours")</f>
        <v>#NAME?</v>
      </c>
      <c r="L789">
        <f>ROUND(calls[[#This Row],[Satisfaction Rating]],0)</f>
        <v>5</v>
      </c>
    </row>
    <row r="790" spans="2:12">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e" cm="1">
        <f t="array" aca="1" ref="K790" ca="1">_xlfn.IFS(calls[[#This Row],[Duration]]&lt;=10,"Under 10 mins", calls[[#This Row],[Duration]]&lt;=30, "10 to 30 mins", calls[[#This Row],[Duration]]&lt;=60, "30 to 60 mins", calls[[#This Row],[Duration]]&lt;=120, "1 to 2 hours", TRUE, "More than 2 hours")</f>
        <v>#NAME?</v>
      </c>
      <c r="L790">
        <f>ROUND(calls[[#This Row],[Satisfaction Rating]],0)</f>
        <v>2</v>
      </c>
    </row>
    <row r="791" spans="2:12">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e" cm="1">
        <f t="array" aca="1" ref="K791" ca="1">_xlfn.IFS(calls[[#This Row],[Duration]]&lt;=10,"Under 10 mins", calls[[#This Row],[Duration]]&lt;=30, "10 to 30 mins", calls[[#This Row],[Duration]]&lt;=60, "30 to 60 mins", calls[[#This Row],[Duration]]&lt;=120, "1 to 2 hours", TRUE, "More than 2 hours")</f>
        <v>#NAME?</v>
      </c>
      <c r="L791">
        <f>ROUND(calls[[#This Row],[Satisfaction Rating]],0)</f>
        <v>4</v>
      </c>
    </row>
    <row r="792" spans="2:12">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e" cm="1">
        <f t="array" aca="1" ref="K792" ca="1">_xlfn.IFS(calls[[#This Row],[Duration]]&lt;=10,"Under 10 mins", calls[[#This Row],[Duration]]&lt;=30, "10 to 30 mins", calls[[#This Row],[Duration]]&lt;=60, "30 to 60 mins", calls[[#This Row],[Duration]]&lt;=120, "1 to 2 hours", TRUE, "More than 2 hours")</f>
        <v>#NAME?</v>
      </c>
      <c r="L792">
        <f>ROUND(calls[[#This Row],[Satisfaction Rating]],0)</f>
        <v>3</v>
      </c>
    </row>
    <row r="793" spans="2:12">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e" cm="1">
        <f t="array" aca="1" ref="K793" ca="1">_xlfn.IFS(calls[[#This Row],[Duration]]&lt;=10,"Under 10 mins", calls[[#This Row],[Duration]]&lt;=30, "10 to 30 mins", calls[[#This Row],[Duration]]&lt;=60, "30 to 60 mins", calls[[#This Row],[Duration]]&lt;=120, "1 to 2 hours", TRUE, "More than 2 hours")</f>
        <v>#NAME?</v>
      </c>
      <c r="L793">
        <f>ROUND(calls[[#This Row],[Satisfaction Rating]],0)</f>
        <v>5</v>
      </c>
    </row>
    <row r="794" spans="2:12">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e" cm="1">
        <f t="array" aca="1" ref="K794" ca="1">_xlfn.IFS(calls[[#This Row],[Duration]]&lt;=10,"Under 10 mins", calls[[#This Row],[Duration]]&lt;=30, "10 to 30 mins", calls[[#This Row],[Duration]]&lt;=60, "30 to 60 mins", calls[[#This Row],[Duration]]&lt;=120, "1 to 2 hours", TRUE, "More than 2 hours")</f>
        <v>#NAME?</v>
      </c>
      <c r="L794">
        <f>ROUND(calls[[#This Row],[Satisfaction Rating]],0)</f>
        <v>4</v>
      </c>
    </row>
    <row r="795" spans="2:12">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e" cm="1">
        <f t="array" aca="1" ref="K795" ca="1">_xlfn.IFS(calls[[#This Row],[Duration]]&lt;=10,"Under 10 mins", calls[[#This Row],[Duration]]&lt;=30, "10 to 30 mins", calls[[#This Row],[Duration]]&lt;=60, "30 to 60 mins", calls[[#This Row],[Duration]]&lt;=120, "1 to 2 hours", TRUE, "More than 2 hours")</f>
        <v>#NAME?</v>
      </c>
      <c r="L795">
        <f>ROUND(calls[[#This Row],[Satisfaction Rating]],0)</f>
        <v>4</v>
      </c>
    </row>
    <row r="796" spans="2:12">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e" cm="1">
        <f t="array" aca="1" ref="K796" ca="1">_xlfn.IFS(calls[[#This Row],[Duration]]&lt;=10,"Under 10 mins", calls[[#This Row],[Duration]]&lt;=30, "10 to 30 mins", calls[[#This Row],[Duration]]&lt;=60, "30 to 60 mins", calls[[#This Row],[Duration]]&lt;=120, "1 to 2 hours", TRUE, "More than 2 hours")</f>
        <v>#NAME?</v>
      </c>
      <c r="L796">
        <f>ROUND(calls[[#This Row],[Satisfaction Rating]],0)</f>
        <v>2</v>
      </c>
    </row>
    <row r="797" spans="2:12">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e" cm="1">
        <f t="array" aca="1" ref="K797" ca="1">_xlfn.IFS(calls[[#This Row],[Duration]]&lt;=10,"Under 10 mins", calls[[#This Row],[Duration]]&lt;=30, "10 to 30 mins", calls[[#This Row],[Duration]]&lt;=60, "30 to 60 mins", calls[[#This Row],[Duration]]&lt;=120, "1 to 2 hours", TRUE, "More than 2 hours")</f>
        <v>#NAME?</v>
      </c>
      <c r="L797">
        <f>ROUND(calls[[#This Row],[Satisfaction Rating]],0)</f>
        <v>5</v>
      </c>
    </row>
    <row r="798" spans="2:12">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e" cm="1">
        <f t="array" aca="1" ref="K798" ca="1">_xlfn.IFS(calls[[#This Row],[Duration]]&lt;=10,"Under 10 mins", calls[[#This Row],[Duration]]&lt;=30, "10 to 30 mins", calls[[#This Row],[Duration]]&lt;=60, "30 to 60 mins", calls[[#This Row],[Duration]]&lt;=120, "1 to 2 hours", TRUE, "More than 2 hours")</f>
        <v>#NAME?</v>
      </c>
      <c r="L798">
        <f>ROUND(calls[[#This Row],[Satisfaction Rating]],0)</f>
        <v>5</v>
      </c>
    </row>
    <row r="799" spans="2:12">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e" cm="1">
        <f t="array" aca="1" ref="K799" ca="1">_xlfn.IFS(calls[[#This Row],[Duration]]&lt;=10,"Under 10 mins", calls[[#This Row],[Duration]]&lt;=30, "10 to 30 mins", calls[[#This Row],[Duration]]&lt;=60, "30 to 60 mins", calls[[#This Row],[Duration]]&lt;=120, "1 to 2 hours", TRUE, "More than 2 hours")</f>
        <v>#NAME?</v>
      </c>
      <c r="L799">
        <f>ROUND(calls[[#This Row],[Satisfaction Rating]],0)</f>
        <v>3</v>
      </c>
    </row>
    <row r="800" spans="2:12">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e" cm="1">
        <f t="array" aca="1" ref="K800" ca="1">_xlfn.IFS(calls[[#This Row],[Duration]]&lt;=10,"Under 10 mins", calls[[#This Row],[Duration]]&lt;=30, "10 to 30 mins", calls[[#This Row],[Duration]]&lt;=60, "30 to 60 mins", calls[[#This Row],[Duration]]&lt;=120, "1 to 2 hours", TRUE, "More than 2 hours")</f>
        <v>#NAME?</v>
      </c>
      <c r="L800">
        <f>ROUND(calls[[#This Row],[Satisfaction Rating]],0)</f>
        <v>5</v>
      </c>
    </row>
    <row r="801" spans="2:12">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e" cm="1">
        <f t="array" aca="1" ref="K801" ca="1">_xlfn.IFS(calls[[#This Row],[Duration]]&lt;=10,"Under 10 mins", calls[[#This Row],[Duration]]&lt;=30, "10 to 30 mins", calls[[#This Row],[Duration]]&lt;=60, "30 to 60 mins", calls[[#This Row],[Duration]]&lt;=120, "1 to 2 hours", TRUE, "More than 2 hours")</f>
        <v>#NAME?</v>
      </c>
      <c r="L801">
        <f>ROUND(calls[[#This Row],[Satisfaction Rating]],0)</f>
        <v>4</v>
      </c>
    </row>
    <row r="802" spans="2:12">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e" cm="1">
        <f t="array" aca="1" ref="K802" ca="1">_xlfn.IFS(calls[[#This Row],[Duration]]&lt;=10,"Under 10 mins", calls[[#This Row],[Duration]]&lt;=30, "10 to 30 mins", calls[[#This Row],[Duration]]&lt;=60, "30 to 60 mins", calls[[#This Row],[Duration]]&lt;=120, "1 to 2 hours", TRUE, "More than 2 hours")</f>
        <v>#NAME?</v>
      </c>
      <c r="L802">
        <f>ROUND(calls[[#This Row],[Satisfaction Rating]],0)</f>
        <v>4</v>
      </c>
    </row>
    <row r="803" spans="2:12">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e" cm="1">
        <f t="array" aca="1" ref="K803" ca="1">_xlfn.IFS(calls[[#This Row],[Duration]]&lt;=10,"Under 10 mins", calls[[#This Row],[Duration]]&lt;=30, "10 to 30 mins", calls[[#This Row],[Duration]]&lt;=60, "30 to 60 mins", calls[[#This Row],[Duration]]&lt;=120, "1 to 2 hours", TRUE, "More than 2 hours")</f>
        <v>#NAME?</v>
      </c>
      <c r="L803">
        <f>ROUND(calls[[#This Row],[Satisfaction Rating]],0)</f>
        <v>4</v>
      </c>
    </row>
    <row r="804" spans="2:12">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e" cm="1">
        <f t="array" aca="1" ref="K804" ca="1">_xlfn.IFS(calls[[#This Row],[Duration]]&lt;=10,"Under 10 mins", calls[[#This Row],[Duration]]&lt;=30, "10 to 30 mins", calls[[#This Row],[Duration]]&lt;=60, "30 to 60 mins", calls[[#This Row],[Duration]]&lt;=120, "1 to 2 hours", TRUE, "More than 2 hours")</f>
        <v>#NAME?</v>
      </c>
      <c r="L804">
        <f>ROUND(calls[[#This Row],[Satisfaction Rating]],0)</f>
        <v>3</v>
      </c>
    </row>
    <row r="805" spans="2:12">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e" cm="1">
        <f t="array" aca="1" ref="K805" ca="1">_xlfn.IFS(calls[[#This Row],[Duration]]&lt;=10,"Under 10 mins", calls[[#This Row],[Duration]]&lt;=30, "10 to 30 mins", calls[[#This Row],[Duration]]&lt;=60, "30 to 60 mins", calls[[#This Row],[Duration]]&lt;=120, "1 to 2 hours", TRUE, "More than 2 hours")</f>
        <v>#NAME?</v>
      </c>
      <c r="L805">
        <f>ROUND(calls[[#This Row],[Satisfaction Rating]],0)</f>
        <v>4</v>
      </c>
    </row>
    <row r="806" spans="2:12">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e" cm="1">
        <f t="array" aca="1" ref="K806" ca="1">_xlfn.IFS(calls[[#This Row],[Duration]]&lt;=10,"Under 10 mins", calls[[#This Row],[Duration]]&lt;=30, "10 to 30 mins", calls[[#This Row],[Duration]]&lt;=60, "30 to 60 mins", calls[[#This Row],[Duration]]&lt;=120, "1 to 2 hours", TRUE, "More than 2 hours")</f>
        <v>#NAME?</v>
      </c>
      <c r="L806">
        <f>ROUND(calls[[#This Row],[Satisfaction Rating]],0)</f>
        <v>3</v>
      </c>
    </row>
    <row r="807" spans="2:12">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e" cm="1">
        <f t="array" aca="1" ref="K807" ca="1">_xlfn.IFS(calls[[#This Row],[Duration]]&lt;=10,"Under 10 mins", calls[[#This Row],[Duration]]&lt;=30, "10 to 30 mins", calls[[#This Row],[Duration]]&lt;=60, "30 to 60 mins", calls[[#This Row],[Duration]]&lt;=120, "1 to 2 hours", TRUE, "More than 2 hours")</f>
        <v>#NAME?</v>
      </c>
      <c r="L807">
        <f>ROUND(calls[[#This Row],[Satisfaction Rating]],0)</f>
        <v>5</v>
      </c>
    </row>
    <row r="808" spans="2:12">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e" cm="1">
        <f t="array" aca="1" ref="K808" ca="1">_xlfn.IFS(calls[[#This Row],[Duration]]&lt;=10,"Under 10 mins", calls[[#This Row],[Duration]]&lt;=30, "10 to 30 mins", calls[[#This Row],[Duration]]&lt;=60, "30 to 60 mins", calls[[#This Row],[Duration]]&lt;=120, "1 to 2 hours", TRUE, "More than 2 hours")</f>
        <v>#NAME?</v>
      </c>
      <c r="L808">
        <f>ROUND(calls[[#This Row],[Satisfaction Rating]],0)</f>
        <v>4</v>
      </c>
    </row>
    <row r="809" spans="2:12">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e" cm="1">
        <f t="array" aca="1" ref="K809" ca="1">_xlfn.IFS(calls[[#This Row],[Duration]]&lt;=10,"Under 10 mins", calls[[#This Row],[Duration]]&lt;=30, "10 to 30 mins", calls[[#This Row],[Duration]]&lt;=60, "30 to 60 mins", calls[[#This Row],[Duration]]&lt;=120, "1 to 2 hours", TRUE, "More than 2 hours")</f>
        <v>#NAME?</v>
      </c>
      <c r="L809">
        <f>ROUND(calls[[#This Row],[Satisfaction Rating]],0)</f>
        <v>4</v>
      </c>
    </row>
    <row r="810" spans="2:12">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e" cm="1">
        <f t="array" aca="1" ref="K810" ca="1">_xlfn.IFS(calls[[#This Row],[Duration]]&lt;=10,"Under 10 mins", calls[[#This Row],[Duration]]&lt;=30, "10 to 30 mins", calls[[#This Row],[Duration]]&lt;=60, "30 to 60 mins", calls[[#This Row],[Duration]]&lt;=120, "1 to 2 hours", TRUE, "More than 2 hours")</f>
        <v>#NAME?</v>
      </c>
      <c r="L810">
        <f>ROUND(calls[[#This Row],[Satisfaction Rating]],0)</f>
        <v>5</v>
      </c>
    </row>
    <row r="811" spans="2:12">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e" cm="1">
        <f t="array" aca="1" ref="K811" ca="1">_xlfn.IFS(calls[[#This Row],[Duration]]&lt;=10,"Under 10 mins", calls[[#This Row],[Duration]]&lt;=30, "10 to 30 mins", calls[[#This Row],[Duration]]&lt;=60, "30 to 60 mins", calls[[#This Row],[Duration]]&lt;=120, "1 to 2 hours", TRUE, "More than 2 hours")</f>
        <v>#NAME?</v>
      </c>
      <c r="L811">
        <f>ROUND(calls[[#This Row],[Satisfaction Rating]],0)</f>
        <v>4</v>
      </c>
    </row>
    <row r="812" spans="2:12">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e" cm="1">
        <f t="array" aca="1" ref="K812" ca="1">_xlfn.IFS(calls[[#This Row],[Duration]]&lt;=10,"Under 10 mins", calls[[#This Row],[Duration]]&lt;=30, "10 to 30 mins", calls[[#This Row],[Duration]]&lt;=60, "30 to 60 mins", calls[[#This Row],[Duration]]&lt;=120, "1 to 2 hours", TRUE, "More than 2 hours")</f>
        <v>#NAME?</v>
      </c>
      <c r="L812">
        <f>ROUND(calls[[#This Row],[Satisfaction Rating]],0)</f>
        <v>5</v>
      </c>
    </row>
    <row r="813" spans="2:12">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e" cm="1">
        <f t="array" aca="1" ref="K813" ca="1">_xlfn.IFS(calls[[#This Row],[Duration]]&lt;=10,"Under 10 mins", calls[[#This Row],[Duration]]&lt;=30, "10 to 30 mins", calls[[#This Row],[Duration]]&lt;=60, "30 to 60 mins", calls[[#This Row],[Duration]]&lt;=120, "1 to 2 hours", TRUE, "More than 2 hours")</f>
        <v>#NAME?</v>
      </c>
      <c r="L813">
        <f>ROUND(calls[[#This Row],[Satisfaction Rating]],0)</f>
        <v>4</v>
      </c>
    </row>
    <row r="814" spans="2:12">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e" cm="1">
        <f t="array" aca="1" ref="K814" ca="1">_xlfn.IFS(calls[[#This Row],[Duration]]&lt;=10,"Under 10 mins", calls[[#This Row],[Duration]]&lt;=30, "10 to 30 mins", calls[[#This Row],[Duration]]&lt;=60, "30 to 60 mins", calls[[#This Row],[Duration]]&lt;=120, "1 to 2 hours", TRUE, "More than 2 hours")</f>
        <v>#NAME?</v>
      </c>
      <c r="L814">
        <f>ROUND(calls[[#This Row],[Satisfaction Rating]],0)</f>
        <v>3</v>
      </c>
    </row>
    <row r="815" spans="2:12">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e" cm="1">
        <f t="array" aca="1" ref="K815" ca="1">_xlfn.IFS(calls[[#This Row],[Duration]]&lt;=10,"Under 10 mins", calls[[#This Row],[Duration]]&lt;=30, "10 to 30 mins", calls[[#This Row],[Duration]]&lt;=60, "30 to 60 mins", calls[[#This Row],[Duration]]&lt;=120, "1 to 2 hours", TRUE, "More than 2 hours")</f>
        <v>#NAME?</v>
      </c>
      <c r="L815">
        <f>ROUND(calls[[#This Row],[Satisfaction Rating]],0)</f>
        <v>3</v>
      </c>
    </row>
    <row r="816" spans="2:12">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e" cm="1">
        <f t="array" aca="1" ref="K816" ca="1">_xlfn.IFS(calls[[#This Row],[Duration]]&lt;=10,"Under 10 mins", calls[[#This Row],[Duration]]&lt;=30, "10 to 30 mins", calls[[#This Row],[Duration]]&lt;=60, "30 to 60 mins", calls[[#This Row],[Duration]]&lt;=120, "1 to 2 hours", TRUE, "More than 2 hours")</f>
        <v>#NAME?</v>
      </c>
      <c r="L816">
        <f>ROUND(calls[[#This Row],[Satisfaction Rating]],0)</f>
        <v>4</v>
      </c>
    </row>
    <row r="817" spans="2:12">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e" cm="1">
        <f t="array" aca="1" ref="K817" ca="1">_xlfn.IFS(calls[[#This Row],[Duration]]&lt;=10,"Under 10 mins", calls[[#This Row],[Duration]]&lt;=30, "10 to 30 mins", calls[[#This Row],[Duration]]&lt;=60, "30 to 60 mins", calls[[#This Row],[Duration]]&lt;=120, "1 to 2 hours", TRUE, "More than 2 hours")</f>
        <v>#NAME?</v>
      </c>
      <c r="L817">
        <f>ROUND(calls[[#This Row],[Satisfaction Rating]],0)</f>
        <v>4</v>
      </c>
    </row>
    <row r="818" spans="2:12">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e" cm="1">
        <f t="array" aca="1" ref="K818" ca="1">_xlfn.IFS(calls[[#This Row],[Duration]]&lt;=10,"Under 10 mins", calls[[#This Row],[Duration]]&lt;=30, "10 to 30 mins", calls[[#This Row],[Duration]]&lt;=60, "30 to 60 mins", calls[[#This Row],[Duration]]&lt;=120, "1 to 2 hours", TRUE, "More than 2 hours")</f>
        <v>#NAME?</v>
      </c>
      <c r="L818">
        <f>ROUND(calls[[#This Row],[Satisfaction Rating]],0)</f>
        <v>3</v>
      </c>
    </row>
    <row r="819" spans="2:12">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e" cm="1">
        <f t="array" aca="1" ref="K819" ca="1">_xlfn.IFS(calls[[#This Row],[Duration]]&lt;=10,"Under 10 mins", calls[[#This Row],[Duration]]&lt;=30, "10 to 30 mins", calls[[#This Row],[Duration]]&lt;=60, "30 to 60 mins", calls[[#This Row],[Duration]]&lt;=120, "1 to 2 hours", TRUE, "More than 2 hours")</f>
        <v>#NAME?</v>
      </c>
      <c r="L819">
        <f>ROUND(calls[[#This Row],[Satisfaction Rating]],0)</f>
        <v>5</v>
      </c>
    </row>
    <row r="820" spans="2:12">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e" cm="1">
        <f t="array" aca="1" ref="K820" ca="1">_xlfn.IFS(calls[[#This Row],[Duration]]&lt;=10,"Under 10 mins", calls[[#This Row],[Duration]]&lt;=30, "10 to 30 mins", calls[[#This Row],[Duration]]&lt;=60, "30 to 60 mins", calls[[#This Row],[Duration]]&lt;=120, "1 to 2 hours", TRUE, "More than 2 hours")</f>
        <v>#NAME?</v>
      </c>
      <c r="L820">
        <f>ROUND(calls[[#This Row],[Satisfaction Rating]],0)</f>
        <v>5</v>
      </c>
    </row>
    <row r="821" spans="2:12">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e" cm="1">
        <f t="array" aca="1" ref="K821" ca="1">_xlfn.IFS(calls[[#This Row],[Duration]]&lt;=10,"Under 10 mins", calls[[#This Row],[Duration]]&lt;=30, "10 to 30 mins", calls[[#This Row],[Duration]]&lt;=60, "30 to 60 mins", calls[[#This Row],[Duration]]&lt;=120, "1 to 2 hours", TRUE, "More than 2 hours")</f>
        <v>#NAME?</v>
      </c>
      <c r="L821">
        <f>ROUND(calls[[#This Row],[Satisfaction Rating]],0)</f>
        <v>5</v>
      </c>
    </row>
    <row r="822" spans="2:12">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e" cm="1">
        <f t="array" aca="1" ref="K822" ca="1">_xlfn.IFS(calls[[#This Row],[Duration]]&lt;=10,"Under 10 mins", calls[[#This Row],[Duration]]&lt;=30, "10 to 30 mins", calls[[#This Row],[Duration]]&lt;=60, "30 to 60 mins", calls[[#This Row],[Duration]]&lt;=120, "1 to 2 hours", TRUE, "More than 2 hours")</f>
        <v>#NAME?</v>
      </c>
      <c r="L822">
        <f>ROUND(calls[[#This Row],[Satisfaction Rating]],0)</f>
        <v>5</v>
      </c>
    </row>
    <row r="823" spans="2:12">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e" cm="1">
        <f t="array" aca="1" ref="K823" ca="1">_xlfn.IFS(calls[[#This Row],[Duration]]&lt;=10,"Under 10 mins", calls[[#This Row],[Duration]]&lt;=30, "10 to 30 mins", calls[[#This Row],[Duration]]&lt;=60, "30 to 60 mins", calls[[#This Row],[Duration]]&lt;=120, "1 to 2 hours", TRUE, "More than 2 hours")</f>
        <v>#NAME?</v>
      </c>
      <c r="L823">
        <f>ROUND(calls[[#This Row],[Satisfaction Rating]],0)</f>
        <v>3</v>
      </c>
    </row>
    <row r="824" spans="2:12">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e" cm="1">
        <f t="array" aca="1" ref="K824" ca="1">_xlfn.IFS(calls[[#This Row],[Duration]]&lt;=10,"Under 10 mins", calls[[#This Row],[Duration]]&lt;=30, "10 to 30 mins", calls[[#This Row],[Duration]]&lt;=60, "30 to 60 mins", calls[[#This Row],[Duration]]&lt;=120, "1 to 2 hours", TRUE, "More than 2 hours")</f>
        <v>#NAME?</v>
      </c>
      <c r="L824">
        <f>ROUND(calls[[#This Row],[Satisfaction Rating]],0)</f>
        <v>5</v>
      </c>
    </row>
    <row r="825" spans="2:12">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e" cm="1">
        <f t="array" aca="1" ref="K825" ca="1">_xlfn.IFS(calls[[#This Row],[Duration]]&lt;=10,"Under 10 mins", calls[[#This Row],[Duration]]&lt;=30, "10 to 30 mins", calls[[#This Row],[Duration]]&lt;=60, "30 to 60 mins", calls[[#This Row],[Duration]]&lt;=120, "1 to 2 hours", TRUE, "More than 2 hours")</f>
        <v>#NAME?</v>
      </c>
      <c r="L825">
        <f>ROUND(calls[[#This Row],[Satisfaction Rating]],0)</f>
        <v>5</v>
      </c>
    </row>
    <row r="826" spans="2:12">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e" cm="1">
        <f t="array" aca="1" ref="K826" ca="1">_xlfn.IFS(calls[[#This Row],[Duration]]&lt;=10,"Under 10 mins", calls[[#This Row],[Duration]]&lt;=30, "10 to 30 mins", calls[[#This Row],[Duration]]&lt;=60, "30 to 60 mins", calls[[#This Row],[Duration]]&lt;=120, "1 to 2 hours", TRUE, "More than 2 hours")</f>
        <v>#NAME?</v>
      </c>
      <c r="L826">
        <f>ROUND(calls[[#This Row],[Satisfaction Rating]],0)</f>
        <v>5</v>
      </c>
    </row>
    <row r="827" spans="2:12">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e" cm="1">
        <f t="array" aca="1" ref="K827" ca="1">_xlfn.IFS(calls[[#This Row],[Duration]]&lt;=10,"Under 10 mins", calls[[#This Row],[Duration]]&lt;=30, "10 to 30 mins", calls[[#This Row],[Duration]]&lt;=60, "30 to 60 mins", calls[[#This Row],[Duration]]&lt;=120, "1 to 2 hours", TRUE, "More than 2 hours")</f>
        <v>#NAME?</v>
      </c>
      <c r="L827">
        <f>ROUND(calls[[#This Row],[Satisfaction Rating]],0)</f>
        <v>5</v>
      </c>
    </row>
    <row r="828" spans="2:12">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e" cm="1">
        <f t="array" aca="1" ref="K828" ca="1">_xlfn.IFS(calls[[#This Row],[Duration]]&lt;=10,"Under 10 mins", calls[[#This Row],[Duration]]&lt;=30, "10 to 30 mins", calls[[#This Row],[Duration]]&lt;=60, "30 to 60 mins", calls[[#This Row],[Duration]]&lt;=120, "1 to 2 hours", TRUE, "More than 2 hours")</f>
        <v>#NAME?</v>
      </c>
      <c r="L828">
        <f>ROUND(calls[[#This Row],[Satisfaction Rating]],0)</f>
        <v>4</v>
      </c>
    </row>
    <row r="829" spans="2:12">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e" cm="1">
        <f t="array" aca="1" ref="K829" ca="1">_xlfn.IFS(calls[[#This Row],[Duration]]&lt;=10,"Under 10 mins", calls[[#This Row],[Duration]]&lt;=30, "10 to 30 mins", calls[[#This Row],[Duration]]&lt;=60, "30 to 60 mins", calls[[#This Row],[Duration]]&lt;=120, "1 to 2 hours", TRUE, "More than 2 hours")</f>
        <v>#NAME?</v>
      </c>
      <c r="L829">
        <f>ROUND(calls[[#This Row],[Satisfaction Rating]],0)</f>
        <v>5</v>
      </c>
    </row>
    <row r="830" spans="2:12">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e" cm="1">
        <f t="array" aca="1" ref="K830" ca="1">_xlfn.IFS(calls[[#This Row],[Duration]]&lt;=10,"Under 10 mins", calls[[#This Row],[Duration]]&lt;=30, "10 to 30 mins", calls[[#This Row],[Duration]]&lt;=60, "30 to 60 mins", calls[[#This Row],[Duration]]&lt;=120, "1 to 2 hours", TRUE, "More than 2 hours")</f>
        <v>#NAME?</v>
      </c>
      <c r="L830">
        <f>ROUND(calls[[#This Row],[Satisfaction Rating]],0)</f>
        <v>5</v>
      </c>
    </row>
    <row r="831" spans="2:12">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e" cm="1">
        <f t="array" aca="1" ref="K831" ca="1">_xlfn.IFS(calls[[#This Row],[Duration]]&lt;=10,"Under 10 mins", calls[[#This Row],[Duration]]&lt;=30, "10 to 30 mins", calls[[#This Row],[Duration]]&lt;=60, "30 to 60 mins", calls[[#This Row],[Duration]]&lt;=120, "1 to 2 hours", TRUE, "More than 2 hours")</f>
        <v>#NAME?</v>
      </c>
      <c r="L831">
        <f>ROUND(calls[[#This Row],[Satisfaction Rating]],0)</f>
        <v>5</v>
      </c>
    </row>
    <row r="832" spans="2:12">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e" cm="1">
        <f t="array" aca="1" ref="K832" ca="1">_xlfn.IFS(calls[[#This Row],[Duration]]&lt;=10,"Under 10 mins", calls[[#This Row],[Duration]]&lt;=30, "10 to 30 mins", calls[[#This Row],[Duration]]&lt;=60, "30 to 60 mins", calls[[#This Row],[Duration]]&lt;=120, "1 to 2 hours", TRUE, "More than 2 hours")</f>
        <v>#NAME?</v>
      </c>
      <c r="L832">
        <f>ROUND(calls[[#This Row],[Satisfaction Rating]],0)</f>
        <v>4</v>
      </c>
    </row>
    <row r="833" spans="2:12">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e" cm="1">
        <f t="array" aca="1" ref="K833" ca="1">_xlfn.IFS(calls[[#This Row],[Duration]]&lt;=10,"Under 10 mins", calls[[#This Row],[Duration]]&lt;=30, "10 to 30 mins", calls[[#This Row],[Duration]]&lt;=60, "30 to 60 mins", calls[[#This Row],[Duration]]&lt;=120, "1 to 2 hours", TRUE, "More than 2 hours")</f>
        <v>#NAME?</v>
      </c>
      <c r="L833">
        <f>ROUND(calls[[#This Row],[Satisfaction Rating]],0)</f>
        <v>4</v>
      </c>
    </row>
    <row r="834" spans="2:12">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e" cm="1">
        <f t="array" aca="1" ref="K834" ca="1">_xlfn.IFS(calls[[#This Row],[Duration]]&lt;=10,"Under 10 mins", calls[[#This Row],[Duration]]&lt;=30, "10 to 30 mins", calls[[#This Row],[Duration]]&lt;=60, "30 to 60 mins", calls[[#This Row],[Duration]]&lt;=120, "1 to 2 hours", TRUE, "More than 2 hours")</f>
        <v>#NAME?</v>
      </c>
      <c r="L834">
        <f>ROUND(calls[[#This Row],[Satisfaction Rating]],0)</f>
        <v>5</v>
      </c>
    </row>
    <row r="835" spans="2:12">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e" cm="1">
        <f t="array" aca="1" ref="K835" ca="1">_xlfn.IFS(calls[[#This Row],[Duration]]&lt;=10,"Under 10 mins", calls[[#This Row],[Duration]]&lt;=30, "10 to 30 mins", calls[[#This Row],[Duration]]&lt;=60, "30 to 60 mins", calls[[#This Row],[Duration]]&lt;=120, "1 to 2 hours", TRUE, "More than 2 hours")</f>
        <v>#NAME?</v>
      </c>
      <c r="L835">
        <f>ROUND(calls[[#This Row],[Satisfaction Rating]],0)</f>
        <v>3</v>
      </c>
    </row>
    <row r="836" spans="2:12">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e" cm="1">
        <f t="array" aca="1" ref="K836" ca="1">_xlfn.IFS(calls[[#This Row],[Duration]]&lt;=10,"Under 10 mins", calls[[#This Row],[Duration]]&lt;=30, "10 to 30 mins", calls[[#This Row],[Duration]]&lt;=60, "30 to 60 mins", calls[[#This Row],[Duration]]&lt;=120, "1 to 2 hours", TRUE, "More than 2 hours")</f>
        <v>#NAME?</v>
      </c>
      <c r="L836">
        <f>ROUND(calls[[#This Row],[Satisfaction Rating]],0)</f>
        <v>5</v>
      </c>
    </row>
    <row r="837" spans="2:12">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e" cm="1">
        <f t="array" aca="1" ref="K837" ca="1">_xlfn.IFS(calls[[#This Row],[Duration]]&lt;=10,"Under 10 mins", calls[[#This Row],[Duration]]&lt;=30, "10 to 30 mins", calls[[#This Row],[Duration]]&lt;=60, "30 to 60 mins", calls[[#This Row],[Duration]]&lt;=120, "1 to 2 hours", TRUE, "More than 2 hours")</f>
        <v>#NAME?</v>
      </c>
      <c r="L837">
        <f>ROUND(calls[[#This Row],[Satisfaction Rating]],0)</f>
        <v>5</v>
      </c>
    </row>
    <row r="838" spans="2:12">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e" cm="1">
        <f t="array" aca="1" ref="K838" ca="1">_xlfn.IFS(calls[[#This Row],[Duration]]&lt;=10,"Under 10 mins", calls[[#This Row],[Duration]]&lt;=30, "10 to 30 mins", calls[[#This Row],[Duration]]&lt;=60, "30 to 60 mins", calls[[#This Row],[Duration]]&lt;=120, "1 to 2 hours", TRUE, "More than 2 hours")</f>
        <v>#NAME?</v>
      </c>
      <c r="L838">
        <f>ROUND(calls[[#This Row],[Satisfaction Rating]],0)</f>
        <v>3</v>
      </c>
    </row>
    <row r="839" spans="2:12">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e" cm="1">
        <f t="array" aca="1" ref="K839" ca="1">_xlfn.IFS(calls[[#This Row],[Duration]]&lt;=10,"Under 10 mins", calls[[#This Row],[Duration]]&lt;=30, "10 to 30 mins", calls[[#This Row],[Duration]]&lt;=60, "30 to 60 mins", calls[[#This Row],[Duration]]&lt;=120, "1 to 2 hours", TRUE, "More than 2 hours")</f>
        <v>#NAME?</v>
      </c>
      <c r="L839">
        <f>ROUND(calls[[#This Row],[Satisfaction Rating]],0)</f>
        <v>4</v>
      </c>
    </row>
    <row r="840" spans="2:12">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e" cm="1">
        <f t="array" aca="1" ref="K840" ca="1">_xlfn.IFS(calls[[#This Row],[Duration]]&lt;=10,"Under 10 mins", calls[[#This Row],[Duration]]&lt;=30, "10 to 30 mins", calls[[#This Row],[Duration]]&lt;=60, "30 to 60 mins", calls[[#This Row],[Duration]]&lt;=120, "1 to 2 hours", TRUE, "More than 2 hours")</f>
        <v>#NAME?</v>
      </c>
      <c r="L840">
        <f>ROUND(calls[[#This Row],[Satisfaction Rating]],0)</f>
        <v>4</v>
      </c>
    </row>
    <row r="841" spans="2:12">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e" cm="1">
        <f t="array" aca="1" ref="K841" ca="1">_xlfn.IFS(calls[[#This Row],[Duration]]&lt;=10,"Under 10 mins", calls[[#This Row],[Duration]]&lt;=30, "10 to 30 mins", calls[[#This Row],[Duration]]&lt;=60, "30 to 60 mins", calls[[#This Row],[Duration]]&lt;=120, "1 to 2 hours", TRUE, "More than 2 hours")</f>
        <v>#NAME?</v>
      </c>
      <c r="L841">
        <f>ROUND(calls[[#This Row],[Satisfaction Rating]],0)</f>
        <v>4</v>
      </c>
    </row>
    <row r="842" spans="2:12">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e" cm="1">
        <f t="array" aca="1" ref="K842" ca="1">_xlfn.IFS(calls[[#This Row],[Duration]]&lt;=10,"Under 10 mins", calls[[#This Row],[Duration]]&lt;=30, "10 to 30 mins", calls[[#This Row],[Duration]]&lt;=60, "30 to 60 mins", calls[[#This Row],[Duration]]&lt;=120, "1 to 2 hours", TRUE, "More than 2 hours")</f>
        <v>#NAME?</v>
      </c>
      <c r="L842">
        <f>ROUND(calls[[#This Row],[Satisfaction Rating]],0)</f>
        <v>2</v>
      </c>
    </row>
    <row r="843" spans="2:12">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e" cm="1">
        <f t="array" aca="1" ref="K843" ca="1">_xlfn.IFS(calls[[#This Row],[Duration]]&lt;=10,"Under 10 mins", calls[[#This Row],[Duration]]&lt;=30, "10 to 30 mins", calls[[#This Row],[Duration]]&lt;=60, "30 to 60 mins", calls[[#This Row],[Duration]]&lt;=120, "1 to 2 hours", TRUE, "More than 2 hours")</f>
        <v>#NAME?</v>
      </c>
      <c r="L843">
        <f>ROUND(calls[[#This Row],[Satisfaction Rating]],0)</f>
        <v>3</v>
      </c>
    </row>
    <row r="844" spans="2:12">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e" cm="1">
        <f t="array" aca="1" ref="K844" ca="1">_xlfn.IFS(calls[[#This Row],[Duration]]&lt;=10,"Under 10 mins", calls[[#This Row],[Duration]]&lt;=30, "10 to 30 mins", calls[[#This Row],[Duration]]&lt;=60, "30 to 60 mins", calls[[#This Row],[Duration]]&lt;=120, "1 to 2 hours", TRUE, "More than 2 hours")</f>
        <v>#NAME?</v>
      </c>
      <c r="L844">
        <f>ROUND(calls[[#This Row],[Satisfaction Rating]],0)</f>
        <v>4</v>
      </c>
    </row>
    <row r="845" spans="2:12">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e" cm="1">
        <f t="array" aca="1" ref="K845" ca="1">_xlfn.IFS(calls[[#This Row],[Duration]]&lt;=10,"Under 10 mins", calls[[#This Row],[Duration]]&lt;=30, "10 to 30 mins", calls[[#This Row],[Duration]]&lt;=60, "30 to 60 mins", calls[[#This Row],[Duration]]&lt;=120, "1 to 2 hours", TRUE, "More than 2 hours")</f>
        <v>#NAME?</v>
      </c>
      <c r="L845">
        <f>ROUND(calls[[#This Row],[Satisfaction Rating]],0)</f>
        <v>4</v>
      </c>
    </row>
    <row r="846" spans="2:12">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e" cm="1">
        <f t="array" aca="1" ref="K846" ca="1">_xlfn.IFS(calls[[#This Row],[Duration]]&lt;=10,"Under 10 mins", calls[[#This Row],[Duration]]&lt;=30, "10 to 30 mins", calls[[#This Row],[Duration]]&lt;=60, "30 to 60 mins", calls[[#This Row],[Duration]]&lt;=120, "1 to 2 hours", TRUE, "More than 2 hours")</f>
        <v>#NAME?</v>
      </c>
      <c r="L846">
        <f>ROUND(calls[[#This Row],[Satisfaction Rating]],0)</f>
        <v>4</v>
      </c>
    </row>
    <row r="847" spans="2:12">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e" cm="1">
        <f t="array" aca="1" ref="K847" ca="1">_xlfn.IFS(calls[[#This Row],[Duration]]&lt;=10,"Under 10 mins", calls[[#This Row],[Duration]]&lt;=30, "10 to 30 mins", calls[[#This Row],[Duration]]&lt;=60, "30 to 60 mins", calls[[#This Row],[Duration]]&lt;=120, "1 to 2 hours", TRUE, "More than 2 hours")</f>
        <v>#NAME?</v>
      </c>
      <c r="L847">
        <f>ROUND(calls[[#This Row],[Satisfaction Rating]],0)</f>
        <v>4</v>
      </c>
    </row>
    <row r="848" spans="2:12">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e" cm="1">
        <f t="array" aca="1" ref="K848" ca="1">_xlfn.IFS(calls[[#This Row],[Duration]]&lt;=10,"Under 10 mins", calls[[#This Row],[Duration]]&lt;=30, "10 to 30 mins", calls[[#This Row],[Duration]]&lt;=60, "30 to 60 mins", calls[[#This Row],[Duration]]&lt;=120, "1 to 2 hours", TRUE, "More than 2 hours")</f>
        <v>#NAME?</v>
      </c>
      <c r="L848">
        <f>ROUND(calls[[#This Row],[Satisfaction Rating]],0)</f>
        <v>4</v>
      </c>
    </row>
    <row r="849" spans="2:12">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e" cm="1">
        <f t="array" aca="1" ref="K849" ca="1">_xlfn.IFS(calls[[#This Row],[Duration]]&lt;=10,"Under 10 mins", calls[[#This Row],[Duration]]&lt;=30, "10 to 30 mins", calls[[#This Row],[Duration]]&lt;=60, "30 to 60 mins", calls[[#This Row],[Duration]]&lt;=120, "1 to 2 hours", TRUE, "More than 2 hours")</f>
        <v>#NAME?</v>
      </c>
      <c r="L849">
        <f>ROUND(calls[[#This Row],[Satisfaction Rating]],0)</f>
        <v>5</v>
      </c>
    </row>
    <row r="850" spans="2:12">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e" cm="1">
        <f t="array" aca="1" ref="K850" ca="1">_xlfn.IFS(calls[[#This Row],[Duration]]&lt;=10,"Under 10 mins", calls[[#This Row],[Duration]]&lt;=30, "10 to 30 mins", calls[[#This Row],[Duration]]&lt;=60, "30 to 60 mins", calls[[#This Row],[Duration]]&lt;=120, "1 to 2 hours", TRUE, "More than 2 hours")</f>
        <v>#NAME?</v>
      </c>
      <c r="L850">
        <f>ROUND(calls[[#This Row],[Satisfaction Rating]],0)</f>
        <v>3</v>
      </c>
    </row>
    <row r="851" spans="2:12">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e" cm="1">
        <f t="array" aca="1" ref="K851" ca="1">_xlfn.IFS(calls[[#This Row],[Duration]]&lt;=10,"Under 10 mins", calls[[#This Row],[Duration]]&lt;=30, "10 to 30 mins", calls[[#This Row],[Duration]]&lt;=60, "30 to 60 mins", calls[[#This Row],[Duration]]&lt;=120, "1 to 2 hours", TRUE, "More than 2 hours")</f>
        <v>#NAME?</v>
      </c>
      <c r="L851">
        <f>ROUND(calls[[#This Row],[Satisfaction Rating]],0)</f>
        <v>3</v>
      </c>
    </row>
    <row r="852" spans="2:12">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e" cm="1">
        <f t="array" aca="1" ref="K852" ca="1">_xlfn.IFS(calls[[#This Row],[Duration]]&lt;=10,"Under 10 mins", calls[[#This Row],[Duration]]&lt;=30, "10 to 30 mins", calls[[#This Row],[Duration]]&lt;=60, "30 to 60 mins", calls[[#This Row],[Duration]]&lt;=120, "1 to 2 hours", TRUE, "More than 2 hours")</f>
        <v>#NAME?</v>
      </c>
      <c r="L852">
        <f>ROUND(calls[[#This Row],[Satisfaction Rating]],0)</f>
        <v>3</v>
      </c>
    </row>
    <row r="853" spans="2:12">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e" cm="1">
        <f t="array" aca="1" ref="K853" ca="1">_xlfn.IFS(calls[[#This Row],[Duration]]&lt;=10,"Under 10 mins", calls[[#This Row],[Duration]]&lt;=30, "10 to 30 mins", calls[[#This Row],[Duration]]&lt;=60, "30 to 60 mins", calls[[#This Row],[Duration]]&lt;=120, "1 to 2 hours", TRUE, "More than 2 hours")</f>
        <v>#NAME?</v>
      </c>
      <c r="L853">
        <f>ROUND(calls[[#This Row],[Satisfaction Rating]],0)</f>
        <v>5</v>
      </c>
    </row>
    <row r="854" spans="2:12">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e" cm="1">
        <f t="array" aca="1" ref="K854" ca="1">_xlfn.IFS(calls[[#This Row],[Duration]]&lt;=10,"Under 10 mins", calls[[#This Row],[Duration]]&lt;=30, "10 to 30 mins", calls[[#This Row],[Duration]]&lt;=60, "30 to 60 mins", calls[[#This Row],[Duration]]&lt;=120, "1 to 2 hours", TRUE, "More than 2 hours")</f>
        <v>#NAME?</v>
      </c>
      <c r="L854">
        <f>ROUND(calls[[#This Row],[Satisfaction Rating]],0)</f>
        <v>4</v>
      </c>
    </row>
    <row r="855" spans="2:12">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e" cm="1">
        <f t="array" aca="1" ref="K855" ca="1">_xlfn.IFS(calls[[#This Row],[Duration]]&lt;=10,"Under 10 mins", calls[[#This Row],[Duration]]&lt;=30, "10 to 30 mins", calls[[#This Row],[Duration]]&lt;=60, "30 to 60 mins", calls[[#This Row],[Duration]]&lt;=120, "1 to 2 hours", TRUE, "More than 2 hours")</f>
        <v>#NAME?</v>
      </c>
      <c r="L855">
        <f>ROUND(calls[[#This Row],[Satisfaction Rating]],0)</f>
        <v>5</v>
      </c>
    </row>
    <row r="856" spans="2:12">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e" cm="1">
        <f t="array" aca="1" ref="K856" ca="1">_xlfn.IFS(calls[[#This Row],[Duration]]&lt;=10,"Under 10 mins", calls[[#This Row],[Duration]]&lt;=30, "10 to 30 mins", calls[[#This Row],[Duration]]&lt;=60, "30 to 60 mins", calls[[#This Row],[Duration]]&lt;=120, "1 to 2 hours", TRUE, "More than 2 hours")</f>
        <v>#NAME?</v>
      </c>
      <c r="L856">
        <f>ROUND(calls[[#This Row],[Satisfaction Rating]],0)</f>
        <v>4</v>
      </c>
    </row>
    <row r="857" spans="2:12">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e" cm="1">
        <f t="array" aca="1" ref="K857" ca="1">_xlfn.IFS(calls[[#This Row],[Duration]]&lt;=10,"Under 10 mins", calls[[#This Row],[Duration]]&lt;=30, "10 to 30 mins", calls[[#This Row],[Duration]]&lt;=60, "30 to 60 mins", calls[[#This Row],[Duration]]&lt;=120, "1 to 2 hours", TRUE, "More than 2 hours")</f>
        <v>#NAME?</v>
      </c>
      <c r="L857">
        <f>ROUND(calls[[#This Row],[Satisfaction Rating]],0)</f>
        <v>4</v>
      </c>
    </row>
    <row r="858" spans="2:12">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e" cm="1">
        <f t="array" aca="1" ref="K858" ca="1">_xlfn.IFS(calls[[#This Row],[Duration]]&lt;=10,"Under 10 mins", calls[[#This Row],[Duration]]&lt;=30, "10 to 30 mins", calls[[#This Row],[Duration]]&lt;=60, "30 to 60 mins", calls[[#This Row],[Duration]]&lt;=120, "1 to 2 hours", TRUE, "More than 2 hours")</f>
        <v>#NAME?</v>
      </c>
      <c r="L858">
        <f>ROUND(calls[[#This Row],[Satisfaction Rating]],0)</f>
        <v>4</v>
      </c>
    </row>
    <row r="859" spans="2:12">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e" cm="1">
        <f t="array" aca="1" ref="K859" ca="1">_xlfn.IFS(calls[[#This Row],[Duration]]&lt;=10,"Under 10 mins", calls[[#This Row],[Duration]]&lt;=30, "10 to 30 mins", calls[[#This Row],[Duration]]&lt;=60, "30 to 60 mins", calls[[#This Row],[Duration]]&lt;=120, "1 to 2 hours", TRUE, "More than 2 hours")</f>
        <v>#NAME?</v>
      </c>
      <c r="L859">
        <f>ROUND(calls[[#This Row],[Satisfaction Rating]],0)</f>
        <v>5</v>
      </c>
    </row>
    <row r="860" spans="2:12">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e" cm="1">
        <f t="array" aca="1" ref="K860" ca="1">_xlfn.IFS(calls[[#This Row],[Duration]]&lt;=10,"Under 10 mins", calls[[#This Row],[Duration]]&lt;=30, "10 to 30 mins", calls[[#This Row],[Duration]]&lt;=60, "30 to 60 mins", calls[[#This Row],[Duration]]&lt;=120, "1 to 2 hours", TRUE, "More than 2 hours")</f>
        <v>#NAME?</v>
      </c>
      <c r="L860">
        <f>ROUND(calls[[#This Row],[Satisfaction Rating]],0)</f>
        <v>4</v>
      </c>
    </row>
    <row r="861" spans="2:12">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e" cm="1">
        <f t="array" aca="1" ref="K861" ca="1">_xlfn.IFS(calls[[#This Row],[Duration]]&lt;=10,"Under 10 mins", calls[[#This Row],[Duration]]&lt;=30, "10 to 30 mins", calls[[#This Row],[Duration]]&lt;=60, "30 to 60 mins", calls[[#This Row],[Duration]]&lt;=120, "1 to 2 hours", TRUE, "More than 2 hours")</f>
        <v>#NAME?</v>
      </c>
      <c r="L861">
        <f>ROUND(calls[[#This Row],[Satisfaction Rating]],0)</f>
        <v>4</v>
      </c>
    </row>
    <row r="862" spans="2:12">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e" cm="1">
        <f t="array" aca="1" ref="K862" ca="1">_xlfn.IFS(calls[[#This Row],[Duration]]&lt;=10,"Under 10 mins", calls[[#This Row],[Duration]]&lt;=30, "10 to 30 mins", calls[[#This Row],[Duration]]&lt;=60, "30 to 60 mins", calls[[#This Row],[Duration]]&lt;=120, "1 to 2 hours", TRUE, "More than 2 hours")</f>
        <v>#NAME?</v>
      </c>
      <c r="L862">
        <f>ROUND(calls[[#This Row],[Satisfaction Rating]],0)</f>
        <v>5</v>
      </c>
    </row>
    <row r="863" spans="2:12">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e" cm="1">
        <f t="array" aca="1" ref="K863" ca="1">_xlfn.IFS(calls[[#This Row],[Duration]]&lt;=10,"Under 10 mins", calls[[#This Row],[Duration]]&lt;=30, "10 to 30 mins", calls[[#This Row],[Duration]]&lt;=60, "30 to 60 mins", calls[[#This Row],[Duration]]&lt;=120, "1 to 2 hours", TRUE, "More than 2 hours")</f>
        <v>#NAME?</v>
      </c>
      <c r="L863">
        <f>ROUND(calls[[#This Row],[Satisfaction Rating]],0)</f>
        <v>4</v>
      </c>
    </row>
    <row r="864" spans="2:12">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e" cm="1">
        <f t="array" aca="1" ref="K864" ca="1">_xlfn.IFS(calls[[#This Row],[Duration]]&lt;=10,"Under 10 mins", calls[[#This Row],[Duration]]&lt;=30, "10 to 30 mins", calls[[#This Row],[Duration]]&lt;=60, "30 to 60 mins", calls[[#This Row],[Duration]]&lt;=120, "1 to 2 hours", TRUE, "More than 2 hours")</f>
        <v>#NAME?</v>
      </c>
      <c r="L864">
        <f>ROUND(calls[[#This Row],[Satisfaction Rating]],0)</f>
        <v>5</v>
      </c>
    </row>
    <row r="865" spans="2:12">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e" cm="1">
        <f t="array" aca="1" ref="K865" ca="1">_xlfn.IFS(calls[[#This Row],[Duration]]&lt;=10,"Under 10 mins", calls[[#This Row],[Duration]]&lt;=30, "10 to 30 mins", calls[[#This Row],[Duration]]&lt;=60, "30 to 60 mins", calls[[#This Row],[Duration]]&lt;=120, "1 to 2 hours", TRUE, "More than 2 hours")</f>
        <v>#NAME?</v>
      </c>
      <c r="L865">
        <f>ROUND(calls[[#This Row],[Satisfaction Rating]],0)</f>
        <v>4</v>
      </c>
    </row>
    <row r="866" spans="2:12">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e" cm="1">
        <f t="array" aca="1" ref="K866" ca="1">_xlfn.IFS(calls[[#This Row],[Duration]]&lt;=10,"Under 10 mins", calls[[#This Row],[Duration]]&lt;=30, "10 to 30 mins", calls[[#This Row],[Duration]]&lt;=60, "30 to 60 mins", calls[[#This Row],[Duration]]&lt;=120, "1 to 2 hours", TRUE, "More than 2 hours")</f>
        <v>#NAME?</v>
      </c>
      <c r="L866">
        <f>ROUND(calls[[#This Row],[Satisfaction Rating]],0)</f>
        <v>5</v>
      </c>
    </row>
    <row r="867" spans="2:12">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e" cm="1">
        <f t="array" aca="1" ref="K867" ca="1">_xlfn.IFS(calls[[#This Row],[Duration]]&lt;=10,"Under 10 mins", calls[[#This Row],[Duration]]&lt;=30, "10 to 30 mins", calls[[#This Row],[Duration]]&lt;=60, "30 to 60 mins", calls[[#This Row],[Duration]]&lt;=120, "1 to 2 hours", TRUE, "More than 2 hours")</f>
        <v>#NAME?</v>
      </c>
      <c r="L867">
        <f>ROUND(calls[[#This Row],[Satisfaction Rating]],0)</f>
        <v>4</v>
      </c>
    </row>
    <row r="868" spans="2:12">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e" cm="1">
        <f t="array" aca="1" ref="K868" ca="1">_xlfn.IFS(calls[[#This Row],[Duration]]&lt;=10,"Under 10 mins", calls[[#This Row],[Duration]]&lt;=30, "10 to 30 mins", calls[[#This Row],[Duration]]&lt;=60, "30 to 60 mins", calls[[#This Row],[Duration]]&lt;=120, "1 to 2 hours", TRUE, "More than 2 hours")</f>
        <v>#NAME?</v>
      </c>
      <c r="L868">
        <f>ROUND(calls[[#This Row],[Satisfaction Rating]],0)</f>
        <v>5</v>
      </c>
    </row>
    <row r="869" spans="2:12">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e" cm="1">
        <f t="array" aca="1" ref="K869" ca="1">_xlfn.IFS(calls[[#This Row],[Duration]]&lt;=10,"Under 10 mins", calls[[#This Row],[Duration]]&lt;=30, "10 to 30 mins", calls[[#This Row],[Duration]]&lt;=60, "30 to 60 mins", calls[[#This Row],[Duration]]&lt;=120, "1 to 2 hours", TRUE, "More than 2 hours")</f>
        <v>#NAME?</v>
      </c>
      <c r="L869">
        <f>ROUND(calls[[#This Row],[Satisfaction Rating]],0)</f>
        <v>4</v>
      </c>
    </row>
    <row r="870" spans="2:12">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e" cm="1">
        <f t="array" aca="1" ref="K870" ca="1">_xlfn.IFS(calls[[#This Row],[Duration]]&lt;=10,"Under 10 mins", calls[[#This Row],[Duration]]&lt;=30, "10 to 30 mins", calls[[#This Row],[Duration]]&lt;=60, "30 to 60 mins", calls[[#This Row],[Duration]]&lt;=120, "1 to 2 hours", TRUE, "More than 2 hours")</f>
        <v>#NAME?</v>
      </c>
      <c r="L870">
        <f>ROUND(calls[[#This Row],[Satisfaction Rating]],0)</f>
        <v>4</v>
      </c>
    </row>
    <row r="871" spans="2:12">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e" cm="1">
        <f t="array" aca="1" ref="K871" ca="1">_xlfn.IFS(calls[[#This Row],[Duration]]&lt;=10,"Under 10 mins", calls[[#This Row],[Duration]]&lt;=30, "10 to 30 mins", calls[[#This Row],[Duration]]&lt;=60, "30 to 60 mins", calls[[#This Row],[Duration]]&lt;=120, "1 to 2 hours", TRUE, "More than 2 hours")</f>
        <v>#NAME?</v>
      </c>
      <c r="L871">
        <f>ROUND(calls[[#This Row],[Satisfaction Rating]],0)</f>
        <v>4</v>
      </c>
    </row>
    <row r="872" spans="2:12">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e" cm="1">
        <f t="array" aca="1" ref="K872" ca="1">_xlfn.IFS(calls[[#This Row],[Duration]]&lt;=10,"Under 10 mins", calls[[#This Row],[Duration]]&lt;=30, "10 to 30 mins", calls[[#This Row],[Duration]]&lt;=60, "30 to 60 mins", calls[[#This Row],[Duration]]&lt;=120, "1 to 2 hours", TRUE, "More than 2 hours")</f>
        <v>#NAME?</v>
      </c>
      <c r="L872">
        <f>ROUND(calls[[#This Row],[Satisfaction Rating]],0)</f>
        <v>4</v>
      </c>
    </row>
    <row r="873" spans="2:12">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e" cm="1">
        <f t="array" aca="1" ref="K873" ca="1">_xlfn.IFS(calls[[#This Row],[Duration]]&lt;=10,"Under 10 mins", calls[[#This Row],[Duration]]&lt;=30, "10 to 30 mins", calls[[#This Row],[Duration]]&lt;=60, "30 to 60 mins", calls[[#This Row],[Duration]]&lt;=120, "1 to 2 hours", TRUE, "More than 2 hours")</f>
        <v>#NAME?</v>
      </c>
      <c r="L873">
        <f>ROUND(calls[[#This Row],[Satisfaction Rating]],0)</f>
        <v>4</v>
      </c>
    </row>
    <row r="874" spans="2:12">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e" cm="1">
        <f t="array" aca="1" ref="K874" ca="1">_xlfn.IFS(calls[[#This Row],[Duration]]&lt;=10,"Under 10 mins", calls[[#This Row],[Duration]]&lt;=30, "10 to 30 mins", calls[[#This Row],[Duration]]&lt;=60, "30 to 60 mins", calls[[#This Row],[Duration]]&lt;=120, "1 to 2 hours", TRUE, "More than 2 hours")</f>
        <v>#NAME?</v>
      </c>
      <c r="L874">
        <f>ROUND(calls[[#This Row],[Satisfaction Rating]],0)</f>
        <v>4</v>
      </c>
    </row>
    <row r="875" spans="2:12">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e" cm="1">
        <f t="array" aca="1" ref="K875" ca="1">_xlfn.IFS(calls[[#This Row],[Duration]]&lt;=10,"Under 10 mins", calls[[#This Row],[Duration]]&lt;=30, "10 to 30 mins", calls[[#This Row],[Duration]]&lt;=60, "30 to 60 mins", calls[[#This Row],[Duration]]&lt;=120, "1 to 2 hours", TRUE, "More than 2 hours")</f>
        <v>#NAME?</v>
      </c>
      <c r="L875">
        <f>ROUND(calls[[#This Row],[Satisfaction Rating]],0)</f>
        <v>4</v>
      </c>
    </row>
    <row r="876" spans="2:12">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e" cm="1">
        <f t="array" aca="1" ref="K876" ca="1">_xlfn.IFS(calls[[#This Row],[Duration]]&lt;=10,"Under 10 mins", calls[[#This Row],[Duration]]&lt;=30, "10 to 30 mins", calls[[#This Row],[Duration]]&lt;=60, "30 to 60 mins", calls[[#This Row],[Duration]]&lt;=120, "1 to 2 hours", TRUE, "More than 2 hours")</f>
        <v>#NAME?</v>
      </c>
      <c r="L876">
        <f>ROUND(calls[[#This Row],[Satisfaction Rating]],0)</f>
        <v>4</v>
      </c>
    </row>
    <row r="877" spans="2:12">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e" cm="1">
        <f t="array" aca="1" ref="K877" ca="1">_xlfn.IFS(calls[[#This Row],[Duration]]&lt;=10,"Under 10 mins", calls[[#This Row],[Duration]]&lt;=30, "10 to 30 mins", calls[[#This Row],[Duration]]&lt;=60, "30 to 60 mins", calls[[#This Row],[Duration]]&lt;=120, "1 to 2 hours", TRUE, "More than 2 hours")</f>
        <v>#NAME?</v>
      </c>
      <c r="L877">
        <f>ROUND(calls[[#This Row],[Satisfaction Rating]],0)</f>
        <v>4</v>
      </c>
    </row>
    <row r="878" spans="2:12">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e" cm="1">
        <f t="array" aca="1" ref="K878" ca="1">_xlfn.IFS(calls[[#This Row],[Duration]]&lt;=10,"Under 10 mins", calls[[#This Row],[Duration]]&lt;=30, "10 to 30 mins", calls[[#This Row],[Duration]]&lt;=60, "30 to 60 mins", calls[[#This Row],[Duration]]&lt;=120, "1 to 2 hours", TRUE, "More than 2 hours")</f>
        <v>#NAME?</v>
      </c>
      <c r="L878">
        <f>ROUND(calls[[#This Row],[Satisfaction Rating]],0)</f>
        <v>5</v>
      </c>
    </row>
    <row r="879" spans="2:12">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e" cm="1">
        <f t="array" aca="1" ref="K879" ca="1">_xlfn.IFS(calls[[#This Row],[Duration]]&lt;=10,"Under 10 mins", calls[[#This Row],[Duration]]&lt;=30, "10 to 30 mins", calls[[#This Row],[Duration]]&lt;=60, "30 to 60 mins", calls[[#This Row],[Duration]]&lt;=120, "1 to 2 hours", TRUE, "More than 2 hours")</f>
        <v>#NAME?</v>
      </c>
      <c r="L879">
        <f>ROUND(calls[[#This Row],[Satisfaction Rating]],0)</f>
        <v>4</v>
      </c>
    </row>
    <row r="880" spans="2:12">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e" cm="1">
        <f t="array" aca="1" ref="K880" ca="1">_xlfn.IFS(calls[[#This Row],[Duration]]&lt;=10,"Under 10 mins", calls[[#This Row],[Duration]]&lt;=30, "10 to 30 mins", calls[[#This Row],[Duration]]&lt;=60, "30 to 60 mins", calls[[#This Row],[Duration]]&lt;=120, "1 to 2 hours", TRUE, "More than 2 hours")</f>
        <v>#NAME?</v>
      </c>
      <c r="L880">
        <f>ROUND(calls[[#This Row],[Satisfaction Rating]],0)</f>
        <v>2</v>
      </c>
    </row>
    <row r="881" spans="2:12">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e" cm="1">
        <f t="array" aca="1" ref="K881" ca="1">_xlfn.IFS(calls[[#This Row],[Duration]]&lt;=10,"Under 10 mins", calls[[#This Row],[Duration]]&lt;=30, "10 to 30 mins", calls[[#This Row],[Duration]]&lt;=60, "30 to 60 mins", calls[[#This Row],[Duration]]&lt;=120, "1 to 2 hours", TRUE, "More than 2 hours")</f>
        <v>#NAME?</v>
      </c>
      <c r="L881">
        <f>ROUND(calls[[#This Row],[Satisfaction Rating]],0)</f>
        <v>5</v>
      </c>
    </row>
    <row r="882" spans="2:12">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e" cm="1">
        <f t="array" aca="1" ref="K882" ca="1">_xlfn.IFS(calls[[#This Row],[Duration]]&lt;=10,"Under 10 mins", calls[[#This Row],[Duration]]&lt;=30, "10 to 30 mins", calls[[#This Row],[Duration]]&lt;=60, "30 to 60 mins", calls[[#This Row],[Duration]]&lt;=120, "1 to 2 hours", TRUE, "More than 2 hours")</f>
        <v>#NAME?</v>
      </c>
      <c r="L882">
        <f>ROUND(calls[[#This Row],[Satisfaction Rating]],0)</f>
        <v>4</v>
      </c>
    </row>
    <row r="883" spans="2:12">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e" cm="1">
        <f t="array" aca="1" ref="K883" ca="1">_xlfn.IFS(calls[[#This Row],[Duration]]&lt;=10,"Under 10 mins", calls[[#This Row],[Duration]]&lt;=30, "10 to 30 mins", calls[[#This Row],[Duration]]&lt;=60, "30 to 60 mins", calls[[#This Row],[Duration]]&lt;=120, "1 to 2 hours", TRUE, "More than 2 hours")</f>
        <v>#NAME?</v>
      </c>
      <c r="L883">
        <f>ROUND(calls[[#This Row],[Satisfaction Rating]],0)</f>
        <v>2</v>
      </c>
    </row>
    <row r="884" spans="2:12">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e" cm="1">
        <f t="array" aca="1" ref="K884" ca="1">_xlfn.IFS(calls[[#This Row],[Duration]]&lt;=10,"Under 10 mins", calls[[#This Row],[Duration]]&lt;=30, "10 to 30 mins", calls[[#This Row],[Duration]]&lt;=60, "30 to 60 mins", calls[[#This Row],[Duration]]&lt;=120, "1 to 2 hours", TRUE, "More than 2 hours")</f>
        <v>#NAME?</v>
      </c>
      <c r="L884">
        <f>ROUND(calls[[#This Row],[Satisfaction Rating]],0)</f>
        <v>5</v>
      </c>
    </row>
    <row r="885" spans="2:12">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e" cm="1">
        <f t="array" aca="1" ref="K885" ca="1">_xlfn.IFS(calls[[#This Row],[Duration]]&lt;=10,"Under 10 mins", calls[[#This Row],[Duration]]&lt;=30, "10 to 30 mins", calls[[#This Row],[Duration]]&lt;=60, "30 to 60 mins", calls[[#This Row],[Duration]]&lt;=120, "1 to 2 hours", TRUE, "More than 2 hours")</f>
        <v>#NAME?</v>
      </c>
      <c r="L885">
        <f>ROUND(calls[[#This Row],[Satisfaction Rating]],0)</f>
        <v>3</v>
      </c>
    </row>
    <row r="886" spans="2:12">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e" cm="1">
        <f t="array" aca="1" ref="K886" ca="1">_xlfn.IFS(calls[[#This Row],[Duration]]&lt;=10,"Under 10 mins", calls[[#This Row],[Duration]]&lt;=30, "10 to 30 mins", calls[[#This Row],[Duration]]&lt;=60, "30 to 60 mins", calls[[#This Row],[Duration]]&lt;=120, "1 to 2 hours", TRUE, "More than 2 hours")</f>
        <v>#NAME?</v>
      </c>
      <c r="L886">
        <f>ROUND(calls[[#This Row],[Satisfaction Rating]],0)</f>
        <v>3</v>
      </c>
    </row>
    <row r="887" spans="2:12">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e" cm="1">
        <f t="array" aca="1" ref="K887" ca="1">_xlfn.IFS(calls[[#This Row],[Duration]]&lt;=10,"Under 10 mins", calls[[#This Row],[Duration]]&lt;=30, "10 to 30 mins", calls[[#This Row],[Duration]]&lt;=60, "30 to 60 mins", calls[[#This Row],[Duration]]&lt;=120, "1 to 2 hours", TRUE, "More than 2 hours")</f>
        <v>#NAME?</v>
      </c>
      <c r="L887">
        <f>ROUND(calls[[#This Row],[Satisfaction Rating]],0)</f>
        <v>3</v>
      </c>
    </row>
    <row r="888" spans="2:12">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e" cm="1">
        <f t="array" aca="1" ref="K888" ca="1">_xlfn.IFS(calls[[#This Row],[Duration]]&lt;=10,"Under 10 mins", calls[[#This Row],[Duration]]&lt;=30, "10 to 30 mins", calls[[#This Row],[Duration]]&lt;=60, "30 to 60 mins", calls[[#This Row],[Duration]]&lt;=120, "1 to 2 hours", TRUE, "More than 2 hours")</f>
        <v>#NAME?</v>
      </c>
      <c r="L888">
        <f>ROUND(calls[[#This Row],[Satisfaction Rating]],0)</f>
        <v>4</v>
      </c>
    </row>
    <row r="889" spans="2:12">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e" cm="1">
        <f t="array" aca="1" ref="K889" ca="1">_xlfn.IFS(calls[[#This Row],[Duration]]&lt;=10,"Under 10 mins", calls[[#This Row],[Duration]]&lt;=30, "10 to 30 mins", calls[[#This Row],[Duration]]&lt;=60, "30 to 60 mins", calls[[#This Row],[Duration]]&lt;=120, "1 to 2 hours", TRUE, "More than 2 hours")</f>
        <v>#NAME?</v>
      </c>
      <c r="L889">
        <f>ROUND(calls[[#This Row],[Satisfaction Rating]],0)</f>
        <v>2</v>
      </c>
    </row>
    <row r="890" spans="2:12">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e" cm="1">
        <f t="array" aca="1" ref="K890" ca="1">_xlfn.IFS(calls[[#This Row],[Duration]]&lt;=10,"Under 10 mins", calls[[#This Row],[Duration]]&lt;=30, "10 to 30 mins", calls[[#This Row],[Duration]]&lt;=60, "30 to 60 mins", calls[[#This Row],[Duration]]&lt;=120, "1 to 2 hours", TRUE, "More than 2 hours")</f>
        <v>#NAME?</v>
      </c>
      <c r="L890">
        <f>ROUND(calls[[#This Row],[Satisfaction Rating]],0)</f>
        <v>4</v>
      </c>
    </row>
    <row r="891" spans="2:12">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e" cm="1">
        <f t="array" aca="1" ref="K891" ca="1">_xlfn.IFS(calls[[#This Row],[Duration]]&lt;=10,"Under 10 mins", calls[[#This Row],[Duration]]&lt;=30, "10 to 30 mins", calls[[#This Row],[Duration]]&lt;=60, "30 to 60 mins", calls[[#This Row],[Duration]]&lt;=120, "1 to 2 hours", TRUE, "More than 2 hours")</f>
        <v>#NAME?</v>
      </c>
      <c r="L891">
        <f>ROUND(calls[[#This Row],[Satisfaction Rating]],0)</f>
        <v>4</v>
      </c>
    </row>
    <row r="892" spans="2:12">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e" cm="1">
        <f t="array" aca="1" ref="K892" ca="1">_xlfn.IFS(calls[[#This Row],[Duration]]&lt;=10,"Under 10 mins", calls[[#This Row],[Duration]]&lt;=30, "10 to 30 mins", calls[[#This Row],[Duration]]&lt;=60, "30 to 60 mins", calls[[#This Row],[Duration]]&lt;=120, "1 to 2 hours", TRUE, "More than 2 hours")</f>
        <v>#NAME?</v>
      </c>
      <c r="L892">
        <f>ROUND(calls[[#This Row],[Satisfaction Rating]],0)</f>
        <v>3</v>
      </c>
    </row>
    <row r="893" spans="2:12">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e" cm="1">
        <f t="array" aca="1" ref="K893" ca="1">_xlfn.IFS(calls[[#This Row],[Duration]]&lt;=10,"Under 10 mins", calls[[#This Row],[Duration]]&lt;=30, "10 to 30 mins", calls[[#This Row],[Duration]]&lt;=60, "30 to 60 mins", calls[[#This Row],[Duration]]&lt;=120, "1 to 2 hours", TRUE, "More than 2 hours")</f>
        <v>#NAME?</v>
      </c>
      <c r="L893">
        <f>ROUND(calls[[#This Row],[Satisfaction Rating]],0)</f>
        <v>4</v>
      </c>
    </row>
    <row r="894" spans="2:12">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e" cm="1">
        <f t="array" aca="1" ref="K894" ca="1">_xlfn.IFS(calls[[#This Row],[Duration]]&lt;=10,"Under 10 mins", calls[[#This Row],[Duration]]&lt;=30, "10 to 30 mins", calls[[#This Row],[Duration]]&lt;=60, "30 to 60 mins", calls[[#This Row],[Duration]]&lt;=120, "1 to 2 hours", TRUE, "More than 2 hours")</f>
        <v>#NAME?</v>
      </c>
      <c r="L894">
        <f>ROUND(calls[[#This Row],[Satisfaction Rating]],0)</f>
        <v>5</v>
      </c>
    </row>
    <row r="895" spans="2:12">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e" cm="1">
        <f t="array" aca="1" ref="K895" ca="1">_xlfn.IFS(calls[[#This Row],[Duration]]&lt;=10,"Under 10 mins", calls[[#This Row],[Duration]]&lt;=30, "10 to 30 mins", calls[[#This Row],[Duration]]&lt;=60, "30 to 60 mins", calls[[#This Row],[Duration]]&lt;=120, "1 to 2 hours", TRUE, "More than 2 hours")</f>
        <v>#NAME?</v>
      </c>
      <c r="L895">
        <f>ROUND(calls[[#This Row],[Satisfaction Rating]],0)</f>
        <v>4</v>
      </c>
    </row>
    <row r="896" spans="2:12">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e" cm="1">
        <f t="array" aca="1" ref="K896" ca="1">_xlfn.IFS(calls[[#This Row],[Duration]]&lt;=10,"Under 10 mins", calls[[#This Row],[Duration]]&lt;=30, "10 to 30 mins", calls[[#This Row],[Duration]]&lt;=60, "30 to 60 mins", calls[[#This Row],[Duration]]&lt;=120, "1 to 2 hours", TRUE, "More than 2 hours")</f>
        <v>#NAME?</v>
      </c>
      <c r="L896">
        <f>ROUND(calls[[#This Row],[Satisfaction Rating]],0)</f>
        <v>4</v>
      </c>
    </row>
    <row r="897" spans="2:12">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e" cm="1">
        <f t="array" aca="1" ref="K897" ca="1">_xlfn.IFS(calls[[#This Row],[Duration]]&lt;=10,"Under 10 mins", calls[[#This Row],[Duration]]&lt;=30, "10 to 30 mins", calls[[#This Row],[Duration]]&lt;=60, "30 to 60 mins", calls[[#This Row],[Duration]]&lt;=120, "1 to 2 hours", TRUE, "More than 2 hours")</f>
        <v>#NAME?</v>
      </c>
      <c r="L897">
        <f>ROUND(calls[[#This Row],[Satisfaction Rating]],0)</f>
        <v>4</v>
      </c>
    </row>
    <row r="898" spans="2:12">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e" cm="1">
        <f t="array" aca="1" ref="K898" ca="1">_xlfn.IFS(calls[[#This Row],[Duration]]&lt;=10,"Under 10 mins", calls[[#This Row],[Duration]]&lt;=30, "10 to 30 mins", calls[[#This Row],[Duration]]&lt;=60, "30 to 60 mins", calls[[#This Row],[Duration]]&lt;=120, "1 to 2 hours", TRUE, "More than 2 hours")</f>
        <v>#NAME?</v>
      </c>
      <c r="L898">
        <f>ROUND(calls[[#This Row],[Satisfaction Rating]],0)</f>
        <v>4</v>
      </c>
    </row>
    <row r="899" spans="2:12">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e" cm="1">
        <f t="array" aca="1" ref="K899" ca="1">_xlfn.IFS(calls[[#This Row],[Duration]]&lt;=10,"Under 10 mins", calls[[#This Row],[Duration]]&lt;=30, "10 to 30 mins", calls[[#This Row],[Duration]]&lt;=60, "30 to 60 mins", calls[[#This Row],[Duration]]&lt;=120, "1 to 2 hours", TRUE, "More than 2 hours")</f>
        <v>#NAME?</v>
      </c>
      <c r="L899">
        <f>ROUND(calls[[#This Row],[Satisfaction Rating]],0)</f>
        <v>5</v>
      </c>
    </row>
    <row r="900" spans="2:12">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e" cm="1">
        <f t="array" aca="1" ref="K900" ca="1">_xlfn.IFS(calls[[#This Row],[Duration]]&lt;=10,"Under 10 mins", calls[[#This Row],[Duration]]&lt;=30, "10 to 30 mins", calls[[#This Row],[Duration]]&lt;=60, "30 to 60 mins", calls[[#This Row],[Duration]]&lt;=120, "1 to 2 hours", TRUE, "More than 2 hours")</f>
        <v>#NAME?</v>
      </c>
      <c r="L900">
        <f>ROUND(calls[[#This Row],[Satisfaction Rating]],0)</f>
        <v>5</v>
      </c>
    </row>
    <row r="901" spans="2:12">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e" cm="1">
        <f t="array" aca="1" ref="K901" ca="1">_xlfn.IFS(calls[[#This Row],[Duration]]&lt;=10,"Under 10 mins", calls[[#This Row],[Duration]]&lt;=30, "10 to 30 mins", calls[[#This Row],[Duration]]&lt;=60, "30 to 60 mins", calls[[#This Row],[Duration]]&lt;=120, "1 to 2 hours", TRUE, "More than 2 hours")</f>
        <v>#NAME?</v>
      </c>
      <c r="L901">
        <f>ROUND(calls[[#This Row],[Satisfaction Rating]],0)</f>
        <v>3</v>
      </c>
    </row>
    <row r="902" spans="2:12">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e" cm="1">
        <f t="array" aca="1" ref="K902" ca="1">_xlfn.IFS(calls[[#This Row],[Duration]]&lt;=10,"Under 10 mins", calls[[#This Row],[Duration]]&lt;=30, "10 to 30 mins", calls[[#This Row],[Duration]]&lt;=60, "30 to 60 mins", calls[[#This Row],[Duration]]&lt;=120, "1 to 2 hours", TRUE, "More than 2 hours")</f>
        <v>#NAME?</v>
      </c>
      <c r="L902">
        <f>ROUND(calls[[#This Row],[Satisfaction Rating]],0)</f>
        <v>4</v>
      </c>
    </row>
    <row r="903" spans="2:12">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e" cm="1">
        <f t="array" aca="1" ref="K903" ca="1">_xlfn.IFS(calls[[#This Row],[Duration]]&lt;=10,"Under 10 mins", calls[[#This Row],[Duration]]&lt;=30, "10 to 30 mins", calls[[#This Row],[Duration]]&lt;=60, "30 to 60 mins", calls[[#This Row],[Duration]]&lt;=120, "1 to 2 hours", TRUE, "More than 2 hours")</f>
        <v>#NAME?</v>
      </c>
      <c r="L903">
        <f>ROUND(calls[[#This Row],[Satisfaction Rating]],0)</f>
        <v>3</v>
      </c>
    </row>
    <row r="904" spans="2:12">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e" cm="1">
        <f t="array" aca="1" ref="K904" ca="1">_xlfn.IFS(calls[[#This Row],[Duration]]&lt;=10,"Under 10 mins", calls[[#This Row],[Duration]]&lt;=30, "10 to 30 mins", calls[[#This Row],[Duration]]&lt;=60, "30 to 60 mins", calls[[#This Row],[Duration]]&lt;=120, "1 to 2 hours", TRUE, "More than 2 hours")</f>
        <v>#NAME?</v>
      </c>
      <c r="L904">
        <f>ROUND(calls[[#This Row],[Satisfaction Rating]],0)</f>
        <v>4</v>
      </c>
    </row>
    <row r="905" spans="2:12">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e" cm="1">
        <f t="array" aca="1" ref="K905" ca="1">_xlfn.IFS(calls[[#This Row],[Duration]]&lt;=10,"Under 10 mins", calls[[#This Row],[Duration]]&lt;=30, "10 to 30 mins", calls[[#This Row],[Duration]]&lt;=60, "30 to 60 mins", calls[[#This Row],[Duration]]&lt;=120, "1 to 2 hours", TRUE, "More than 2 hours")</f>
        <v>#NAME?</v>
      </c>
      <c r="L905">
        <f>ROUND(calls[[#This Row],[Satisfaction Rating]],0)</f>
        <v>3</v>
      </c>
    </row>
    <row r="906" spans="2:12">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e" cm="1">
        <f t="array" aca="1" ref="K906" ca="1">_xlfn.IFS(calls[[#This Row],[Duration]]&lt;=10,"Under 10 mins", calls[[#This Row],[Duration]]&lt;=30, "10 to 30 mins", calls[[#This Row],[Duration]]&lt;=60, "30 to 60 mins", calls[[#This Row],[Duration]]&lt;=120, "1 to 2 hours", TRUE, "More than 2 hours")</f>
        <v>#NAME?</v>
      </c>
      <c r="L906">
        <f>ROUND(calls[[#This Row],[Satisfaction Rating]],0)</f>
        <v>5</v>
      </c>
    </row>
    <row r="907" spans="2:12">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e" cm="1">
        <f t="array" aca="1" ref="K907" ca="1">_xlfn.IFS(calls[[#This Row],[Duration]]&lt;=10,"Under 10 mins", calls[[#This Row],[Duration]]&lt;=30, "10 to 30 mins", calls[[#This Row],[Duration]]&lt;=60, "30 to 60 mins", calls[[#This Row],[Duration]]&lt;=120, "1 to 2 hours", TRUE, "More than 2 hours")</f>
        <v>#NAME?</v>
      </c>
      <c r="L907">
        <f>ROUND(calls[[#This Row],[Satisfaction Rating]],0)</f>
        <v>3</v>
      </c>
    </row>
    <row r="908" spans="2:12">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e" cm="1">
        <f t="array" aca="1" ref="K908" ca="1">_xlfn.IFS(calls[[#This Row],[Duration]]&lt;=10,"Under 10 mins", calls[[#This Row],[Duration]]&lt;=30, "10 to 30 mins", calls[[#This Row],[Duration]]&lt;=60, "30 to 60 mins", calls[[#This Row],[Duration]]&lt;=120, "1 to 2 hours", TRUE, "More than 2 hours")</f>
        <v>#NAME?</v>
      </c>
      <c r="L908">
        <f>ROUND(calls[[#This Row],[Satisfaction Rating]],0)</f>
        <v>4</v>
      </c>
    </row>
    <row r="909" spans="2:12">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e" cm="1">
        <f t="array" aca="1" ref="K909" ca="1">_xlfn.IFS(calls[[#This Row],[Duration]]&lt;=10,"Under 10 mins", calls[[#This Row],[Duration]]&lt;=30, "10 to 30 mins", calls[[#This Row],[Duration]]&lt;=60, "30 to 60 mins", calls[[#This Row],[Duration]]&lt;=120, "1 to 2 hours", TRUE, "More than 2 hours")</f>
        <v>#NAME?</v>
      </c>
      <c r="L909">
        <f>ROUND(calls[[#This Row],[Satisfaction Rating]],0)</f>
        <v>4</v>
      </c>
    </row>
    <row r="910" spans="2:12">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e" cm="1">
        <f t="array" aca="1" ref="K910" ca="1">_xlfn.IFS(calls[[#This Row],[Duration]]&lt;=10,"Under 10 mins", calls[[#This Row],[Duration]]&lt;=30, "10 to 30 mins", calls[[#This Row],[Duration]]&lt;=60, "30 to 60 mins", calls[[#This Row],[Duration]]&lt;=120, "1 to 2 hours", TRUE, "More than 2 hours")</f>
        <v>#NAME?</v>
      </c>
      <c r="L910">
        <f>ROUND(calls[[#This Row],[Satisfaction Rating]],0)</f>
        <v>5</v>
      </c>
    </row>
    <row r="911" spans="2:12">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e" cm="1">
        <f t="array" aca="1" ref="K911" ca="1">_xlfn.IFS(calls[[#This Row],[Duration]]&lt;=10,"Under 10 mins", calls[[#This Row],[Duration]]&lt;=30, "10 to 30 mins", calls[[#This Row],[Duration]]&lt;=60, "30 to 60 mins", calls[[#This Row],[Duration]]&lt;=120, "1 to 2 hours", TRUE, "More than 2 hours")</f>
        <v>#NAME?</v>
      </c>
      <c r="L911">
        <f>ROUND(calls[[#This Row],[Satisfaction Rating]],0)</f>
        <v>4</v>
      </c>
    </row>
    <row r="912" spans="2:12">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e" cm="1">
        <f t="array" aca="1" ref="K912" ca="1">_xlfn.IFS(calls[[#This Row],[Duration]]&lt;=10,"Under 10 mins", calls[[#This Row],[Duration]]&lt;=30, "10 to 30 mins", calls[[#This Row],[Duration]]&lt;=60, "30 to 60 mins", calls[[#This Row],[Duration]]&lt;=120, "1 to 2 hours", TRUE, "More than 2 hours")</f>
        <v>#NAME?</v>
      </c>
      <c r="L912">
        <f>ROUND(calls[[#This Row],[Satisfaction Rating]],0)</f>
        <v>5</v>
      </c>
    </row>
    <row r="913" spans="2:12">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e" cm="1">
        <f t="array" aca="1" ref="K913" ca="1">_xlfn.IFS(calls[[#This Row],[Duration]]&lt;=10,"Under 10 mins", calls[[#This Row],[Duration]]&lt;=30, "10 to 30 mins", calls[[#This Row],[Duration]]&lt;=60, "30 to 60 mins", calls[[#This Row],[Duration]]&lt;=120, "1 to 2 hours", TRUE, "More than 2 hours")</f>
        <v>#NAME?</v>
      </c>
      <c r="L913">
        <f>ROUND(calls[[#This Row],[Satisfaction Rating]],0)</f>
        <v>5</v>
      </c>
    </row>
    <row r="914" spans="2:12">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e" cm="1">
        <f t="array" aca="1" ref="K914" ca="1">_xlfn.IFS(calls[[#This Row],[Duration]]&lt;=10,"Under 10 mins", calls[[#This Row],[Duration]]&lt;=30, "10 to 30 mins", calls[[#This Row],[Duration]]&lt;=60, "30 to 60 mins", calls[[#This Row],[Duration]]&lt;=120, "1 to 2 hours", TRUE, "More than 2 hours")</f>
        <v>#NAME?</v>
      </c>
      <c r="L914">
        <f>ROUND(calls[[#This Row],[Satisfaction Rating]],0)</f>
        <v>5</v>
      </c>
    </row>
    <row r="915" spans="2:12">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e" cm="1">
        <f t="array" aca="1" ref="K915" ca="1">_xlfn.IFS(calls[[#This Row],[Duration]]&lt;=10,"Under 10 mins", calls[[#This Row],[Duration]]&lt;=30, "10 to 30 mins", calls[[#This Row],[Duration]]&lt;=60, "30 to 60 mins", calls[[#This Row],[Duration]]&lt;=120, "1 to 2 hours", TRUE, "More than 2 hours")</f>
        <v>#NAME?</v>
      </c>
      <c r="L915">
        <f>ROUND(calls[[#This Row],[Satisfaction Rating]],0)</f>
        <v>4</v>
      </c>
    </row>
    <row r="916" spans="2:12">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e" cm="1">
        <f t="array" aca="1" ref="K916" ca="1">_xlfn.IFS(calls[[#This Row],[Duration]]&lt;=10,"Under 10 mins", calls[[#This Row],[Duration]]&lt;=30, "10 to 30 mins", calls[[#This Row],[Duration]]&lt;=60, "30 to 60 mins", calls[[#This Row],[Duration]]&lt;=120, "1 to 2 hours", TRUE, "More than 2 hours")</f>
        <v>#NAME?</v>
      </c>
      <c r="L916">
        <f>ROUND(calls[[#This Row],[Satisfaction Rating]],0)</f>
        <v>4</v>
      </c>
    </row>
    <row r="917" spans="2:12">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e" cm="1">
        <f t="array" aca="1" ref="K917" ca="1">_xlfn.IFS(calls[[#This Row],[Duration]]&lt;=10,"Under 10 mins", calls[[#This Row],[Duration]]&lt;=30, "10 to 30 mins", calls[[#This Row],[Duration]]&lt;=60, "30 to 60 mins", calls[[#This Row],[Duration]]&lt;=120, "1 to 2 hours", TRUE, "More than 2 hours")</f>
        <v>#NAME?</v>
      </c>
      <c r="L917">
        <f>ROUND(calls[[#This Row],[Satisfaction Rating]],0)</f>
        <v>4</v>
      </c>
    </row>
    <row r="918" spans="2:12">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e" cm="1">
        <f t="array" aca="1" ref="K918" ca="1">_xlfn.IFS(calls[[#This Row],[Duration]]&lt;=10,"Under 10 mins", calls[[#This Row],[Duration]]&lt;=30, "10 to 30 mins", calls[[#This Row],[Duration]]&lt;=60, "30 to 60 mins", calls[[#This Row],[Duration]]&lt;=120, "1 to 2 hours", TRUE, "More than 2 hours")</f>
        <v>#NAME?</v>
      </c>
      <c r="L918">
        <f>ROUND(calls[[#This Row],[Satisfaction Rating]],0)</f>
        <v>4</v>
      </c>
    </row>
    <row r="919" spans="2:12">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e" cm="1">
        <f t="array" aca="1" ref="K919" ca="1">_xlfn.IFS(calls[[#This Row],[Duration]]&lt;=10,"Under 10 mins", calls[[#This Row],[Duration]]&lt;=30, "10 to 30 mins", calls[[#This Row],[Duration]]&lt;=60, "30 to 60 mins", calls[[#This Row],[Duration]]&lt;=120, "1 to 2 hours", TRUE, "More than 2 hours")</f>
        <v>#NAME?</v>
      </c>
      <c r="L919">
        <f>ROUND(calls[[#This Row],[Satisfaction Rating]],0)</f>
        <v>2</v>
      </c>
    </row>
    <row r="920" spans="2:12">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e" cm="1">
        <f t="array" aca="1" ref="K920" ca="1">_xlfn.IFS(calls[[#This Row],[Duration]]&lt;=10,"Under 10 mins", calls[[#This Row],[Duration]]&lt;=30, "10 to 30 mins", calls[[#This Row],[Duration]]&lt;=60, "30 to 60 mins", calls[[#This Row],[Duration]]&lt;=120, "1 to 2 hours", TRUE, "More than 2 hours")</f>
        <v>#NAME?</v>
      </c>
      <c r="L920">
        <f>ROUND(calls[[#This Row],[Satisfaction Rating]],0)</f>
        <v>4</v>
      </c>
    </row>
    <row r="921" spans="2:12">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e" cm="1">
        <f t="array" aca="1" ref="K921" ca="1">_xlfn.IFS(calls[[#This Row],[Duration]]&lt;=10,"Under 10 mins", calls[[#This Row],[Duration]]&lt;=30, "10 to 30 mins", calls[[#This Row],[Duration]]&lt;=60, "30 to 60 mins", calls[[#This Row],[Duration]]&lt;=120, "1 to 2 hours", TRUE, "More than 2 hours")</f>
        <v>#NAME?</v>
      </c>
      <c r="L921">
        <f>ROUND(calls[[#This Row],[Satisfaction Rating]],0)</f>
        <v>4</v>
      </c>
    </row>
    <row r="922" spans="2:12">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e" cm="1">
        <f t="array" aca="1" ref="K922" ca="1">_xlfn.IFS(calls[[#This Row],[Duration]]&lt;=10,"Under 10 mins", calls[[#This Row],[Duration]]&lt;=30, "10 to 30 mins", calls[[#This Row],[Duration]]&lt;=60, "30 to 60 mins", calls[[#This Row],[Duration]]&lt;=120, "1 to 2 hours", TRUE, "More than 2 hours")</f>
        <v>#NAME?</v>
      </c>
      <c r="L922">
        <f>ROUND(calls[[#This Row],[Satisfaction Rating]],0)</f>
        <v>4</v>
      </c>
    </row>
    <row r="923" spans="2:12">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e" cm="1">
        <f t="array" aca="1" ref="K923" ca="1">_xlfn.IFS(calls[[#This Row],[Duration]]&lt;=10,"Under 10 mins", calls[[#This Row],[Duration]]&lt;=30, "10 to 30 mins", calls[[#This Row],[Duration]]&lt;=60, "30 to 60 mins", calls[[#This Row],[Duration]]&lt;=120, "1 to 2 hours", TRUE, "More than 2 hours")</f>
        <v>#NAME?</v>
      </c>
      <c r="L923">
        <f>ROUND(calls[[#This Row],[Satisfaction Rating]],0)</f>
        <v>5</v>
      </c>
    </row>
    <row r="924" spans="2:12">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e" cm="1">
        <f t="array" aca="1" ref="K924" ca="1">_xlfn.IFS(calls[[#This Row],[Duration]]&lt;=10,"Under 10 mins", calls[[#This Row],[Duration]]&lt;=30, "10 to 30 mins", calls[[#This Row],[Duration]]&lt;=60, "30 to 60 mins", calls[[#This Row],[Duration]]&lt;=120, "1 to 2 hours", TRUE, "More than 2 hours")</f>
        <v>#NAME?</v>
      </c>
      <c r="L924">
        <f>ROUND(calls[[#This Row],[Satisfaction Rating]],0)</f>
        <v>4</v>
      </c>
    </row>
    <row r="925" spans="2:12">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e" cm="1">
        <f t="array" aca="1" ref="K925" ca="1">_xlfn.IFS(calls[[#This Row],[Duration]]&lt;=10,"Under 10 mins", calls[[#This Row],[Duration]]&lt;=30, "10 to 30 mins", calls[[#This Row],[Duration]]&lt;=60, "30 to 60 mins", calls[[#This Row],[Duration]]&lt;=120, "1 to 2 hours", TRUE, "More than 2 hours")</f>
        <v>#NAME?</v>
      </c>
      <c r="L925">
        <f>ROUND(calls[[#This Row],[Satisfaction Rating]],0)</f>
        <v>5</v>
      </c>
    </row>
    <row r="926" spans="2:12">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e" cm="1">
        <f t="array" aca="1" ref="K926" ca="1">_xlfn.IFS(calls[[#This Row],[Duration]]&lt;=10,"Under 10 mins", calls[[#This Row],[Duration]]&lt;=30, "10 to 30 mins", calls[[#This Row],[Duration]]&lt;=60, "30 to 60 mins", calls[[#This Row],[Duration]]&lt;=120, "1 to 2 hours", TRUE, "More than 2 hours")</f>
        <v>#NAME?</v>
      </c>
      <c r="L926">
        <f>ROUND(calls[[#This Row],[Satisfaction Rating]],0)</f>
        <v>3</v>
      </c>
    </row>
    <row r="927" spans="2:12">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e" cm="1">
        <f t="array" aca="1" ref="K927" ca="1">_xlfn.IFS(calls[[#This Row],[Duration]]&lt;=10,"Under 10 mins", calls[[#This Row],[Duration]]&lt;=30, "10 to 30 mins", calls[[#This Row],[Duration]]&lt;=60, "30 to 60 mins", calls[[#This Row],[Duration]]&lt;=120, "1 to 2 hours", TRUE, "More than 2 hours")</f>
        <v>#NAME?</v>
      </c>
      <c r="L927">
        <f>ROUND(calls[[#This Row],[Satisfaction Rating]],0)</f>
        <v>3</v>
      </c>
    </row>
    <row r="928" spans="2:12">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e" cm="1">
        <f t="array" aca="1" ref="K928" ca="1">_xlfn.IFS(calls[[#This Row],[Duration]]&lt;=10,"Under 10 mins", calls[[#This Row],[Duration]]&lt;=30, "10 to 30 mins", calls[[#This Row],[Duration]]&lt;=60, "30 to 60 mins", calls[[#This Row],[Duration]]&lt;=120, "1 to 2 hours", TRUE, "More than 2 hours")</f>
        <v>#NAME?</v>
      </c>
      <c r="L928">
        <f>ROUND(calls[[#This Row],[Satisfaction Rating]],0)</f>
        <v>4</v>
      </c>
    </row>
    <row r="929" spans="2:12">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e" cm="1">
        <f t="array" aca="1" ref="K929" ca="1">_xlfn.IFS(calls[[#This Row],[Duration]]&lt;=10,"Under 10 mins", calls[[#This Row],[Duration]]&lt;=30, "10 to 30 mins", calls[[#This Row],[Duration]]&lt;=60, "30 to 60 mins", calls[[#This Row],[Duration]]&lt;=120, "1 to 2 hours", TRUE, "More than 2 hours")</f>
        <v>#NAME?</v>
      </c>
      <c r="L929">
        <f>ROUND(calls[[#This Row],[Satisfaction Rating]],0)</f>
        <v>4</v>
      </c>
    </row>
    <row r="930" spans="2:12">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e" cm="1">
        <f t="array" aca="1" ref="K930" ca="1">_xlfn.IFS(calls[[#This Row],[Duration]]&lt;=10,"Under 10 mins", calls[[#This Row],[Duration]]&lt;=30, "10 to 30 mins", calls[[#This Row],[Duration]]&lt;=60, "30 to 60 mins", calls[[#This Row],[Duration]]&lt;=120, "1 to 2 hours", TRUE, "More than 2 hours")</f>
        <v>#NAME?</v>
      </c>
      <c r="L930">
        <f>ROUND(calls[[#This Row],[Satisfaction Rating]],0)</f>
        <v>3</v>
      </c>
    </row>
    <row r="931" spans="2:12">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e" cm="1">
        <f t="array" aca="1" ref="K931" ca="1">_xlfn.IFS(calls[[#This Row],[Duration]]&lt;=10,"Under 10 mins", calls[[#This Row],[Duration]]&lt;=30, "10 to 30 mins", calls[[#This Row],[Duration]]&lt;=60, "30 to 60 mins", calls[[#This Row],[Duration]]&lt;=120, "1 to 2 hours", TRUE, "More than 2 hours")</f>
        <v>#NAME?</v>
      </c>
      <c r="L931">
        <f>ROUND(calls[[#This Row],[Satisfaction Rating]],0)</f>
        <v>3</v>
      </c>
    </row>
    <row r="932" spans="2:12">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e" cm="1">
        <f t="array" aca="1" ref="K932" ca="1">_xlfn.IFS(calls[[#This Row],[Duration]]&lt;=10,"Under 10 mins", calls[[#This Row],[Duration]]&lt;=30, "10 to 30 mins", calls[[#This Row],[Duration]]&lt;=60, "30 to 60 mins", calls[[#This Row],[Duration]]&lt;=120, "1 to 2 hours", TRUE, "More than 2 hours")</f>
        <v>#NAME?</v>
      </c>
      <c r="L932">
        <f>ROUND(calls[[#This Row],[Satisfaction Rating]],0)</f>
        <v>3</v>
      </c>
    </row>
    <row r="933" spans="2:12">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e" cm="1">
        <f t="array" aca="1" ref="K933" ca="1">_xlfn.IFS(calls[[#This Row],[Duration]]&lt;=10,"Under 10 mins", calls[[#This Row],[Duration]]&lt;=30, "10 to 30 mins", calls[[#This Row],[Duration]]&lt;=60, "30 to 60 mins", calls[[#This Row],[Duration]]&lt;=120, "1 to 2 hours", TRUE, "More than 2 hours")</f>
        <v>#NAME?</v>
      </c>
      <c r="L933">
        <f>ROUND(calls[[#This Row],[Satisfaction Rating]],0)</f>
        <v>2</v>
      </c>
    </row>
    <row r="934" spans="2:12">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e" cm="1">
        <f t="array" aca="1" ref="K934" ca="1">_xlfn.IFS(calls[[#This Row],[Duration]]&lt;=10,"Under 10 mins", calls[[#This Row],[Duration]]&lt;=30, "10 to 30 mins", calls[[#This Row],[Duration]]&lt;=60, "30 to 60 mins", calls[[#This Row],[Duration]]&lt;=120, "1 to 2 hours", TRUE, "More than 2 hours")</f>
        <v>#NAME?</v>
      </c>
      <c r="L934">
        <f>ROUND(calls[[#This Row],[Satisfaction Rating]],0)</f>
        <v>4</v>
      </c>
    </row>
    <row r="935" spans="2:12">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e" cm="1">
        <f t="array" aca="1" ref="K935" ca="1">_xlfn.IFS(calls[[#This Row],[Duration]]&lt;=10,"Under 10 mins", calls[[#This Row],[Duration]]&lt;=30, "10 to 30 mins", calls[[#This Row],[Duration]]&lt;=60, "30 to 60 mins", calls[[#This Row],[Duration]]&lt;=120, "1 to 2 hours", TRUE, "More than 2 hours")</f>
        <v>#NAME?</v>
      </c>
      <c r="L935">
        <f>ROUND(calls[[#This Row],[Satisfaction Rating]],0)</f>
        <v>4</v>
      </c>
    </row>
    <row r="936" spans="2:12">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e" cm="1">
        <f t="array" aca="1" ref="K936" ca="1">_xlfn.IFS(calls[[#This Row],[Duration]]&lt;=10,"Under 10 mins", calls[[#This Row],[Duration]]&lt;=30, "10 to 30 mins", calls[[#This Row],[Duration]]&lt;=60, "30 to 60 mins", calls[[#This Row],[Duration]]&lt;=120, "1 to 2 hours", TRUE, "More than 2 hours")</f>
        <v>#NAME?</v>
      </c>
      <c r="L936">
        <f>ROUND(calls[[#This Row],[Satisfaction Rating]],0)</f>
        <v>3</v>
      </c>
    </row>
    <row r="937" spans="2:12">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e" cm="1">
        <f t="array" aca="1" ref="K937" ca="1">_xlfn.IFS(calls[[#This Row],[Duration]]&lt;=10,"Under 10 mins", calls[[#This Row],[Duration]]&lt;=30, "10 to 30 mins", calls[[#This Row],[Duration]]&lt;=60, "30 to 60 mins", calls[[#This Row],[Duration]]&lt;=120, "1 to 2 hours", TRUE, "More than 2 hours")</f>
        <v>#NAME?</v>
      </c>
      <c r="L937">
        <f>ROUND(calls[[#This Row],[Satisfaction Rating]],0)</f>
        <v>4</v>
      </c>
    </row>
    <row r="938" spans="2:12">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e" cm="1">
        <f t="array" aca="1" ref="K938" ca="1">_xlfn.IFS(calls[[#This Row],[Duration]]&lt;=10,"Under 10 mins", calls[[#This Row],[Duration]]&lt;=30, "10 to 30 mins", calls[[#This Row],[Duration]]&lt;=60, "30 to 60 mins", calls[[#This Row],[Duration]]&lt;=120, "1 to 2 hours", TRUE, "More than 2 hours")</f>
        <v>#NAME?</v>
      </c>
      <c r="L938">
        <f>ROUND(calls[[#This Row],[Satisfaction Rating]],0)</f>
        <v>4</v>
      </c>
    </row>
    <row r="939" spans="2:12">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e" cm="1">
        <f t="array" aca="1" ref="K939" ca="1">_xlfn.IFS(calls[[#This Row],[Duration]]&lt;=10,"Under 10 mins", calls[[#This Row],[Duration]]&lt;=30, "10 to 30 mins", calls[[#This Row],[Duration]]&lt;=60, "30 to 60 mins", calls[[#This Row],[Duration]]&lt;=120, "1 to 2 hours", TRUE, "More than 2 hours")</f>
        <v>#NAME?</v>
      </c>
      <c r="L939">
        <f>ROUND(calls[[#This Row],[Satisfaction Rating]],0)</f>
        <v>5</v>
      </c>
    </row>
    <row r="940" spans="2:12">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e" cm="1">
        <f t="array" aca="1" ref="K940" ca="1">_xlfn.IFS(calls[[#This Row],[Duration]]&lt;=10,"Under 10 mins", calls[[#This Row],[Duration]]&lt;=30, "10 to 30 mins", calls[[#This Row],[Duration]]&lt;=60, "30 to 60 mins", calls[[#This Row],[Duration]]&lt;=120, "1 to 2 hours", TRUE, "More than 2 hours")</f>
        <v>#NAME?</v>
      </c>
      <c r="L940">
        <f>ROUND(calls[[#This Row],[Satisfaction Rating]],0)</f>
        <v>4</v>
      </c>
    </row>
    <row r="941" spans="2:12">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e" cm="1">
        <f t="array" aca="1" ref="K941" ca="1">_xlfn.IFS(calls[[#This Row],[Duration]]&lt;=10,"Under 10 mins", calls[[#This Row],[Duration]]&lt;=30, "10 to 30 mins", calls[[#This Row],[Duration]]&lt;=60, "30 to 60 mins", calls[[#This Row],[Duration]]&lt;=120, "1 to 2 hours", TRUE, "More than 2 hours")</f>
        <v>#NAME?</v>
      </c>
      <c r="L941">
        <f>ROUND(calls[[#This Row],[Satisfaction Rating]],0)</f>
        <v>4</v>
      </c>
    </row>
    <row r="942" spans="2:12">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e" cm="1">
        <f t="array" aca="1" ref="K942" ca="1">_xlfn.IFS(calls[[#This Row],[Duration]]&lt;=10,"Under 10 mins", calls[[#This Row],[Duration]]&lt;=30, "10 to 30 mins", calls[[#This Row],[Duration]]&lt;=60, "30 to 60 mins", calls[[#This Row],[Duration]]&lt;=120, "1 to 2 hours", TRUE, "More than 2 hours")</f>
        <v>#NAME?</v>
      </c>
      <c r="L942">
        <f>ROUND(calls[[#This Row],[Satisfaction Rating]],0)</f>
        <v>5</v>
      </c>
    </row>
    <row r="943" spans="2:12">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e" cm="1">
        <f t="array" aca="1" ref="K943" ca="1">_xlfn.IFS(calls[[#This Row],[Duration]]&lt;=10,"Under 10 mins", calls[[#This Row],[Duration]]&lt;=30, "10 to 30 mins", calls[[#This Row],[Duration]]&lt;=60, "30 to 60 mins", calls[[#This Row],[Duration]]&lt;=120, "1 to 2 hours", TRUE, "More than 2 hours")</f>
        <v>#NAME?</v>
      </c>
      <c r="L943">
        <f>ROUND(calls[[#This Row],[Satisfaction Rating]],0)</f>
        <v>5</v>
      </c>
    </row>
    <row r="944" spans="2:12">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e" cm="1">
        <f t="array" aca="1" ref="K944" ca="1">_xlfn.IFS(calls[[#This Row],[Duration]]&lt;=10,"Under 10 mins", calls[[#This Row],[Duration]]&lt;=30, "10 to 30 mins", calls[[#This Row],[Duration]]&lt;=60, "30 to 60 mins", calls[[#This Row],[Duration]]&lt;=120, "1 to 2 hours", TRUE, "More than 2 hours")</f>
        <v>#NAME?</v>
      </c>
      <c r="L944">
        <f>ROUND(calls[[#This Row],[Satisfaction Rating]],0)</f>
        <v>5</v>
      </c>
    </row>
    <row r="945" spans="2:12">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e" cm="1">
        <f t="array" aca="1" ref="K945" ca="1">_xlfn.IFS(calls[[#This Row],[Duration]]&lt;=10,"Under 10 mins", calls[[#This Row],[Duration]]&lt;=30, "10 to 30 mins", calls[[#This Row],[Duration]]&lt;=60, "30 to 60 mins", calls[[#This Row],[Duration]]&lt;=120, "1 to 2 hours", TRUE, "More than 2 hours")</f>
        <v>#NAME?</v>
      </c>
      <c r="L945">
        <f>ROUND(calls[[#This Row],[Satisfaction Rating]],0)</f>
        <v>2</v>
      </c>
    </row>
    <row r="946" spans="2:12">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e" cm="1">
        <f t="array" aca="1" ref="K946" ca="1">_xlfn.IFS(calls[[#This Row],[Duration]]&lt;=10,"Under 10 mins", calls[[#This Row],[Duration]]&lt;=30, "10 to 30 mins", calls[[#This Row],[Duration]]&lt;=60, "30 to 60 mins", calls[[#This Row],[Duration]]&lt;=120, "1 to 2 hours", TRUE, "More than 2 hours")</f>
        <v>#NAME?</v>
      </c>
      <c r="L946">
        <f>ROUND(calls[[#This Row],[Satisfaction Rating]],0)</f>
        <v>4</v>
      </c>
    </row>
    <row r="947" spans="2:12">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e" cm="1">
        <f t="array" aca="1" ref="K947" ca="1">_xlfn.IFS(calls[[#This Row],[Duration]]&lt;=10,"Under 10 mins", calls[[#This Row],[Duration]]&lt;=30, "10 to 30 mins", calls[[#This Row],[Duration]]&lt;=60, "30 to 60 mins", calls[[#This Row],[Duration]]&lt;=120, "1 to 2 hours", TRUE, "More than 2 hours")</f>
        <v>#NAME?</v>
      </c>
      <c r="L947">
        <f>ROUND(calls[[#This Row],[Satisfaction Rating]],0)</f>
        <v>4</v>
      </c>
    </row>
    <row r="948" spans="2:12">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e" cm="1">
        <f t="array" aca="1" ref="K948" ca="1">_xlfn.IFS(calls[[#This Row],[Duration]]&lt;=10,"Under 10 mins", calls[[#This Row],[Duration]]&lt;=30, "10 to 30 mins", calls[[#This Row],[Duration]]&lt;=60, "30 to 60 mins", calls[[#This Row],[Duration]]&lt;=120, "1 to 2 hours", TRUE, "More than 2 hours")</f>
        <v>#NAME?</v>
      </c>
      <c r="L948">
        <f>ROUND(calls[[#This Row],[Satisfaction Rating]],0)</f>
        <v>4</v>
      </c>
    </row>
    <row r="949" spans="2:12">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e" cm="1">
        <f t="array" aca="1" ref="K949" ca="1">_xlfn.IFS(calls[[#This Row],[Duration]]&lt;=10,"Under 10 mins", calls[[#This Row],[Duration]]&lt;=30, "10 to 30 mins", calls[[#This Row],[Duration]]&lt;=60, "30 to 60 mins", calls[[#This Row],[Duration]]&lt;=120, "1 to 2 hours", TRUE, "More than 2 hours")</f>
        <v>#NAME?</v>
      </c>
      <c r="L949">
        <f>ROUND(calls[[#This Row],[Satisfaction Rating]],0)</f>
        <v>3</v>
      </c>
    </row>
    <row r="950" spans="2:12">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e" cm="1">
        <f t="array" aca="1" ref="K950" ca="1">_xlfn.IFS(calls[[#This Row],[Duration]]&lt;=10,"Under 10 mins", calls[[#This Row],[Duration]]&lt;=30, "10 to 30 mins", calls[[#This Row],[Duration]]&lt;=60, "30 to 60 mins", calls[[#This Row],[Duration]]&lt;=120, "1 to 2 hours", TRUE, "More than 2 hours")</f>
        <v>#NAME?</v>
      </c>
      <c r="L950">
        <f>ROUND(calls[[#This Row],[Satisfaction Rating]],0)</f>
        <v>5</v>
      </c>
    </row>
    <row r="951" spans="2:12">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e" cm="1">
        <f t="array" aca="1" ref="K951" ca="1">_xlfn.IFS(calls[[#This Row],[Duration]]&lt;=10,"Under 10 mins", calls[[#This Row],[Duration]]&lt;=30, "10 to 30 mins", calls[[#This Row],[Duration]]&lt;=60, "30 to 60 mins", calls[[#This Row],[Duration]]&lt;=120, "1 to 2 hours", TRUE, "More than 2 hours")</f>
        <v>#NAME?</v>
      </c>
      <c r="L951">
        <f>ROUND(calls[[#This Row],[Satisfaction Rating]],0)</f>
        <v>5</v>
      </c>
    </row>
    <row r="952" spans="2:12">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e" cm="1">
        <f t="array" aca="1" ref="K952" ca="1">_xlfn.IFS(calls[[#This Row],[Duration]]&lt;=10,"Under 10 mins", calls[[#This Row],[Duration]]&lt;=30, "10 to 30 mins", calls[[#This Row],[Duration]]&lt;=60, "30 to 60 mins", calls[[#This Row],[Duration]]&lt;=120, "1 to 2 hours", TRUE, "More than 2 hours")</f>
        <v>#NAME?</v>
      </c>
      <c r="L952">
        <f>ROUND(calls[[#This Row],[Satisfaction Rating]],0)</f>
        <v>2</v>
      </c>
    </row>
    <row r="953" spans="2:12">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e" cm="1">
        <f t="array" aca="1" ref="K953" ca="1">_xlfn.IFS(calls[[#This Row],[Duration]]&lt;=10,"Under 10 mins", calls[[#This Row],[Duration]]&lt;=30, "10 to 30 mins", calls[[#This Row],[Duration]]&lt;=60, "30 to 60 mins", calls[[#This Row],[Duration]]&lt;=120, "1 to 2 hours", TRUE, "More than 2 hours")</f>
        <v>#NAME?</v>
      </c>
      <c r="L953">
        <f>ROUND(calls[[#This Row],[Satisfaction Rating]],0)</f>
        <v>3</v>
      </c>
    </row>
    <row r="954" spans="2:12">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e" cm="1">
        <f t="array" aca="1" ref="K954" ca="1">_xlfn.IFS(calls[[#This Row],[Duration]]&lt;=10,"Under 10 mins", calls[[#This Row],[Duration]]&lt;=30, "10 to 30 mins", calls[[#This Row],[Duration]]&lt;=60, "30 to 60 mins", calls[[#This Row],[Duration]]&lt;=120, "1 to 2 hours", TRUE, "More than 2 hours")</f>
        <v>#NAME?</v>
      </c>
      <c r="L954">
        <f>ROUND(calls[[#This Row],[Satisfaction Rating]],0)</f>
        <v>5</v>
      </c>
    </row>
    <row r="955" spans="2:12">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e" cm="1">
        <f t="array" aca="1" ref="K955" ca="1">_xlfn.IFS(calls[[#This Row],[Duration]]&lt;=10,"Under 10 mins", calls[[#This Row],[Duration]]&lt;=30, "10 to 30 mins", calls[[#This Row],[Duration]]&lt;=60, "30 to 60 mins", calls[[#This Row],[Duration]]&lt;=120, "1 to 2 hours", TRUE, "More than 2 hours")</f>
        <v>#NAME?</v>
      </c>
      <c r="L955">
        <f>ROUND(calls[[#This Row],[Satisfaction Rating]],0)</f>
        <v>4</v>
      </c>
    </row>
    <row r="956" spans="2:12">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e" cm="1">
        <f t="array" aca="1" ref="K956" ca="1">_xlfn.IFS(calls[[#This Row],[Duration]]&lt;=10,"Under 10 mins", calls[[#This Row],[Duration]]&lt;=30, "10 to 30 mins", calls[[#This Row],[Duration]]&lt;=60, "30 to 60 mins", calls[[#This Row],[Duration]]&lt;=120, "1 to 2 hours", TRUE, "More than 2 hours")</f>
        <v>#NAME?</v>
      </c>
      <c r="L956">
        <f>ROUND(calls[[#This Row],[Satisfaction Rating]],0)</f>
        <v>4</v>
      </c>
    </row>
    <row r="957" spans="2:12">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e" cm="1">
        <f t="array" aca="1" ref="K957" ca="1">_xlfn.IFS(calls[[#This Row],[Duration]]&lt;=10,"Under 10 mins", calls[[#This Row],[Duration]]&lt;=30, "10 to 30 mins", calls[[#This Row],[Duration]]&lt;=60, "30 to 60 mins", calls[[#This Row],[Duration]]&lt;=120, "1 to 2 hours", TRUE, "More than 2 hours")</f>
        <v>#NAME?</v>
      </c>
      <c r="L957">
        <f>ROUND(calls[[#This Row],[Satisfaction Rating]],0)</f>
        <v>3</v>
      </c>
    </row>
    <row r="958" spans="2:12">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e" cm="1">
        <f t="array" aca="1" ref="K958" ca="1">_xlfn.IFS(calls[[#This Row],[Duration]]&lt;=10,"Under 10 mins", calls[[#This Row],[Duration]]&lt;=30, "10 to 30 mins", calls[[#This Row],[Duration]]&lt;=60, "30 to 60 mins", calls[[#This Row],[Duration]]&lt;=120, "1 to 2 hours", TRUE, "More than 2 hours")</f>
        <v>#NAME?</v>
      </c>
      <c r="L958">
        <f>ROUND(calls[[#This Row],[Satisfaction Rating]],0)</f>
        <v>4</v>
      </c>
    </row>
    <row r="959" spans="2:12">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e" cm="1">
        <f t="array" aca="1" ref="K959" ca="1">_xlfn.IFS(calls[[#This Row],[Duration]]&lt;=10,"Under 10 mins", calls[[#This Row],[Duration]]&lt;=30, "10 to 30 mins", calls[[#This Row],[Duration]]&lt;=60, "30 to 60 mins", calls[[#This Row],[Duration]]&lt;=120, "1 to 2 hours", TRUE, "More than 2 hours")</f>
        <v>#NAME?</v>
      </c>
      <c r="L959">
        <f>ROUND(calls[[#This Row],[Satisfaction Rating]],0)</f>
        <v>4</v>
      </c>
    </row>
    <row r="960" spans="2:12">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e" cm="1">
        <f t="array" aca="1" ref="K960" ca="1">_xlfn.IFS(calls[[#This Row],[Duration]]&lt;=10,"Under 10 mins", calls[[#This Row],[Duration]]&lt;=30, "10 to 30 mins", calls[[#This Row],[Duration]]&lt;=60, "30 to 60 mins", calls[[#This Row],[Duration]]&lt;=120, "1 to 2 hours", TRUE, "More than 2 hours")</f>
        <v>#NAME?</v>
      </c>
      <c r="L960">
        <f>ROUND(calls[[#This Row],[Satisfaction Rating]],0)</f>
        <v>4</v>
      </c>
    </row>
    <row r="961" spans="2:12">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e" cm="1">
        <f t="array" aca="1" ref="K961" ca="1">_xlfn.IFS(calls[[#This Row],[Duration]]&lt;=10,"Under 10 mins", calls[[#This Row],[Duration]]&lt;=30, "10 to 30 mins", calls[[#This Row],[Duration]]&lt;=60, "30 to 60 mins", calls[[#This Row],[Duration]]&lt;=120, "1 to 2 hours", TRUE, "More than 2 hours")</f>
        <v>#NAME?</v>
      </c>
      <c r="L961">
        <f>ROUND(calls[[#This Row],[Satisfaction Rating]],0)</f>
        <v>3</v>
      </c>
    </row>
    <row r="962" spans="2:12">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e" cm="1">
        <f t="array" aca="1" ref="K962" ca="1">_xlfn.IFS(calls[[#This Row],[Duration]]&lt;=10,"Under 10 mins", calls[[#This Row],[Duration]]&lt;=30, "10 to 30 mins", calls[[#This Row],[Duration]]&lt;=60, "30 to 60 mins", calls[[#This Row],[Duration]]&lt;=120, "1 to 2 hours", TRUE, "More than 2 hours")</f>
        <v>#NAME?</v>
      </c>
      <c r="L962">
        <f>ROUND(calls[[#This Row],[Satisfaction Rating]],0)</f>
        <v>2</v>
      </c>
    </row>
    <row r="963" spans="2:12">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e" cm="1">
        <f t="array" aca="1" ref="K963" ca="1">_xlfn.IFS(calls[[#This Row],[Duration]]&lt;=10,"Under 10 mins", calls[[#This Row],[Duration]]&lt;=30, "10 to 30 mins", calls[[#This Row],[Duration]]&lt;=60, "30 to 60 mins", calls[[#This Row],[Duration]]&lt;=120, "1 to 2 hours", TRUE, "More than 2 hours")</f>
        <v>#NAME?</v>
      </c>
      <c r="L963">
        <f>ROUND(calls[[#This Row],[Satisfaction Rating]],0)</f>
        <v>4</v>
      </c>
    </row>
    <row r="964" spans="2:12">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e" cm="1">
        <f t="array" aca="1" ref="K964" ca="1">_xlfn.IFS(calls[[#This Row],[Duration]]&lt;=10,"Under 10 mins", calls[[#This Row],[Duration]]&lt;=30, "10 to 30 mins", calls[[#This Row],[Duration]]&lt;=60, "30 to 60 mins", calls[[#This Row],[Duration]]&lt;=120, "1 to 2 hours", TRUE, "More than 2 hours")</f>
        <v>#NAME?</v>
      </c>
      <c r="L964">
        <f>ROUND(calls[[#This Row],[Satisfaction Rating]],0)</f>
        <v>4</v>
      </c>
    </row>
    <row r="965" spans="2:12">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e" cm="1">
        <f t="array" aca="1" ref="K965" ca="1">_xlfn.IFS(calls[[#This Row],[Duration]]&lt;=10,"Under 10 mins", calls[[#This Row],[Duration]]&lt;=30, "10 to 30 mins", calls[[#This Row],[Duration]]&lt;=60, "30 to 60 mins", calls[[#This Row],[Duration]]&lt;=120, "1 to 2 hours", TRUE, "More than 2 hours")</f>
        <v>#NAME?</v>
      </c>
      <c r="L965">
        <f>ROUND(calls[[#This Row],[Satisfaction Rating]],0)</f>
        <v>3</v>
      </c>
    </row>
    <row r="966" spans="2:12">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e" cm="1">
        <f t="array" aca="1" ref="K966" ca="1">_xlfn.IFS(calls[[#This Row],[Duration]]&lt;=10,"Under 10 mins", calls[[#This Row],[Duration]]&lt;=30, "10 to 30 mins", calls[[#This Row],[Duration]]&lt;=60, "30 to 60 mins", calls[[#This Row],[Duration]]&lt;=120, "1 to 2 hours", TRUE, "More than 2 hours")</f>
        <v>#NAME?</v>
      </c>
      <c r="L966">
        <f>ROUND(calls[[#This Row],[Satisfaction Rating]],0)</f>
        <v>4</v>
      </c>
    </row>
    <row r="967" spans="2:12">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e" cm="1">
        <f t="array" aca="1" ref="K967" ca="1">_xlfn.IFS(calls[[#This Row],[Duration]]&lt;=10,"Under 10 mins", calls[[#This Row],[Duration]]&lt;=30, "10 to 30 mins", calls[[#This Row],[Duration]]&lt;=60, "30 to 60 mins", calls[[#This Row],[Duration]]&lt;=120, "1 to 2 hours", TRUE, "More than 2 hours")</f>
        <v>#NAME?</v>
      </c>
      <c r="L967">
        <f>ROUND(calls[[#This Row],[Satisfaction Rating]],0)</f>
        <v>5</v>
      </c>
    </row>
    <row r="968" spans="2:12">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e" cm="1">
        <f t="array" aca="1" ref="K968" ca="1">_xlfn.IFS(calls[[#This Row],[Duration]]&lt;=10,"Under 10 mins", calls[[#This Row],[Duration]]&lt;=30, "10 to 30 mins", calls[[#This Row],[Duration]]&lt;=60, "30 to 60 mins", calls[[#This Row],[Duration]]&lt;=120, "1 to 2 hours", TRUE, "More than 2 hours")</f>
        <v>#NAME?</v>
      </c>
      <c r="L968">
        <f>ROUND(calls[[#This Row],[Satisfaction Rating]],0)</f>
        <v>3</v>
      </c>
    </row>
    <row r="969" spans="2:12">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e" cm="1">
        <f t="array" aca="1" ref="K969" ca="1">_xlfn.IFS(calls[[#This Row],[Duration]]&lt;=10,"Under 10 mins", calls[[#This Row],[Duration]]&lt;=30, "10 to 30 mins", calls[[#This Row],[Duration]]&lt;=60, "30 to 60 mins", calls[[#This Row],[Duration]]&lt;=120, "1 to 2 hours", TRUE, "More than 2 hours")</f>
        <v>#NAME?</v>
      </c>
      <c r="L969">
        <f>ROUND(calls[[#This Row],[Satisfaction Rating]],0)</f>
        <v>4</v>
      </c>
    </row>
    <row r="970" spans="2:12">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e" cm="1">
        <f t="array" aca="1" ref="K970" ca="1">_xlfn.IFS(calls[[#This Row],[Duration]]&lt;=10,"Under 10 mins", calls[[#This Row],[Duration]]&lt;=30, "10 to 30 mins", calls[[#This Row],[Duration]]&lt;=60, "30 to 60 mins", calls[[#This Row],[Duration]]&lt;=120, "1 to 2 hours", TRUE, "More than 2 hours")</f>
        <v>#NAME?</v>
      </c>
      <c r="L970">
        <f>ROUND(calls[[#This Row],[Satisfaction Rating]],0)</f>
        <v>3</v>
      </c>
    </row>
    <row r="971" spans="2:12">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e" cm="1">
        <f t="array" aca="1" ref="K971" ca="1">_xlfn.IFS(calls[[#This Row],[Duration]]&lt;=10,"Under 10 mins", calls[[#This Row],[Duration]]&lt;=30, "10 to 30 mins", calls[[#This Row],[Duration]]&lt;=60, "30 to 60 mins", calls[[#This Row],[Duration]]&lt;=120, "1 to 2 hours", TRUE, "More than 2 hours")</f>
        <v>#NAME?</v>
      </c>
      <c r="L971">
        <f>ROUND(calls[[#This Row],[Satisfaction Rating]],0)</f>
        <v>5</v>
      </c>
    </row>
    <row r="972" spans="2:12">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e" cm="1">
        <f t="array" aca="1" ref="K972" ca="1">_xlfn.IFS(calls[[#This Row],[Duration]]&lt;=10,"Under 10 mins", calls[[#This Row],[Duration]]&lt;=30, "10 to 30 mins", calls[[#This Row],[Duration]]&lt;=60, "30 to 60 mins", calls[[#This Row],[Duration]]&lt;=120, "1 to 2 hours", TRUE, "More than 2 hours")</f>
        <v>#NAME?</v>
      </c>
      <c r="L972">
        <f>ROUND(calls[[#This Row],[Satisfaction Rating]],0)</f>
        <v>2</v>
      </c>
    </row>
    <row r="973" spans="2:12">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e" cm="1">
        <f t="array" aca="1" ref="K973" ca="1">_xlfn.IFS(calls[[#This Row],[Duration]]&lt;=10,"Under 10 mins", calls[[#This Row],[Duration]]&lt;=30, "10 to 30 mins", calls[[#This Row],[Duration]]&lt;=60, "30 to 60 mins", calls[[#This Row],[Duration]]&lt;=120, "1 to 2 hours", TRUE, "More than 2 hours")</f>
        <v>#NAME?</v>
      </c>
      <c r="L973">
        <f>ROUND(calls[[#This Row],[Satisfaction Rating]],0)</f>
        <v>5</v>
      </c>
    </row>
    <row r="974" spans="2:12">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e" cm="1">
        <f t="array" aca="1" ref="K974" ca="1">_xlfn.IFS(calls[[#This Row],[Duration]]&lt;=10,"Under 10 mins", calls[[#This Row],[Duration]]&lt;=30, "10 to 30 mins", calls[[#This Row],[Duration]]&lt;=60, "30 to 60 mins", calls[[#This Row],[Duration]]&lt;=120, "1 to 2 hours", TRUE, "More than 2 hours")</f>
        <v>#NAME?</v>
      </c>
      <c r="L974">
        <f>ROUND(calls[[#This Row],[Satisfaction Rating]],0)</f>
        <v>3</v>
      </c>
    </row>
    <row r="975" spans="2:12">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e" cm="1">
        <f t="array" aca="1" ref="K975" ca="1">_xlfn.IFS(calls[[#This Row],[Duration]]&lt;=10,"Under 10 mins", calls[[#This Row],[Duration]]&lt;=30, "10 to 30 mins", calls[[#This Row],[Duration]]&lt;=60, "30 to 60 mins", calls[[#This Row],[Duration]]&lt;=120, "1 to 2 hours", TRUE, "More than 2 hours")</f>
        <v>#NAME?</v>
      </c>
      <c r="L975">
        <f>ROUND(calls[[#This Row],[Satisfaction Rating]],0)</f>
        <v>3</v>
      </c>
    </row>
    <row r="976" spans="2:12">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e" cm="1">
        <f t="array" aca="1" ref="K976" ca="1">_xlfn.IFS(calls[[#This Row],[Duration]]&lt;=10,"Under 10 mins", calls[[#This Row],[Duration]]&lt;=30, "10 to 30 mins", calls[[#This Row],[Duration]]&lt;=60, "30 to 60 mins", calls[[#This Row],[Duration]]&lt;=120, "1 to 2 hours", TRUE, "More than 2 hours")</f>
        <v>#NAME?</v>
      </c>
      <c r="L976">
        <f>ROUND(calls[[#This Row],[Satisfaction Rating]],0)</f>
        <v>5</v>
      </c>
    </row>
    <row r="977" spans="2:12">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e" cm="1">
        <f t="array" aca="1" ref="K977" ca="1">_xlfn.IFS(calls[[#This Row],[Duration]]&lt;=10,"Under 10 mins", calls[[#This Row],[Duration]]&lt;=30, "10 to 30 mins", calls[[#This Row],[Duration]]&lt;=60, "30 to 60 mins", calls[[#This Row],[Duration]]&lt;=120, "1 to 2 hours", TRUE, "More than 2 hours")</f>
        <v>#NAME?</v>
      </c>
      <c r="L977">
        <f>ROUND(calls[[#This Row],[Satisfaction Rating]],0)</f>
        <v>5</v>
      </c>
    </row>
    <row r="978" spans="2:12">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e" cm="1">
        <f t="array" aca="1" ref="K978" ca="1">_xlfn.IFS(calls[[#This Row],[Duration]]&lt;=10,"Under 10 mins", calls[[#This Row],[Duration]]&lt;=30, "10 to 30 mins", calls[[#This Row],[Duration]]&lt;=60, "30 to 60 mins", calls[[#This Row],[Duration]]&lt;=120, "1 to 2 hours", TRUE, "More than 2 hours")</f>
        <v>#NAME?</v>
      </c>
      <c r="L978">
        <f>ROUND(calls[[#This Row],[Satisfaction Rating]],0)</f>
        <v>5</v>
      </c>
    </row>
    <row r="979" spans="2:12">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e" cm="1">
        <f t="array" aca="1" ref="K979" ca="1">_xlfn.IFS(calls[[#This Row],[Duration]]&lt;=10,"Under 10 mins", calls[[#This Row],[Duration]]&lt;=30, "10 to 30 mins", calls[[#This Row],[Duration]]&lt;=60, "30 to 60 mins", calls[[#This Row],[Duration]]&lt;=120, "1 to 2 hours", TRUE, "More than 2 hours")</f>
        <v>#NAME?</v>
      </c>
      <c r="L979">
        <f>ROUND(calls[[#This Row],[Satisfaction Rating]],0)</f>
        <v>4</v>
      </c>
    </row>
    <row r="980" spans="2:12">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e" cm="1">
        <f t="array" aca="1" ref="K980" ca="1">_xlfn.IFS(calls[[#This Row],[Duration]]&lt;=10,"Under 10 mins", calls[[#This Row],[Duration]]&lt;=30, "10 to 30 mins", calls[[#This Row],[Duration]]&lt;=60, "30 to 60 mins", calls[[#This Row],[Duration]]&lt;=120, "1 to 2 hours", TRUE, "More than 2 hours")</f>
        <v>#NAME?</v>
      </c>
      <c r="L980">
        <f>ROUND(calls[[#This Row],[Satisfaction Rating]],0)</f>
        <v>5</v>
      </c>
    </row>
    <row r="981" spans="2:12">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e" cm="1">
        <f t="array" aca="1" ref="K981" ca="1">_xlfn.IFS(calls[[#This Row],[Duration]]&lt;=10,"Under 10 mins", calls[[#This Row],[Duration]]&lt;=30, "10 to 30 mins", calls[[#This Row],[Duration]]&lt;=60, "30 to 60 mins", calls[[#This Row],[Duration]]&lt;=120, "1 to 2 hours", TRUE, "More than 2 hours")</f>
        <v>#NAME?</v>
      </c>
      <c r="L981">
        <f>ROUND(calls[[#This Row],[Satisfaction Rating]],0)</f>
        <v>4</v>
      </c>
    </row>
    <row r="982" spans="2:12">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e" cm="1">
        <f t="array" aca="1" ref="K982" ca="1">_xlfn.IFS(calls[[#This Row],[Duration]]&lt;=10,"Under 10 mins", calls[[#This Row],[Duration]]&lt;=30, "10 to 30 mins", calls[[#This Row],[Duration]]&lt;=60, "30 to 60 mins", calls[[#This Row],[Duration]]&lt;=120, "1 to 2 hours", TRUE, "More than 2 hours")</f>
        <v>#NAME?</v>
      </c>
      <c r="L982">
        <f>ROUND(calls[[#This Row],[Satisfaction Rating]],0)</f>
        <v>5</v>
      </c>
    </row>
    <row r="983" spans="2:12">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e" cm="1">
        <f t="array" aca="1" ref="K983" ca="1">_xlfn.IFS(calls[[#This Row],[Duration]]&lt;=10,"Under 10 mins", calls[[#This Row],[Duration]]&lt;=30, "10 to 30 mins", calls[[#This Row],[Duration]]&lt;=60, "30 to 60 mins", calls[[#This Row],[Duration]]&lt;=120, "1 to 2 hours", TRUE, "More than 2 hours")</f>
        <v>#NAME?</v>
      </c>
      <c r="L983">
        <f>ROUND(calls[[#This Row],[Satisfaction Rating]],0)</f>
        <v>2</v>
      </c>
    </row>
    <row r="984" spans="2:12">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e" cm="1">
        <f t="array" aca="1" ref="K984" ca="1">_xlfn.IFS(calls[[#This Row],[Duration]]&lt;=10,"Under 10 mins", calls[[#This Row],[Duration]]&lt;=30, "10 to 30 mins", calls[[#This Row],[Duration]]&lt;=60, "30 to 60 mins", calls[[#This Row],[Duration]]&lt;=120, "1 to 2 hours", TRUE, "More than 2 hours")</f>
        <v>#NAME?</v>
      </c>
      <c r="L984">
        <f>ROUND(calls[[#This Row],[Satisfaction Rating]],0)</f>
        <v>3</v>
      </c>
    </row>
    <row r="985" spans="2:12">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e" cm="1">
        <f t="array" aca="1" ref="K985" ca="1">_xlfn.IFS(calls[[#This Row],[Duration]]&lt;=10,"Under 10 mins", calls[[#This Row],[Duration]]&lt;=30, "10 to 30 mins", calls[[#This Row],[Duration]]&lt;=60, "30 to 60 mins", calls[[#This Row],[Duration]]&lt;=120, "1 to 2 hours", TRUE, "More than 2 hours")</f>
        <v>#NAME?</v>
      </c>
      <c r="L985">
        <f>ROUND(calls[[#This Row],[Satisfaction Rating]],0)</f>
        <v>4</v>
      </c>
    </row>
    <row r="986" spans="2:12">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e" cm="1">
        <f t="array" aca="1" ref="K986" ca="1">_xlfn.IFS(calls[[#This Row],[Duration]]&lt;=10,"Under 10 mins", calls[[#This Row],[Duration]]&lt;=30, "10 to 30 mins", calls[[#This Row],[Duration]]&lt;=60, "30 to 60 mins", calls[[#This Row],[Duration]]&lt;=120, "1 to 2 hours", TRUE, "More than 2 hours")</f>
        <v>#NAME?</v>
      </c>
      <c r="L986">
        <f>ROUND(calls[[#This Row],[Satisfaction Rating]],0)</f>
        <v>3</v>
      </c>
    </row>
    <row r="987" spans="2:12">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e" cm="1">
        <f t="array" aca="1" ref="K987" ca="1">_xlfn.IFS(calls[[#This Row],[Duration]]&lt;=10,"Under 10 mins", calls[[#This Row],[Duration]]&lt;=30, "10 to 30 mins", calls[[#This Row],[Duration]]&lt;=60, "30 to 60 mins", calls[[#This Row],[Duration]]&lt;=120, "1 to 2 hours", TRUE, "More than 2 hours")</f>
        <v>#NAME?</v>
      </c>
      <c r="L987">
        <f>ROUND(calls[[#This Row],[Satisfaction Rating]],0)</f>
        <v>2</v>
      </c>
    </row>
    <row r="988" spans="2:12">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e" cm="1">
        <f t="array" aca="1" ref="K988" ca="1">_xlfn.IFS(calls[[#This Row],[Duration]]&lt;=10,"Under 10 mins", calls[[#This Row],[Duration]]&lt;=30, "10 to 30 mins", calls[[#This Row],[Duration]]&lt;=60, "30 to 60 mins", calls[[#This Row],[Duration]]&lt;=120, "1 to 2 hours", TRUE, "More than 2 hours")</f>
        <v>#NAME?</v>
      </c>
      <c r="L988">
        <f>ROUND(calls[[#This Row],[Satisfaction Rating]],0)</f>
        <v>4</v>
      </c>
    </row>
    <row r="989" spans="2:12">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e" cm="1">
        <f t="array" aca="1" ref="K989" ca="1">_xlfn.IFS(calls[[#This Row],[Duration]]&lt;=10,"Under 10 mins", calls[[#This Row],[Duration]]&lt;=30, "10 to 30 mins", calls[[#This Row],[Duration]]&lt;=60, "30 to 60 mins", calls[[#This Row],[Duration]]&lt;=120, "1 to 2 hours", TRUE, "More than 2 hours")</f>
        <v>#NAME?</v>
      </c>
      <c r="L989">
        <f>ROUND(calls[[#This Row],[Satisfaction Rating]],0)</f>
        <v>4</v>
      </c>
    </row>
    <row r="990" spans="2:12">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e" cm="1">
        <f t="array" aca="1" ref="K990" ca="1">_xlfn.IFS(calls[[#This Row],[Duration]]&lt;=10,"Under 10 mins", calls[[#This Row],[Duration]]&lt;=30, "10 to 30 mins", calls[[#This Row],[Duration]]&lt;=60, "30 to 60 mins", calls[[#This Row],[Duration]]&lt;=120, "1 to 2 hours", TRUE, "More than 2 hours")</f>
        <v>#NAME?</v>
      </c>
      <c r="L990">
        <f>ROUND(calls[[#This Row],[Satisfaction Rating]],0)</f>
        <v>5</v>
      </c>
    </row>
    <row r="991" spans="2:12">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e" cm="1">
        <f t="array" aca="1" ref="K991" ca="1">_xlfn.IFS(calls[[#This Row],[Duration]]&lt;=10,"Under 10 mins", calls[[#This Row],[Duration]]&lt;=30, "10 to 30 mins", calls[[#This Row],[Duration]]&lt;=60, "30 to 60 mins", calls[[#This Row],[Duration]]&lt;=120, "1 to 2 hours", TRUE, "More than 2 hours")</f>
        <v>#NAME?</v>
      </c>
      <c r="L991">
        <f>ROUND(calls[[#This Row],[Satisfaction Rating]],0)</f>
        <v>5</v>
      </c>
    </row>
    <row r="992" spans="2:12">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e" cm="1">
        <f t="array" aca="1" ref="K992" ca="1">_xlfn.IFS(calls[[#This Row],[Duration]]&lt;=10,"Under 10 mins", calls[[#This Row],[Duration]]&lt;=30, "10 to 30 mins", calls[[#This Row],[Duration]]&lt;=60, "30 to 60 mins", calls[[#This Row],[Duration]]&lt;=120, "1 to 2 hours", TRUE, "More than 2 hours")</f>
        <v>#NAME?</v>
      </c>
      <c r="L992">
        <f>ROUND(calls[[#This Row],[Satisfaction Rating]],0)</f>
        <v>5</v>
      </c>
    </row>
    <row r="993" spans="2:12">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e" cm="1">
        <f t="array" aca="1" ref="K993" ca="1">_xlfn.IFS(calls[[#This Row],[Duration]]&lt;=10,"Under 10 mins", calls[[#This Row],[Duration]]&lt;=30, "10 to 30 mins", calls[[#This Row],[Duration]]&lt;=60, "30 to 60 mins", calls[[#This Row],[Duration]]&lt;=120, "1 to 2 hours", TRUE, "More than 2 hours")</f>
        <v>#NAME?</v>
      </c>
      <c r="L993">
        <f>ROUND(calls[[#This Row],[Satisfaction Rating]],0)</f>
        <v>5</v>
      </c>
    </row>
    <row r="994" spans="2:12">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e" cm="1">
        <f t="array" aca="1" ref="K994" ca="1">_xlfn.IFS(calls[[#This Row],[Duration]]&lt;=10,"Under 10 mins", calls[[#This Row],[Duration]]&lt;=30, "10 to 30 mins", calls[[#This Row],[Duration]]&lt;=60, "30 to 60 mins", calls[[#This Row],[Duration]]&lt;=120, "1 to 2 hours", TRUE, "More than 2 hours")</f>
        <v>#NAME?</v>
      </c>
      <c r="L994">
        <f>ROUND(calls[[#This Row],[Satisfaction Rating]],0)</f>
        <v>5</v>
      </c>
    </row>
    <row r="995" spans="2:12">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e" cm="1">
        <f t="array" aca="1" ref="K995" ca="1">_xlfn.IFS(calls[[#This Row],[Duration]]&lt;=10,"Under 10 mins", calls[[#This Row],[Duration]]&lt;=30, "10 to 30 mins", calls[[#This Row],[Duration]]&lt;=60, "30 to 60 mins", calls[[#This Row],[Duration]]&lt;=120, "1 to 2 hours", TRUE, "More than 2 hours")</f>
        <v>#NAME?</v>
      </c>
      <c r="L995">
        <f>ROUND(calls[[#This Row],[Satisfaction Rating]],0)</f>
        <v>5</v>
      </c>
    </row>
    <row r="996" spans="2:12">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e" cm="1">
        <f t="array" aca="1" ref="K996" ca="1">_xlfn.IFS(calls[[#This Row],[Duration]]&lt;=10,"Under 10 mins", calls[[#This Row],[Duration]]&lt;=30, "10 to 30 mins", calls[[#This Row],[Duration]]&lt;=60, "30 to 60 mins", calls[[#This Row],[Duration]]&lt;=120, "1 to 2 hours", TRUE, "More than 2 hours")</f>
        <v>#NAME?</v>
      </c>
      <c r="L996">
        <f>ROUND(calls[[#This Row],[Satisfaction Rating]],0)</f>
        <v>4</v>
      </c>
    </row>
    <row r="997" spans="2:12">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e" cm="1">
        <f t="array" aca="1" ref="K997" ca="1">_xlfn.IFS(calls[[#This Row],[Duration]]&lt;=10,"Under 10 mins", calls[[#This Row],[Duration]]&lt;=30, "10 to 30 mins", calls[[#This Row],[Duration]]&lt;=60, "30 to 60 mins", calls[[#This Row],[Duration]]&lt;=120, "1 to 2 hours", TRUE, "More than 2 hours")</f>
        <v>#NAME?</v>
      </c>
      <c r="L997">
        <f>ROUND(calls[[#This Row],[Satisfaction Rating]],0)</f>
        <v>3</v>
      </c>
    </row>
    <row r="998" spans="2:12">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e" cm="1">
        <f t="array" aca="1" ref="K998" ca="1">_xlfn.IFS(calls[[#This Row],[Duration]]&lt;=10,"Under 10 mins", calls[[#This Row],[Duration]]&lt;=30, "10 to 30 mins", calls[[#This Row],[Duration]]&lt;=60, "30 to 60 mins", calls[[#This Row],[Duration]]&lt;=120, "1 to 2 hours", TRUE, "More than 2 hours")</f>
        <v>#NAME?</v>
      </c>
      <c r="L998">
        <f>ROUND(calls[[#This Row],[Satisfaction Rating]],0)</f>
        <v>5</v>
      </c>
    </row>
    <row r="999" spans="2:12">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e" cm="1">
        <f t="array" aca="1" ref="K999" ca="1">_xlfn.IFS(calls[[#This Row],[Duration]]&lt;=10,"Under 10 mins", calls[[#This Row],[Duration]]&lt;=30, "10 to 30 mins", calls[[#This Row],[Duration]]&lt;=60, "30 to 60 mins", calls[[#This Row],[Duration]]&lt;=120, "1 to 2 hours", TRUE, "More than 2 hours")</f>
        <v>#NAME?</v>
      </c>
      <c r="L999">
        <f>ROUND(calls[[#This Row],[Satisfaction Rating]],0)</f>
        <v>4</v>
      </c>
    </row>
    <row r="1000" spans="2:12">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e" cm="1">
        <f t="array" aca="1" ref="K1000" ca="1">_xlfn.IFS(calls[[#This Row],[Duration]]&lt;=10,"Under 10 mins", calls[[#This Row],[Duration]]&lt;=30, "10 to 30 mins", calls[[#This Row],[Duration]]&lt;=60, "30 to 60 mins", calls[[#This Row],[Duration]]&lt;=120, "1 to 2 hours", TRUE, "More than 2 hours")</f>
        <v>#NAME?</v>
      </c>
      <c r="L1000">
        <f>ROUND(calls[[#This Row],[Satisfaction Rating]],0)</f>
        <v>4</v>
      </c>
    </row>
    <row r="1001" spans="2:12">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e" cm="1">
        <f t="array" aca="1" ref="K1001" ca="1">_xlfn.IFS(calls[[#This Row],[Duration]]&lt;=10,"Under 10 mins", calls[[#This Row],[Duration]]&lt;=30, "10 to 30 mins", calls[[#This Row],[Duration]]&lt;=60, "30 to 60 mins", calls[[#This Row],[Duration]]&lt;=120, "1 to 2 hours", TRUE, "More than 2 hours")</f>
        <v>#NAME?</v>
      </c>
      <c r="L1001">
        <f>ROUND(calls[[#This Row],[Satisfaction Rating]],0)</f>
        <v>2</v>
      </c>
    </row>
    <row r="1002" spans="2:12">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e" cm="1">
        <f t="array" aca="1" ref="K1002" ca="1">_xlfn.IFS(calls[[#This Row],[Duration]]&lt;=10,"Under 10 mins", calls[[#This Row],[Duration]]&lt;=30, "10 to 30 mins", calls[[#This Row],[Duration]]&lt;=60, "30 to 60 mins", calls[[#This Row],[Duration]]&lt;=120, "1 to 2 hours", TRUE, "More than 2 hours")</f>
        <v>#NAME?</v>
      </c>
      <c r="L1002">
        <f>ROUND(calls[[#This Row],[Satisfaction Rating]],0)</f>
        <v>4</v>
      </c>
    </row>
    <row r="1003" spans="2:12">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e" cm="1">
        <f t="array" aca="1" ref="K1003" ca="1">_xlfn.IFS(calls[[#This Row],[Duration]]&lt;=10,"Under 10 mins", calls[[#This Row],[Duration]]&lt;=30, "10 to 30 mins", calls[[#This Row],[Duration]]&lt;=60, "30 to 60 mins", calls[[#This Row],[Duration]]&lt;=120, "1 to 2 hours", TRUE, "More than 2 hours")</f>
        <v>#NAME?</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4"/>
  <sheetViews>
    <sheetView showGridLines="0" showRowColHeaders="0" tabSelected="1" zoomScale="90" zoomScaleNormal="90" workbookViewId="0">
      <selection activeCell="X34" sqref="X34"/>
    </sheetView>
  </sheetViews>
  <sheetFormatPr defaultRowHeight="14.25"/>
  <cols>
    <col min="1" max="9" width="9" style="41"/>
    <col min="10" max="10" width="10.875" style="41" customWidth="1"/>
    <col min="11" max="12" width="9" style="41"/>
    <col min="13" max="13" width="11.5" style="41" customWidth="1"/>
    <col min="14" max="16384" width="9" style="41"/>
  </cols>
  <sheetData>
    <row r="1" spans="1:19">
      <c r="A1" s="53" t="s">
        <v>1088</v>
      </c>
      <c r="B1" s="53"/>
      <c r="C1" s="53"/>
      <c r="D1" s="53"/>
      <c r="E1" s="53"/>
      <c r="F1" s="53"/>
      <c r="G1" s="53"/>
      <c r="H1" s="53"/>
      <c r="I1" s="53"/>
      <c r="J1" s="53"/>
    </row>
    <row r="2" spans="1:19">
      <c r="A2" s="53"/>
      <c r="B2" s="53"/>
      <c r="C2" s="53"/>
      <c r="D2" s="53"/>
      <c r="E2" s="53"/>
      <c r="F2" s="53"/>
      <c r="G2" s="53"/>
      <c r="H2" s="53"/>
      <c r="I2" s="53"/>
      <c r="J2" s="53"/>
    </row>
    <row r="3" spans="1:19">
      <c r="A3" s="53"/>
      <c r="B3" s="53"/>
      <c r="C3" s="53"/>
      <c r="D3" s="53"/>
      <c r="E3" s="53"/>
      <c r="F3" s="53"/>
      <c r="G3" s="53"/>
      <c r="H3" s="53"/>
      <c r="I3" s="53"/>
      <c r="J3" s="53"/>
    </row>
    <row r="15" spans="1:19" ht="15">
      <c r="M15" s="42"/>
      <c r="N15" s="43" t="s">
        <v>11</v>
      </c>
      <c r="O15" s="43" t="s">
        <v>9</v>
      </c>
      <c r="P15" s="43" t="s">
        <v>6</v>
      </c>
      <c r="Q15" s="43" t="s">
        <v>13</v>
      </c>
      <c r="R15" s="43" t="s">
        <v>10</v>
      </c>
      <c r="S15" s="44" t="s">
        <v>1076</v>
      </c>
    </row>
    <row r="16" spans="1:19" ht="15">
      <c r="M16" s="45" t="s">
        <v>1002</v>
      </c>
      <c r="N16" s="49">
        <v>0</v>
      </c>
      <c r="O16" s="49">
        <v>0</v>
      </c>
      <c r="P16" s="49">
        <v>0</v>
      </c>
      <c r="Q16" s="49">
        <v>0</v>
      </c>
      <c r="R16" s="49">
        <v>0</v>
      </c>
      <c r="S16" s="49">
        <v>0</v>
      </c>
    </row>
    <row r="17" spans="10:19">
      <c r="M17" s="46" t="s">
        <v>20</v>
      </c>
      <c r="N17" s="47">
        <v>891</v>
      </c>
      <c r="O17" s="47">
        <v>1332</v>
      </c>
      <c r="P17" s="47">
        <v>1282</v>
      </c>
      <c r="Q17" s="47">
        <v>739</v>
      </c>
      <c r="R17" s="47">
        <v>560</v>
      </c>
      <c r="S17" s="47">
        <v>4804</v>
      </c>
    </row>
    <row r="18" spans="10:19">
      <c r="M18" s="46" t="s">
        <v>12</v>
      </c>
      <c r="N18" s="47">
        <v>1991</v>
      </c>
      <c r="O18" s="47">
        <v>1886</v>
      </c>
      <c r="P18" s="47">
        <v>1206</v>
      </c>
      <c r="Q18" s="47">
        <v>884</v>
      </c>
      <c r="R18" s="47">
        <v>1722</v>
      </c>
      <c r="S18" s="47">
        <v>7689</v>
      </c>
    </row>
    <row r="19" spans="10:19">
      <c r="M19" s="46" t="s">
        <v>8</v>
      </c>
      <c r="N19" s="47">
        <v>1163</v>
      </c>
      <c r="O19" s="47">
        <v>1180</v>
      </c>
      <c r="P19" s="47">
        <v>1616</v>
      </c>
      <c r="Q19" s="47">
        <v>1043</v>
      </c>
      <c r="R19" s="47">
        <v>1747</v>
      </c>
      <c r="S19" s="47">
        <v>6749</v>
      </c>
    </row>
    <row r="20" spans="10:19">
      <c r="M20" s="46" t="s">
        <v>16</v>
      </c>
      <c r="N20" s="47">
        <v>1438</v>
      </c>
      <c r="O20" s="47">
        <v>1616</v>
      </c>
      <c r="P20" s="47">
        <v>866</v>
      </c>
      <c r="Q20" s="47">
        <v>829</v>
      </c>
      <c r="R20" s="47">
        <v>2070</v>
      </c>
      <c r="S20" s="47">
        <v>6819</v>
      </c>
    </row>
    <row r="21" spans="10:19" ht="15">
      <c r="M21" s="45" t="s">
        <v>1001</v>
      </c>
      <c r="N21" s="49">
        <v>0</v>
      </c>
      <c r="O21" s="49">
        <v>0</v>
      </c>
      <c r="P21" s="49">
        <v>0</v>
      </c>
      <c r="Q21" s="49">
        <v>0</v>
      </c>
      <c r="R21" s="49">
        <v>0</v>
      </c>
      <c r="S21" s="49">
        <v>0</v>
      </c>
    </row>
    <row r="22" spans="10:19">
      <c r="M22" s="46" t="s">
        <v>24</v>
      </c>
      <c r="N22" s="47">
        <v>1233</v>
      </c>
      <c r="O22" s="47">
        <v>223</v>
      </c>
      <c r="P22" s="47">
        <v>1680</v>
      </c>
      <c r="Q22" s="47">
        <v>990</v>
      </c>
      <c r="R22" s="47">
        <v>1508</v>
      </c>
      <c r="S22" s="47">
        <v>5634</v>
      </c>
    </row>
    <row r="23" spans="10:19">
      <c r="M23" s="46" t="s">
        <v>15</v>
      </c>
      <c r="N23" s="47">
        <v>1598</v>
      </c>
      <c r="O23" s="47">
        <v>1907</v>
      </c>
      <c r="P23" s="47">
        <v>869</v>
      </c>
      <c r="Q23" s="47">
        <v>1426</v>
      </c>
      <c r="R23" s="47">
        <v>1416</v>
      </c>
      <c r="S23" s="47">
        <v>7216</v>
      </c>
    </row>
    <row r="24" spans="10:19">
      <c r="M24" s="46" t="s">
        <v>5</v>
      </c>
      <c r="N24" s="47">
        <v>900</v>
      </c>
      <c r="O24" s="47">
        <v>1016</v>
      </c>
      <c r="P24" s="47">
        <v>960</v>
      </c>
      <c r="Q24" s="47">
        <v>940</v>
      </c>
      <c r="R24" s="47">
        <v>1193</v>
      </c>
      <c r="S24" s="47">
        <v>5009</v>
      </c>
    </row>
    <row r="25" spans="10:19" ht="18">
      <c r="K25" s="52" t="str">
        <f>Pivots!I74</f>
        <v>% of Calls: 22%</v>
      </c>
      <c r="M25" s="46" t="s">
        <v>18</v>
      </c>
      <c r="N25" s="47">
        <v>900</v>
      </c>
      <c r="O25" s="47">
        <v>1470</v>
      </c>
      <c r="P25" s="47">
        <v>1617</v>
      </c>
      <c r="Q25" s="47">
        <v>1314</v>
      </c>
      <c r="R25" s="47">
        <v>941</v>
      </c>
      <c r="S25" s="47">
        <v>6242</v>
      </c>
    </row>
    <row r="26" spans="10:19" ht="18">
      <c r="K26" s="52" t="str">
        <f>Pivots!I75</f>
        <v>Call Rank: 1</v>
      </c>
      <c r="M26" s="46" t="s">
        <v>14</v>
      </c>
      <c r="N26" s="47">
        <v>1255</v>
      </c>
      <c r="O26" s="47">
        <v>516</v>
      </c>
      <c r="P26" s="47">
        <v>1874</v>
      </c>
      <c r="Q26" s="47">
        <v>1863</v>
      </c>
      <c r="R26" s="47">
        <v>1722</v>
      </c>
      <c r="S26" s="47">
        <v>7230</v>
      </c>
    </row>
    <row r="27" spans="10:19" ht="18">
      <c r="K27" s="52" t="str">
        <f>Pivots!I76</f>
        <v>Amount Rank: 2</v>
      </c>
      <c r="M27" s="46" t="s">
        <v>19</v>
      </c>
      <c r="N27" s="47">
        <v>1138</v>
      </c>
      <c r="O27" s="47">
        <v>1898</v>
      </c>
      <c r="P27" s="47">
        <v>1482</v>
      </c>
      <c r="Q27" s="47">
        <v>846</v>
      </c>
      <c r="R27" s="47">
        <v>1154</v>
      </c>
      <c r="S27" s="47">
        <v>6518</v>
      </c>
    </row>
    <row r="28" spans="10:19" ht="18" customHeight="1">
      <c r="J28" s="50"/>
      <c r="K28" s="51"/>
      <c r="M28" s="45" t="s">
        <v>1000</v>
      </c>
      <c r="N28" s="49">
        <v>0</v>
      </c>
      <c r="O28" s="49">
        <v>0</v>
      </c>
      <c r="P28" s="49">
        <v>0</v>
      </c>
      <c r="Q28" s="49">
        <v>0</v>
      </c>
      <c r="R28" s="49">
        <v>0</v>
      </c>
      <c r="S28" s="49">
        <v>0</v>
      </c>
    </row>
    <row r="29" spans="10:19" ht="18" customHeight="1">
      <c r="J29" s="50"/>
      <c r="K29" s="50"/>
      <c r="M29" s="46" t="s">
        <v>17</v>
      </c>
      <c r="N29" s="47">
        <v>1655</v>
      </c>
      <c r="O29" s="47">
        <v>805</v>
      </c>
      <c r="P29" s="47">
        <v>2263</v>
      </c>
      <c r="Q29" s="47">
        <v>987</v>
      </c>
      <c r="R29" s="47">
        <v>1075</v>
      </c>
      <c r="S29" s="47">
        <v>6785</v>
      </c>
    </row>
    <row r="30" spans="10:19" ht="18">
      <c r="J30" s="50"/>
      <c r="K30" s="50"/>
      <c r="M30" s="46" t="s">
        <v>23</v>
      </c>
      <c r="N30" s="47">
        <v>1104</v>
      </c>
      <c r="O30" s="47">
        <v>2280</v>
      </c>
      <c r="P30" s="47">
        <v>1445</v>
      </c>
      <c r="Q30" s="47">
        <v>1722</v>
      </c>
      <c r="R30" s="47">
        <v>1196</v>
      </c>
      <c r="S30" s="47">
        <v>7747</v>
      </c>
    </row>
    <row r="31" spans="10:19">
      <c r="M31" s="46" t="s">
        <v>7</v>
      </c>
      <c r="N31" s="47">
        <v>372</v>
      </c>
      <c r="O31" s="47">
        <v>1818</v>
      </c>
      <c r="P31" s="47">
        <v>1346</v>
      </c>
      <c r="Q31" s="47">
        <v>1156</v>
      </c>
      <c r="R31" s="47">
        <v>1484</v>
      </c>
      <c r="S31" s="47">
        <v>6176</v>
      </c>
    </row>
    <row r="32" spans="10:19">
      <c r="M32" s="46" t="s">
        <v>22</v>
      </c>
      <c r="N32" s="47">
        <v>1415</v>
      </c>
      <c r="O32" s="47">
        <v>1271</v>
      </c>
      <c r="P32" s="47">
        <v>1214</v>
      </c>
      <c r="Q32" s="47">
        <v>1135</v>
      </c>
      <c r="R32" s="47">
        <v>1566</v>
      </c>
      <c r="S32" s="47">
        <v>6601</v>
      </c>
    </row>
    <row r="33" spans="13:19">
      <c r="M33" s="46" t="s">
        <v>21</v>
      </c>
      <c r="N33" s="47">
        <v>1362</v>
      </c>
      <c r="O33" s="47">
        <v>1363</v>
      </c>
      <c r="P33" s="47">
        <v>1152</v>
      </c>
      <c r="Q33" s="47">
        <v>777</v>
      </c>
      <c r="R33" s="47">
        <v>750</v>
      </c>
      <c r="S33" s="47">
        <v>5404</v>
      </c>
    </row>
    <row r="34" spans="13:19">
      <c r="M34" s="42"/>
      <c r="N34" s="42"/>
      <c r="O34" s="42"/>
      <c r="P34" s="42"/>
      <c r="Q34" s="42"/>
      <c r="R34" s="42"/>
      <c r="S34" s="42"/>
    </row>
  </sheetData>
  <mergeCells count="1">
    <mergeCell ref="A1:J3"/>
  </mergeCells>
  <conditionalFormatting sqref="N17:R20 N22:R27 N21:S21 N29:R33">
    <cfRule type="dataBar" priority="4">
      <dataBar>
        <cfvo type="num" val="0"/>
        <cfvo type="formula" val="MAX($N$17:$R$33)*2"/>
        <color rgb="FFFFB628"/>
      </dataBar>
      <extLst>
        <ext xmlns:x14="http://schemas.microsoft.com/office/spreadsheetml/2009/9/main" uri="{B025F937-C7B1-47D3-B67F-A62EFF666E3E}">
          <x14:id>{B64EC83B-B210-42E9-93AA-23FBCCA5CE89}</x14:id>
        </ext>
      </extLst>
    </cfRule>
  </conditionalFormatting>
  <conditionalFormatting sqref="N16:S16">
    <cfRule type="dataBar" priority="2">
      <dataBar>
        <cfvo type="num" val="0"/>
        <cfvo type="formula" val="MAX($N$17:$R$33)*2"/>
        <color rgb="FFFFB628"/>
      </dataBar>
      <extLst>
        <ext xmlns:x14="http://schemas.microsoft.com/office/spreadsheetml/2009/9/main" uri="{B025F937-C7B1-47D3-B67F-A62EFF666E3E}">
          <x14:id>{ADADEB71-95E8-4CE5-848B-CE39145FEAE1}</x14:id>
        </ext>
      </extLst>
    </cfRule>
  </conditionalFormatting>
  <conditionalFormatting sqref="N28:S28">
    <cfRule type="dataBar" priority="1">
      <dataBar>
        <cfvo type="num" val="0"/>
        <cfvo type="formula" val="MAX($N$17:$R$33)*2"/>
        <color rgb="FFFFB628"/>
      </dataBar>
      <extLst>
        <ext xmlns:x14="http://schemas.microsoft.com/office/spreadsheetml/2009/9/main" uri="{B025F937-C7B1-47D3-B67F-A62EFF666E3E}">
          <x14:id>{0B5768F0-FC21-4A9C-A7AF-BA744A1B91C4}</x14:id>
        </ext>
      </extLst>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B64EC83B-B210-42E9-93AA-23FBCCA5CE89}">
            <x14:dataBar minLength="0" maxLength="100" gradient="0">
              <x14:cfvo type="num">
                <xm:f>0</xm:f>
              </x14:cfvo>
              <x14:cfvo type="formula">
                <xm:f>MAX($N$17:$R$33)*2</xm:f>
              </x14:cfvo>
              <x14:negativeFillColor rgb="FFFF0000"/>
              <x14:axisColor rgb="FF000000"/>
            </x14:dataBar>
          </x14:cfRule>
          <xm:sqref>N17:R20 N22:R27 N21:S21 N29:R33</xm:sqref>
        </x14:conditionalFormatting>
        <x14:conditionalFormatting xmlns:xm="http://schemas.microsoft.com/office/excel/2006/main">
          <x14:cfRule type="expression" priority="5" id="{D4EF5D9D-553F-4932-A72D-2C722593EF5A}">
            <xm:f>N$15=Pivots!$B$75</xm:f>
            <x14:dxf>
              <fill>
                <patternFill>
                  <bgColor theme="4"/>
                </patternFill>
              </fill>
              <border>
                <left style="thin">
                  <color auto="1"/>
                </left>
                <right style="thin">
                  <color auto="1"/>
                </right>
                <top style="thin">
                  <color auto="1"/>
                </top>
                <bottom style="thin">
                  <color auto="1"/>
                </bottom>
                <vertical/>
                <horizontal/>
              </border>
            </x14:dxf>
          </x14:cfRule>
          <xm:sqref>N15:R15</xm:sqref>
        </x14:conditionalFormatting>
        <x14:conditionalFormatting xmlns:xm="http://schemas.microsoft.com/office/excel/2006/main">
          <x14:cfRule type="dataBar" id="{ADADEB71-95E8-4CE5-848B-CE39145FEAE1}">
            <x14:dataBar minLength="0" maxLength="100" gradient="0">
              <x14:cfvo type="num">
                <xm:f>0</xm:f>
              </x14:cfvo>
              <x14:cfvo type="formula">
                <xm:f>MAX($N$17:$R$33)*2</xm:f>
              </x14:cfvo>
              <x14:negativeFillColor rgb="FFFF0000"/>
              <x14:axisColor rgb="FF000000"/>
            </x14:dataBar>
          </x14:cfRule>
          <xm:sqref>N16:S16</xm:sqref>
        </x14:conditionalFormatting>
        <x14:conditionalFormatting xmlns:xm="http://schemas.microsoft.com/office/excel/2006/main">
          <x14:cfRule type="dataBar" id="{0B5768F0-FC21-4A9C-A7AF-BA744A1B91C4}">
            <x14:dataBar minLength="0" maxLength="100" gradient="0">
              <x14:cfvo type="num">
                <xm:f>0</xm:f>
              </x14:cfvo>
              <x14:cfvo type="formula">
                <xm:f>MAX($N$17:$R$33)*2</xm:f>
              </x14:cfvo>
              <x14:negativeFillColor rgb="FFFF0000"/>
              <x14:axisColor rgb="FF000000"/>
            </x14:dataBar>
          </x14:cfRule>
          <xm:sqref>N28:S28</xm:sqref>
        </x14:conditionalFormatting>
      </x14:conditionalFormattings>
    </ex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M145"/>
  <sheetViews>
    <sheetView topLeftCell="A64" zoomScale="89" zoomScaleNormal="89" workbookViewId="0">
      <selection activeCell="I77" sqref="I77"/>
    </sheetView>
  </sheetViews>
  <sheetFormatPr defaultRowHeight="14.25"/>
  <cols>
    <col min="2" max="2" width="13.625" customWidth="1"/>
    <col min="3" max="3" width="11.375" customWidth="1"/>
    <col min="4" max="4" width="12.375" customWidth="1"/>
    <col min="5" max="5" width="11.25" customWidth="1"/>
    <col min="6" max="6" width="7.625" customWidth="1"/>
    <col min="7" max="7" width="7" customWidth="1"/>
    <col min="8" max="8" width="11.5" bestFit="1" customWidth="1"/>
    <col min="9" max="9" width="10.25" bestFit="1" customWidth="1"/>
    <col min="12" max="12" width="11.875" bestFit="1" customWidth="1"/>
  </cols>
  <sheetData>
    <row r="4" spans="2:6">
      <c r="B4" t="s">
        <v>1042</v>
      </c>
      <c r="C4" t="s">
        <v>1043</v>
      </c>
      <c r="D4" t="s">
        <v>1044</v>
      </c>
      <c r="E4" t="s">
        <v>1045</v>
      </c>
      <c r="F4" t="s">
        <v>1046</v>
      </c>
    </row>
    <row r="5" spans="2:6">
      <c r="B5" s="20">
        <v>1000</v>
      </c>
      <c r="C5" s="28">
        <v>96623</v>
      </c>
      <c r="D5" s="20">
        <v>89850</v>
      </c>
      <c r="E5" s="21">
        <v>3.8854000000000033</v>
      </c>
      <c r="F5" s="20">
        <v>307</v>
      </c>
    </row>
    <row r="14" spans="2:6">
      <c r="B14" t="s">
        <v>1042</v>
      </c>
      <c r="C14" t="s">
        <v>1043</v>
      </c>
      <c r="D14" t="s">
        <v>1044</v>
      </c>
      <c r="E14" t="s">
        <v>1045</v>
      </c>
      <c r="F14" t="s">
        <v>1046</v>
      </c>
    </row>
    <row r="15" spans="2:6">
      <c r="B15" s="20">
        <v>218</v>
      </c>
      <c r="C15" s="48">
        <v>20581</v>
      </c>
      <c r="D15" s="20">
        <v>19300</v>
      </c>
      <c r="E15" s="21">
        <v>3.8706422018348627</v>
      </c>
      <c r="F15" s="20">
        <v>74</v>
      </c>
    </row>
    <row r="24" spans="2:4">
      <c r="B24" s="22" t="s">
        <v>1047</v>
      </c>
      <c r="C24" t="s">
        <v>1042</v>
      </c>
      <c r="D24" t="s">
        <v>1061</v>
      </c>
    </row>
    <row r="25" spans="2:4">
      <c r="B25" s="23" t="s">
        <v>1049</v>
      </c>
      <c r="C25" s="20">
        <v>19</v>
      </c>
      <c r="D25" s="20">
        <v>19</v>
      </c>
    </row>
    <row r="26" spans="2:4">
      <c r="B26" s="23" t="s">
        <v>1050</v>
      </c>
      <c r="C26" s="20">
        <v>10</v>
      </c>
      <c r="D26" s="20">
        <v>10</v>
      </c>
    </row>
    <row r="27" spans="2:4">
      <c r="B27" s="23" t="s">
        <v>1051</v>
      </c>
      <c r="C27" s="20">
        <v>40</v>
      </c>
      <c r="D27" s="20">
        <v>40</v>
      </c>
    </row>
    <row r="28" spans="2:4">
      <c r="B28" s="23" t="s">
        <v>1052</v>
      </c>
      <c r="C28" s="20">
        <v>40</v>
      </c>
      <c r="D28" s="20">
        <v>40</v>
      </c>
    </row>
    <row r="29" spans="2:4">
      <c r="B29" s="23" t="s">
        <v>1053</v>
      </c>
      <c r="C29" s="20">
        <v>13</v>
      </c>
      <c r="D29" s="20">
        <v>13</v>
      </c>
    </row>
    <row r="30" spans="2:4">
      <c r="B30" s="23" t="s">
        <v>1054</v>
      </c>
      <c r="C30" s="20">
        <v>12</v>
      </c>
      <c r="D30" s="20">
        <v>12</v>
      </c>
    </row>
    <row r="31" spans="2:4">
      <c r="B31" s="23" t="s">
        <v>1055</v>
      </c>
      <c r="C31" s="20">
        <v>9</v>
      </c>
      <c r="D31" s="20">
        <v>9</v>
      </c>
    </row>
    <row r="32" spans="2:4">
      <c r="B32" s="23" t="s">
        <v>1056</v>
      </c>
      <c r="C32" s="20">
        <v>13</v>
      </c>
      <c r="D32" s="20">
        <v>13</v>
      </c>
    </row>
    <row r="33" spans="2:11">
      <c r="B33" s="23" t="s">
        <v>1057</v>
      </c>
      <c r="C33" s="20">
        <v>18</v>
      </c>
      <c r="D33" s="20">
        <v>18</v>
      </c>
    </row>
    <row r="34" spans="2:11">
      <c r="B34" s="23" t="s">
        <v>1058</v>
      </c>
      <c r="C34" s="20">
        <v>21</v>
      </c>
      <c r="D34" s="20">
        <v>21</v>
      </c>
    </row>
    <row r="35" spans="2:11">
      <c r="B35" s="23" t="s">
        <v>1059</v>
      </c>
      <c r="C35" s="20">
        <v>14</v>
      </c>
      <c r="D35" s="20">
        <v>14</v>
      </c>
    </row>
    <row r="36" spans="2:11">
      <c r="B36" s="23" t="s">
        <v>1060</v>
      </c>
      <c r="C36" s="20">
        <v>9</v>
      </c>
      <c r="D36" s="20">
        <v>9</v>
      </c>
    </row>
    <row r="37" spans="2:11">
      <c r="B37" s="23" t="s">
        <v>1048</v>
      </c>
      <c r="C37" s="20">
        <v>218</v>
      </c>
      <c r="D37" s="20">
        <v>218</v>
      </c>
    </row>
    <row r="40" spans="2:11">
      <c r="J40" t="s">
        <v>1077</v>
      </c>
    </row>
    <row r="41" spans="2:11">
      <c r="B41" s="22" t="s">
        <v>1047</v>
      </c>
      <c r="C41" t="s">
        <v>1042</v>
      </c>
    </row>
    <row r="42" spans="2:11">
      <c r="B42" s="23" t="s">
        <v>1063</v>
      </c>
      <c r="C42" s="20">
        <v>24</v>
      </c>
      <c r="J42" t="s">
        <v>1078</v>
      </c>
      <c r="K42" s="40">
        <f>B15/B5</f>
        <v>0.218</v>
      </c>
    </row>
    <row r="43" spans="2:11">
      <c r="B43" s="23" t="s">
        <v>1067</v>
      </c>
      <c r="C43" s="20">
        <v>44</v>
      </c>
      <c r="J43" t="s">
        <v>1079</v>
      </c>
      <c r="K43">
        <f>VLOOKUP(B75,B62:C66,2,0)</f>
        <v>218</v>
      </c>
    </row>
    <row r="44" spans="2:11">
      <c r="B44" s="23" t="s">
        <v>1068</v>
      </c>
      <c r="C44" s="20">
        <v>36</v>
      </c>
      <c r="J44" t="s">
        <v>1080</v>
      </c>
      <c r="K44">
        <f>VLOOKUP(B75,B62:D66,3,0)</f>
        <v>20581</v>
      </c>
    </row>
    <row r="45" spans="2:11">
      <c r="B45" s="23" t="s">
        <v>1066</v>
      </c>
      <c r="C45" s="20">
        <v>33</v>
      </c>
    </row>
    <row r="46" spans="2:11">
      <c r="B46" s="23" t="s">
        <v>1062</v>
      </c>
      <c r="C46" s="20">
        <v>29</v>
      </c>
      <c r="J46" t="s">
        <v>1081</v>
      </c>
      <c r="K46">
        <f>_xlfn.RANK.AVG(K43,C62:C66)</f>
        <v>1</v>
      </c>
    </row>
    <row r="47" spans="2:11">
      <c r="B47" s="23" t="s">
        <v>1064</v>
      </c>
      <c r="C47" s="20">
        <v>24</v>
      </c>
      <c r="J47" t="s">
        <v>1082</v>
      </c>
      <c r="K47">
        <f>_xlfn.RANK.AVG(K44,D62:D66)</f>
        <v>2</v>
      </c>
    </row>
    <row r="48" spans="2:11">
      <c r="B48" s="23" t="s">
        <v>1065</v>
      </c>
      <c r="C48" s="20">
        <v>28</v>
      </c>
    </row>
    <row r="49" spans="2:13">
      <c r="B49" s="23" t="s">
        <v>1048</v>
      </c>
      <c r="C49" s="20">
        <v>218</v>
      </c>
    </row>
    <row r="58" spans="2:13">
      <c r="L58" t="s">
        <v>1072</v>
      </c>
      <c r="M58" t="str">
        <f>B75</f>
        <v>R02</v>
      </c>
    </row>
    <row r="60" spans="2:13">
      <c r="G60" t="s">
        <v>1071</v>
      </c>
    </row>
    <row r="61" spans="2:13">
      <c r="B61" s="22" t="s">
        <v>1047</v>
      </c>
      <c r="C61" t="s">
        <v>1069</v>
      </c>
      <c r="D61" t="s">
        <v>1070</v>
      </c>
      <c r="K61" t="s">
        <v>1073</v>
      </c>
      <c r="L61" t="s">
        <v>1074</v>
      </c>
    </row>
    <row r="62" spans="2:13">
      <c r="B62" s="23" t="s">
        <v>11</v>
      </c>
      <c r="C62" s="24">
        <v>189</v>
      </c>
      <c r="D62" s="25">
        <v>18415</v>
      </c>
      <c r="G62" t="str">
        <f>B62</f>
        <v>R01</v>
      </c>
      <c r="H62">
        <f t="shared" ref="H62:I66" si="0">C62</f>
        <v>189</v>
      </c>
      <c r="I62" s="26">
        <f t="shared" si="0"/>
        <v>18415</v>
      </c>
      <c r="K62" t="e">
        <f>IF(G62=$M$58,H62,NA())</f>
        <v>#N/A</v>
      </c>
      <c r="L62" t="e">
        <f>IF(G62=$M$58,I62,NA())</f>
        <v>#N/A</v>
      </c>
    </row>
    <row r="63" spans="2:13">
      <c r="B63" s="23" t="s">
        <v>9</v>
      </c>
      <c r="C63" s="24">
        <v>218</v>
      </c>
      <c r="D63" s="25">
        <v>20581</v>
      </c>
      <c r="G63" t="str">
        <f t="shared" ref="G63:G66" si="1">B63</f>
        <v>R02</v>
      </c>
      <c r="H63">
        <f t="shared" si="0"/>
        <v>218</v>
      </c>
      <c r="I63" s="26">
        <f t="shared" si="0"/>
        <v>20581</v>
      </c>
      <c r="K63">
        <f t="shared" ref="K63:K66" si="2">IF(G63=$M$58,H63,NA())</f>
        <v>218</v>
      </c>
      <c r="L63">
        <f t="shared" ref="L63:L66" si="3">IF(G63=$M$58,I63,NA())</f>
        <v>20581</v>
      </c>
    </row>
    <row r="64" spans="2:13">
      <c r="B64" s="23" t="s">
        <v>6</v>
      </c>
      <c r="C64" s="24">
        <v>207</v>
      </c>
      <c r="D64" s="25">
        <v>20872</v>
      </c>
      <c r="G64" t="str">
        <f t="shared" si="1"/>
        <v>R03</v>
      </c>
      <c r="H64">
        <f t="shared" si="0"/>
        <v>207</v>
      </c>
      <c r="I64" s="26">
        <f t="shared" si="0"/>
        <v>20872</v>
      </c>
      <c r="K64" t="e">
        <f t="shared" si="2"/>
        <v>#N/A</v>
      </c>
      <c r="L64" t="e">
        <f t="shared" si="3"/>
        <v>#N/A</v>
      </c>
    </row>
    <row r="65" spans="2:12">
      <c r="B65" s="23" t="s">
        <v>13</v>
      </c>
      <c r="C65" s="24">
        <v>186</v>
      </c>
      <c r="D65" s="25">
        <v>16651</v>
      </c>
      <c r="G65" t="str">
        <f t="shared" si="1"/>
        <v>R04</v>
      </c>
      <c r="H65">
        <f t="shared" si="0"/>
        <v>186</v>
      </c>
      <c r="I65" s="26">
        <f t="shared" si="0"/>
        <v>16651</v>
      </c>
      <c r="K65" t="e">
        <f t="shared" si="2"/>
        <v>#N/A</v>
      </c>
      <c r="L65" t="e">
        <f t="shared" si="3"/>
        <v>#N/A</v>
      </c>
    </row>
    <row r="66" spans="2:12">
      <c r="B66" s="23" t="s">
        <v>10</v>
      </c>
      <c r="C66" s="24">
        <v>200</v>
      </c>
      <c r="D66" s="25">
        <v>20104</v>
      </c>
      <c r="G66" t="str">
        <f t="shared" si="1"/>
        <v>R05</v>
      </c>
      <c r="H66">
        <f t="shared" si="0"/>
        <v>200</v>
      </c>
      <c r="I66" s="26">
        <f t="shared" si="0"/>
        <v>20104</v>
      </c>
      <c r="K66" t="e">
        <f t="shared" si="2"/>
        <v>#N/A</v>
      </c>
      <c r="L66" t="e">
        <f t="shared" si="3"/>
        <v>#N/A</v>
      </c>
    </row>
    <row r="67" spans="2:12">
      <c r="B67" s="23" t="s">
        <v>1048</v>
      </c>
      <c r="C67" s="24">
        <v>1000</v>
      </c>
      <c r="D67" s="25">
        <v>96623</v>
      </c>
    </row>
    <row r="71" spans="2:12">
      <c r="J71" t="s">
        <v>1087</v>
      </c>
    </row>
    <row r="72" spans="2:12">
      <c r="F72" t="s">
        <v>1078</v>
      </c>
      <c r="G72" s="40">
        <f>B15/B5</f>
        <v>0.218</v>
      </c>
    </row>
    <row r="73" spans="2:12">
      <c r="F73" t="s">
        <v>1086</v>
      </c>
      <c r="G73">
        <f>VLOOKUP(B75,G62:I66,2,0)</f>
        <v>218</v>
      </c>
    </row>
    <row r="74" spans="2:12">
      <c r="B74" s="22" t="s">
        <v>1047</v>
      </c>
      <c r="F74" t="s">
        <v>1083</v>
      </c>
      <c r="G74">
        <f>VLOOKUP(B75,G62:I66,3,0)</f>
        <v>20581</v>
      </c>
      <c r="I74" t="str">
        <f>IF(COUNTA(B75:B79)&gt;1,"","% of Calls: " &amp; TEXT(G72,"0%"))</f>
        <v>% of Calls: 22%</v>
      </c>
    </row>
    <row r="75" spans="2:12">
      <c r="B75" s="27" t="s">
        <v>9</v>
      </c>
      <c r="I75" t="str">
        <f>IF(COUNTA(B75:B79)&gt;1,"","Call Rank: "&amp;G76)</f>
        <v>Call Rank: 1</v>
      </c>
    </row>
    <row r="76" spans="2:12">
      <c r="F76" t="s">
        <v>1084</v>
      </c>
      <c r="G76">
        <f>_xlfn.RANK.AVG(G73,H62:H66)</f>
        <v>1</v>
      </c>
      <c r="I76" t="str">
        <f>IF(COUNTA(B75:B79)&gt;1,"","Amount Rank: "&amp;G77)</f>
        <v>Amount Rank: 2</v>
      </c>
    </row>
    <row r="77" spans="2:12">
      <c r="F77" t="s">
        <v>1085</v>
      </c>
      <c r="G77">
        <f>_xlfn.RANK.AVG(G74,I62:I66)</f>
        <v>2</v>
      </c>
    </row>
    <row r="79" spans="2:12">
      <c r="C79">
        <v>3</v>
      </c>
    </row>
    <row r="83" spans="2:5">
      <c r="B83" s="22" t="s">
        <v>1042</v>
      </c>
      <c r="C83" s="22" t="s">
        <v>1075</v>
      </c>
    </row>
    <row r="84" spans="2:5">
      <c r="B84" s="22" t="s">
        <v>1047</v>
      </c>
      <c r="C84" t="s">
        <v>999</v>
      </c>
      <c r="D84" t="s">
        <v>998</v>
      </c>
      <c r="E84" t="s">
        <v>1048</v>
      </c>
    </row>
    <row r="85" spans="2:5">
      <c r="B85" s="23" t="s">
        <v>1002</v>
      </c>
      <c r="C85" s="20">
        <v>144</v>
      </c>
      <c r="D85" s="20">
        <v>132</v>
      </c>
      <c r="E85" s="20">
        <v>276</v>
      </c>
    </row>
    <row r="86" spans="2:5">
      <c r="B86" s="23" t="s">
        <v>1001</v>
      </c>
      <c r="C86" s="20">
        <v>326</v>
      </c>
      <c r="D86" s="20">
        <v>63</v>
      </c>
      <c r="E86" s="20">
        <v>389</v>
      </c>
    </row>
    <row r="87" spans="2:5">
      <c r="B87" s="23" t="s">
        <v>1000</v>
      </c>
      <c r="C87" s="20">
        <v>129</v>
      </c>
      <c r="D87" s="20">
        <v>206</v>
      </c>
      <c r="E87" s="20">
        <v>335</v>
      </c>
    </row>
    <row r="88" spans="2:5">
      <c r="B88" s="23" t="s">
        <v>1048</v>
      </c>
      <c r="C88" s="20">
        <v>599</v>
      </c>
      <c r="D88" s="20">
        <v>401</v>
      </c>
      <c r="E88" s="20">
        <v>1000</v>
      </c>
    </row>
    <row r="92" spans="2:5">
      <c r="B92" s="22" t="s">
        <v>1047</v>
      </c>
      <c r="C92" t="s">
        <v>1042</v>
      </c>
    </row>
    <row r="93" spans="2:5">
      <c r="B93" s="23">
        <v>1</v>
      </c>
      <c r="C93" s="20">
        <v>3</v>
      </c>
    </row>
    <row r="94" spans="2:5">
      <c r="B94" s="23">
        <v>2</v>
      </c>
      <c r="C94" s="20">
        <v>19</v>
      </c>
    </row>
    <row r="95" spans="2:5">
      <c r="B95" s="23">
        <v>3</v>
      </c>
      <c r="C95" s="20">
        <v>35</v>
      </c>
    </row>
    <row r="96" spans="2:5">
      <c r="B96" s="23">
        <v>4</v>
      </c>
      <c r="C96" s="20">
        <v>87</v>
      </c>
    </row>
    <row r="97" spans="2:8">
      <c r="B97" s="23">
        <v>5</v>
      </c>
      <c r="C97" s="20">
        <v>74</v>
      </c>
    </row>
    <row r="98" spans="2:8">
      <c r="B98" s="23" t="s">
        <v>1048</v>
      </c>
      <c r="C98" s="20">
        <v>218</v>
      </c>
    </row>
    <row r="105" spans="2:8">
      <c r="B105" s="22" t="s">
        <v>1043</v>
      </c>
      <c r="C105" s="22" t="s">
        <v>1075</v>
      </c>
    </row>
    <row r="106" spans="2:8">
      <c r="B106" s="22" t="s">
        <v>1047</v>
      </c>
      <c r="C106" t="s">
        <v>11</v>
      </c>
      <c r="D106" t="s">
        <v>9</v>
      </c>
      <c r="E106" t="s">
        <v>6</v>
      </c>
      <c r="F106" t="s">
        <v>13</v>
      </c>
      <c r="G106" t="s">
        <v>10</v>
      </c>
      <c r="H106" t="s">
        <v>1048</v>
      </c>
    </row>
    <row r="107" spans="2:8">
      <c r="B107" s="23" t="s">
        <v>1002</v>
      </c>
      <c r="C107" s="39">
        <v>5483</v>
      </c>
      <c r="D107" s="39">
        <v>6014</v>
      </c>
      <c r="E107" s="39">
        <v>4970</v>
      </c>
      <c r="F107" s="39">
        <v>3495</v>
      </c>
      <c r="G107" s="39">
        <v>6099</v>
      </c>
      <c r="H107" s="39">
        <v>26061</v>
      </c>
    </row>
    <row r="108" spans="2:8">
      <c r="B108" s="38" t="s">
        <v>20</v>
      </c>
      <c r="C108" s="28">
        <v>891</v>
      </c>
      <c r="D108" s="28">
        <v>1332</v>
      </c>
      <c r="E108" s="28">
        <v>1282</v>
      </c>
      <c r="F108" s="28">
        <v>739</v>
      </c>
      <c r="G108" s="28">
        <v>560</v>
      </c>
      <c r="H108" s="28">
        <v>4804</v>
      </c>
    </row>
    <row r="109" spans="2:8">
      <c r="B109" s="38" t="s">
        <v>12</v>
      </c>
      <c r="C109" s="28">
        <v>1991</v>
      </c>
      <c r="D109" s="28">
        <v>1886</v>
      </c>
      <c r="E109" s="28">
        <v>1206</v>
      </c>
      <c r="F109" s="28">
        <v>884</v>
      </c>
      <c r="G109" s="28">
        <v>1722</v>
      </c>
      <c r="H109" s="28">
        <v>7689</v>
      </c>
    </row>
    <row r="110" spans="2:8">
      <c r="B110" s="38" t="s">
        <v>8</v>
      </c>
      <c r="C110" s="28">
        <v>1163</v>
      </c>
      <c r="D110" s="28">
        <v>1180</v>
      </c>
      <c r="E110" s="28">
        <v>1616</v>
      </c>
      <c r="F110" s="28">
        <v>1043</v>
      </c>
      <c r="G110" s="28">
        <v>1747</v>
      </c>
      <c r="H110" s="28">
        <v>6749</v>
      </c>
    </row>
    <row r="111" spans="2:8">
      <c r="B111" s="38" t="s">
        <v>16</v>
      </c>
      <c r="C111" s="28">
        <v>1438</v>
      </c>
      <c r="D111" s="28">
        <v>1616</v>
      </c>
      <c r="E111" s="28">
        <v>866</v>
      </c>
      <c r="F111" s="28">
        <v>829</v>
      </c>
      <c r="G111" s="28">
        <v>2070</v>
      </c>
      <c r="H111" s="28">
        <v>6819</v>
      </c>
    </row>
    <row r="112" spans="2:8">
      <c r="B112" s="23" t="s">
        <v>1001</v>
      </c>
      <c r="C112" s="39">
        <v>7024</v>
      </c>
      <c r="D112" s="39">
        <v>7030</v>
      </c>
      <c r="E112" s="39">
        <v>8482</v>
      </c>
      <c r="F112" s="39">
        <v>7379</v>
      </c>
      <c r="G112" s="39">
        <v>7934</v>
      </c>
      <c r="H112" s="39">
        <v>37849</v>
      </c>
    </row>
    <row r="113" spans="2:8">
      <c r="B113" s="38" t="s">
        <v>24</v>
      </c>
      <c r="C113" s="28">
        <v>1233</v>
      </c>
      <c r="D113" s="28">
        <v>223</v>
      </c>
      <c r="E113" s="28">
        <v>1680</v>
      </c>
      <c r="F113" s="28">
        <v>990</v>
      </c>
      <c r="G113" s="28">
        <v>1508</v>
      </c>
      <c r="H113" s="28">
        <v>5634</v>
      </c>
    </row>
    <row r="114" spans="2:8">
      <c r="B114" s="38" t="s">
        <v>15</v>
      </c>
      <c r="C114" s="28">
        <v>1598</v>
      </c>
      <c r="D114" s="28">
        <v>1907</v>
      </c>
      <c r="E114" s="28">
        <v>869</v>
      </c>
      <c r="F114" s="28">
        <v>1426</v>
      </c>
      <c r="G114" s="28">
        <v>1416</v>
      </c>
      <c r="H114" s="28">
        <v>7216</v>
      </c>
    </row>
    <row r="115" spans="2:8">
      <c r="B115" s="38" t="s">
        <v>5</v>
      </c>
      <c r="C115" s="28">
        <v>900</v>
      </c>
      <c r="D115" s="28">
        <v>1016</v>
      </c>
      <c r="E115" s="28">
        <v>960</v>
      </c>
      <c r="F115" s="28">
        <v>940</v>
      </c>
      <c r="G115" s="28">
        <v>1193</v>
      </c>
      <c r="H115" s="28">
        <v>5009</v>
      </c>
    </row>
    <row r="116" spans="2:8">
      <c r="B116" s="38" t="s">
        <v>18</v>
      </c>
      <c r="C116" s="28">
        <v>900</v>
      </c>
      <c r="D116" s="28">
        <v>1470</v>
      </c>
      <c r="E116" s="28">
        <v>1617</v>
      </c>
      <c r="F116" s="28">
        <v>1314</v>
      </c>
      <c r="G116" s="28">
        <v>941</v>
      </c>
      <c r="H116" s="28">
        <v>6242</v>
      </c>
    </row>
    <row r="117" spans="2:8">
      <c r="B117" s="38" t="s">
        <v>14</v>
      </c>
      <c r="C117" s="28">
        <v>1255</v>
      </c>
      <c r="D117" s="28">
        <v>516</v>
      </c>
      <c r="E117" s="28">
        <v>1874</v>
      </c>
      <c r="F117" s="28">
        <v>1863</v>
      </c>
      <c r="G117" s="28">
        <v>1722</v>
      </c>
      <c r="H117" s="28">
        <v>7230</v>
      </c>
    </row>
    <row r="118" spans="2:8">
      <c r="B118" s="38" t="s">
        <v>19</v>
      </c>
      <c r="C118" s="28">
        <v>1138</v>
      </c>
      <c r="D118" s="28">
        <v>1898</v>
      </c>
      <c r="E118" s="28">
        <v>1482</v>
      </c>
      <c r="F118" s="28">
        <v>846</v>
      </c>
      <c r="G118" s="28">
        <v>1154</v>
      </c>
      <c r="H118" s="28">
        <v>6518</v>
      </c>
    </row>
    <row r="119" spans="2:8">
      <c r="B119" s="23" t="s">
        <v>1000</v>
      </c>
      <c r="C119" s="39">
        <v>5908</v>
      </c>
      <c r="D119" s="39">
        <v>7537</v>
      </c>
      <c r="E119" s="39">
        <v>7420</v>
      </c>
      <c r="F119" s="39">
        <v>5777</v>
      </c>
      <c r="G119" s="39">
        <v>6071</v>
      </c>
      <c r="H119" s="39">
        <v>32713</v>
      </c>
    </row>
    <row r="120" spans="2:8">
      <c r="B120" s="38" t="s">
        <v>17</v>
      </c>
      <c r="C120" s="28">
        <v>1655</v>
      </c>
      <c r="D120" s="28">
        <v>805</v>
      </c>
      <c r="E120" s="28">
        <v>2263</v>
      </c>
      <c r="F120" s="28">
        <v>987</v>
      </c>
      <c r="G120" s="28">
        <v>1075</v>
      </c>
      <c r="H120" s="28">
        <v>6785</v>
      </c>
    </row>
    <row r="121" spans="2:8">
      <c r="B121" s="38" t="s">
        <v>23</v>
      </c>
      <c r="C121" s="28">
        <v>1104</v>
      </c>
      <c r="D121" s="28">
        <v>2280</v>
      </c>
      <c r="E121" s="28">
        <v>1445</v>
      </c>
      <c r="F121" s="28">
        <v>1722</v>
      </c>
      <c r="G121" s="28">
        <v>1196</v>
      </c>
      <c r="H121" s="28">
        <v>7747</v>
      </c>
    </row>
    <row r="122" spans="2:8">
      <c r="B122" s="38" t="s">
        <v>7</v>
      </c>
      <c r="C122" s="28">
        <v>372</v>
      </c>
      <c r="D122" s="28">
        <v>1818</v>
      </c>
      <c r="E122" s="28">
        <v>1346</v>
      </c>
      <c r="F122" s="28">
        <v>1156</v>
      </c>
      <c r="G122" s="28">
        <v>1484</v>
      </c>
      <c r="H122" s="28">
        <v>6176</v>
      </c>
    </row>
    <row r="123" spans="2:8">
      <c r="B123" s="38" t="s">
        <v>22</v>
      </c>
      <c r="C123" s="28">
        <v>1415</v>
      </c>
      <c r="D123" s="28">
        <v>1271</v>
      </c>
      <c r="E123" s="28">
        <v>1214</v>
      </c>
      <c r="F123" s="28">
        <v>1135</v>
      </c>
      <c r="G123" s="28">
        <v>1566</v>
      </c>
      <c r="H123" s="28">
        <v>6601</v>
      </c>
    </row>
    <row r="124" spans="2:8">
      <c r="B124" s="38" t="s">
        <v>21</v>
      </c>
      <c r="C124" s="28">
        <v>1362</v>
      </c>
      <c r="D124" s="28">
        <v>1363</v>
      </c>
      <c r="E124" s="28">
        <v>1152</v>
      </c>
      <c r="F124" s="28">
        <v>777</v>
      </c>
      <c r="G124" s="28">
        <v>750</v>
      </c>
      <c r="H124" s="28">
        <v>5404</v>
      </c>
    </row>
    <row r="128" spans="2:8">
      <c r="B128" s="29"/>
      <c r="C128" s="30"/>
      <c r="D128" s="31"/>
    </row>
    <row r="129" spans="2:4">
      <c r="B129" s="32"/>
      <c r="C129" s="33"/>
      <c r="D129" s="34"/>
    </row>
    <row r="130" spans="2:4">
      <c r="B130" s="32"/>
      <c r="C130" s="33"/>
      <c r="D130" s="34"/>
    </row>
    <row r="131" spans="2:4">
      <c r="B131" s="32"/>
      <c r="C131" s="33"/>
      <c r="D131" s="34"/>
    </row>
    <row r="132" spans="2:4">
      <c r="B132" s="32"/>
      <c r="C132" s="33"/>
      <c r="D132" s="34"/>
    </row>
    <row r="133" spans="2:4">
      <c r="B133" s="32"/>
      <c r="C133" s="33"/>
      <c r="D133" s="34"/>
    </row>
    <row r="134" spans="2:4">
      <c r="B134" s="32"/>
      <c r="C134" s="33"/>
      <c r="D134" s="34"/>
    </row>
    <row r="135" spans="2:4">
      <c r="B135" s="32"/>
      <c r="C135" s="33"/>
      <c r="D135" s="34"/>
    </row>
    <row r="136" spans="2:4">
      <c r="B136" s="32"/>
      <c r="C136" s="33"/>
      <c r="D136" s="34"/>
    </row>
    <row r="137" spans="2:4">
      <c r="B137" s="32"/>
      <c r="C137" s="33"/>
      <c r="D137" s="34"/>
    </row>
    <row r="138" spans="2:4">
      <c r="B138" s="32"/>
      <c r="C138" s="33"/>
      <c r="D138" s="34"/>
    </row>
    <row r="139" spans="2:4">
      <c r="B139" s="32"/>
      <c r="C139" s="33"/>
      <c r="D139" s="34"/>
    </row>
    <row r="140" spans="2:4">
      <c r="B140" s="32"/>
      <c r="C140" s="33"/>
      <c r="D140" s="34"/>
    </row>
    <row r="141" spans="2:4">
      <c r="B141" s="32"/>
      <c r="C141" s="33"/>
      <c r="D141" s="34"/>
    </row>
    <row r="142" spans="2:4">
      <c r="B142" s="32"/>
      <c r="C142" s="33"/>
      <c r="D142" s="34"/>
    </row>
    <row r="143" spans="2:4">
      <c r="B143" s="32"/>
      <c r="C143" s="33"/>
      <c r="D143" s="34"/>
    </row>
    <row r="144" spans="2:4">
      <c r="B144" s="32"/>
      <c r="C144" s="33"/>
      <c r="D144" s="34"/>
    </row>
    <row r="145" spans="2:4">
      <c r="B145" s="35"/>
      <c r="C145" s="36"/>
      <c r="D145" s="37"/>
    </row>
  </sheetData>
  <pageMargins left="0.7" right="0.7" top="0.75" bottom="0.75" header="0.3" footer="0.3"/>
  <pageSetup paperSize="9" orientation="portrait" r:id="rId10"/>
  <drawing r:id="rId11"/>
  <extLst>
    <ext xmlns:x14="http://schemas.microsoft.com/office/spreadsheetml/2009/9/main" uri="{A8765BA9-456A-4dab-B4F3-ACF838C121DE}">
      <x14:slicerList>
        <x14:slicer r:id="rId1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F7"/>
  <sheetViews>
    <sheetView zoomScale="115" zoomScaleNormal="115" workbookViewId="0">
      <selection activeCell="H13" sqref="H13"/>
    </sheetView>
  </sheetViews>
  <sheetFormatPr defaultRowHeight="14.25"/>
  <cols>
    <col min="5" max="5" width="10.875" customWidth="1"/>
    <col min="6" max="6" width="9.875" customWidth="1"/>
  </cols>
  <sheetData>
    <row r="2" spans="5:6">
      <c r="E2" t="s">
        <v>1040</v>
      </c>
      <c r="F2" t="s">
        <v>1041</v>
      </c>
    </row>
    <row r="3" spans="5:6" ht="25.5" customHeight="1">
      <c r="E3" t="s">
        <v>11</v>
      </c>
      <c r="F3" t="e" vm="1">
        <v>#VALUE!</v>
      </c>
    </row>
    <row r="4" spans="5:6" ht="25.5" customHeight="1">
      <c r="E4" t="s">
        <v>9</v>
      </c>
      <c r="F4" t="e" vm="2">
        <v>#VALUE!</v>
      </c>
    </row>
    <row r="5" spans="5:6" ht="25.5" customHeight="1">
      <c r="E5" t="s">
        <v>6</v>
      </c>
      <c r="F5" t="e" vm="3">
        <v>#VALUE!</v>
      </c>
    </row>
    <row r="6" spans="5:6" ht="25.5" customHeight="1">
      <c r="E6" t="s">
        <v>13</v>
      </c>
      <c r="F6" t="e" vm="4">
        <v>#VALUE!</v>
      </c>
    </row>
    <row r="7" spans="5:6" ht="25.5" customHeight="1">
      <c r="E7" t="s">
        <v>10</v>
      </c>
      <c r="F7" t="e" vm="5">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Call Centre Report</vt:lpstr>
      <vt:lpstr>Pivots</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Sayan</cp:lastModifiedBy>
  <dcterms:created xsi:type="dcterms:W3CDTF">2021-03-14T20:21:32Z</dcterms:created>
  <dcterms:modified xsi:type="dcterms:W3CDTF">2025-03-26T10:01:19Z</dcterms:modified>
</cp:coreProperties>
</file>