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830" codeName="{861861EC-F77C-3E69-5087-FD670AB338C4}"/>
  <workbookPr showInkAnnotation="0" codeName="ThisWorkbook"/>
  <mc:AlternateContent xmlns:mc="http://schemas.openxmlformats.org/markup-compatibility/2006">
    <mc:Choice Requires="x15">
      <x15ac:absPath xmlns:x15ac="http://schemas.microsoft.com/office/spreadsheetml/2010/11/ac" url="C:\Sayan\SKOOL\Documents\"/>
    </mc:Choice>
  </mc:AlternateContent>
  <bookViews>
    <workbookView xWindow="0" yWindow="0" windowWidth="24000" windowHeight="9660" tabRatio="870" activeTab="1"/>
  </bookViews>
  <sheets>
    <sheet name="About" sheetId="11" r:id="rId1"/>
    <sheet name="data" sheetId="4" r:id="rId2"/>
    <sheet name="plan" sheetId="12" r:id="rId3"/>
    <sheet name="Priority_Tech" sheetId="13" r:id="rId4"/>
    <sheet name="Priority_Role" sheetId="14" r:id="rId5"/>
    <sheet name="Configuration" sheetId="8" r:id="rId6"/>
    <sheet name="tech" sheetId="9" r:id="rId7"/>
    <sheet name="role" sheetId="10" r:id="rId8"/>
  </sheets>
  <definedNames>
    <definedName name="_xlnm._FilterDatabase" localSheetId="1" hidden="1">data!$A$10:$CJ$204</definedName>
    <definedName name="_xlnm._FilterDatabase" localSheetId="7" hidden="1">role!$A$2:$G$566</definedName>
    <definedName name="_xlnm._FilterDatabase" localSheetId="6" hidden="1">tech!$B$2:$F$2</definedName>
  </definedNames>
  <calcPr calcId="171027"/>
</workbook>
</file>

<file path=xl/calcChain.xml><?xml version="1.0" encoding="utf-8"?>
<calcChain xmlns="http://schemas.openxmlformats.org/spreadsheetml/2006/main">
  <c r="AP10" i="4" l="1"/>
  <c r="AO10" i="4"/>
  <c r="AN10" i="4"/>
  <c r="AM10" i="4"/>
  <c r="AL10" i="4"/>
  <c r="AK10" i="4"/>
  <c r="AJ10" i="4"/>
  <c r="AI10" i="4"/>
  <c r="AH10" i="4"/>
  <c r="U5" i="4" l="1"/>
  <c r="O27" i="8"/>
  <c r="O26" i="8"/>
  <c r="O25" i="8"/>
  <c r="O24" i="8"/>
  <c r="O23" i="8"/>
  <c r="O22" i="8"/>
  <c r="O21" i="8"/>
  <c r="O20" i="8"/>
  <c r="O19" i="8"/>
  <c r="O18" i="8"/>
  <c r="O28" i="8" l="1"/>
  <c r="CH203" i="4"/>
  <c r="BT203" i="4"/>
  <c r="BU203" i="4" s="1"/>
  <c r="BF203" i="4"/>
  <c r="BG203" i="4" s="1"/>
  <c r="AR203" i="4"/>
  <c r="AF203" i="4"/>
  <c r="AE203" i="4"/>
  <c r="R203" i="4"/>
  <c r="S203" i="4"/>
  <c r="CH202" i="4"/>
  <c r="CI202" i="4" s="1"/>
  <c r="BT202" i="4"/>
  <c r="BU202" i="4" s="1"/>
  <c r="BF202" i="4"/>
  <c r="BG202" i="4" s="1"/>
  <c r="AR202" i="4"/>
  <c r="AS202" i="4" s="1"/>
  <c r="AF202" i="4"/>
  <c r="AE202" i="4"/>
  <c r="R202" i="4"/>
  <c r="S202" i="4"/>
  <c r="CH201" i="4"/>
  <c r="CI201" i="4" s="1"/>
  <c r="BT201" i="4"/>
  <c r="BU201" i="4" s="1"/>
  <c r="BF201" i="4"/>
  <c r="BG201" i="4" s="1"/>
  <c r="AR201" i="4"/>
  <c r="AS201" i="4" s="1"/>
  <c r="AF201" i="4"/>
  <c r="AE201" i="4"/>
  <c r="R201" i="4"/>
  <c r="S201" i="4"/>
  <c r="CH200" i="4"/>
  <c r="CI200" i="4" s="1"/>
  <c r="BT200" i="4"/>
  <c r="BU200" i="4" s="1"/>
  <c r="BF200" i="4"/>
  <c r="BG200" i="4" s="1"/>
  <c r="AR200" i="4"/>
  <c r="AS200" i="4" s="1"/>
  <c r="AF200" i="4"/>
  <c r="AE200" i="4"/>
  <c r="S200" i="4"/>
  <c r="R200" i="4"/>
  <c r="CH199" i="4"/>
  <c r="BT199" i="4"/>
  <c r="BU199" i="4" s="1"/>
  <c r="BF199" i="4"/>
  <c r="BG199" i="4" s="1"/>
  <c r="AR199" i="4"/>
  <c r="AS199" i="4" s="1"/>
  <c r="AF199" i="4"/>
  <c r="AE199" i="4"/>
  <c r="R199" i="4"/>
  <c r="S199" i="4"/>
  <c r="CH198" i="4"/>
  <c r="CI198" i="4" s="1"/>
  <c r="BT198" i="4"/>
  <c r="BU198" i="4" s="1"/>
  <c r="BF198" i="4"/>
  <c r="BG198" i="4" s="1"/>
  <c r="AR198" i="4"/>
  <c r="AS198" i="4" s="1"/>
  <c r="AF198" i="4"/>
  <c r="AE198" i="4"/>
  <c r="R198" i="4"/>
  <c r="S198" i="4"/>
  <c r="CH197" i="4"/>
  <c r="CI197" i="4" s="1"/>
  <c r="BT197" i="4"/>
  <c r="BU197" i="4" s="1"/>
  <c r="BF197" i="4"/>
  <c r="BG197" i="4" s="1"/>
  <c r="AR197" i="4"/>
  <c r="AF197" i="4"/>
  <c r="AE197" i="4"/>
  <c r="R197" i="4"/>
  <c r="S197" i="4"/>
  <c r="CH196" i="4"/>
  <c r="CI196" i="4" s="1"/>
  <c r="BT196" i="4"/>
  <c r="BU196" i="4" s="1"/>
  <c r="BF196" i="4"/>
  <c r="BG196" i="4" s="1"/>
  <c r="AR196" i="4"/>
  <c r="AS196" i="4" s="1"/>
  <c r="AF196" i="4"/>
  <c r="AE196" i="4"/>
  <c r="R196" i="4"/>
  <c r="S196" i="4"/>
  <c r="CH195" i="4"/>
  <c r="CI195" i="4" s="1"/>
  <c r="BT195" i="4"/>
  <c r="BU195" i="4" s="1"/>
  <c r="BF195" i="4"/>
  <c r="BG195" i="4" s="1"/>
  <c r="AR195" i="4"/>
  <c r="AS195" i="4" s="1"/>
  <c r="AF195" i="4"/>
  <c r="AE195" i="4"/>
  <c r="R195" i="4"/>
  <c r="S195" i="4"/>
  <c r="CH194" i="4"/>
  <c r="CI194" i="4" s="1"/>
  <c r="BT194" i="4"/>
  <c r="BU194" i="4" s="1"/>
  <c r="BF194" i="4"/>
  <c r="BG194" i="4" s="1"/>
  <c r="AR194" i="4"/>
  <c r="AS194" i="4" s="1"/>
  <c r="AF194" i="4"/>
  <c r="AE194" i="4"/>
  <c r="R194" i="4"/>
  <c r="S194" i="4"/>
  <c r="CH193" i="4"/>
  <c r="BT193" i="4"/>
  <c r="BU193" i="4" s="1"/>
  <c r="BF193" i="4"/>
  <c r="BG193" i="4" s="1"/>
  <c r="AR193" i="4"/>
  <c r="AS193" i="4" s="1"/>
  <c r="AF193" i="4"/>
  <c r="AE193" i="4"/>
  <c r="R193" i="4"/>
  <c r="S193" i="4"/>
  <c r="CH192" i="4"/>
  <c r="CI192" i="4" s="1"/>
  <c r="BT192" i="4"/>
  <c r="BU192" i="4" s="1"/>
  <c r="BF192" i="4"/>
  <c r="BG192" i="4" s="1"/>
  <c r="AR192" i="4"/>
  <c r="AS192" i="4" s="1"/>
  <c r="AF192" i="4"/>
  <c r="AE192" i="4"/>
  <c r="R192" i="4"/>
  <c r="S192" i="4"/>
  <c r="CH191" i="4"/>
  <c r="CI191" i="4" s="1"/>
  <c r="BT191" i="4"/>
  <c r="BU191" i="4" s="1"/>
  <c r="BF191" i="4"/>
  <c r="BG191" i="4" s="1"/>
  <c r="AR191" i="4"/>
  <c r="AF191" i="4"/>
  <c r="AE191" i="4"/>
  <c r="R191" i="4"/>
  <c r="S191" i="4"/>
  <c r="CH190" i="4"/>
  <c r="CI190" i="4" s="1"/>
  <c r="BT190" i="4"/>
  <c r="BU190" i="4" s="1"/>
  <c r="BF190" i="4"/>
  <c r="BG190" i="4" s="1"/>
  <c r="AR190" i="4"/>
  <c r="AS190" i="4" s="1"/>
  <c r="AF190" i="4"/>
  <c r="AE190" i="4"/>
  <c r="R190" i="4"/>
  <c r="S190" i="4"/>
  <c r="CH189" i="4"/>
  <c r="CI189" i="4" s="1"/>
  <c r="BT189" i="4"/>
  <c r="BU189" i="4" s="1"/>
  <c r="BF189" i="4"/>
  <c r="BG189" i="4" s="1"/>
  <c r="AR189" i="4"/>
  <c r="AS189" i="4" s="1"/>
  <c r="AF189" i="4"/>
  <c r="AE189" i="4"/>
  <c r="R189" i="4"/>
  <c r="S189" i="4"/>
  <c r="CH188" i="4"/>
  <c r="CI188" i="4" s="1"/>
  <c r="BT188" i="4"/>
  <c r="BU188" i="4" s="1"/>
  <c r="BF188" i="4"/>
  <c r="BG188" i="4" s="1"/>
  <c r="AR188" i="4"/>
  <c r="AS188" i="4" s="1"/>
  <c r="AF188" i="4"/>
  <c r="AE188" i="4"/>
  <c r="R188" i="4"/>
  <c r="S188" i="4"/>
  <c r="CH187" i="4"/>
  <c r="BT187" i="4"/>
  <c r="BU187" i="4" s="1"/>
  <c r="BF187" i="4"/>
  <c r="BG187" i="4" s="1"/>
  <c r="AR187" i="4"/>
  <c r="AF187" i="4"/>
  <c r="AE187" i="4"/>
  <c r="S187" i="4"/>
  <c r="R187" i="4"/>
  <c r="CH186" i="4"/>
  <c r="CI186" i="4" s="1"/>
  <c r="BT186" i="4"/>
  <c r="BU186" i="4" s="1"/>
  <c r="BF186" i="4"/>
  <c r="BG186" i="4" s="1"/>
  <c r="AR186" i="4"/>
  <c r="AS186" i="4" s="1"/>
  <c r="AF186" i="4"/>
  <c r="AE186" i="4"/>
  <c r="R186" i="4"/>
  <c r="S186" i="4"/>
  <c r="CH185" i="4"/>
  <c r="CI185" i="4" s="1"/>
  <c r="BT185" i="4"/>
  <c r="BU185" i="4" s="1"/>
  <c r="BF185" i="4"/>
  <c r="AR185" i="4"/>
  <c r="AS185" i="4" s="1"/>
  <c r="AF185" i="4"/>
  <c r="AE185" i="4"/>
  <c r="R185" i="4"/>
  <c r="S185" i="4"/>
  <c r="CH184" i="4"/>
  <c r="CI184" i="4" s="1"/>
  <c r="BT184" i="4"/>
  <c r="BU184" i="4" s="1"/>
  <c r="BF184" i="4"/>
  <c r="BG184" i="4" s="1"/>
  <c r="AR184" i="4"/>
  <c r="AS184" i="4" s="1"/>
  <c r="AF184" i="4"/>
  <c r="AE184" i="4"/>
  <c r="R184" i="4"/>
  <c r="S184" i="4"/>
  <c r="CH183" i="4"/>
  <c r="CI183" i="4" s="1"/>
  <c r="BT183" i="4"/>
  <c r="BF183" i="4"/>
  <c r="BG183" i="4" s="1"/>
  <c r="AR183" i="4"/>
  <c r="AS183" i="4" s="1"/>
  <c r="AF183" i="4"/>
  <c r="AE183" i="4"/>
  <c r="R183" i="4"/>
  <c r="S183" i="4"/>
  <c r="CH182" i="4"/>
  <c r="CI182" i="4" s="1"/>
  <c r="BT182" i="4"/>
  <c r="BU182" i="4" s="1"/>
  <c r="BF182" i="4"/>
  <c r="BG182" i="4" s="1"/>
  <c r="AR182" i="4"/>
  <c r="AS182" i="4" s="1"/>
  <c r="AF182" i="4"/>
  <c r="AE182" i="4"/>
  <c r="R182" i="4"/>
  <c r="S182" i="4"/>
  <c r="CH181" i="4"/>
  <c r="CI181" i="4" s="1"/>
  <c r="BT181" i="4"/>
  <c r="BU181" i="4" s="1"/>
  <c r="BF181" i="4"/>
  <c r="BG181" i="4" s="1"/>
  <c r="AR181" i="4"/>
  <c r="AF181" i="4"/>
  <c r="AE181" i="4"/>
  <c r="R181" i="4"/>
  <c r="S181" i="4"/>
  <c r="CH180" i="4"/>
  <c r="CI180" i="4" s="1"/>
  <c r="BT180" i="4"/>
  <c r="BU180" i="4" s="1"/>
  <c r="BF180" i="4"/>
  <c r="BG180" i="4" s="1"/>
  <c r="AR180" i="4"/>
  <c r="AS180" i="4" s="1"/>
  <c r="AF180" i="4"/>
  <c r="AE180" i="4"/>
  <c r="R180" i="4"/>
  <c r="S180" i="4"/>
  <c r="CH179" i="4"/>
  <c r="CI179" i="4" s="1"/>
  <c r="BT179" i="4"/>
  <c r="BU179" i="4" s="1"/>
  <c r="BF179" i="4"/>
  <c r="AR179" i="4"/>
  <c r="AS179" i="4" s="1"/>
  <c r="AF179" i="4"/>
  <c r="AE179" i="4"/>
  <c r="R179" i="4"/>
  <c r="S179" i="4"/>
  <c r="CH178" i="4"/>
  <c r="CI178" i="4" s="1"/>
  <c r="BT178" i="4"/>
  <c r="BU178" i="4" s="1"/>
  <c r="BF178" i="4"/>
  <c r="BG178" i="4" s="1"/>
  <c r="AR178" i="4"/>
  <c r="AS178" i="4" s="1"/>
  <c r="AF178" i="4"/>
  <c r="AE178" i="4"/>
  <c r="R178" i="4"/>
  <c r="S178" i="4"/>
  <c r="CH177" i="4"/>
  <c r="CI177" i="4" s="1"/>
  <c r="BT177" i="4"/>
  <c r="BU177" i="4" s="1"/>
  <c r="BF177" i="4"/>
  <c r="BG177" i="4" s="1"/>
  <c r="AR177" i="4"/>
  <c r="AS177" i="4" s="1"/>
  <c r="AF177" i="4"/>
  <c r="AE177" i="4"/>
  <c r="R177" i="4"/>
  <c r="S177" i="4"/>
  <c r="CH176" i="4"/>
  <c r="CI176" i="4" s="1"/>
  <c r="BT176" i="4"/>
  <c r="BU176" i="4" s="1"/>
  <c r="BF176" i="4"/>
  <c r="BG176" i="4" s="1"/>
  <c r="AR176" i="4"/>
  <c r="AS176" i="4" s="1"/>
  <c r="AF176" i="4"/>
  <c r="AE176" i="4"/>
  <c r="S176" i="4"/>
  <c r="R176" i="4"/>
  <c r="CH175" i="4"/>
  <c r="CI175" i="4" s="1"/>
  <c r="BT175" i="4"/>
  <c r="BU175" i="4" s="1"/>
  <c r="BF175" i="4"/>
  <c r="AR175" i="4"/>
  <c r="AS175" i="4" s="1"/>
  <c r="AF175" i="4"/>
  <c r="AE175" i="4"/>
  <c r="R175" i="4"/>
  <c r="S175" i="4"/>
  <c r="CH174" i="4"/>
  <c r="CI174" i="4" s="1"/>
  <c r="BT174" i="4"/>
  <c r="BU174" i="4" s="1"/>
  <c r="BF174" i="4"/>
  <c r="BG174" i="4" s="1"/>
  <c r="AR174" i="4"/>
  <c r="AS174" i="4" s="1"/>
  <c r="AF174" i="4"/>
  <c r="AE174" i="4"/>
  <c r="R174" i="4"/>
  <c r="S174" i="4"/>
  <c r="CH173" i="4"/>
  <c r="CI173" i="4" s="1"/>
  <c r="BT173" i="4"/>
  <c r="BU173" i="4" s="1"/>
  <c r="BF173" i="4"/>
  <c r="BG173" i="4" s="1"/>
  <c r="AR173" i="4"/>
  <c r="AS173" i="4" s="1"/>
  <c r="AF173" i="4"/>
  <c r="AE173" i="4"/>
  <c r="R173" i="4"/>
  <c r="S173" i="4"/>
  <c r="CH172" i="4"/>
  <c r="CI172" i="4" s="1"/>
  <c r="BT172" i="4"/>
  <c r="BU172" i="4" s="1"/>
  <c r="BF172" i="4"/>
  <c r="BG172" i="4" s="1"/>
  <c r="AR172" i="4"/>
  <c r="AS172" i="4" s="1"/>
  <c r="AF172" i="4"/>
  <c r="AE172" i="4"/>
  <c r="S172" i="4"/>
  <c r="R172" i="4"/>
  <c r="CH171" i="4"/>
  <c r="CI171" i="4" s="1"/>
  <c r="BT171" i="4"/>
  <c r="BF171" i="4"/>
  <c r="BG171" i="4" s="1"/>
  <c r="AR171" i="4"/>
  <c r="AS171" i="4" s="1"/>
  <c r="AF171" i="4"/>
  <c r="AE171" i="4"/>
  <c r="R171" i="4"/>
  <c r="S171" i="4"/>
  <c r="CH170" i="4"/>
  <c r="CI170" i="4" s="1"/>
  <c r="BT170" i="4"/>
  <c r="BU170" i="4" s="1"/>
  <c r="BF170" i="4"/>
  <c r="BG170" i="4" s="1"/>
  <c r="AR170" i="4"/>
  <c r="AS170" i="4" s="1"/>
  <c r="AF170" i="4"/>
  <c r="AE170" i="4"/>
  <c r="R170" i="4"/>
  <c r="S170" i="4"/>
  <c r="CH169" i="4"/>
  <c r="BT169" i="4"/>
  <c r="BU169" i="4" s="1"/>
  <c r="BF169" i="4"/>
  <c r="BG169" i="4" s="1"/>
  <c r="AR169" i="4"/>
  <c r="AS169" i="4" s="1"/>
  <c r="AF169" i="4"/>
  <c r="AE169" i="4"/>
  <c r="R169" i="4"/>
  <c r="S169" i="4"/>
  <c r="CH168" i="4"/>
  <c r="CI168" i="4" s="1"/>
  <c r="BT168" i="4"/>
  <c r="BU168" i="4" s="1"/>
  <c r="BF168" i="4"/>
  <c r="BG168" i="4" s="1"/>
  <c r="AR168" i="4"/>
  <c r="AS168" i="4" s="1"/>
  <c r="AF168" i="4"/>
  <c r="AE168" i="4"/>
  <c r="R168" i="4"/>
  <c r="S168" i="4"/>
  <c r="CH167" i="4"/>
  <c r="CI167" i="4" s="1"/>
  <c r="BT167" i="4"/>
  <c r="BU167" i="4" s="1"/>
  <c r="BF167" i="4"/>
  <c r="BG167" i="4" s="1"/>
  <c r="AR167" i="4"/>
  <c r="AF167" i="4"/>
  <c r="AE167" i="4"/>
  <c r="S167" i="4"/>
  <c r="R167" i="4"/>
  <c r="CH166" i="4"/>
  <c r="CI166" i="4" s="1"/>
  <c r="BT166" i="4"/>
  <c r="BU166" i="4" s="1"/>
  <c r="BF166" i="4"/>
  <c r="BG166" i="4" s="1"/>
  <c r="AR166" i="4"/>
  <c r="AS166" i="4" s="1"/>
  <c r="AF166" i="4"/>
  <c r="AE166" i="4"/>
  <c r="R166" i="4"/>
  <c r="S166" i="4"/>
  <c r="CH165" i="4"/>
  <c r="CI165" i="4" s="1"/>
  <c r="BT165" i="4"/>
  <c r="BU165" i="4" s="1"/>
  <c r="BF165" i="4"/>
  <c r="BG165" i="4" s="1"/>
  <c r="AR165" i="4"/>
  <c r="AS165" i="4" s="1"/>
  <c r="AF165" i="4"/>
  <c r="AE165" i="4"/>
  <c r="R165" i="4"/>
  <c r="S165" i="4"/>
  <c r="CH164" i="4"/>
  <c r="CI164" i="4" s="1"/>
  <c r="BT164" i="4"/>
  <c r="BU164" i="4" s="1"/>
  <c r="BF164" i="4"/>
  <c r="BG164" i="4" s="1"/>
  <c r="AR164" i="4"/>
  <c r="AS164" i="4" s="1"/>
  <c r="AF164" i="4"/>
  <c r="AE164" i="4"/>
  <c r="R164" i="4"/>
  <c r="S164" i="4"/>
  <c r="CH163" i="4"/>
  <c r="CI163" i="4" s="1"/>
  <c r="BT163" i="4"/>
  <c r="BU163" i="4" s="1"/>
  <c r="BF163" i="4"/>
  <c r="BG163" i="4" s="1"/>
  <c r="AR163" i="4"/>
  <c r="AS163" i="4" s="1"/>
  <c r="AF163" i="4"/>
  <c r="AE163" i="4"/>
  <c r="R163" i="4"/>
  <c r="S163" i="4"/>
  <c r="CH162" i="4"/>
  <c r="CI162" i="4" s="1"/>
  <c r="BT162" i="4"/>
  <c r="BF162" i="4"/>
  <c r="AR162" i="4"/>
  <c r="AF162" i="4"/>
  <c r="AE162" i="4"/>
  <c r="R162" i="4"/>
  <c r="S162" i="4"/>
  <c r="CH161" i="4"/>
  <c r="CI161" i="4" s="1"/>
  <c r="BT161" i="4"/>
  <c r="BU161" i="4" s="1"/>
  <c r="BF161" i="4"/>
  <c r="BG161" i="4" s="1"/>
  <c r="AR161" i="4"/>
  <c r="AS161" i="4" s="1"/>
  <c r="AF161" i="4"/>
  <c r="AE161" i="4"/>
  <c r="R161" i="4"/>
  <c r="S161" i="4"/>
  <c r="CH160" i="4"/>
  <c r="CI160" i="4" s="1"/>
  <c r="BT160" i="4"/>
  <c r="BU160" i="4" s="1"/>
  <c r="BF160" i="4"/>
  <c r="BG160" i="4" s="1"/>
  <c r="AR160" i="4"/>
  <c r="AS160" i="4" s="1"/>
  <c r="AF160" i="4"/>
  <c r="AE160" i="4"/>
  <c r="S160" i="4"/>
  <c r="R160" i="4"/>
  <c r="CH159" i="4"/>
  <c r="CI159" i="4" s="1"/>
  <c r="BT159" i="4"/>
  <c r="BU159" i="4" s="1"/>
  <c r="BF159" i="4"/>
  <c r="BG159" i="4" s="1"/>
  <c r="AR159" i="4"/>
  <c r="AS159" i="4" s="1"/>
  <c r="AF159" i="4"/>
  <c r="AE159" i="4"/>
  <c r="R159" i="4"/>
  <c r="S159" i="4"/>
  <c r="CH158" i="4"/>
  <c r="BT158" i="4"/>
  <c r="BU158" i="4" s="1"/>
  <c r="BF158" i="4"/>
  <c r="AR158" i="4"/>
  <c r="AS158" i="4" s="1"/>
  <c r="AF158" i="4"/>
  <c r="AE158" i="4"/>
  <c r="R158" i="4"/>
  <c r="S158" i="4"/>
  <c r="CH157" i="4"/>
  <c r="CI157" i="4" s="1"/>
  <c r="BT157" i="4"/>
  <c r="BU157" i="4" s="1"/>
  <c r="BF157" i="4"/>
  <c r="BG157" i="4" s="1"/>
  <c r="AR157" i="4"/>
  <c r="AS157" i="4" s="1"/>
  <c r="AF157" i="4"/>
  <c r="AE157" i="4"/>
  <c r="R157" i="4"/>
  <c r="S157" i="4"/>
  <c r="CH156" i="4"/>
  <c r="CI156" i="4" s="1"/>
  <c r="BT156" i="4"/>
  <c r="BU156" i="4" s="1"/>
  <c r="BF156" i="4"/>
  <c r="BG156" i="4" s="1"/>
  <c r="AR156" i="4"/>
  <c r="AS156" i="4" s="1"/>
  <c r="AF156" i="4"/>
  <c r="AE156" i="4"/>
  <c r="S156" i="4"/>
  <c r="R156" i="4"/>
  <c r="CH155" i="4"/>
  <c r="CI155" i="4" s="1"/>
  <c r="BT155" i="4"/>
  <c r="BU155" i="4" s="1"/>
  <c r="BF155" i="4"/>
  <c r="BG155" i="4" s="1"/>
  <c r="AR155" i="4"/>
  <c r="AS155" i="4" s="1"/>
  <c r="AF155" i="4"/>
  <c r="AE155" i="4"/>
  <c r="S155" i="4"/>
  <c r="R155" i="4"/>
  <c r="CH154" i="4"/>
  <c r="CI154" i="4" s="1"/>
  <c r="BT154" i="4"/>
  <c r="BU154" i="4" s="1"/>
  <c r="BF154" i="4"/>
  <c r="BG154" i="4" s="1"/>
  <c r="AR154" i="4"/>
  <c r="AS154" i="4" s="1"/>
  <c r="AF154" i="4"/>
  <c r="AE154" i="4"/>
  <c r="R154" i="4"/>
  <c r="S154" i="4"/>
  <c r="CH153" i="4"/>
  <c r="CI153" i="4" s="1"/>
  <c r="BT153" i="4"/>
  <c r="BU153" i="4" s="1"/>
  <c r="BF153" i="4"/>
  <c r="BG153" i="4" s="1"/>
  <c r="AR153" i="4"/>
  <c r="AS153" i="4" s="1"/>
  <c r="AF153" i="4"/>
  <c r="AE153" i="4"/>
  <c r="R153" i="4"/>
  <c r="S153" i="4"/>
  <c r="CH152" i="4"/>
  <c r="CI152" i="4" s="1"/>
  <c r="BT152" i="4"/>
  <c r="BU152" i="4" s="1"/>
  <c r="BF152" i="4"/>
  <c r="BG152" i="4" s="1"/>
  <c r="AR152" i="4"/>
  <c r="AS152" i="4" s="1"/>
  <c r="AF152" i="4"/>
  <c r="AE152" i="4"/>
  <c r="R152" i="4"/>
  <c r="S152" i="4"/>
  <c r="CH151" i="4"/>
  <c r="CI151" i="4" s="1"/>
  <c r="BT151" i="4"/>
  <c r="BU151" i="4" s="1"/>
  <c r="BF151" i="4"/>
  <c r="BG151" i="4" s="1"/>
  <c r="AR151" i="4"/>
  <c r="AS151" i="4" s="1"/>
  <c r="AF151" i="4"/>
  <c r="AE151" i="4"/>
  <c r="R151" i="4"/>
  <c r="S151" i="4"/>
  <c r="CH150" i="4"/>
  <c r="CI150" i="4" s="1"/>
  <c r="BT150" i="4"/>
  <c r="BU150" i="4" s="1"/>
  <c r="BF150" i="4"/>
  <c r="BG150" i="4" s="1"/>
  <c r="AR150" i="4"/>
  <c r="AS150" i="4" s="1"/>
  <c r="AF150" i="4"/>
  <c r="AE150" i="4"/>
  <c r="R150" i="4"/>
  <c r="S150" i="4"/>
  <c r="CH149" i="4"/>
  <c r="CI149" i="4" s="1"/>
  <c r="BT149" i="4"/>
  <c r="BU149" i="4" s="1"/>
  <c r="BF149" i="4"/>
  <c r="BG149" i="4" s="1"/>
  <c r="AR149" i="4"/>
  <c r="AS149" i="4" s="1"/>
  <c r="AF149" i="4"/>
  <c r="AE149" i="4"/>
  <c r="R149" i="4"/>
  <c r="S149" i="4"/>
  <c r="CH148" i="4"/>
  <c r="CI148" i="4" s="1"/>
  <c r="BT148" i="4"/>
  <c r="BU148" i="4" s="1"/>
  <c r="BF148" i="4"/>
  <c r="BG148" i="4" s="1"/>
  <c r="AR148" i="4"/>
  <c r="AS148" i="4" s="1"/>
  <c r="AF148" i="4"/>
  <c r="AE148" i="4"/>
  <c r="R148" i="4"/>
  <c r="S148" i="4"/>
  <c r="CH147" i="4"/>
  <c r="CI147" i="4" s="1"/>
  <c r="BT147" i="4"/>
  <c r="BU147" i="4" s="1"/>
  <c r="BF147" i="4"/>
  <c r="BG147" i="4" s="1"/>
  <c r="AR147" i="4"/>
  <c r="AS147" i="4" s="1"/>
  <c r="AF147" i="4"/>
  <c r="AE147" i="4"/>
  <c r="S147" i="4"/>
  <c r="R147" i="4"/>
  <c r="CH146" i="4"/>
  <c r="CI146" i="4" s="1"/>
  <c r="BT146" i="4"/>
  <c r="BU146" i="4" s="1"/>
  <c r="BF146" i="4"/>
  <c r="BG146" i="4" s="1"/>
  <c r="AR146" i="4"/>
  <c r="AS146" i="4" s="1"/>
  <c r="AF146" i="4"/>
  <c r="AE146" i="4"/>
  <c r="S146" i="4"/>
  <c r="R146" i="4"/>
  <c r="CH145" i="4"/>
  <c r="BT145" i="4"/>
  <c r="BU145" i="4" s="1"/>
  <c r="BF145" i="4"/>
  <c r="BG145" i="4" s="1"/>
  <c r="AR145" i="4"/>
  <c r="AS145" i="4" s="1"/>
  <c r="AF145" i="4"/>
  <c r="AE145" i="4"/>
  <c r="R145" i="4"/>
  <c r="S145" i="4"/>
  <c r="CH144" i="4"/>
  <c r="CI144" i="4" s="1"/>
  <c r="BT144" i="4"/>
  <c r="BU144" i="4" s="1"/>
  <c r="BF144" i="4"/>
  <c r="BG144" i="4" s="1"/>
  <c r="AR144" i="4"/>
  <c r="AS144" i="4" s="1"/>
  <c r="AF144" i="4"/>
  <c r="AE144" i="4"/>
  <c r="R144" i="4"/>
  <c r="S144" i="4"/>
  <c r="CH143" i="4"/>
  <c r="CI143" i="4" s="1"/>
  <c r="BT143" i="4"/>
  <c r="BU143" i="4" s="1"/>
  <c r="BF143" i="4"/>
  <c r="BG143" i="4" s="1"/>
  <c r="AR143" i="4"/>
  <c r="AS143" i="4" s="1"/>
  <c r="AF143" i="4"/>
  <c r="AE143" i="4"/>
  <c r="R143" i="4"/>
  <c r="S143" i="4"/>
  <c r="CH142" i="4"/>
  <c r="CI142" i="4" s="1"/>
  <c r="BT142" i="4"/>
  <c r="BU142" i="4" s="1"/>
  <c r="BF142" i="4"/>
  <c r="BG142" i="4" s="1"/>
  <c r="AR142" i="4"/>
  <c r="AS142" i="4" s="1"/>
  <c r="AF142" i="4"/>
  <c r="AE142" i="4"/>
  <c r="R142" i="4"/>
  <c r="S142" i="4"/>
  <c r="CH141" i="4"/>
  <c r="BT141" i="4"/>
  <c r="BF141" i="4"/>
  <c r="AR141" i="4"/>
  <c r="AF141" i="4"/>
  <c r="AE141" i="4"/>
  <c r="R141" i="4"/>
  <c r="S141" i="4"/>
  <c r="CH140" i="4"/>
  <c r="CI140" i="4" s="1"/>
  <c r="BT140" i="4"/>
  <c r="BU140" i="4" s="1"/>
  <c r="BF140" i="4"/>
  <c r="BG140" i="4" s="1"/>
  <c r="AR140" i="4"/>
  <c r="AS140" i="4" s="1"/>
  <c r="AF140" i="4"/>
  <c r="AE140" i="4"/>
  <c r="R140" i="4"/>
  <c r="S140" i="4"/>
  <c r="CH139" i="4"/>
  <c r="CI139" i="4" s="1"/>
  <c r="BT139" i="4"/>
  <c r="BU139" i="4" s="1"/>
  <c r="BF139" i="4"/>
  <c r="BG139" i="4" s="1"/>
  <c r="AR139" i="4"/>
  <c r="AS139" i="4" s="1"/>
  <c r="AF139" i="4"/>
  <c r="AE139" i="4"/>
  <c r="R139" i="4"/>
  <c r="S139" i="4"/>
  <c r="CH138" i="4"/>
  <c r="CI138" i="4" s="1"/>
  <c r="BT138" i="4"/>
  <c r="BU138" i="4" s="1"/>
  <c r="BF138" i="4"/>
  <c r="BG138" i="4" s="1"/>
  <c r="AR138" i="4"/>
  <c r="AS138" i="4" s="1"/>
  <c r="AF138" i="4"/>
  <c r="AE138" i="4"/>
  <c r="S138" i="4"/>
  <c r="R138" i="4"/>
  <c r="CH137" i="4"/>
  <c r="BT137" i="4"/>
  <c r="BF137" i="4"/>
  <c r="AR137" i="4"/>
  <c r="AF137" i="4"/>
  <c r="AE137" i="4"/>
  <c r="R137" i="4"/>
  <c r="S137" i="4"/>
  <c r="CH136" i="4"/>
  <c r="CI136" i="4" s="1"/>
  <c r="BT136" i="4"/>
  <c r="BU136" i="4" s="1"/>
  <c r="BF136" i="4"/>
  <c r="BG136" i="4" s="1"/>
  <c r="AR136" i="4"/>
  <c r="AS136" i="4" s="1"/>
  <c r="AF136" i="4"/>
  <c r="AE136" i="4"/>
  <c r="R136" i="4"/>
  <c r="S136" i="4"/>
  <c r="CH135" i="4"/>
  <c r="CI135" i="4" s="1"/>
  <c r="BT135" i="4"/>
  <c r="BU135" i="4" s="1"/>
  <c r="BF135" i="4"/>
  <c r="BG135" i="4" s="1"/>
  <c r="AR135" i="4"/>
  <c r="AS135" i="4" s="1"/>
  <c r="AF135" i="4"/>
  <c r="AE135" i="4"/>
  <c r="S135" i="4"/>
  <c r="R135" i="4"/>
  <c r="CH134" i="4"/>
  <c r="CI134" i="4" s="1"/>
  <c r="BT134" i="4"/>
  <c r="BU134" i="4" s="1"/>
  <c r="BF134" i="4"/>
  <c r="BG134" i="4" s="1"/>
  <c r="AR134" i="4"/>
  <c r="AS134" i="4" s="1"/>
  <c r="AF134" i="4"/>
  <c r="AE134" i="4"/>
  <c r="R134" i="4"/>
  <c r="S134" i="4"/>
  <c r="CH133" i="4"/>
  <c r="BT133" i="4"/>
  <c r="BU133" i="4" s="1"/>
  <c r="BF133" i="4"/>
  <c r="AR133" i="4"/>
  <c r="AF133" i="4"/>
  <c r="AE133" i="4"/>
  <c r="R133" i="4"/>
  <c r="S133" i="4"/>
  <c r="CH132" i="4"/>
  <c r="CI132" i="4" s="1"/>
  <c r="BT132" i="4"/>
  <c r="BU132" i="4" s="1"/>
  <c r="BF132" i="4"/>
  <c r="BG132" i="4" s="1"/>
  <c r="AR132" i="4"/>
  <c r="AS132" i="4" s="1"/>
  <c r="AF132" i="4"/>
  <c r="AE132" i="4"/>
  <c r="R132" i="4"/>
  <c r="S132" i="4"/>
  <c r="CH131" i="4"/>
  <c r="CI131" i="4" s="1"/>
  <c r="BT131" i="4"/>
  <c r="BU131" i="4" s="1"/>
  <c r="BF131" i="4"/>
  <c r="BG131" i="4" s="1"/>
  <c r="AR131" i="4"/>
  <c r="AS131" i="4" s="1"/>
  <c r="AF131" i="4"/>
  <c r="AE131" i="4"/>
  <c r="R131" i="4"/>
  <c r="S131" i="4"/>
  <c r="CH130" i="4"/>
  <c r="CI130" i="4" s="1"/>
  <c r="BT130" i="4"/>
  <c r="BU130" i="4" s="1"/>
  <c r="BF130" i="4"/>
  <c r="BG130" i="4" s="1"/>
  <c r="AR130" i="4"/>
  <c r="AS130" i="4" s="1"/>
  <c r="AF130" i="4"/>
  <c r="AE130" i="4"/>
  <c r="R130" i="4"/>
  <c r="S130" i="4"/>
  <c r="CH129" i="4"/>
  <c r="CI129" i="4" s="1"/>
  <c r="BT129" i="4"/>
  <c r="BU129" i="4" s="1"/>
  <c r="BF129" i="4"/>
  <c r="AR129" i="4"/>
  <c r="AF129" i="4"/>
  <c r="AE129" i="4"/>
  <c r="R129" i="4"/>
  <c r="S129" i="4"/>
  <c r="CH128" i="4"/>
  <c r="CI128" i="4" s="1"/>
  <c r="BT128" i="4"/>
  <c r="BU128" i="4" s="1"/>
  <c r="BF128" i="4"/>
  <c r="BG128" i="4" s="1"/>
  <c r="AR128" i="4"/>
  <c r="AS128" i="4" s="1"/>
  <c r="AF128" i="4"/>
  <c r="AE128" i="4"/>
  <c r="R128" i="4"/>
  <c r="S128" i="4"/>
  <c r="CH127" i="4"/>
  <c r="CI127" i="4" s="1"/>
  <c r="BT127" i="4"/>
  <c r="BU127" i="4" s="1"/>
  <c r="BF127" i="4"/>
  <c r="BG127" i="4" s="1"/>
  <c r="AR127" i="4"/>
  <c r="AS127" i="4" s="1"/>
  <c r="AF127" i="4"/>
  <c r="AE127" i="4"/>
  <c r="R127" i="4"/>
  <c r="S127" i="4"/>
  <c r="CH126" i="4"/>
  <c r="CI126" i="4" s="1"/>
  <c r="BT126" i="4"/>
  <c r="BU126" i="4" s="1"/>
  <c r="BF126" i="4"/>
  <c r="BG126" i="4" s="1"/>
  <c r="AR126" i="4"/>
  <c r="AS126" i="4" s="1"/>
  <c r="AF126" i="4"/>
  <c r="AE126" i="4"/>
  <c r="S126" i="4"/>
  <c r="R126" i="4"/>
  <c r="CH125" i="4"/>
  <c r="CI125" i="4" s="1"/>
  <c r="BT125" i="4"/>
  <c r="BU125" i="4" s="1"/>
  <c r="BF125" i="4"/>
  <c r="BG125" i="4" s="1"/>
  <c r="AR125" i="4"/>
  <c r="AS125" i="4" s="1"/>
  <c r="AF125" i="4"/>
  <c r="AE125" i="4"/>
  <c r="R125" i="4"/>
  <c r="S125" i="4"/>
  <c r="CH124" i="4"/>
  <c r="CI124" i="4" s="1"/>
  <c r="BT124" i="4"/>
  <c r="BU124" i="4" s="1"/>
  <c r="BF124" i="4"/>
  <c r="BG124" i="4" s="1"/>
  <c r="AR124" i="4"/>
  <c r="AS124" i="4" s="1"/>
  <c r="AF124" i="4"/>
  <c r="AE124" i="4"/>
  <c r="R124" i="4"/>
  <c r="S124" i="4"/>
  <c r="CH123" i="4"/>
  <c r="CI123" i="4" s="1"/>
  <c r="BT123" i="4"/>
  <c r="BU123" i="4" s="1"/>
  <c r="BF123" i="4"/>
  <c r="BG123" i="4" s="1"/>
  <c r="AR123" i="4"/>
  <c r="AS123" i="4" s="1"/>
  <c r="AF123" i="4"/>
  <c r="AE123" i="4"/>
  <c r="R123" i="4"/>
  <c r="S123" i="4"/>
  <c r="CH122" i="4"/>
  <c r="CI122" i="4" s="1"/>
  <c r="BT122" i="4"/>
  <c r="BU122" i="4" s="1"/>
  <c r="BF122" i="4"/>
  <c r="BG122" i="4" s="1"/>
  <c r="AR122" i="4"/>
  <c r="AS122" i="4" s="1"/>
  <c r="AF122" i="4"/>
  <c r="AE122" i="4"/>
  <c r="R122" i="4"/>
  <c r="S122" i="4"/>
  <c r="CH121" i="4"/>
  <c r="CI121" i="4" s="1"/>
  <c r="BT121" i="4"/>
  <c r="BU121" i="4" s="1"/>
  <c r="BF121" i="4"/>
  <c r="BG121" i="4" s="1"/>
  <c r="AR121" i="4"/>
  <c r="AS121" i="4" s="1"/>
  <c r="AF121" i="4"/>
  <c r="AE121" i="4"/>
  <c r="R121" i="4"/>
  <c r="S121" i="4"/>
  <c r="CH120" i="4"/>
  <c r="CI120" i="4" s="1"/>
  <c r="BT120" i="4"/>
  <c r="BU120" i="4" s="1"/>
  <c r="BF120" i="4"/>
  <c r="BG120" i="4" s="1"/>
  <c r="AR120" i="4"/>
  <c r="AS120" i="4" s="1"/>
  <c r="AF120" i="4"/>
  <c r="AE120" i="4"/>
  <c r="R120" i="4"/>
  <c r="S120" i="4"/>
  <c r="CH119" i="4"/>
  <c r="CI119" i="4" s="1"/>
  <c r="BT119" i="4"/>
  <c r="BU119" i="4" s="1"/>
  <c r="BF119" i="4"/>
  <c r="BG119" i="4" s="1"/>
  <c r="AR119" i="4"/>
  <c r="AS119" i="4" s="1"/>
  <c r="AF119" i="4"/>
  <c r="AE119" i="4"/>
  <c r="R119" i="4"/>
  <c r="S119" i="4"/>
  <c r="CH118" i="4"/>
  <c r="CI118" i="4" s="1"/>
  <c r="BT118" i="4"/>
  <c r="BU118" i="4" s="1"/>
  <c r="BF118" i="4"/>
  <c r="BG118" i="4" s="1"/>
  <c r="AR118" i="4"/>
  <c r="AS118" i="4" s="1"/>
  <c r="AF118" i="4"/>
  <c r="AE118" i="4"/>
  <c r="S118" i="4"/>
  <c r="R118" i="4"/>
  <c r="CH117" i="4"/>
  <c r="CI117" i="4" s="1"/>
  <c r="BT117" i="4"/>
  <c r="BU117" i="4" s="1"/>
  <c r="BF117" i="4"/>
  <c r="BG117" i="4" s="1"/>
  <c r="AR117" i="4"/>
  <c r="AS117" i="4" s="1"/>
  <c r="AF117" i="4"/>
  <c r="AE117" i="4"/>
  <c r="S117" i="4"/>
  <c r="R117" i="4"/>
  <c r="CH116" i="4"/>
  <c r="CI116" i="4" s="1"/>
  <c r="BT116" i="4"/>
  <c r="BU116" i="4" s="1"/>
  <c r="BF116" i="4"/>
  <c r="BG116" i="4" s="1"/>
  <c r="AR116" i="4"/>
  <c r="AS116" i="4" s="1"/>
  <c r="AF116" i="4"/>
  <c r="AE116" i="4"/>
  <c r="R116" i="4"/>
  <c r="S116" i="4"/>
  <c r="CH115" i="4"/>
  <c r="CI115" i="4" s="1"/>
  <c r="BT115" i="4"/>
  <c r="BU115" i="4" s="1"/>
  <c r="BF115" i="4"/>
  <c r="BG115" i="4" s="1"/>
  <c r="AR115" i="4"/>
  <c r="AS115" i="4" s="1"/>
  <c r="AF115" i="4"/>
  <c r="AE115" i="4"/>
  <c r="R115" i="4"/>
  <c r="S115" i="4"/>
  <c r="CH114" i="4"/>
  <c r="CI114" i="4" s="1"/>
  <c r="BT114" i="4"/>
  <c r="BU114" i="4" s="1"/>
  <c r="BF114" i="4"/>
  <c r="BG114" i="4" s="1"/>
  <c r="AR114" i="4"/>
  <c r="AS114" i="4" s="1"/>
  <c r="AF114" i="4"/>
  <c r="AE114" i="4"/>
  <c r="R114" i="4"/>
  <c r="S114" i="4"/>
  <c r="CH113" i="4"/>
  <c r="CI113" i="4" s="1"/>
  <c r="BT113" i="4"/>
  <c r="BU113" i="4" s="1"/>
  <c r="BF113" i="4"/>
  <c r="BG113" i="4" s="1"/>
  <c r="AR113" i="4"/>
  <c r="AS113" i="4" s="1"/>
  <c r="AF113" i="4"/>
  <c r="AE113" i="4"/>
  <c r="R113" i="4"/>
  <c r="S113" i="4"/>
  <c r="CH112" i="4"/>
  <c r="CI112" i="4" s="1"/>
  <c r="BT112" i="4"/>
  <c r="BU112" i="4" s="1"/>
  <c r="BF112" i="4"/>
  <c r="BG112" i="4" s="1"/>
  <c r="AR112" i="4"/>
  <c r="AS112" i="4" s="1"/>
  <c r="AF112" i="4"/>
  <c r="AE112" i="4"/>
  <c r="R112" i="4"/>
  <c r="S112" i="4"/>
  <c r="CH111" i="4"/>
  <c r="CI111" i="4" s="1"/>
  <c r="BT111" i="4"/>
  <c r="BU111" i="4" s="1"/>
  <c r="BF111" i="4"/>
  <c r="AR111" i="4"/>
  <c r="AS111" i="4" s="1"/>
  <c r="AF111" i="4"/>
  <c r="AE111" i="4"/>
  <c r="R111" i="4"/>
  <c r="S111" i="4"/>
  <c r="CH110" i="4"/>
  <c r="CI110" i="4" s="1"/>
  <c r="BT110" i="4"/>
  <c r="BU110" i="4" s="1"/>
  <c r="BF110" i="4"/>
  <c r="BG110" i="4" s="1"/>
  <c r="AR110" i="4"/>
  <c r="AS110" i="4" s="1"/>
  <c r="AF110" i="4"/>
  <c r="AE110" i="4"/>
  <c r="R110" i="4"/>
  <c r="S110" i="4"/>
  <c r="CH109" i="4"/>
  <c r="CI109" i="4" s="1"/>
  <c r="BT109" i="4"/>
  <c r="BU109" i="4" s="1"/>
  <c r="BF109" i="4"/>
  <c r="BG109" i="4" s="1"/>
  <c r="AR109" i="4"/>
  <c r="AS109" i="4" s="1"/>
  <c r="AF109" i="4"/>
  <c r="AE109" i="4"/>
  <c r="R109" i="4"/>
  <c r="S109" i="4"/>
  <c r="CH108" i="4"/>
  <c r="CI108" i="4" s="1"/>
  <c r="BT108" i="4"/>
  <c r="BU108" i="4" s="1"/>
  <c r="BF108" i="4"/>
  <c r="BG108" i="4" s="1"/>
  <c r="AR108" i="4"/>
  <c r="AS108" i="4" s="1"/>
  <c r="AF108" i="4"/>
  <c r="AE108" i="4"/>
  <c r="R108" i="4"/>
  <c r="S108" i="4"/>
  <c r="CH107" i="4"/>
  <c r="BT107" i="4"/>
  <c r="BF107" i="4"/>
  <c r="AR107" i="4"/>
  <c r="AF107" i="4"/>
  <c r="AE107" i="4"/>
  <c r="R107" i="4"/>
  <c r="S107" i="4"/>
  <c r="CH106" i="4"/>
  <c r="CI106" i="4" s="1"/>
  <c r="BT106" i="4"/>
  <c r="BU106" i="4" s="1"/>
  <c r="BF106" i="4"/>
  <c r="BG106" i="4" s="1"/>
  <c r="AR106" i="4"/>
  <c r="AS106" i="4" s="1"/>
  <c r="AF106" i="4"/>
  <c r="AE106" i="4"/>
  <c r="R106" i="4"/>
  <c r="S106" i="4"/>
  <c r="CH105" i="4"/>
  <c r="CI105" i="4" s="1"/>
  <c r="BT105" i="4"/>
  <c r="BU105" i="4" s="1"/>
  <c r="BF105" i="4"/>
  <c r="BG105" i="4" s="1"/>
  <c r="AR105" i="4"/>
  <c r="AS105" i="4" s="1"/>
  <c r="AF105" i="4"/>
  <c r="AE105" i="4"/>
  <c r="S105" i="4"/>
  <c r="R105" i="4"/>
  <c r="CH104" i="4"/>
  <c r="CI104" i="4" s="1"/>
  <c r="BT104" i="4"/>
  <c r="BU104" i="4" s="1"/>
  <c r="BF104" i="4"/>
  <c r="BG104" i="4" s="1"/>
  <c r="AR104" i="4"/>
  <c r="AS104" i="4" s="1"/>
  <c r="AF104" i="4"/>
  <c r="AE104" i="4"/>
  <c r="S104" i="4"/>
  <c r="R104" i="4"/>
  <c r="CH103" i="4"/>
  <c r="CI103" i="4" s="1"/>
  <c r="BT103" i="4"/>
  <c r="BU103" i="4" s="1"/>
  <c r="BF103" i="4"/>
  <c r="BG103" i="4" s="1"/>
  <c r="AR103" i="4"/>
  <c r="AS103" i="4" s="1"/>
  <c r="AF103" i="4"/>
  <c r="AE103" i="4"/>
  <c r="S103" i="4"/>
  <c r="R103" i="4"/>
  <c r="CH102" i="4"/>
  <c r="CI102" i="4" s="1"/>
  <c r="BT102" i="4"/>
  <c r="BU102" i="4" s="1"/>
  <c r="BF102" i="4"/>
  <c r="BG102" i="4" s="1"/>
  <c r="AR102" i="4"/>
  <c r="AS102" i="4" s="1"/>
  <c r="AF102" i="4"/>
  <c r="AE102" i="4"/>
  <c r="S102" i="4"/>
  <c r="R102" i="4"/>
  <c r="BG129" i="4" l="1"/>
  <c r="AS133" i="4"/>
  <c r="AS129" i="4"/>
  <c r="BG162" i="4"/>
  <c r="BG158" i="4"/>
  <c r="AS162" i="4"/>
  <c r="CI158" i="4"/>
  <c r="BU162" i="4"/>
  <c r="AS187" i="4"/>
  <c r="CI187" i="4"/>
  <c r="BG179" i="4"/>
  <c r="AS203" i="4"/>
  <c r="CI203" i="4"/>
  <c r="BG137" i="4"/>
  <c r="CI141" i="4"/>
  <c r="AS107" i="4"/>
  <c r="BG107" i="4"/>
  <c r="BU107" i="4"/>
  <c r="CI107" i="4"/>
  <c r="BU137" i="4"/>
  <c r="BG133" i="4"/>
  <c r="CI169" i="4"/>
  <c r="BU171" i="4"/>
  <c r="BU183" i="4"/>
  <c r="AS191" i="4"/>
  <c r="CI133" i="4"/>
  <c r="BG141" i="4"/>
  <c r="BG185" i="4"/>
  <c r="BG111" i="4"/>
  <c r="AS167" i="4"/>
  <c r="AS181" i="4"/>
  <c r="CI137" i="4"/>
  <c r="CI145" i="4"/>
  <c r="BG175" i="4"/>
  <c r="CI199" i="4"/>
  <c r="AS137" i="4"/>
  <c r="AS141" i="4"/>
  <c r="BU141" i="4"/>
  <c r="CI193" i="4"/>
  <c r="AS197" i="4"/>
  <c r="CH101" i="4"/>
  <c r="CI101" i="4" s="1"/>
  <c r="BT101" i="4"/>
  <c r="BU101" i="4" s="1"/>
  <c r="BF101" i="4"/>
  <c r="BG101" i="4" s="1"/>
  <c r="AR101" i="4"/>
  <c r="AF101" i="4"/>
  <c r="AE101" i="4"/>
  <c r="R101" i="4"/>
  <c r="S101" i="4"/>
  <c r="CH100" i="4"/>
  <c r="CI100" i="4" s="1"/>
  <c r="BT100" i="4"/>
  <c r="BU100" i="4" s="1"/>
  <c r="BF100" i="4"/>
  <c r="BG100" i="4" s="1"/>
  <c r="AR100" i="4"/>
  <c r="AS100" i="4" s="1"/>
  <c r="AF100" i="4"/>
  <c r="AE100" i="4"/>
  <c r="R100" i="4"/>
  <c r="S100" i="4"/>
  <c r="CH99" i="4"/>
  <c r="CI99" i="4" s="1"/>
  <c r="BT99" i="4"/>
  <c r="BU99" i="4" s="1"/>
  <c r="BF99" i="4"/>
  <c r="BG99" i="4" s="1"/>
  <c r="AR99" i="4"/>
  <c r="AF99" i="4"/>
  <c r="AE99" i="4"/>
  <c r="R99" i="4"/>
  <c r="S99" i="4"/>
  <c r="CH98" i="4"/>
  <c r="CI98" i="4" s="1"/>
  <c r="BT98" i="4"/>
  <c r="BU98" i="4" s="1"/>
  <c r="BF98" i="4"/>
  <c r="BG98" i="4" s="1"/>
  <c r="AR98" i="4"/>
  <c r="AS98" i="4" s="1"/>
  <c r="AF98" i="4"/>
  <c r="AE98" i="4"/>
  <c r="R98" i="4"/>
  <c r="S98" i="4"/>
  <c r="CH97" i="4"/>
  <c r="CI97" i="4" s="1"/>
  <c r="BT97" i="4"/>
  <c r="BU97" i="4" s="1"/>
  <c r="BF97" i="4"/>
  <c r="AR97" i="4"/>
  <c r="AS97" i="4" s="1"/>
  <c r="AF97" i="4"/>
  <c r="AE97" i="4"/>
  <c r="S97" i="4"/>
  <c r="R97" i="4"/>
  <c r="CH96" i="4"/>
  <c r="CI96" i="4" s="1"/>
  <c r="BT96" i="4"/>
  <c r="BU96" i="4" s="1"/>
  <c r="BF96" i="4"/>
  <c r="BG96" i="4" s="1"/>
  <c r="AR96" i="4"/>
  <c r="AS96" i="4" s="1"/>
  <c r="AF96" i="4"/>
  <c r="AE96" i="4"/>
  <c r="S96" i="4"/>
  <c r="R96" i="4"/>
  <c r="CH95" i="4"/>
  <c r="CI95" i="4" s="1"/>
  <c r="BT95" i="4"/>
  <c r="BU95" i="4" s="1"/>
  <c r="BF95" i="4"/>
  <c r="AR95" i="4"/>
  <c r="AS95" i="4" s="1"/>
  <c r="AF95" i="4"/>
  <c r="AE95" i="4"/>
  <c r="R95" i="4"/>
  <c r="S95" i="4"/>
  <c r="CH94" i="4"/>
  <c r="CI94" i="4" s="1"/>
  <c r="BT94" i="4"/>
  <c r="BU94" i="4" s="1"/>
  <c r="BF94" i="4"/>
  <c r="BG94" i="4" s="1"/>
  <c r="AR94" i="4"/>
  <c r="AS94" i="4" s="1"/>
  <c r="AF94" i="4"/>
  <c r="AE94" i="4"/>
  <c r="R94" i="4"/>
  <c r="S94" i="4"/>
  <c r="CH93" i="4"/>
  <c r="CI93" i="4" s="1"/>
  <c r="BT93" i="4"/>
  <c r="BF93" i="4"/>
  <c r="BG93" i="4" s="1"/>
  <c r="AR93" i="4"/>
  <c r="AS93" i="4" s="1"/>
  <c r="AF93" i="4"/>
  <c r="AE93" i="4"/>
  <c r="R93" i="4"/>
  <c r="S93" i="4"/>
  <c r="CH92" i="4"/>
  <c r="CI92" i="4" s="1"/>
  <c r="BT92" i="4"/>
  <c r="BU92" i="4" s="1"/>
  <c r="BF92" i="4"/>
  <c r="BG92" i="4" s="1"/>
  <c r="AR92" i="4"/>
  <c r="AS92" i="4" s="1"/>
  <c r="AF92" i="4"/>
  <c r="AE92" i="4"/>
  <c r="R92" i="4"/>
  <c r="S92" i="4"/>
  <c r="CH91" i="4"/>
  <c r="CI91" i="4" s="1"/>
  <c r="BT91" i="4"/>
  <c r="BF91" i="4"/>
  <c r="BG91" i="4" s="1"/>
  <c r="AR91" i="4"/>
  <c r="AS91" i="4" s="1"/>
  <c r="AF91" i="4"/>
  <c r="AE91" i="4"/>
  <c r="R91" i="4"/>
  <c r="S91" i="4"/>
  <c r="CH90" i="4"/>
  <c r="CI90" i="4" s="1"/>
  <c r="BT90" i="4"/>
  <c r="BU90" i="4" s="1"/>
  <c r="BF90" i="4"/>
  <c r="BG90" i="4" s="1"/>
  <c r="AR90" i="4"/>
  <c r="AS90" i="4" s="1"/>
  <c r="AF90" i="4"/>
  <c r="AE90" i="4"/>
  <c r="R90" i="4"/>
  <c r="S90" i="4"/>
  <c r="CH89" i="4"/>
  <c r="BT89" i="4"/>
  <c r="BU89" i="4" s="1"/>
  <c r="BF89" i="4"/>
  <c r="BG89" i="4" s="1"/>
  <c r="AR89" i="4"/>
  <c r="AS89" i="4" s="1"/>
  <c r="AF89" i="4"/>
  <c r="AE89" i="4"/>
  <c r="R89" i="4"/>
  <c r="S89" i="4"/>
  <c r="CH88" i="4"/>
  <c r="CI88" i="4" s="1"/>
  <c r="BT88" i="4"/>
  <c r="BU88" i="4" s="1"/>
  <c r="BF88" i="4"/>
  <c r="BG88" i="4" s="1"/>
  <c r="AR88" i="4"/>
  <c r="AS88" i="4" s="1"/>
  <c r="AF88" i="4"/>
  <c r="AE88" i="4"/>
  <c r="R88" i="4"/>
  <c r="S88" i="4"/>
  <c r="CH87" i="4"/>
  <c r="BT87" i="4"/>
  <c r="BU87" i="4" s="1"/>
  <c r="BF87" i="4"/>
  <c r="BG87" i="4" s="1"/>
  <c r="AR87" i="4"/>
  <c r="AS87" i="4" s="1"/>
  <c r="AF87" i="4"/>
  <c r="AE87" i="4"/>
  <c r="R87" i="4"/>
  <c r="S87" i="4"/>
  <c r="CH86" i="4"/>
  <c r="CI86" i="4" s="1"/>
  <c r="BT86" i="4"/>
  <c r="BU86" i="4" s="1"/>
  <c r="BF86" i="4"/>
  <c r="BG86" i="4" s="1"/>
  <c r="AR86" i="4"/>
  <c r="AS86" i="4" s="1"/>
  <c r="AF86" i="4"/>
  <c r="AE86" i="4"/>
  <c r="R86" i="4"/>
  <c r="S86" i="4"/>
  <c r="CH85" i="4"/>
  <c r="CI85" i="4" s="1"/>
  <c r="BT85" i="4"/>
  <c r="BU85" i="4" s="1"/>
  <c r="BF85" i="4"/>
  <c r="AR85" i="4"/>
  <c r="AF85" i="4"/>
  <c r="AE85" i="4"/>
  <c r="R85" i="4"/>
  <c r="S85" i="4"/>
  <c r="CH84" i="4"/>
  <c r="CI84" i="4" s="1"/>
  <c r="BT84" i="4"/>
  <c r="BU84" i="4" s="1"/>
  <c r="BF84" i="4"/>
  <c r="BG84" i="4" s="1"/>
  <c r="AR84" i="4"/>
  <c r="AS84" i="4" s="1"/>
  <c r="AF84" i="4"/>
  <c r="AE84" i="4"/>
  <c r="S84" i="4"/>
  <c r="R84" i="4"/>
  <c r="CH83" i="4"/>
  <c r="CI83" i="4" s="1"/>
  <c r="BT83" i="4"/>
  <c r="BU83" i="4" s="1"/>
  <c r="BF83" i="4"/>
  <c r="BG83" i="4" s="1"/>
  <c r="AR83" i="4"/>
  <c r="AF83" i="4"/>
  <c r="AE83" i="4"/>
  <c r="R83" i="4"/>
  <c r="S83" i="4"/>
  <c r="CH82" i="4"/>
  <c r="CI82" i="4" s="1"/>
  <c r="BT82" i="4"/>
  <c r="BU82" i="4" s="1"/>
  <c r="BF82" i="4"/>
  <c r="BG82" i="4" s="1"/>
  <c r="AR82" i="4"/>
  <c r="AS82" i="4" s="1"/>
  <c r="AF82" i="4"/>
  <c r="AE82" i="4"/>
  <c r="R82" i="4"/>
  <c r="S82" i="4"/>
  <c r="CH81" i="4"/>
  <c r="CI81" i="4" s="1"/>
  <c r="BT81" i="4"/>
  <c r="BU81" i="4" s="1"/>
  <c r="BF81" i="4"/>
  <c r="AR81" i="4"/>
  <c r="AS81" i="4" s="1"/>
  <c r="AF81" i="4"/>
  <c r="AE81" i="4"/>
  <c r="R81" i="4"/>
  <c r="S81" i="4"/>
  <c r="CH80" i="4"/>
  <c r="CI80" i="4" s="1"/>
  <c r="BT80" i="4"/>
  <c r="BU80" i="4" s="1"/>
  <c r="BF80" i="4"/>
  <c r="BG80" i="4" s="1"/>
  <c r="AR80" i="4"/>
  <c r="AS80" i="4" s="1"/>
  <c r="AF80" i="4"/>
  <c r="AE80" i="4"/>
  <c r="R80" i="4"/>
  <c r="S80" i="4"/>
  <c r="CH79" i="4"/>
  <c r="CI79" i="4" s="1"/>
  <c r="BT79" i="4"/>
  <c r="BU79" i="4" s="1"/>
  <c r="BF79" i="4"/>
  <c r="AR79" i="4"/>
  <c r="AS79" i="4" s="1"/>
  <c r="AF79" i="4"/>
  <c r="AE79" i="4"/>
  <c r="R79" i="4"/>
  <c r="S79" i="4"/>
  <c r="CH78" i="4"/>
  <c r="CI78" i="4" s="1"/>
  <c r="BT78" i="4"/>
  <c r="BU78" i="4" s="1"/>
  <c r="BF78" i="4"/>
  <c r="BG78" i="4" s="1"/>
  <c r="AR78" i="4"/>
  <c r="AS78" i="4" s="1"/>
  <c r="AF78" i="4"/>
  <c r="AE78" i="4"/>
  <c r="R78" i="4"/>
  <c r="S78" i="4"/>
  <c r="CH77" i="4"/>
  <c r="CI77" i="4" s="1"/>
  <c r="BT77" i="4"/>
  <c r="BF77" i="4"/>
  <c r="BG77" i="4" s="1"/>
  <c r="AR77" i="4"/>
  <c r="AS77" i="4" s="1"/>
  <c r="AF77" i="4"/>
  <c r="AE77" i="4"/>
  <c r="R77" i="4"/>
  <c r="S77" i="4"/>
  <c r="CH76" i="4"/>
  <c r="CI76" i="4" s="1"/>
  <c r="BT76" i="4"/>
  <c r="BU76" i="4" s="1"/>
  <c r="BF76" i="4"/>
  <c r="BG76" i="4" s="1"/>
  <c r="AR76" i="4"/>
  <c r="AS76" i="4" s="1"/>
  <c r="AF76" i="4"/>
  <c r="AE76" i="4"/>
  <c r="R76" i="4"/>
  <c r="S76" i="4"/>
  <c r="CH75" i="4"/>
  <c r="CI75" i="4" s="1"/>
  <c r="BT75" i="4"/>
  <c r="BU75" i="4" s="1"/>
  <c r="BF75" i="4"/>
  <c r="BG75" i="4" s="1"/>
  <c r="AR75" i="4"/>
  <c r="AS75" i="4" s="1"/>
  <c r="AF75" i="4"/>
  <c r="AE75" i="4"/>
  <c r="R75" i="4"/>
  <c r="S75" i="4"/>
  <c r="CH74" i="4"/>
  <c r="CI74" i="4" s="1"/>
  <c r="BT74" i="4"/>
  <c r="BU74" i="4" s="1"/>
  <c r="BF74" i="4"/>
  <c r="BG74" i="4" s="1"/>
  <c r="AR74" i="4"/>
  <c r="AS74" i="4" s="1"/>
  <c r="AF74" i="4"/>
  <c r="AE74" i="4"/>
  <c r="R74" i="4"/>
  <c r="S74" i="4"/>
  <c r="CH73" i="4"/>
  <c r="BT73" i="4"/>
  <c r="BU73" i="4" s="1"/>
  <c r="BF73" i="4"/>
  <c r="BG73" i="4" s="1"/>
  <c r="AR73" i="4"/>
  <c r="AS73" i="4" s="1"/>
  <c r="AF73" i="4"/>
  <c r="AE73" i="4"/>
  <c r="R73" i="4"/>
  <c r="S73" i="4"/>
  <c r="CH72" i="4"/>
  <c r="CI72" i="4" s="1"/>
  <c r="BT72" i="4"/>
  <c r="BU72" i="4" s="1"/>
  <c r="BF72" i="4"/>
  <c r="BG72" i="4" s="1"/>
  <c r="AR72" i="4"/>
  <c r="AS72" i="4" s="1"/>
  <c r="AF72" i="4"/>
  <c r="AE72" i="4"/>
  <c r="R72" i="4"/>
  <c r="S72" i="4"/>
  <c r="CH71" i="4"/>
  <c r="CI71" i="4" s="1"/>
  <c r="BT71" i="4"/>
  <c r="BU71" i="4" s="1"/>
  <c r="BF71" i="4"/>
  <c r="BG71" i="4" s="1"/>
  <c r="AR71" i="4"/>
  <c r="AS71" i="4" s="1"/>
  <c r="AF71" i="4"/>
  <c r="AE71" i="4"/>
  <c r="R71" i="4"/>
  <c r="S71" i="4"/>
  <c r="CH70" i="4"/>
  <c r="CI70" i="4" s="1"/>
  <c r="BT70" i="4"/>
  <c r="BU70" i="4" s="1"/>
  <c r="BF70" i="4"/>
  <c r="BG70" i="4" s="1"/>
  <c r="AR70" i="4"/>
  <c r="AS70" i="4" s="1"/>
  <c r="AF70" i="4"/>
  <c r="AE70" i="4"/>
  <c r="R70" i="4"/>
  <c r="S70" i="4"/>
  <c r="CH69" i="4"/>
  <c r="CI69" i="4" s="1"/>
  <c r="BT69" i="4"/>
  <c r="BU69" i="4" s="1"/>
  <c r="BF69" i="4"/>
  <c r="BG69" i="4" s="1"/>
  <c r="AR69" i="4"/>
  <c r="AS69" i="4" s="1"/>
  <c r="AF69" i="4"/>
  <c r="AE69" i="4"/>
  <c r="R69" i="4"/>
  <c r="S69" i="4"/>
  <c r="CH68" i="4"/>
  <c r="CI68" i="4" s="1"/>
  <c r="BT68" i="4"/>
  <c r="BU68" i="4" s="1"/>
  <c r="BF68" i="4"/>
  <c r="BG68" i="4" s="1"/>
  <c r="AR68" i="4"/>
  <c r="AS68" i="4" s="1"/>
  <c r="AF68" i="4"/>
  <c r="AE68" i="4"/>
  <c r="R68" i="4"/>
  <c r="S68" i="4"/>
  <c r="CH67" i="4"/>
  <c r="CI67" i="4" s="1"/>
  <c r="BT67" i="4"/>
  <c r="BU67" i="4" s="1"/>
  <c r="BF67" i="4"/>
  <c r="BG67" i="4" s="1"/>
  <c r="AR67" i="4"/>
  <c r="AS67" i="4" s="1"/>
  <c r="AF67" i="4"/>
  <c r="AE67" i="4"/>
  <c r="R67" i="4"/>
  <c r="S67" i="4"/>
  <c r="CH66" i="4"/>
  <c r="CI66" i="4" s="1"/>
  <c r="BT66" i="4"/>
  <c r="BU66" i="4" s="1"/>
  <c r="BF66" i="4"/>
  <c r="BG66" i="4" s="1"/>
  <c r="AR66" i="4"/>
  <c r="AS66" i="4" s="1"/>
  <c r="AF66" i="4"/>
  <c r="AE66" i="4"/>
  <c r="R66" i="4"/>
  <c r="S66" i="4"/>
  <c r="CH65" i="4"/>
  <c r="CI65" i="4" s="1"/>
  <c r="BT65" i="4"/>
  <c r="BU65" i="4" s="1"/>
  <c r="BF65" i="4"/>
  <c r="BG65" i="4" s="1"/>
  <c r="AR65" i="4"/>
  <c r="AS65" i="4" s="1"/>
  <c r="AF65" i="4"/>
  <c r="AE65" i="4"/>
  <c r="R65" i="4"/>
  <c r="S65" i="4"/>
  <c r="CH64" i="4"/>
  <c r="CI64" i="4" s="1"/>
  <c r="BT64" i="4"/>
  <c r="BU64" i="4" s="1"/>
  <c r="BF64" i="4"/>
  <c r="BG64" i="4" s="1"/>
  <c r="AR64" i="4"/>
  <c r="AS64" i="4" s="1"/>
  <c r="AF64" i="4"/>
  <c r="AE64" i="4"/>
  <c r="S64" i="4"/>
  <c r="R64" i="4"/>
  <c r="CH63" i="4"/>
  <c r="CI63" i="4" s="1"/>
  <c r="BT63" i="4"/>
  <c r="BU63" i="4" s="1"/>
  <c r="BF63" i="4"/>
  <c r="BG63" i="4" s="1"/>
  <c r="AR63" i="4"/>
  <c r="AS63" i="4" s="1"/>
  <c r="AF63" i="4"/>
  <c r="AE63" i="4"/>
  <c r="R63" i="4"/>
  <c r="S63" i="4"/>
  <c r="CH62" i="4"/>
  <c r="CI62" i="4" s="1"/>
  <c r="BT62" i="4"/>
  <c r="BU62" i="4" s="1"/>
  <c r="BF62" i="4"/>
  <c r="BG62" i="4" s="1"/>
  <c r="AR62" i="4"/>
  <c r="AS62" i="4" s="1"/>
  <c r="AF62" i="4"/>
  <c r="AE62" i="4"/>
  <c r="R62" i="4"/>
  <c r="S62" i="4"/>
  <c r="CH61" i="4"/>
  <c r="CI61" i="4" s="1"/>
  <c r="BT61" i="4"/>
  <c r="BU61" i="4" s="1"/>
  <c r="BF61" i="4"/>
  <c r="BG61" i="4" s="1"/>
  <c r="AR61" i="4"/>
  <c r="AS61" i="4" s="1"/>
  <c r="AF61" i="4"/>
  <c r="AE61" i="4"/>
  <c r="S61" i="4"/>
  <c r="R61" i="4"/>
  <c r="CH60" i="4"/>
  <c r="CI60" i="4" s="1"/>
  <c r="BT60" i="4"/>
  <c r="BU60" i="4" s="1"/>
  <c r="BF60" i="4"/>
  <c r="BG60" i="4" s="1"/>
  <c r="AR60" i="4"/>
  <c r="AS60" i="4" s="1"/>
  <c r="AF60" i="4"/>
  <c r="AE60" i="4"/>
  <c r="R60" i="4"/>
  <c r="S60" i="4"/>
  <c r="CH59" i="4"/>
  <c r="CI59" i="4" s="1"/>
  <c r="BT59" i="4"/>
  <c r="BU59" i="4" s="1"/>
  <c r="BF59" i="4"/>
  <c r="BG59" i="4" s="1"/>
  <c r="AR59" i="4"/>
  <c r="AS59" i="4" s="1"/>
  <c r="AF59" i="4"/>
  <c r="AE59" i="4"/>
  <c r="R59" i="4"/>
  <c r="S59" i="4"/>
  <c r="CH58" i="4"/>
  <c r="CI58" i="4" s="1"/>
  <c r="BT58" i="4"/>
  <c r="BU58" i="4" s="1"/>
  <c r="BF58" i="4"/>
  <c r="BG58" i="4" s="1"/>
  <c r="AR58" i="4"/>
  <c r="AS58" i="4" s="1"/>
  <c r="AF58" i="4"/>
  <c r="AE58" i="4"/>
  <c r="R58" i="4"/>
  <c r="S58" i="4"/>
  <c r="CH57" i="4"/>
  <c r="CI57" i="4" s="1"/>
  <c r="BT57" i="4"/>
  <c r="BU57" i="4" s="1"/>
  <c r="BF57" i="4"/>
  <c r="BG57" i="4" s="1"/>
  <c r="AR57" i="4"/>
  <c r="AS57" i="4" s="1"/>
  <c r="AF57" i="4"/>
  <c r="AE57" i="4"/>
  <c r="R57" i="4"/>
  <c r="S57" i="4"/>
  <c r="CH56" i="4"/>
  <c r="CI56" i="4" s="1"/>
  <c r="BT56" i="4"/>
  <c r="BU56" i="4" s="1"/>
  <c r="BF56" i="4"/>
  <c r="BG56" i="4" s="1"/>
  <c r="AR56" i="4"/>
  <c r="AS56" i="4" s="1"/>
  <c r="AF56" i="4"/>
  <c r="AE56" i="4"/>
  <c r="R56" i="4"/>
  <c r="S56" i="4"/>
  <c r="CH55" i="4"/>
  <c r="CI55" i="4" s="1"/>
  <c r="BT55" i="4"/>
  <c r="BU55" i="4" s="1"/>
  <c r="BF55" i="4"/>
  <c r="BG55" i="4" s="1"/>
  <c r="AR55" i="4"/>
  <c r="AS55" i="4" s="1"/>
  <c r="AF55" i="4"/>
  <c r="AE55" i="4"/>
  <c r="R55" i="4"/>
  <c r="S55" i="4"/>
  <c r="CH54" i="4"/>
  <c r="CI54" i="4" s="1"/>
  <c r="BT54" i="4"/>
  <c r="BU54" i="4" s="1"/>
  <c r="BF54" i="4"/>
  <c r="BG54" i="4" s="1"/>
  <c r="AR54" i="4"/>
  <c r="AS54" i="4" s="1"/>
  <c r="AF54" i="4"/>
  <c r="AE54" i="4"/>
  <c r="R54" i="4"/>
  <c r="S54" i="4"/>
  <c r="CH53" i="4"/>
  <c r="CI53" i="4" s="1"/>
  <c r="BT53" i="4"/>
  <c r="BU53" i="4" s="1"/>
  <c r="BF53" i="4"/>
  <c r="BG53" i="4" s="1"/>
  <c r="AR53" i="4"/>
  <c r="AS53" i="4" s="1"/>
  <c r="AF53" i="4"/>
  <c r="AE53" i="4"/>
  <c r="S53" i="4"/>
  <c r="R53" i="4"/>
  <c r="CH52" i="4"/>
  <c r="CI52" i="4" s="1"/>
  <c r="BT52" i="4"/>
  <c r="BU52" i="4" s="1"/>
  <c r="BF52" i="4"/>
  <c r="BG52" i="4" s="1"/>
  <c r="AR52" i="4"/>
  <c r="AS52" i="4" s="1"/>
  <c r="AF52" i="4"/>
  <c r="AE52" i="4"/>
  <c r="R52" i="4"/>
  <c r="S52" i="4"/>
  <c r="CH51" i="4"/>
  <c r="BT51" i="4"/>
  <c r="BF51" i="4"/>
  <c r="BG51" i="4" s="1"/>
  <c r="AR51" i="4"/>
  <c r="AF51" i="4"/>
  <c r="AE51" i="4"/>
  <c r="R51" i="4"/>
  <c r="S51" i="4"/>
  <c r="CH50" i="4"/>
  <c r="CI50" i="4" s="1"/>
  <c r="BT50" i="4"/>
  <c r="BU50" i="4" s="1"/>
  <c r="BF50" i="4"/>
  <c r="BG50" i="4" s="1"/>
  <c r="AR50" i="4"/>
  <c r="AS50" i="4" s="1"/>
  <c r="AF50" i="4"/>
  <c r="AE50" i="4"/>
  <c r="R50" i="4"/>
  <c r="S50" i="4"/>
  <c r="CH49" i="4"/>
  <c r="CI49" i="4" s="1"/>
  <c r="BT49" i="4"/>
  <c r="BU49" i="4" s="1"/>
  <c r="BF49" i="4"/>
  <c r="BG49" i="4" s="1"/>
  <c r="AR49" i="4"/>
  <c r="AS49" i="4" s="1"/>
  <c r="AF49" i="4"/>
  <c r="AE49" i="4"/>
  <c r="R49" i="4"/>
  <c r="S49" i="4"/>
  <c r="CH48" i="4"/>
  <c r="CI48" i="4" s="1"/>
  <c r="BT48" i="4"/>
  <c r="BU48" i="4" s="1"/>
  <c r="BF48" i="4"/>
  <c r="BG48" i="4" s="1"/>
  <c r="AR48" i="4"/>
  <c r="AS48" i="4" s="1"/>
  <c r="AF48" i="4"/>
  <c r="AE48" i="4"/>
  <c r="R48" i="4"/>
  <c r="S48" i="4"/>
  <c r="CH47" i="4"/>
  <c r="CI47" i="4" s="1"/>
  <c r="BT47" i="4"/>
  <c r="BF47" i="4"/>
  <c r="AR47" i="4"/>
  <c r="AF47" i="4"/>
  <c r="AE47" i="4"/>
  <c r="R47" i="4"/>
  <c r="S47" i="4"/>
  <c r="CH46" i="4"/>
  <c r="CI46" i="4" s="1"/>
  <c r="BT46" i="4"/>
  <c r="BU46" i="4" s="1"/>
  <c r="BF46" i="4"/>
  <c r="BG46" i="4" s="1"/>
  <c r="AR46" i="4"/>
  <c r="AS46" i="4" s="1"/>
  <c r="AF46" i="4"/>
  <c r="AE46" i="4"/>
  <c r="R46" i="4"/>
  <c r="S46" i="4"/>
  <c r="CH45" i="4"/>
  <c r="CI45" i="4" s="1"/>
  <c r="BT45" i="4"/>
  <c r="BU45" i="4" s="1"/>
  <c r="BF45" i="4"/>
  <c r="BG45" i="4" s="1"/>
  <c r="AR45" i="4"/>
  <c r="AS45" i="4" s="1"/>
  <c r="AF45" i="4"/>
  <c r="AE45" i="4"/>
  <c r="R45" i="4"/>
  <c r="S45" i="4"/>
  <c r="CH44" i="4"/>
  <c r="CI44" i="4" s="1"/>
  <c r="BT44" i="4"/>
  <c r="BU44" i="4" s="1"/>
  <c r="BF44" i="4"/>
  <c r="BG44" i="4" s="1"/>
  <c r="AR44" i="4"/>
  <c r="AS44" i="4" s="1"/>
  <c r="AF44" i="4"/>
  <c r="AE44" i="4"/>
  <c r="R44" i="4"/>
  <c r="S44" i="4"/>
  <c r="CH43" i="4"/>
  <c r="BT43" i="4"/>
  <c r="BF43" i="4"/>
  <c r="BG43" i="4" s="1"/>
  <c r="AR43" i="4"/>
  <c r="AF43" i="4"/>
  <c r="AE43" i="4"/>
  <c r="R43" i="4"/>
  <c r="S43" i="4"/>
  <c r="CH42" i="4"/>
  <c r="CI42" i="4" s="1"/>
  <c r="BT42" i="4"/>
  <c r="BU42" i="4" s="1"/>
  <c r="BF42" i="4"/>
  <c r="BG42" i="4" s="1"/>
  <c r="AR42" i="4"/>
  <c r="AS42" i="4" s="1"/>
  <c r="AF42" i="4"/>
  <c r="AE42" i="4"/>
  <c r="R42" i="4"/>
  <c r="S42" i="4"/>
  <c r="CH41" i="4"/>
  <c r="CI41" i="4" s="1"/>
  <c r="BT41" i="4"/>
  <c r="BU41" i="4" s="1"/>
  <c r="BF41" i="4"/>
  <c r="BG41" i="4" s="1"/>
  <c r="AR41" i="4"/>
  <c r="AS41" i="4" s="1"/>
  <c r="AF41" i="4"/>
  <c r="AE41" i="4"/>
  <c r="R41" i="4"/>
  <c r="S41" i="4"/>
  <c r="CH40" i="4"/>
  <c r="CI40" i="4" s="1"/>
  <c r="BT40" i="4"/>
  <c r="BU40" i="4" s="1"/>
  <c r="BF40" i="4"/>
  <c r="BG40" i="4" s="1"/>
  <c r="AR40" i="4"/>
  <c r="AS40" i="4" s="1"/>
  <c r="AF40" i="4"/>
  <c r="AE40" i="4"/>
  <c r="R40" i="4"/>
  <c r="S40" i="4"/>
  <c r="CH39" i="4"/>
  <c r="BT39" i="4"/>
  <c r="BF39" i="4"/>
  <c r="BG39" i="4" s="1"/>
  <c r="AR39" i="4"/>
  <c r="AF39" i="4"/>
  <c r="AE39" i="4"/>
  <c r="R39" i="4"/>
  <c r="S39" i="4"/>
  <c r="CH38" i="4"/>
  <c r="CI38" i="4" s="1"/>
  <c r="BT38" i="4"/>
  <c r="BU38" i="4" s="1"/>
  <c r="BF38" i="4"/>
  <c r="BG38" i="4" s="1"/>
  <c r="AR38" i="4"/>
  <c r="AS38" i="4" s="1"/>
  <c r="AF38" i="4"/>
  <c r="AE38" i="4"/>
  <c r="R38" i="4"/>
  <c r="S38" i="4"/>
  <c r="CH37" i="4"/>
  <c r="CI37" i="4" s="1"/>
  <c r="BT37" i="4"/>
  <c r="BU37" i="4" s="1"/>
  <c r="BF37" i="4"/>
  <c r="BG37" i="4" s="1"/>
  <c r="AR37" i="4"/>
  <c r="AS37" i="4" s="1"/>
  <c r="AF37" i="4"/>
  <c r="AE37" i="4"/>
  <c r="S37" i="4"/>
  <c r="R37" i="4"/>
  <c r="CH36" i="4"/>
  <c r="CI36" i="4" s="1"/>
  <c r="BT36" i="4"/>
  <c r="BU36" i="4" s="1"/>
  <c r="BF36" i="4"/>
  <c r="BG36" i="4" s="1"/>
  <c r="AR36" i="4"/>
  <c r="AS36" i="4" s="1"/>
  <c r="AF36" i="4"/>
  <c r="AE36" i="4"/>
  <c r="S36" i="4"/>
  <c r="R36" i="4"/>
  <c r="CH35" i="4"/>
  <c r="CI35" i="4" s="1"/>
  <c r="BT35" i="4"/>
  <c r="BF35" i="4"/>
  <c r="AR35" i="4"/>
  <c r="AF35" i="4"/>
  <c r="AE35" i="4"/>
  <c r="R35" i="4"/>
  <c r="S35" i="4"/>
  <c r="CH34" i="4"/>
  <c r="CI34" i="4" s="1"/>
  <c r="BT34" i="4"/>
  <c r="BU34" i="4" s="1"/>
  <c r="BF34" i="4"/>
  <c r="BG34" i="4" s="1"/>
  <c r="AR34" i="4"/>
  <c r="AS34" i="4" s="1"/>
  <c r="AF34" i="4"/>
  <c r="AE34" i="4"/>
  <c r="R34" i="4"/>
  <c r="S34" i="4"/>
  <c r="CH33" i="4"/>
  <c r="CI33" i="4" s="1"/>
  <c r="BT33" i="4"/>
  <c r="BU33" i="4" s="1"/>
  <c r="BF33" i="4"/>
  <c r="BG33" i="4" s="1"/>
  <c r="AR33" i="4"/>
  <c r="AS33" i="4" s="1"/>
  <c r="AF33" i="4"/>
  <c r="AE33" i="4"/>
  <c r="R33" i="4"/>
  <c r="S33" i="4"/>
  <c r="CH32" i="4"/>
  <c r="CI32" i="4" s="1"/>
  <c r="BT32" i="4"/>
  <c r="BU32" i="4" s="1"/>
  <c r="BF32" i="4"/>
  <c r="BG32" i="4" s="1"/>
  <c r="AR32" i="4"/>
  <c r="AS32" i="4" s="1"/>
  <c r="AF32" i="4"/>
  <c r="AE32" i="4"/>
  <c r="R32" i="4"/>
  <c r="S32" i="4"/>
  <c r="CH31" i="4"/>
  <c r="BT31" i="4"/>
  <c r="BF31" i="4"/>
  <c r="BG31" i="4" s="1"/>
  <c r="AR31" i="4"/>
  <c r="AF31" i="4"/>
  <c r="AE31" i="4"/>
  <c r="R31" i="4"/>
  <c r="S31" i="4"/>
  <c r="CH30" i="4"/>
  <c r="CI30" i="4" s="1"/>
  <c r="BT30" i="4"/>
  <c r="BU30" i="4" s="1"/>
  <c r="BF30" i="4"/>
  <c r="BG30" i="4" s="1"/>
  <c r="AR30" i="4"/>
  <c r="AS30" i="4" s="1"/>
  <c r="AF30" i="4"/>
  <c r="AE30" i="4"/>
  <c r="R30" i="4"/>
  <c r="S30" i="4"/>
  <c r="CH29" i="4"/>
  <c r="CI29" i="4" s="1"/>
  <c r="BT29" i="4"/>
  <c r="BU29" i="4" s="1"/>
  <c r="BF29" i="4"/>
  <c r="BG29" i="4" s="1"/>
  <c r="AR29" i="4"/>
  <c r="AS29" i="4" s="1"/>
  <c r="AF29" i="4"/>
  <c r="AE29" i="4"/>
  <c r="R29" i="4"/>
  <c r="S29" i="4"/>
  <c r="CH28" i="4"/>
  <c r="CI28" i="4" s="1"/>
  <c r="BT28" i="4"/>
  <c r="BU28" i="4" s="1"/>
  <c r="BF28" i="4"/>
  <c r="BG28" i="4" s="1"/>
  <c r="AR28" i="4"/>
  <c r="AS28" i="4" s="1"/>
  <c r="AF28" i="4"/>
  <c r="AE28" i="4"/>
  <c r="R28" i="4"/>
  <c r="S28" i="4"/>
  <c r="CH27" i="4"/>
  <c r="CI27" i="4" s="1"/>
  <c r="BT27" i="4"/>
  <c r="BU27" i="4" s="1"/>
  <c r="BF27" i="4"/>
  <c r="BG27" i="4" s="1"/>
  <c r="AR27" i="4"/>
  <c r="AS27" i="4" s="1"/>
  <c r="AF27" i="4"/>
  <c r="AE27" i="4"/>
  <c r="R27" i="4"/>
  <c r="S27" i="4"/>
  <c r="CH26" i="4"/>
  <c r="CI26" i="4" s="1"/>
  <c r="BT26" i="4"/>
  <c r="BU26" i="4" s="1"/>
  <c r="BF26" i="4"/>
  <c r="BG26" i="4" s="1"/>
  <c r="AR26" i="4"/>
  <c r="AS26" i="4" s="1"/>
  <c r="AF26" i="4"/>
  <c r="AE26" i="4"/>
  <c r="R26" i="4"/>
  <c r="S26" i="4"/>
  <c r="CH25" i="4"/>
  <c r="BT25" i="4"/>
  <c r="BF25" i="4"/>
  <c r="AR25" i="4"/>
  <c r="AF25" i="4"/>
  <c r="AE25" i="4"/>
  <c r="R25" i="4"/>
  <c r="S25" i="4"/>
  <c r="CH24" i="4"/>
  <c r="CI24" i="4" s="1"/>
  <c r="BT24" i="4"/>
  <c r="BU24" i="4" s="1"/>
  <c r="BF24" i="4"/>
  <c r="BG24" i="4" s="1"/>
  <c r="AR24" i="4"/>
  <c r="AS24" i="4" s="1"/>
  <c r="AF24" i="4"/>
  <c r="AE24" i="4"/>
  <c r="R24" i="4"/>
  <c r="S24" i="4"/>
  <c r="CH23" i="4"/>
  <c r="CI23" i="4" s="1"/>
  <c r="BT23" i="4"/>
  <c r="BU23" i="4" s="1"/>
  <c r="BF23" i="4"/>
  <c r="BG23" i="4" s="1"/>
  <c r="AR23" i="4"/>
  <c r="AS23" i="4" s="1"/>
  <c r="AF23" i="4"/>
  <c r="AE23" i="4"/>
  <c r="R23" i="4"/>
  <c r="S23" i="4"/>
  <c r="CH22" i="4"/>
  <c r="CI22" i="4" s="1"/>
  <c r="BT22" i="4"/>
  <c r="BU22" i="4" s="1"/>
  <c r="BF22" i="4"/>
  <c r="BG22" i="4" s="1"/>
  <c r="AR22" i="4"/>
  <c r="AS22" i="4" s="1"/>
  <c r="AF22" i="4"/>
  <c r="AE22" i="4"/>
  <c r="R22" i="4"/>
  <c r="S22" i="4"/>
  <c r="CH21" i="4"/>
  <c r="BT21" i="4"/>
  <c r="BF21" i="4"/>
  <c r="AR21" i="4"/>
  <c r="AF21" i="4"/>
  <c r="AE21" i="4"/>
  <c r="R21" i="4"/>
  <c r="S21" i="4"/>
  <c r="CH20" i="4"/>
  <c r="CI20" i="4" s="1"/>
  <c r="BT20" i="4"/>
  <c r="BU20" i="4" s="1"/>
  <c r="BF20" i="4"/>
  <c r="BG20" i="4" s="1"/>
  <c r="AR20" i="4"/>
  <c r="AS20" i="4" s="1"/>
  <c r="AF20" i="4"/>
  <c r="AE20" i="4"/>
  <c r="R20" i="4"/>
  <c r="S20" i="4"/>
  <c r="CH19" i="4"/>
  <c r="CI19" i="4" s="1"/>
  <c r="BT19" i="4"/>
  <c r="BU19" i="4" s="1"/>
  <c r="BF19" i="4"/>
  <c r="BG19" i="4" s="1"/>
  <c r="AR19" i="4"/>
  <c r="AS19" i="4" s="1"/>
  <c r="AF19" i="4"/>
  <c r="AE19" i="4"/>
  <c r="R19" i="4"/>
  <c r="S19" i="4"/>
  <c r="CH18" i="4"/>
  <c r="BT18" i="4"/>
  <c r="BF18" i="4"/>
  <c r="AR18" i="4"/>
  <c r="AF18" i="4"/>
  <c r="AE18" i="4"/>
  <c r="R18" i="4"/>
  <c r="S18" i="4"/>
  <c r="CH17" i="4"/>
  <c r="CI17" i="4" s="1"/>
  <c r="BT17" i="4"/>
  <c r="BU17" i="4" s="1"/>
  <c r="BF17" i="4"/>
  <c r="BG17" i="4" s="1"/>
  <c r="AR17" i="4"/>
  <c r="AS17" i="4" s="1"/>
  <c r="AF17" i="4"/>
  <c r="AE17" i="4"/>
  <c r="R17" i="4"/>
  <c r="S17" i="4"/>
  <c r="CH16" i="4"/>
  <c r="CI16" i="4" s="1"/>
  <c r="BT16" i="4"/>
  <c r="BU16" i="4" s="1"/>
  <c r="BF16" i="4"/>
  <c r="BG16" i="4" s="1"/>
  <c r="AR16" i="4"/>
  <c r="AS16" i="4" s="1"/>
  <c r="AF16" i="4"/>
  <c r="AE16" i="4"/>
  <c r="R16" i="4"/>
  <c r="S16" i="4"/>
  <c r="CH15" i="4"/>
  <c r="BT15" i="4"/>
  <c r="BF15" i="4"/>
  <c r="AR15" i="4"/>
  <c r="AF15" i="4"/>
  <c r="AE15" i="4"/>
  <c r="R15" i="4"/>
  <c r="S15" i="4"/>
  <c r="CH14" i="4"/>
  <c r="CI14" i="4" s="1"/>
  <c r="BT14" i="4"/>
  <c r="BU14" i="4" s="1"/>
  <c r="BF14" i="4"/>
  <c r="BG14" i="4" s="1"/>
  <c r="AR14" i="4"/>
  <c r="AS14" i="4" s="1"/>
  <c r="AF14" i="4"/>
  <c r="AE14" i="4"/>
  <c r="S14" i="4"/>
  <c r="R14" i="4"/>
  <c r="CH13" i="4"/>
  <c r="CI13" i="4" s="1"/>
  <c r="BT13" i="4"/>
  <c r="BU13" i="4" s="1"/>
  <c r="BF13" i="4"/>
  <c r="BG13" i="4" s="1"/>
  <c r="AR13" i="4"/>
  <c r="AS13" i="4" s="1"/>
  <c r="AF13" i="4"/>
  <c r="AE13" i="4"/>
  <c r="R13" i="4"/>
  <c r="S13" i="4"/>
  <c r="CH12" i="4"/>
  <c r="BT12" i="4"/>
  <c r="BF12" i="4"/>
  <c r="AR12" i="4"/>
  <c r="AF12" i="4"/>
  <c r="AE12" i="4"/>
  <c r="R12" i="4"/>
  <c r="S12" i="4"/>
  <c r="A9" i="9"/>
  <c r="CI31" i="4" l="1"/>
  <c r="BG35" i="4"/>
  <c r="CI43" i="4"/>
  <c r="BG47" i="4"/>
  <c r="CI51" i="4"/>
  <c r="CI39" i="4"/>
  <c r="BG81" i="4"/>
  <c r="BG95" i="4"/>
  <c r="AS12" i="4"/>
  <c r="BG12" i="4"/>
  <c r="BU12" i="4"/>
  <c r="CI12" i="4"/>
  <c r="AS15" i="4"/>
  <c r="BG15" i="4"/>
  <c r="BU15" i="4"/>
  <c r="CI15" i="4"/>
  <c r="AS18" i="4"/>
  <c r="BG18" i="4"/>
  <c r="BU18" i="4"/>
  <c r="CI18" i="4"/>
  <c r="AS21" i="4"/>
  <c r="BG21" i="4"/>
  <c r="BU21" i="4"/>
  <c r="CI21" i="4"/>
  <c r="AS25" i="4"/>
  <c r="BG25" i="4"/>
  <c r="BU25" i="4"/>
  <c r="CI25" i="4"/>
  <c r="AS31" i="4"/>
  <c r="BU35" i="4"/>
  <c r="AS39" i="4"/>
  <c r="BU43" i="4"/>
  <c r="AS47" i="4"/>
  <c r="BU51" i="4"/>
  <c r="CI73" i="4"/>
  <c r="BU77" i="4"/>
  <c r="BG85" i="4"/>
  <c r="BU31" i="4"/>
  <c r="AS35" i="4"/>
  <c r="BU39" i="4"/>
  <c r="AS43" i="4"/>
  <c r="BU47" i="4"/>
  <c r="AS51" i="4"/>
  <c r="AS99" i="4"/>
  <c r="AS101" i="4"/>
  <c r="BG79" i="4"/>
  <c r="AS83" i="4"/>
  <c r="CI87" i="4"/>
  <c r="CI89" i="4"/>
  <c r="BU91" i="4"/>
  <c r="BU93" i="4"/>
  <c r="BG97" i="4"/>
  <c r="AS85" i="4"/>
  <c r="A8" i="9" l="1"/>
  <c r="A565" i="10" l="1"/>
  <c r="A564" i="10"/>
  <c r="A563" i="10"/>
  <c r="A562" i="10"/>
  <c r="A561" i="10"/>
  <c r="A560" i="10"/>
  <c r="A559" i="10"/>
  <c r="A558" i="10"/>
  <c r="A557" i="10"/>
  <c r="A556" i="10"/>
  <c r="A555" i="10"/>
  <c r="A554" i="10"/>
  <c r="A553" i="10"/>
  <c r="A552" i="10"/>
  <c r="A551" i="10"/>
  <c r="A550" i="10"/>
  <c r="A549" i="10"/>
  <c r="A548" i="10"/>
  <c r="A547" i="10"/>
  <c r="A546" i="10"/>
  <c r="A545" i="10"/>
  <c r="A544" i="10"/>
  <c r="A543" i="10"/>
  <c r="A542" i="10"/>
  <c r="A541" i="10"/>
  <c r="A540" i="10"/>
  <c r="A539" i="10"/>
  <c r="A538" i="10"/>
  <c r="A537" i="10"/>
  <c r="A536" i="10"/>
  <c r="A535" i="10"/>
  <c r="A534" i="10"/>
  <c r="A533" i="10"/>
  <c r="A532" i="10"/>
  <c r="A531" i="10"/>
  <c r="A530" i="10"/>
  <c r="A529" i="10"/>
  <c r="A528" i="10"/>
  <c r="A527" i="10"/>
  <c r="A526" i="10"/>
  <c r="A525" i="10"/>
  <c r="A524" i="10"/>
  <c r="A523" i="10"/>
  <c r="A522" i="10"/>
  <c r="A521" i="10"/>
  <c r="A520" i="10"/>
  <c r="A519" i="10"/>
  <c r="A518" i="10"/>
  <c r="A517" i="10"/>
  <c r="A516" i="10"/>
  <c r="A515" i="10"/>
  <c r="A514" i="10"/>
  <c r="A513" i="10"/>
  <c r="A512" i="10"/>
  <c r="A511" i="10"/>
  <c r="A510" i="10"/>
  <c r="A509" i="10"/>
  <c r="A508" i="10"/>
  <c r="A507" i="10"/>
  <c r="A506" i="10"/>
  <c r="A505" i="10"/>
  <c r="A504" i="10"/>
  <c r="A503" i="10"/>
  <c r="A502" i="10"/>
  <c r="A501" i="10"/>
  <c r="A500" i="10"/>
  <c r="A499" i="10"/>
  <c r="A498" i="10"/>
  <c r="A497" i="10"/>
  <c r="A496" i="10"/>
  <c r="A495" i="10"/>
  <c r="A494" i="10"/>
  <c r="A493" i="10"/>
  <c r="A492" i="10"/>
  <c r="A491" i="10"/>
  <c r="A490" i="10"/>
  <c r="A489" i="10"/>
  <c r="A488" i="10"/>
  <c r="A487" i="10"/>
  <c r="A486" i="10"/>
  <c r="A485" i="10"/>
  <c r="A484" i="10"/>
  <c r="A483" i="10"/>
  <c r="A482" i="10"/>
  <c r="A481" i="10"/>
  <c r="A480" i="10"/>
  <c r="A479" i="10"/>
  <c r="A478" i="10"/>
  <c r="A477" i="10"/>
  <c r="A476" i="10"/>
  <c r="A475" i="10"/>
  <c r="A474" i="10"/>
  <c r="A473" i="10"/>
  <c r="A472" i="10"/>
  <c r="A471" i="10"/>
  <c r="A470" i="10"/>
  <c r="A469" i="10"/>
  <c r="A468" i="10"/>
  <c r="A467" i="10"/>
  <c r="A466" i="10"/>
  <c r="A465" i="10"/>
  <c r="A464" i="10"/>
  <c r="A463" i="10"/>
  <c r="A462" i="10"/>
  <c r="A461" i="10"/>
  <c r="A460" i="10"/>
  <c r="A459" i="10"/>
  <c r="A458" i="10"/>
  <c r="A457" i="10"/>
  <c r="A456" i="10"/>
  <c r="A455" i="10"/>
  <c r="A454" i="10"/>
  <c r="A453" i="10"/>
  <c r="A452" i="10"/>
  <c r="A451" i="10"/>
  <c r="A450" i="10"/>
  <c r="A449" i="10"/>
  <c r="A448" i="10"/>
  <c r="A447" i="10"/>
  <c r="A446" i="10"/>
  <c r="A445" i="10"/>
  <c r="A444" i="10"/>
  <c r="A443" i="10"/>
  <c r="A442" i="10"/>
  <c r="A441" i="10"/>
  <c r="A440" i="10"/>
  <c r="A439" i="10"/>
  <c r="A438" i="10"/>
  <c r="A437" i="10"/>
  <c r="A436" i="10"/>
  <c r="A435" i="10"/>
  <c r="A434" i="10"/>
  <c r="A433" i="10"/>
  <c r="A432" i="10"/>
  <c r="A431" i="10"/>
  <c r="A430" i="10"/>
  <c r="A429" i="10"/>
  <c r="A428" i="10"/>
  <c r="A427" i="10"/>
  <c r="A426" i="10"/>
  <c r="A425" i="10"/>
  <c r="A424" i="10"/>
  <c r="A423" i="10"/>
  <c r="A422" i="10"/>
  <c r="A421" i="10"/>
  <c r="A420" i="10"/>
  <c r="A419" i="10"/>
  <c r="A418" i="10"/>
  <c r="A417" i="10"/>
  <c r="A416" i="10"/>
  <c r="A415" i="10"/>
  <c r="A414" i="10"/>
  <c r="A413" i="10"/>
  <c r="A412" i="10"/>
  <c r="A411" i="10"/>
  <c r="A410" i="10"/>
  <c r="A409" i="10"/>
  <c r="A408" i="10"/>
  <c r="A407" i="10"/>
  <c r="A406" i="10"/>
  <c r="A405" i="10"/>
  <c r="A404" i="10"/>
  <c r="A403" i="10"/>
  <c r="A402" i="10"/>
  <c r="A401" i="10"/>
  <c r="A400" i="10"/>
  <c r="A399" i="10"/>
  <c r="A398" i="10"/>
  <c r="A397" i="10"/>
  <c r="A396" i="10"/>
  <c r="A395" i="10"/>
  <c r="A394" i="10"/>
  <c r="A393" i="10"/>
  <c r="A392" i="10"/>
  <c r="A391" i="10"/>
  <c r="A390" i="10"/>
  <c r="A389" i="10"/>
  <c r="A388" i="10"/>
  <c r="A387" i="10"/>
  <c r="A386" i="10"/>
  <c r="A385" i="10"/>
  <c r="A384" i="10"/>
  <c r="A383" i="10"/>
  <c r="A382" i="10"/>
  <c r="A381" i="10"/>
  <c r="A380" i="10"/>
  <c r="A379" i="10"/>
  <c r="A378" i="10"/>
  <c r="A377" i="10"/>
  <c r="A376" i="10"/>
  <c r="A375" i="10"/>
  <c r="A374" i="10"/>
  <c r="A373" i="10"/>
  <c r="A372" i="10"/>
  <c r="A371" i="10"/>
  <c r="A370" i="10"/>
  <c r="A369" i="10"/>
  <c r="A368" i="10"/>
  <c r="A367" i="10"/>
  <c r="A366" i="10"/>
  <c r="A365" i="10"/>
  <c r="A364" i="10"/>
  <c r="A363" i="10"/>
  <c r="A362" i="10"/>
  <c r="A361" i="10"/>
  <c r="A360" i="10"/>
  <c r="A359" i="10"/>
  <c r="A358" i="10"/>
  <c r="A357" i="10"/>
  <c r="A356" i="10"/>
  <c r="A355" i="10"/>
  <c r="A354" i="10"/>
  <c r="A353" i="10"/>
  <c r="A352" i="10"/>
  <c r="A351" i="10"/>
  <c r="A350" i="10"/>
  <c r="A349" i="10"/>
  <c r="A348" i="10"/>
  <c r="A347" i="10"/>
  <c r="A346" i="10"/>
  <c r="A345" i="10"/>
  <c r="A344" i="10"/>
  <c r="A343" i="10"/>
  <c r="A342" i="10"/>
  <c r="A341" i="10"/>
  <c r="A340" i="10"/>
  <c r="A339" i="10"/>
  <c r="A338" i="10"/>
  <c r="A337" i="10"/>
  <c r="A336" i="10"/>
  <c r="A335" i="10"/>
  <c r="A334" i="10"/>
  <c r="A333" i="10"/>
  <c r="A332" i="10"/>
  <c r="A331" i="10"/>
  <c r="A330" i="10"/>
  <c r="A329" i="10"/>
  <c r="A328" i="10"/>
  <c r="A327" i="10"/>
  <c r="A326" i="10"/>
  <c r="A325" i="10"/>
  <c r="A324" i="10"/>
  <c r="A323" i="10"/>
  <c r="A322" i="10"/>
  <c r="A321" i="10"/>
  <c r="A320" i="10"/>
  <c r="A319" i="10"/>
  <c r="A318" i="10"/>
  <c r="A317" i="10"/>
  <c r="A316" i="10"/>
  <c r="A315" i="10"/>
  <c r="A314" i="10"/>
  <c r="A313" i="10"/>
  <c r="A312" i="10"/>
  <c r="A311" i="10"/>
  <c r="A310" i="10"/>
  <c r="A309" i="10"/>
  <c r="A308" i="10"/>
  <c r="A307" i="10"/>
  <c r="A306" i="10"/>
  <c r="A305" i="10"/>
  <c r="A304" i="10"/>
  <c r="A303" i="10"/>
  <c r="A302" i="10"/>
  <c r="A301" i="10"/>
  <c r="A300" i="10"/>
  <c r="A299" i="10"/>
  <c r="A298" i="10"/>
  <c r="A297" i="10"/>
  <c r="A296" i="10"/>
  <c r="A295" i="10"/>
  <c r="A294" i="10"/>
  <c r="A293" i="10"/>
  <c r="A292" i="10"/>
  <c r="A291" i="10"/>
  <c r="A290" i="10"/>
  <c r="A289" i="10"/>
  <c r="A288" i="10"/>
  <c r="A287" i="10"/>
  <c r="A286" i="10"/>
  <c r="A285" i="10"/>
  <c r="A284" i="10"/>
  <c r="A283" i="10"/>
  <c r="A282" i="10"/>
  <c r="A281" i="10"/>
  <c r="A280" i="10"/>
  <c r="A279" i="10"/>
  <c r="A278" i="10"/>
  <c r="A277" i="10"/>
  <c r="A276" i="10"/>
  <c r="A275" i="10"/>
  <c r="A274" i="10"/>
  <c r="A273" i="10"/>
  <c r="A272" i="10"/>
  <c r="A271" i="10"/>
  <c r="A270" i="10"/>
  <c r="A269" i="10"/>
  <c r="A268" i="10"/>
  <c r="A267" i="10"/>
  <c r="A266" i="10"/>
  <c r="A265" i="10"/>
  <c r="A264" i="10"/>
  <c r="A263" i="10"/>
  <c r="A262" i="10"/>
  <c r="A261" i="10"/>
  <c r="A260" i="10"/>
  <c r="A259" i="10"/>
  <c r="A258" i="10"/>
  <c r="A257" i="10"/>
  <c r="A256" i="10"/>
  <c r="A255" i="10"/>
  <c r="A254" i="10"/>
  <c r="A253" i="10"/>
  <c r="A252" i="10"/>
  <c r="A251" i="10"/>
  <c r="A250" i="10"/>
  <c r="A249" i="10"/>
  <c r="A248" i="10"/>
  <c r="A247" i="10"/>
  <c r="A246" i="10"/>
  <c r="A245" i="10"/>
  <c r="A244" i="10"/>
  <c r="A243" i="10"/>
  <c r="A242" i="10"/>
  <c r="A241" i="10"/>
  <c r="A240" i="10"/>
  <c r="A239" i="10"/>
  <c r="A238" i="10"/>
  <c r="A237" i="10"/>
  <c r="A236" i="10"/>
  <c r="A235" i="10"/>
  <c r="A234" i="10"/>
  <c r="A233" i="10"/>
  <c r="A232" i="10"/>
  <c r="A231" i="10"/>
  <c r="A230" i="10"/>
  <c r="A229" i="10"/>
  <c r="A228" i="10"/>
  <c r="A227" i="10"/>
  <c r="A226" i="10"/>
  <c r="A225" i="10"/>
  <c r="A224" i="10"/>
  <c r="A223" i="10"/>
  <c r="A222" i="10"/>
  <c r="A221" i="10"/>
  <c r="A220" i="10"/>
  <c r="A219" i="10"/>
  <c r="A218" i="10"/>
  <c r="A217" i="10"/>
  <c r="A216" i="10"/>
  <c r="A215" i="10"/>
  <c r="A214" i="10"/>
  <c r="A213" i="10"/>
  <c r="A212" i="10"/>
  <c r="A211" i="10"/>
  <c r="A210" i="10"/>
  <c r="A209" i="10"/>
  <c r="A208" i="10"/>
  <c r="A207" i="10"/>
  <c r="A206" i="10"/>
  <c r="A205" i="10"/>
  <c r="A204" i="10"/>
  <c r="A203" i="10"/>
  <c r="A202" i="10"/>
  <c r="A201" i="10"/>
  <c r="A200" i="10"/>
  <c r="A199" i="10"/>
  <c r="A198" i="10"/>
  <c r="A197" i="10"/>
  <c r="A196" i="10"/>
  <c r="A195" i="10"/>
  <c r="A194" i="10"/>
  <c r="A193" i="10"/>
  <c r="A192" i="10"/>
  <c r="A191" i="10"/>
  <c r="A190" i="10"/>
  <c r="A189" i="10"/>
  <c r="A188" i="10"/>
  <c r="A187" i="10"/>
  <c r="A186" i="10"/>
  <c r="A185" i="10"/>
  <c r="A184" i="10"/>
  <c r="A183" i="10"/>
  <c r="A182" i="10"/>
  <c r="A181" i="10"/>
  <c r="A180" i="10"/>
  <c r="A179" i="10"/>
  <c r="A178" i="10"/>
  <c r="A177" i="10"/>
  <c r="A176" i="10"/>
  <c r="A175" i="10"/>
  <c r="A174" i="10"/>
  <c r="A173" i="10"/>
  <c r="A172" i="10"/>
  <c r="A171" i="10"/>
  <c r="A170" i="10"/>
  <c r="A169" i="10"/>
  <c r="A168" i="10"/>
  <c r="A167" i="10"/>
  <c r="A166" i="10"/>
  <c r="A165" i="10"/>
  <c r="A164" i="10"/>
  <c r="A163" i="10"/>
  <c r="A162" i="10"/>
  <c r="A161" i="10"/>
  <c r="A160" i="10"/>
  <c r="A159" i="10"/>
  <c r="A158" i="10"/>
  <c r="A157" i="10"/>
  <c r="A156" i="10"/>
  <c r="A155" i="10"/>
  <c r="A154" i="10"/>
  <c r="A153" i="10"/>
  <c r="A152" i="10"/>
  <c r="A151" i="10"/>
  <c r="A150" i="10"/>
  <c r="A149" i="10"/>
  <c r="A148" i="10"/>
  <c r="A147" i="10"/>
  <c r="A146" i="10"/>
  <c r="A145" i="10"/>
  <c r="A144" i="10"/>
  <c r="A143" i="10"/>
  <c r="A142" i="10"/>
  <c r="A141" i="10"/>
  <c r="A140" i="10"/>
  <c r="A139" i="10"/>
  <c r="A138" i="10"/>
  <c r="A137" i="10"/>
  <c r="A136" i="10"/>
  <c r="A135" i="10"/>
  <c r="A134" i="10"/>
  <c r="A133" i="10"/>
  <c r="A132" i="10"/>
  <c r="A131" i="10"/>
  <c r="A130" i="10"/>
  <c r="A129" i="10"/>
  <c r="A128" i="10"/>
  <c r="A127" i="10"/>
  <c r="A126" i="10"/>
  <c r="A125" i="10"/>
  <c r="A124" i="10"/>
  <c r="A123" i="10"/>
  <c r="A122" i="10"/>
  <c r="A121" i="10"/>
  <c r="A120" i="10"/>
  <c r="A119" i="10"/>
  <c r="A118" i="10"/>
  <c r="A117" i="10"/>
  <c r="A116" i="10"/>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A21" i="10"/>
  <c r="A20" i="10"/>
  <c r="A19" i="10"/>
  <c r="A18" i="10"/>
  <c r="A17" i="10"/>
  <c r="A16" i="10"/>
  <c r="A15" i="10"/>
  <c r="A14" i="10"/>
  <c r="A13" i="10"/>
  <c r="A12" i="10"/>
  <c r="A11" i="10"/>
  <c r="A10" i="10"/>
  <c r="A9" i="10"/>
  <c r="A8" i="10"/>
  <c r="A7" i="10"/>
  <c r="A6" i="10"/>
  <c r="A5" i="10"/>
  <c r="A4" i="10"/>
  <c r="A3" i="10"/>
  <c r="A7" i="9"/>
  <c r="A6" i="9"/>
  <c r="A5" i="9"/>
  <c r="A4" i="9"/>
  <c r="A3" i="9"/>
  <c r="S204" i="4" l="1"/>
  <c r="AD8" i="4" s="1"/>
  <c r="R204" i="4"/>
  <c r="AD4" i="4" s="1"/>
  <c r="AG9" i="4"/>
  <c r="AF204" i="4" l="1"/>
  <c r="AP3" i="4" s="1"/>
  <c r="L30" i="8"/>
  <c r="Y5" i="4" s="1"/>
  <c r="CF11" i="4"/>
  <c r="CE11" i="4"/>
  <c r="CD11" i="4"/>
  <c r="CC11" i="4"/>
  <c r="CB11" i="4"/>
  <c r="CA11" i="4"/>
  <c r="BZ11" i="4"/>
  <c r="BY11" i="4"/>
  <c r="BX11" i="4"/>
  <c r="BW11" i="4"/>
  <c r="CF10" i="4"/>
  <c r="CE10" i="4"/>
  <c r="CD10" i="4"/>
  <c r="CC10" i="4"/>
  <c r="CB10" i="4"/>
  <c r="CA10" i="4"/>
  <c r="BZ10" i="4"/>
  <c r="BY10" i="4"/>
  <c r="BX10" i="4"/>
  <c r="BW10" i="4"/>
  <c r="BW9" i="4"/>
  <c r="BR11" i="4"/>
  <c r="BR10" i="4"/>
  <c r="BQ11" i="4"/>
  <c r="BQ10" i="4"/>
  <c r="BP11" i="4"/>
  <c r="BP10" i="4"/>
  <c r="BO11" i="4"/>
  <c r="BO10" i="4"/>
  <c r="BN11" i="4"/>
  <c r="BN10" i="4"/>
  <c r="BM11" i="4"/>
  <c r="BM10" i="4"/>
  <c r="BL11" i="4"/>
  <c r="BL10" i="4"/>
  <c r="BK11" i="4"/>
  <c r="BK10" i="4"/>
  <c r="BJ11" i="4"/>
  <c r="BJ10" i="4"/>
  <c r="BI11" i="4"/>
  <c r="BI10" i="4"/>
  <c r="BI9" i="4"/>
  <c r="BD11" i="4"/>
  <c r="BC11" i="4"/>
  <c r="BB11" i="4"/>
  <c r="BA11" i="4"/>
  <c r="AZ11" i="4"/>
  <c r="AY11" i="4"/>
  <c r="AX11" i="4"/>
  <c r="AW11" i="4"/>
  <c r="AV11" i="4"/>
  <c r="AU11" i="4"/>
  <c r="BD10" i="4"/>
  <c r="BC10" i="4"/>
  <c r="BB10" i="4"/>
  <c r="BA10" i="4"/>
  <c r="AZ10" i="4"/>
  <c r="AY10" i="4"/>
  <c r="AX10" i="4"/>
  <c r="AW10" i="4"/>
  <c r="AV10" i="4"/>
  <c r="AU10" i="4"/>
  <c r="AU9" i="4"/>
  <c r="AD3" i="8"/>
  <c r="AC3" i="8"/>
  <c r="AB3" i="8"/>
  <c r="AA3" i="8"/>
  <c r="AP11" i="4"/>
  <c r="AO11" i="4"/>
  <c r="AN11" i="4"/>
  <c r="AM11" i="4"/>
  <c r="AL11" i="4"/>
  <c r="AK11" i="4"/>
  <c r="AJ11" i="4"/>
  <c r="AI11" i="4"/>
  <c r="AG10" i="4"/>
  <c r="AH11" i="4"/>
  <c r="AG11" i="4"/>
  <c r="V14" i="8"/>
  <c r="Q14" i="8"/>
  <c r="L14" i="8"/>
  <c r="G14" i="8"/>
  <c r="AQ15" i="4" l="1"/>
  <c r="BE12" i="4"/>
  <c r="BE18" i="4"/>
  <c r="CG200" i="4"/>
  <c r="CG196" i="4"/>
  <c r="CG192" i="4"/>
  <c r="CG188" i="4"/>
  <c r="CG184" i="4"/>
  <c r="CG180" i="4"/>
  <c r="CG176" i="4"/>
  <c r="CG172" i="4"/>
  <c r="CG168" i="4"/>
  <c r="CG164" i="4"/>
  <c r="CG160" i="4"/>
  <c r="CG156" i="4"/>
  <c r="CG152" i="4"/>
  <c r="CG148" i="4"/>
  <c r="CG144" i="4"/>
  <c r="CG140" i="4"/>
  <c r="CG136" i="4"/>
  <c r="CG132" i="4"/>
  <c r="CG128" i="4"/>
  <c r="CG124" i="4"/>
  <c r="CG120" i="4"/>
  <c r="CG116" i="4"/>
  <c r="CG112" i="4"/>
  <c r="CG108" i="4"/>
  <c r="CG104" i="4"/>
  <c r="CG100" i="4"/>
  <c r="CG96" i="4"/>
  <c r="CG92" i="4"/>
  <c r="CG88" i="4"/>
  <c r="CG84" i="4"/>
  <c r="CG80" i="4"/>
  <c r="CG76" i="4"/>
  <c r="CG72" i="4"/>
  <c r="CG68" i="4"/>
  <c r="CG64" i="4"/>
  <c r="CG60" i="4"/>
  <c r="CG56" i="4"/>
  <c r="CG52" i="4"/>
  <c r="CG48" i="4"/>
  <c r="CG44" i="4"/>
  <c r="CG40" i="4"/>
  <c r="CG36" i="4"/>
  <c r="CG32" i="4"/>
  <c r="CG28" i="4"/>
  <c r="CG24" i="4"/>
  <c r="CG20" i="4"/>
  <c r="CG17" i="4"/>
  <c r="CJ17" i="4" s="1"/>
  <c r="CG14" i="4"/>
  <c r="CJ14" i="4" s="1"/>
  <c r="CG201" i="4"/>
  <c r="CG193" i="4"/>
  <c r="CG177" i="4"/>
  <c r="CG165" i="4"/>
  <c r="CG153" i="4"/>
  <c r="CG145" i="4"/>
  <c r="CG129" i="4"/>
  <c r="CG117" i="4"/>
  <c r="CG109" i="4"/>
  <c r="CG93" i="4"/>
  <c r="CG81" i="4"/>
  <c r="CG73" i="4"/>
  <c r="CG57" i="4"/>
  <c r="CG45" i="4"/>
  <c r="CG37" i="4"/>
  <c r="CG25" i="4"/>
  <c r="CG18" i="4"/>
  <c r="CG203" i="4"/>
  <c r="CG199" i="4"/>
  <c r="CG195" i="4"/>
  <c r="CG191" i="4"/>
  <c r="CG187" i="4"/>
  <c r="CG183" i="4"/>
  <c r="CG179" i="4"/>
  <c r="CG175" i="4"/>
  <c r="CG171" i="4"/>
  <c r="CG167" i="4"/>
  <c r="CG163" i="4"/>
  <c r="CG159" i="4"/>
  <c r="CG155" i="4"/>
  <c r="CG151" i="4"/>
  <c r="CG147" i="4"/>
  <c r="CG143" i="4"/>
  <c r="CG139" i="4"/>
  <c r="CG135" i="4"/>
  <c r="CG131" i="4"/>
  <c r="CG127" i="4"/>
  <c r="CG123" i="4"/>
  <c r="CG119" i="4"/>
  <c r="CG115" i="4"/>
  <c r="CG111" i="4"/>
  <c r="CG107" i="4"/>
  <c r="CG103" i="4"/>
  <c r="CG99" i="4"/>
  <c r="CG95" i="4"/>
  <c r="CG91" i="4"/>
  <c r="CG87" i="4"/>
  <c r="CG83" i="4"/>
  <c r="CG79" i="4"/>
  <c r="CG75" i="4"/>
  <c r="CG71" i="4"/>
  <c r="CG67" i="4"/>
  <c r="CG63" i="4"/>
  <c r="CG59" i="4"/>
  <c r="CG55" i="4"/>
  <c r="CG51" i="4"/>
  <c r="CG47" i="4"/>
  <c r="CG43" i="4"/>
  <c r="CG39" i="4"/>
  <c r="CG35" i="4"/>
  <c r="CG31" i="4"/>
  <c r="CG27" i="4"/>
  <c r="CG23" i="4"/>
  <c r="CG16" i="4"/>
  <c r="CJ16" i="4" s="1"/>
  <c r="CG12" i="4"/>
  <c r="CJ12" i="4" s="1"/>
  <c r="CG13" i="4"/>
  <c r="CJ13" i="4" s="1"/>
  <c r="CG189" i="4"/>
  <c r="CG181" i="4"/>
  <c r="CG169" i="4"/>
  <c r="CG157" i="4"/>
  <c r="CG141" i="4"/>
  <c r="CG133" i="4"/>
  <c r="CG121" i="4"/>
  <c r="CG105" i="4"/>
  <c r="CG97" i="4"/>
  <c r="CG85" i="4"/>
  <c r="CG69" i="4"/>
  <c r="CG61" i="4"/>
  <c r="CG53" i="4"/>
  <c r="CG41" i="4"/>
  <c r="CG29" i="4"/>
  <c r="CG15" i="4"/>
  <c r="CG202" i="4"/>
  <c r="CG198" i="4"/>
  <c r="CG194" i="4"/>
  <c r="CG190" i="4"/>
  <c r="CG186" i="4"/>
  <c r="CG182" i="4"/>
  <c r="CG178" i="4"/>
  <c r="CG174" i="4"/>
  <c r="CG170" i="4"/>
  <c r="CG166" i="4"/>
  <c r="CG162" i="4"/>
  <c r="CG158" i="4"/>
  <c r="CG154" i="4"/>
  <c r="CG150" i="4"/>
  <c r="CG146" i="4"/>
  <c r="CG142" i="4"/>
  <c r="CG138" i="4"/>
  <c r="CG134" i="4"/>
  <c r="CG130" i="4"/>
  <c r="CG126" i="4"/>
  <c r="CG122" i="4"/>
  <c r="CG118" i="4"/>
  <c r="CG114" i="4"/>
  <c r="CG110" i="4"/>
  <c r="CG106" i="4"/>
  <c r="CG102" i="4"/>
  <c r="CG98" i="4"/>
  <c r="CG94" i="4"/>
  <c r="CG90" i="4"/>
  <c r="CG86" i="4"/>
  <c r="CG82" i="4"/>
  <c r="CG78" i="4"/>
  <c r="CG74" i="4"/>
  <c r="CG70" i="4"/>
  <c r="CG66" i="4"/>
  <c r="CG62" i="4"/>
  <c r="CG58" i="4"/>
  <c r="CG54" i="4"/>
  <c r="CG50" i="4"/>
  <c r="CG46" i="4"/>
  <c r="CG42" i="4"/>
  <c r="CG38" i="4"/>
  <c r="CG34" i="4"/>
  <c r="CG30" i="4"/>
  <c r="CG26" i="4"/>
  <c r="CG22" i="4"/>
  <c r="CG19" i="4"/>
  <c r="CJ19" i="4" s="1"/>
  <c r="CG197" i="4"/>
  <c r="CG185" i="4"/>
  <c r="CG173" i="4"/>
  <c r="CG161" i="4"/>
  <c r="CG149" i="4"/>
  <c r="CG137" i="4"/>
  <c r="CG125" i="4"/>
  <c r="CG113" i="4"/>
  <c r="CG101" i="4"/>
  <c r="CG89" i="4"/>
  <c r="CG77" i="4"/>
  <c r="CG65" i="4"/>
  <c r="CG49" i="4"/>
  <c r="CG33" i="4"/>
  <c r="CG21" i="4"/>
  <c r="BS18" i="4"/>
  <c r="BV18" i="4" s="1"/>
  <c r="BS20" i="4"/>
  <c r="BS14" i="4"/>
  <c r="BS23" i="4"/>
  <c r="BS200" i="4"/>
  <c r="BS196" i="4"/>
  <c r="BS192" i="4"/>
  <c r="BS188" i="4"/>
  <c r="BS184" i="4"/>
  <c r="BS180" i="4"/>
  <c r="BS176" i="4"/>
  <c r="BS172" i="4"/>
  <c r="BS168" i="4"/>
  <c r="BS164" i="4"/>
  <c r="BS160" i="4"/>
  <c r="BS156" i="4"/>
  <c r="BS152" i="4"/>
  <c r="BS148" i="4"/>
  <c r="BS144" i="4"/>
  <c r="BS140" i="4"/>
  <c r="BS136" i="4"/>
  <c r="BS132" i="4"/>
  <c r="BS128" i="4"/>
  <c r="BS124" i="4"/>
  <c r="BS120" i="4"/>
  <c r="BS116" i="4"/>
  <c r="BS112" i="4"/>
  <c r="BS108" i="4"/>
  <c r="BS104" i="4"/>
  <c r="BS100" i="4"/>
  <c r="BS96" i="4"/>
  <c r="BS92" i="4"/>
  <c r="BS88" i="4"/>
  <c r="BS84" i="4"/>
  <c r="BS80" i="4"/>
  <c r="BS76" i="4"/>
  <c r="BS72" i="4"/>
  <c r="BS68" i="4"/>
  <c r="BS64" i="4"/>
  <c r="BS60" i="4"/>
  <c r="BS56" i="4"/>
  <c r="BS52" i="4"/>
  <c r="BS48" i="4"/>
  <c r="BS44" i="4"/>
  <c r="BS40" i="4"/>
  <c r="BS36" i="4"/>
  <c r="BS32" i="4"/>
  <c r="BS28" i="4"/>
  <c r="BS24" i="4"/>
  <c r="BS19" i="4"/>
  <c r="BV19" i="4" s="1"/>
  <c r="BS15" i="4"/>
  <c r="BV15" i="4" s="1"/>
  <c r="BS141" i="4"/>
  <c r="BS125" i="4"/>
  <c r="BS113" i="4"/>
  <c r="BS101" i="4"/>
  <c r="BS89" i="4"/>
  <c r="BS77" i="4"/>
  <c r="BS65" i="4"/>
  <c r="BS53" i="4"/>
  <c r="BS41" i="4"/>
  <c r="BS33" i="4"/>
  <c r="BS203" i="4"/>
  <c r="BS199" i="4"/>
  <c r="BS195" i="4"/>
  <c r="BS191" i="4"/>
  <c r="BS187" i="4"/>
  <c r="BS183" i="4"/>
  <c r="BS179" i="4"/>
  <c r="BS175" i="4"/>
  <c r="BS171" i="4"/>
  <c r="BS167" i="4"/>
  <c r="BS163" i="4"/>
  <c r="BS159" i="4"/>
  <c r="BS155" i="4"/>
  <c r="BS151" i="4"/>
  <c r="BS147" i="4"/>
  <c r="BS143" i="4"/>
  <c r="BS139" i="4"/>
  <c r="BS135" i="4"/>
  <c r="BS131" i="4"/>
  <c r="BS127" i="4"/>
  <c r="BS123" i="4"/>
  <c r="BS119" i="4"/>
  <c r="BS115" i="4"/>
  <c r="BS111" i="4"/>
  <c r="BS107" i="4"/>
  <c r="BS103" i="4"/>
  <c r="BS99" i="4"/>
  <c r="BS95" i="4"/>
  <c r="BS91" i="4"/>
  <c r="BS87" i="4"/>
  <c r="BS83" i="4"/>
  <c r="BS79" i="4"/>
  <c r="BS75" i="4"/>
  <c r="BS71" i="4"/>
  <c r="BS67" i="4"/>
  <c r="BS63" i="4"/>
  <c r="BS59" i="4"/>
  <c r="BS55" i="4"/>
  <c r="BS51" i="4"/>
  <c r="BS47" i="4"/>
  <c r="BS43" i="4"/>
  <c r="BS39" i="4"/>
  <c r="BS35" i="4"/>
  <c r="BS31" i="4"/>
  <c r="BS27" i="4"/>
  <c r="BS22" i="4"/>
  <c r="BS17" i="4"/>
  <c r="BS189" i="4"/>
  <c r="BS177" i="4"/>
  <c r="BS169" i="4"/>
  <c r="BS157" i="4"/>
  <c r="BS149" i="4"/>
  <c r="BS137" i="4"/>
  <c r="BS129" i="4"/>
  <c r="BS117" i="4"/>
  <c r="BS105" i="4"/>
  <c r="BS93" i="4"/>
  <c r="BS81" i="4"/>
  <c r="BS69" i="4"/>
  <c r="BS57" i="4"/>
  <c r="BS45" i="4"/>
  <c r="BS29" i="4"/>
  <c r="BS202" i="4"/>
  <c r="BS198" i="4"/>
  <c r="BS194" i="4"/>
  <c r="BS190" i="4"/>
  <c r="BS186" i="4"/>
  <c r="BS182" i="4"/>
  <c r="BS178" i="4"/>
  <c r="BS174" i="4"/>
  <c r="BS170" i="4"/>
  <c r="BS166" i="4"/>
  <c r="BS162" i="4"/>
  <c r="BS158" i="4"/>
  <c r="BS154" i="4"/>
  <c r="BS150" i="4"/>
  <c r="BS146" i="4"/>
  <c r="BS142" i="4"/>
  <c r="BS138" i="4"/>
  <c r="BS134" i="4"/>
  <c r="BS130" i="4"/>
  <c r="BS126" i="4"/>
  <c r="BS122" i="4"/>
  <c r="BS118" i="4"/>
  <c r="BS114" i="4"/>
  <c r="BS110" i="4"/>
  <c r="BS106" i="4"/>
  <c r="BS102" i="4"/>
  <c r="BS98" i="4"/>
  <c r="BS94" i="4"/>
  <c r="BS90" i="4"/>
  <c r="BS86" i="4"/>
  <c r="BS82" i="4"/>
  <c r="BS78" i="4"/>
  <c r="BS74" i="4"/>
  <c r="BS70" i="4"/>
  <c r="BS66" i="4"/>
  <c r="BS62" i="4"/>
  <c r="BS58" i="4"/>
  <c r="BS54" i="4"/>
  <c r="BS50" i="4"/>
  <c r="BS46" i="4"/>
  <c r="BS42" i="4"/>
  <c r="BS38" i="4"/>
  <c r="BS34" i="4"/>
  <c r="BS30" i="4"/>
  <c r="BS26" i="4"/>
  <c r="BS21" i="4"/>
  <c r="BS16" i="4"/>
  <c r="BV16" i="4" s="1"/>
  <c r="BS13" i="4"/>
  <c r="BV13" i="4" s="1"/>
  <c r="BS201" i="4"/>
  <c r="BS197" i="4"/>
  <c r="BS193" i="4"/>
  <c r="BS185" i="4"/>
  <c r="BS181" i="4"/>
  <c r="BS173" i="4"/>
  <c r="BS165" i="4"/>
  <c r="BS161" i="4"/>
  <c r="BS153" i="4"/>
  <c r="BS145" i="4"/>
  <c r="BS133" i="4"/>
  <c r="BS121" i="4"/>
  <c r="BS109" i="4"/>
  <c r="BS97" i="4"/>
  <c r="BS85" i="4"/>
  <c r="BS73" i="4"/>
  <c r="BS61" i="4"/>
  <c r="BS49" i="4"/>
  <c r="BS37" i="4"/>
  <c r="BS25" i="4"/>
  <c r="BS12" i="4"/>
  <c r="BV12" i="4" s="1"/>
  <c r="AQ18" i="4"/>
  <c r="AT18" i="4" s="1"/>
  <c r="AQ198" i="4"/>
  <c r="AT198" i="4" s="1"/>
  <c r="AQ187" i="4"/>
  <c r="AT187" i="4" s="1"/>
  <c r="AQ185" i="4"/>
  <c r="AT185" i="4" s="1"/>
  <c r="AQ184" i="4"/>
  <c r="AT184" i="4" s="1"/>
  <c r="AQ178" i="4"/>
  <c r="AT178" i="4" s="1"/>
  <c r="AQ174" i="4"/>
  <c r="AT174" i="4" s="1"/>
  <c r="AQ166" i="4"/>
  <c r="AT166" i="4" s="1"/>
  <c r="AQ165" i="4"/>
  <c r="AT165" i="4" s="1"/>
  <c r="AQ164" i="4"/>
  <c r="AT164" i="4" s="1"/>
  <c r="AQ202" i="4"/>
  <c r="AT202" i="4" s="1"/>
  <c r="AQ197" i="4"/>
  <c r="AT197" i="4" s="1"/>
  <c r="AQ194" i="4"/>
  <c r="AT194" i="4" s="1"/>
  <c r="AQ193" i="4"/>
  <c r="AT193" i="4" s="1"/>
  <c r="AQ191" i="4"/>
  <c r="AT191" i="4" s="1"/>
  <c r="AQ183" i="4"/>
  <c r="AT183" i="4" s="1"/>
  <c r="AQ181" i="4"/>
  <c r="AT181" i="4" s="1"/>
  <c r="AQ179" i="4"/>
  <c r="AT179" i="4" s="1"/>
  <c r="AQ177" i="4"/>
  <c r="AT177" i="4" s="1"/>
  <c r="AQ169" i="4"/>
  <c r="AT169" i="4" s="1"/>
  <c r="AQ168" i="4"/>
  <c r="AT168" i="4" s="1"/>
  <c r="AQ203" i="4"/>
  <c r="AT203" i="4" s="1"/>
  <c r="AQ199" i="4"/>
  <c r="AT199" i="4" s="1"/>
  <c r="AQ196" i="4"/>
  <c r="AT196" i="4" s="1"/>
  <c r="AQ192" i="4"/>
  <c r="AT192" i="4" s="1"/>
  <c r="AQ201" i="4"/>
  <c r="AT201" i="4" s="1"/>
  <c r="AQ200" i="4"/>
  <c r="AT200" i="4" s="1"/>
  <c r="AQ188" i="4"/>
  <c r="AT188" i="4" s="1"/>
  <c r="AQ186" i="4"/>
  <c r="AT186" i="4" s="1"/>
  <c r="AQ180" i="4"/>
  <c r="AT180" i="4" s="1"/>
  <c r="AQ173" i="4"/>
  <c r="AT173" i="4" s="1"/>
  <c r="AQ172" i="4"/>
  <c r="AT172" i="4" s="1"/>
  <c r="AQ171" i="4"/>
  <c r="AT171" i="4" s="1"/>
  <c r="AQ170" i="4"/>
  <c r="AT170" i="4" s="1"/>
  <c r="AQ162" i="4"/>
  <c r="AT162" i="4" s="1"/>
  <c r="AQ159" i="4"/>
  <c r="AT159" i="4" s="1"/>
  <c r="AQ153" i="4"/>
  <c r="AT153" i="4" s="1"/>
  <c r="AQ152" i="4"/>
  <c r="AT152" i="4" s="1"/>
  <c r="AQ151" i="4"/>
  <c r="AT151" i="4" s="1"/>
  <c r="AQ145" i="4"/>
  <c r="AT145" i="4" s="1"/>
  <c r="AQ144" i="4"/>
  <c r="AT144" i="4" s="1"/>
  <c r="AQ143" i="4"/>
  <c r="AT143" i="4" s="1"/>
  <c r="AQ137" i="4"/>
  <c r="AT137" i="4" s="1"/>
  <c r="AQ136" i="4"/>
  <c r="AT136" i="4" s="1"/>
  <c r="AQ135" i="4"/>
  <c r="AT135" i="4" s="1"/>
  <c r="AQ182" i="4"/>
  <c r="AT182" i="4" s="1"/>
  <c r="AQ176" i="4"/>
  <c r="AT176" i="4" s="1"/>
  <c r="AQ175" i="4"/>
  <c r="AT175" i="4" s="1"/>
  <c r="AQ163" i="4"/>
  <c r="AT163" i="4" s="1"/>
  <c r="AQ155" i="4"/>
  <c r="AT155" i="4" s="1"/>
  <c r="AQ149" i="4"/>
  <c r="AT149" i="4" s="1"/>
  <c r="AQ148" i="4"/>
  <c r="AT148" i="4" s="1"/>
  <c r="AQ147" i="4"/>
  <c r="AT147" i="4" s="1"/>
  <c r="AQ141" i="4"/>
  <c r="AT141" i="4" s="1"/>
  <c r="AQ140" i="4"/>
  <c r="AT140" i="4" s="1"/>
  <c r="AQ139" i="4"/>
  <c r="AT139" i="4" s="1"/>
  <c r="AQ195" i="4"/>
  <c r="AT195" i="4" s="1"/>
  <c r="AQ190" i="4"/>
  <c r="AT190" i="4" s="1"/>
  <c r="AQ167" i="4"/>
  <c r="AT167" i="4" s="1"/>
  <c r="AQ161" i="4"/>
  <c r="AT161" i="4" s="1"/>
  <c r="AQ160" i="4"/>
  <c r="AT160" i="4" s="1"/>
  <c r="AQ154" i="4"/>
  <c r="AT154" i="4" s="1"/>
  <c r="AQ146" i="4"/>
  <c r="AT146" i="4" s="1"/>
  <c r="AQ138" i="4"/>
  <c r="AT138" i="4" s="1"/>
  <c r="AQ131" i="4"/>
  <c r="AT131" i="4" s="1"/>
  <c r="AQ124" i="4"/>
  <c r="AT124" i="4" s="1"/>
  <c r="AQ119" i="4"/>
  <c r="AT119" i="4" s="1"/>
  <c r="AQ116" i="4"/>
  <c r="AT116" i="4" s="1"/>
  <c r="AQ108" i="4"/>
  <c r="AT108" i="4" s="1"/>
  <c r="AQ189" i="4"/>
  <c r="AT189" i="4" s="1"/>
  <c r="AQ158" i="4"/>
  <c r="AT158" i="4" s="1"/>
  <c r="AQ156" i="4"/>
  <c r="AT156" i="4" s="1"/>
  <c r="AQ142" i="4"/>
  <c r="AT142" i="4" s="1"/>
  <c r="AQ134" i="4"/>
  <c r="AT134" i="4" s="1"/>
  <c r="AQ125" i="4"/>
  <c r="AT125" i="4" s="1"/>
  <c r="AQ120" i="4"/>
  <c r="AT120" i="4" s="1"/>
  <c r="AQ117" i="4"/>
  <c r="AT117" i="4" s="1"/>
  <c r="AQ111" i="4"/>
  <c r="AT111" i="4" s="1"/>
  <c r="AQ110" i="4"/>
  <c r="AT110" i="4" s="1"/>
  <c r="AQ109" i="4"/>
  <c r="AT109" i="4" s="1"/>
  <c r="AQ150" i="4"/>
  <c r="AT150" i="4" s="1"/>
  <c r="AQ130" i="4"/>
  <c r="AT130" i="4" s="1"/>
  <c r="AQ102" i="4"/>
  <c r="AT102" i="4" s="1"/>
  <c r="AQ157" i="4"/>
  <c r="AT157" i="4" s="1"/>
  <c r="AQ132" i="4"/>
  <c r="AT132" i="4" s="1"/>
  <c r="AQ129" i="4"/>
  <c r="AT129" i="4" s="1"/>
  <c r="AQ127" i="4"/>
  <c r="AT127" i="4" s="1"/>
  <c r="AQ126" i="4"/>
  <c r="AT126" i="4" s="1"/>
  <c r="AQ123" i="4"/>
  <c r="AT123" i="4" s="1"/>
  <c r="AQ114" i="4"/>
  <c r="AT114" i="4" s="1"/>
  <c r="AQ113" i="4"/>
  <c r="AT113" i="4" s="1"/>
  <c r="AQ112" i="4"/>
  <c r="AT112" i="4" s="1"/>
  <c r="AQ107" i="4"/>
  <c r="AT107" i="4" s="1"/>
  <c r="AQ122" i="4"/>
  <c r="AT122" i="4" s="1"/>
  <c r="AQ121" i="4"/>
  <c r="AT121" i="4" s="1"/>
  <c r="AQ104" i="4"/>
  <c r="AT104" i="4" s="1"/>
  <c r="AQ103" i="4"/>
  <c r="AT103" i="4" s="1"/>
  <c r="AQ133" i="4"/>
  <c r="AT133" i="4" s="1"/>
  <c r="AQ128" i="4"/>
  <c r="AT128" i="4" s="1"/>
  <c r="AQ118" i="4"/>
  <c r="AT118" i="4" s="1"/>
  <c r="AQ115" i="4"/>
  <c r="AT115" i="4" s="1"/>
  <c r="AQ106" i="4"/>
  <c r="AT106" i="4" s="1"/>
  <c r="AQ105" i="4"/>
  <c r="AT105" i="4" s="1"/>
  <c r="BE203" i="4"/>
  <c r="BH203" i="4" s="1"/>
  <c r="BV203" i="4"/>
  <c r="BV202" i="4"/>
  <c r="BE201" i="4"/>
  <c r="BH201" i="4" s="1"/>
  <c r="BV199" i="4"/>
  <c r="BV197" i="4"/>
  <c r="BV196" i="4"/>
  <c r="BV194" i="4"/>
  <c r="BV191" i="4"/>
  <c r="CJ190" i="4"/>
  <c r="BE188" i="4"/>
  <c r="BH188" i="4" s="1"/>
  <c r="BE186" i="4"/>
  <c r="BH186" i="4" s="1"/>
  <c r="BV185" i="4"/>
  <c r="CJ184" i="4"/>
  <c r="BV184" i="4"/>
  <c r="BE184" i="4"/>
  <c r="BH184" i="4" s="1"/>
  <c r="CJ182" i="4"/>
  <c r="BV181" i="4"/>
  <c r="BV180" i="4"/>
  <c r="CJ178" i="4"/>
  <c r="BE175" i="4"/>
  <c r="BH175" i="4" s="1"/>
  <c r="BV172" i="4"/>
  <c r="BV170" i="4"/>
  <c r="CJ168" i="4"/>
  <c r="CJ166" i="4"/>
  <c r="BV166" i="4"/>
  <c r="BE166" i="4"/>
  <c r="BH166" i="4" s="1"/>
  <c r="BV165" i="4"/>
  <c r="BV164" i="4"/>
  <c r="BV162" i="4"/>
  <c r="CJ161" i="4"/>
  <c r="CJ203" i="4"/>
  <c r="CJ202" i="4"/>
  <c r="CJ198" i="4"/>
  <c r="CJ196" i="4"/>
  <c r="CJ194" i="4"/>
  <c r="BV193" i="4"/>
  <c r="CJ191" i="4"/>
  <c r="BE190" i="4"/>
  <c r="BH190" i="4" s="1"/>
  <c r="CJ189" i="4"/>
  <c r="BE189" i="4"/>
  <c r="BH189" i="4" s="1"/>
  <c r="BV188" i="4"/>
  <c r="BE187" i="4"/>
  <c r="BH187" i="4" s="1"/>
  <c r="CJ185" i="4"/>
  <c r="CJ183" i="4"/>
  <c r="BE182" i="4"/>
  <c r="BH182" i="4" s="1"/>
  <c r="CJ180" i="4"/>
  <c r="BE178" i="4"/>
  <c r="BH178" i="4" s="1"/>
  <c r="BV177" i="4"/>
  <c r="CJ174" i="4"/>
  <c r="BV173" i="4"/>
  <c r="CJ172" i="4"/>
  <c r="BV171" i="4"/>
  <c r="CJ170" i="4"/>
  <c r="CJ169" i="4"/>
  <c r="BE167" i="4"/>
  <c r="BH167" i="4" s="1"/>
  <c r="CJ163" i="4"/>
  <c r="BV163" i="4"/>
  <c r="BE163" i="4"/>
  <c r="BH163" i="4" s="1"/>
  <c r="BE202" i="4"/>
  <c r="BH202" i="4" s="1"/>
  <c r="BV201" i="4"/>
  <c r="CJ199" i="4"/>
  <c r="BE198" i="4"/>
  <c r="BH198" i="4" s="1"/>
  <c r="CJ197" i="4"/>
  <c r="BE194" i="4"/>
  <c r="BH194" i="4" s="1"/>
  <c r="CJ192" i="4"/>
  <c r="BV192" i="4"/>
  <c r="BE192" i="4"/>
  <c r="BH192" i="4" s="1"/>
  <c r="BV190" i="4"/>
  <c r="CJ188" i="4"/>
  <c r="BV187" i="4"/>
  <c r="BV186" i="4"/>
  <c r="BE185" i="4"/>
  <c r="BH185" i="4" s="1"/>
  <c r="BE183" i="4"/>
  <c r="BH183" i="4" s="1"/>
  <c r="BV182" i="4"/>
  <c r="CJ181" i="4"/>
  <c r="CJ201" i="4"/>
  <c r="BV200" i="4"/>
  <c r="BE197" i="4"/>
  <c r="BH197" i="4" s="1"/>
  <c r="BE191" i="4"/>
  <c r="BH191" i="4" s="1"/>
  <c r="BV179" i="4"/>
  <c r="CJ177" i="4"/>
  <c r="BE177" i="4"/>
  <c r="BH177" i="4" s="1"/>
  <c r="BV176" i="4"/>
  <c r="BE174" i="4"/>
  <c r="BH174" i="4" s="1"/>
  <c r="CJ164" i="4"/>
  <c r="CJ159" i="4"/>
  <c r="BV159" i="4"/>
  <c r="BE159" i="4"/>
  <c r="BH159" i="4" s="1"/>
  <c r="CJ158" i="4"/>
  <c r="BV153" i="4"/>
  <c r="BV152" i="4"/>
  <c r="CJ151" i="4"/>
  <c r="BV151" i="4"/>
  <c r="BE151" i="4"/>
  <c r="BH151" i="4" s="1"/>
  <c r="CJ149" i="4"/>
  <c r="BE149" i="4"/>
  <c r="BH149" i="4" s="1"/>
  <c r="CJ148" i="4"/>
  <c r="BE148" i="4"/>
  <c r="BH148" i="4" s="1"/>
  <c r="BV145" i="4"/>
  <c r="BV144" i="4"/>
  <c r="CJ141" i="4"/>
  <c r="BE141" i="4"/>
  <c r="BH141" i="4" s="1"/>
  <c r="CJ140" i="4"/>
  <c r="BE140" i="4"/>
  <c r="BH140" i="4" s="1"/>
  <c r="BV139" i="4"/>
  <c r="BV137" i="4"/>
  <c r="BV136" i="4"/>
  <c r="CJ200" i="4"/>
  <c r="BE200" i="4"/>
  <c r="BH200" i="4" s="1"/>
  <c r="BV198" i="4"/>
  <c r="BE196" i="4"/>
  <c r="BH196" i="4" s="1"/>
  <c r="CJ193" i="4"/>
  <c r="BV189" i="4"/>
  <c r="BE181" i="4"/>
  <c r="BH181" i="4" s="1"/>
  <c r="CJ179" i="4"/>
  <c r="BE179" i="4"/>
  <c r="BH179" i="4" s="1"/>
  <c r="BV174" i="4"/>
  <c r="BE173" i="4"/>
  <c r="BH173" i="4" s="1"/>
  <c r="BE172" i="4"/>
  <c r="BH172" i="4" s="1"/>
  <c r="BE171" i="4"/>
  <c r="BH171" i="4" s="1"/>
  <c r="BE170" i="4"/>
  <c r="BH170" i="4" s="1"/>
  <c r="CJ165" i="4"/>
  <c r="BE162" i="4"/>
  <c r="BH162" i="4" s="1"/>
  <c r="BE158" i="4"/>
  <c r="BH158" i="4" s="1"/>
  <c r="CJ155" i="4"/>
  <c r="BV155" i="4"/>
  <c r="BE155" i="4"/>
  <c r="BH155" i="4" s="1"/>
  <c r="CJ153" i="4"/>
  <c r="BE153" i="4"/>
  <c r="BH153" i="4" s="1"/>
  <c r="CJ152" i="4"/>
  <c r="BE152" i="4"/>
  <c r="BH152" i="4" s="1"/>
  <c r="BV149" i="4"/>
  <c r="BV148" i="4"/>
  <c r="CJ147" i="4"/>
  <c r="BV147" i="4"/>
  <c r="BE147" i="4"/>
  <c r="BH147" i="4" s="1"/>
  <c r="CJ145" i="4"/>
  <c r="BE145" i="4"/>
  <c r="BH145" i="4" s="1"/>
  <c r="CJ144" i="4"/>
  <c r="BE144" i="4"/>
  <c r="BH144" i="4" s="1"/>
  <c r="BV143" i="4"/>
  <c r="BV141" i="4"/>
  <c r="BV140" i="4"/>
  <c r="CJ137" i="4"/>
  <c r="BE137" i="4"/>
  <c r="BH137" i="4" s="1"/>
  <c r="CJ136" i="4"/>
  <c r="BE136" i="4"/>
  <c r="BH136" i="4" s="1"/>
  <c r="BV135" i="4"/>
  <c r="BV195" i="4"/>
  <c r="CJ187" i="4"/>
  <c r="CJ186" i="4"/>
  <c r="BV178" i="4"/>
  <c r="BE176" i="4"/>
  <c r="BH176" i="4" s="1"/>
  <c r="BV175" i="4"/>
  <c r="CJ173" i="4"/>
  <c r="CJ171" i="4"/>
  <c r="BV169" i="4"/>
  <c r="BV168" i="4"/>
  <c r="BV167" i="4"/>
  <c r="BE164" i="4"/>
  <c r="BH164" i="4" s="1"/>
  <c r="BV161" i="4"/>
  <c r="BV160" i="4"/>
  <c r="BV158" i="4"/>
  <c r="CJ157" i="4"/>
  <c r="BE157" i="4"/>
  <c r="BH157" i="4" s="1"/>
  <c r="CJ156" i="4"/>
  <c r="BE156" i="4"/>
  <c r="BH156" i="4" s="1"/>
  <c r="CJ154" i="4"/>
  <c r="BV154" i="4"/>
  <c r="BE154" i="4"/>
  <c r="BH154" i="4" s="1"/>
  <c r="CJ146" i="4"/>
  <c r="BV146" i="4"/>
  <c r="BE146" i="4"/>
  <c r="BH146" i="4" s="1"/>
  <c r="CJ143" i="4"/>
  <c r="CJ195" i="4"/>
  <c r="CJ175" i="4"/>
  <c r="BE169" i="4"/>
  <c r="BH169" i="4" s="1"/>
  <c r="BE161" i="4"/>
  <c r="BH161" i="4" s="1"/>
  <c r="BV156" i="4"/>
  <c r="BV150" i="4"/>
  <c r="BE142" i="4"/>
  <c r="BH142" i="4" s="1"/>
  <c r="CJ135" i="4"/>
  <c r="BE135" i="4"/>
  <c r="BH135" i="4" s="1"/>
  <c r="CJ132" i="4"/>
  <c r="BE132" i="4"/>
  <c r="BH132" i="4" s="1"/>
  <c r="CJ131" i="4"/>
  <c r="BV129" i="4"/>
  <c r="BV128" i="4"/>
  <c r="BE127" i="4"/>
  <c r="BH127" i="4" s="1"/>
  <c r="BV124" i="4"/>
  <c r="BV123" i="4"/>
  <c r="CJ122" i="4"/>
  <c r="CJ120" i="4"/>
  <c r="BE117" i="4"/>
  <c r="BH117" i="4" s="1"/>
  <c r="CJ116" i="4"/>
  <c r="BV116" i="4"/>
  <c r="BE116" i="4"/>
  <c r="BH116" i="4" s="1"/>
  <c r="CJ113" i="4"/>
  <c r="BE109" i="4"/>
  <c r="BH109" i="4" s="1"/>
  <c r="CJ108" i="4"/>
  <c r="BV108" i="4"/>
  <c r="BE108" i="4"/>
  <c r="BH108" i="4" s="1"/>
  <c r="BE199" i="4"/>
  <c r="BH199" i="4" s="1"/>
  <c r="BE195" i="4"/>
  <c r="BH195" i="4" s="1"/>
  <c r="BE165" i="4"/>
  <c r="BH165" i="4" s="1"/>
  <c r="CJ160" i="4"/>
  <c r="BE150" i="4"/>
  <c r="BH150" i="4" s="1"/>
  <c r="CJ138" i="4"/>
  <c r="CJ134" i="4"/>
  <c r="BV134" i="4"/>
  <c r="BE134" i="4"/>
  <c r="BH134" i="4" s="1"/>
  <c r="BE133" i="4"/>
  <c r="BH133" i="4" s="1"/>
  <c r="BE129" i="4"/>
  <c r="BH129" i="4" s="1"/>
  <c r="CJ127" i="4"/>
  <c r="BV125" i="4"/>
  <c r="BE123" i="4"/>
  <c r="BH123" i="4" s="1"/>
  <c r="BV122" i="4"/>
  <c r="BV120" i="4"/>
  <c r="BV119" i="4"/>
  <c r="CJ115" i="4"/>
  <c r="BE115" i="4"/>
  <c r="BH115" i="4" s="1"/>
  <c r="CJ114" i="4"/>
  <c r="BE114" i="4"/>
  <c r="BH114" i="4" s="1"/>
  <c r="BV113" i="4"/>
  <c r="BV111" i="4"/>
  <c r="BV110" i="4"/>
  <c r="CJ107" i="4"/>
  <c r="BE107" i="4"/>
  <c r="BH107" i="4" s="1"/>
  <c r="CJ106" i="4"/>
  <c r="BE106" i="4"/>
  <c r="BH106" i="4" s="1"/>
  <c r="BV105" i="4"/>
  <c r="BV183" i="4"/>
  <c r="BE180" i="4"/>
  <c r="BH180" i="4" s="1"/>
  <c r="BE168" i="4"/>
  <c r="BH168" i="4" s="1"/>
  <c r="CJ167" i="4"/>
  <c r="BE143" i="4"/>
  <c r="BH143" i="4" s="1"/>
  <c r="CJ142" i="4"/>
  <c r="BV138" i="4"/>
  <c r="BV133" i="4"/>
  <c r="BV131" i="4"/>
  <c r="CJ130" i="4"/>
  <c r="BV130" i="4"/>
  <c r="BE130" i="4"/>
  <c r="BH130" i="4" s="1"/>
  <c r="CJ128" i="4"/>
  <c r="BE128" i="4"/>
  <c r="BH128" i="4" s="1"/>
  <c r="CJ125" i="4"/>
  <c r="CJ123" i="4"/>
  <c r="CJ121" i="4"/>
  <c r="BE121" i="4"/>
  <c r="BH121" i="4" s="1"/>
  <c r="BE118" i="4"/>
  <c r="BH118" i="4" s="1"/>
  <c r="BV117" i="4"/>
  <c r="BV115" i="4"/>
  <c r="CJ111" i="4"/>
  <c r="CJ109" i="4"/>
  <c r="BV106" i="4"/>
  <c r="BV104" i="4"/>
  <c r="CJ103" i="4"/>
  <c r="BE103" i="4"/>
  <c r="BH103" i="4" s="1"/>
  <c r="BV102" i="4"/>
  <c r="BE102" i="4"/>
  <c r="BH102" i="4" s="1"/>
  <c r="BE160" i="4"/>
  <c r="BH160" i="4" s="1"/>
  <c r="CJ150" i="4"/>
  <c r="BE139" i="4"/>
  <c r="BH139" i="4" s="1"/>
  <c r="CJ133" i="4"/>
  <c r="BV126" i="4"/>
  <c r="BE124" i="4"/>
  <c r="BH124" i="4" s="1"/>
  <c r="BE119" i="4"/>
  <c r="BH119" i="4" s="1"/>
  <c r="BV118" i="4"/>
  <c r="BV112" i="4"/>
  <c r="BE193" i="4"/>
  <c r="BH193" i="4" s="1"/>
  <c r="CJ162" i="4"/>
  <c r="BV157" i="4"/>
  <c r="CJ139" i="4"/>
  <c r="BV132" i="4"/>
  <c r="BE131" i="4"/>
  <c r="BH131" i="4" s="1"/>
  <c r="BV127" i="4"/>
  <c r="CJ124" i="4"/>
  <c r="BV121" i="4"/>
  <c r="CJ119" i="4"/>
  <c r="T119" i="4" s="1"/>
  <c r="U119" i="4" s="1"/>
  <c r="CJ118" i="4"/>
  <c r="CJ117" i="4"/>
  <c r="BV114" i="4"/>
  <c r="CJ110" i="4"/>
  <c r="BV109" i="4"/>
  <c r="BV107" i="4"/>
  <c r="CJ105" i="4"/>
  <c r="BV103" i="4"/>
  <c r="CJ176" i="4"/>
  <c r="BV142" i="4"/>
  <c r="BE138" i="4"/>
  <c r="BH138" i="4" s="1"/>
  <c r="CJ129" i="4"/>
  <c r="CJ126" i="4"/>
  <c r="BE126" i="4"/>
  <c r="BH126" i="4" s="1"/>
  <c r="BE125" i="4"/>
  <c r="BH125" i="4" s="1"/>
  <c r="BE122" i="4"/>
  <c r="BH122" i="4" s="1"/>
  <c r="BE120" i="4"/>
  <c r="BH120" i="4" s="1"/>
  <c r="BE113" i="4"/>
  <c r="BH113" i="4" s="1"/>
  <c r="CJ112" i="4"/>
  <c r="BE112" i="4"/>
  <c r="BH112" i="4" s="1"/>
  <c r="BE111" i="4"/>
  <c r="BH111" i="4" s="1"/>
  <c r="BE105" i="4"/>
  <c r="BH105" i="4" s="1"/>
  <c r="BE104" i="4"/>
  <c r="BH104" i="4" s="1"/>
  <c r="BE110" i="4"/>
  <c r="BH110" i="4" s="1"/>
  <c r="CJ104" i="4"/>
  <c r="CJ102" i="4"/>
  <c r="BE101" i="4"/>
  <c r="BH101" i="4" s="1"/>
  <c r="BE100" i="4"/>
  <c r="BH100" i="4" s="1"/>
  <c r="BV98" i="4"/>
  <c r="BV97" i="4"/>
  <c r="BV96" i="4"/>
  <c r="BE94" i="4"/>
  <c r="BH94" i="4" s="1"/>
  <c r="BV93" i="4"/>
  <c r="CJ92" i="4"/>
  <c r="CJ91" i="4"/>
  <c r="BE91" i="4"/>
  <c r="BH91" i="4" s="1"/>
  <c r="BE90" i="4"/>
  <c r="BH90" i="4" s="1"/>
  <c r="BE87" i="4"/>
  <c r="BH87" i="4" s="1"/>
  <c r="BV86" i="4"/>
  <c r="CJ85" i="4"/>
  <c r="BE83" i="4"/>
  <c r="BH83" i="4" s="1"/>
  <c r="BE82" i="4"/>
  <c r="BH82" i="4" s="1"/>
  <c r="BV81" i="4"/>
  <c r="BV80" i="4"/>
  <c r="BE78" i="4"/>
  <c r="BH78" i="4" s="1"/>
  <c r="BV77" i="4"/>
  <c r="CJ76" i="4"/>
  <c r="BV74" i="4"/>
  <c r="BV73" i="4"/>
  <c r="BV67" i="4"/>
  <c r="CJ66" i="4"/>
  <c r="BE66" i="4"/>
  <c r="BH66" i="4" s="1"/>
  <c r="BV65" i="4"/>
  <c r="BE63" i="4"/>
  <c r="BH63" i="4" s="1"/>
  <c r="CJ62" i="4"/>
  <c r="BE62" i="4"/>
  <c r="BH62" i="4" s="1"/>
  <c r="CJ101" i="4"/>
  <c r="BV99" i="4"/>
  <c r="CJ98" i="4"/>
  <c r="BE93" i="4"/>
  <c r="BH93" i="4" s="1"/>
  <c r="BV92" i="4"/>
  <c r="CJ86" i="4"/>
  <c r="BE84" i="4"/>
  <c r="BH84" i="4" s="1"/>
  <c r="BV82" i="4"/>
  <c r="BE77" i="4"/>
  <c r="BH77" i="4" s="1"/>
  <c r="BV76" i="4"/>
  <c r="BV75" i="4"/>
  <c r="CJ73" i="4"/>
  <c r="BE72" i="4"/>
  <c r="BH72" i="4" s="1"/>
  <c r="CJ69" i="4"/>
  <c r="BV68" i="4"/>
  <c r="CJ65" i="4"/>
  <c r="CJ63" i="4"/>
  <c r="BV62" i="4"/>
  <c r="CJ59" i="4"/>
  <c r="BV58" i="4"/>
  <c r="BV55" i="4"/>
  <c r="BV54" i="4"/>
  <c r="CJ53" i="4"/>
  <c r="BV51" i="4"/>
  <c r="BV46" i="4"/>
  <c r="BE45" i="4"/>
  <c r="BH45" i="4" s="1"/>
  <c r="BE43" i="4"/>
  <c r="BH43" i="4" s="1"/>
  <c r="CJ42" i="4"/>
  <c r="BE42" i="4"/>
  <c r="BH42" i="4" s="1"/>
  <c r="BV41" i="4"/>
  <c r="BV39" i="4"/>
  <c r="CJ94" i="4"/>
  <c r="BE92" i="4"/>
  <c r="BH92" i="4" s="1"/>
  <c r="BV90" i="4"/>
  <c r="BE88" i="4"/>
  <c r="BH88" i="4" s="1"/>
  <c r="BV85" i="4"/>
  <c r="CJ84" i="4"/>
  <c r="CJ80" i="4"/>
  <c r="BE80" i="4"/>
  <c r="BH80" i="4" s="1"/>
  <c r="BV79" i="4"/>
  <c r="CJ74" i="4"/>
  <c r="BE74" i="4"/>
  <c r="BH74" i="4" s="1"/>
  <c r="BE69" i="4"/>
  <c r="BH69" i="4" s="1"/>
  <c r="BE68" i="4"/>
  <c r="BH68" i="4" s="1"/>
  <c r="BE65" i="4"/>
  <c r="BH65" i="4" s="1"/>
  <c r="BV64" i="4"/>
  <c r="BV61" i="4"/>
  <c r="BE58" i="4"/>
  <c r="BH58" i="4" s="1"/>
  <c r="CJ57" i="4"/>
  <c r="CJ56" i="4"/>
  <c r="BV56" i="4"/>
  <c r="BE56" i="4"/>
  <c r="BH56" i="4" s="1"/>
  <c r="CJ55" i="4"/>
  <c r="BE55" i="4"/>
  <c r="BH55" i="4" s="1"/>
  <c r="BE53" i="4"/>
  <c r="BH53" i="4" s="1"/>
  <c r="CJ49" i="4"/>
  <c r="BE49" i="4"/>
  <c r="BH49" i="4" s="1"/>
  <c r="CJ45" i="4"/>
  <c r="CJ43" i="4"/>
  <c r="BV40" i="4"/>
  <c r="BV34" i="4"/>
  <c r="CJ33" i="4"/>
  <c r="BE33" i="4"/>
  <c r="BH33" i="4" s="1"/>
  <c r="CJ32" i="4"/>
  <c r="BV32" i="4"/>
  <c r="BE32" i="4"/>
  <c r="BH32" i="4" s="1"/>
  <c r="CJ31" i="4"/>
  <c r="BV29" i="4"/>
  <c r="CJ26" i="4"/>
  <c r="CJ24" i="4"/>
  <c r="BV23" i="4"/>
  <c r="BE22" i="4"/>
  <c r="BH22" i="4" s="1"/>
  <c r="BE20" i="4"/>
  <c r="BH20" i="4" s="1"/>
  <c r="BV101" i="4"/>
  <c r="CJ99" i="4"/>
  <c r="BE99" i="4"/>
  <c r="BH99" i="4" s="1"/>
  <c r="CJ96" i="4"/>
  <c r="BE96" i="4"/>
  <c r="BH96" i="4" s="1"/>
  <c r="BV95" i="4"/>
  <c r="CJ90" i="4"/>
  <c r="BV89" i="4"/>
  <c r="BV88" i="4"/>
  <c r="CJ87" i="4"/>
  <c r="CJ83" i="4"/>
  <c r="CJ82" i="4"/>
  <c r="BE81" i="4"/>
  <c r="BH81" i="4" s="1"/>
  <c r="CJ77" i="4"/>
  <c r="BV100" i="4"/>
  <c r="BE95" i="4"/>
  <c r="BH95" i="4" s="1"/>
  <c r="CJ93" i="4"/>
  <c r="BE86" i="4"/>
  <c r="BH86" i="4" s="1"/>
  <c r="BV84" i="4"/>
  <c r="CJ79" i="4"/>
  <c r="BV72" i="4"/>
  <c r="CJ71" i="4"/>
  <c r="BV66" i="4"/>
  <c r="CJ60" i="4"/>
  <c r="BV60" i="4"/>
  <c r="BE60" i="4"/>
  <c r="BH60" i="4" s="1"/>
  <c r="BV59" i="4"/>
  <c r="BE52" i="4"/>
  <c r="BH52" i="4" s="1"/>
  <c r="BE48" i="4"/>
  <c r="BH48" i="4" s="1"/>
  <c r="BV42" i="4"/>
  <c r="BE41" i="4"/>
  <c r="BH41" i="4" s="1"/>
  <c r="BE40" i="4"/>
  <c r="BH40" i="4" s="1"/>
  <c r="BE31" i="4"/>
  <c r="BH31" i="4" s="1"/>
  <c r="CJ30" i="4"/>
  <c r="BE30" i="4"/>
  <c r="BH30" i="4" s="1"/>
  <c r="CJ29" i="4"/>
  <c r="BE28" i="4"/>
  <c r="BH28" i="4" s="1"/>
  <c r="CJ27" i="4"/>
  <c r="CJ25" i="4"/>
  <c r="BE25" i="4"/>
  <c r="BH25" i="4" s="1"/>
  <c r="CJ23" i="4"/>
  <c r="CJ21" i="4"/>
  <c r="BE21" i="4"/>
  <c r="BH21" i="4" s="1"/>
  <c r="CJ20" i="4"/>
  <c r="CJ18" i="4"/>
  <c r="BH18" i="4"/>
  <c r="CJ15" i="4"/>
  <c r="BE15" i="4"/>
  <c r="BH15" i="4" s="1"/>
  <c r="BH12" i="4"/>
  <c r="CJ100" i="4"/>
  <c r="CJ97" i="4"/>
  <c r="BE97" i="4"/>
  <c r="BH97" i="4" s="1"/>
  <c r="CJ95" i="4"/>
  <c r="BE89" i="4"/>
  <c r="BH89" i="4" s="1"/>
  <c r="CJ88" i="4"/>
  <c r="CJ75" i="4"/>
  <c r="BE75" i="4"/>
  <c r="BH75" i="4" s="1"/>
  <c r="BE73" i="4"/>
  <c r="BH73" i="4" s="1"/>
  <c r="BE71" i="4"/>
  <c r="BH71" i="4" s="1"/>
  <c r="CJ70" i="4"/>
  <c r="BE70" i="4"/>
  <c r="BH70" i="4" s="1"/>
  <c r="CJ64" i="4"/>
  <c r="BE64" i="4"/>
  <c r="BH64" i="4" s="1"/>
  <c r="BE57" i="4"/>
  <c r="BH57" i="4" s="1"/>
  <c r="CJ54" i="4"/>
  <c r="BE54" i="4"/>
  <c r="BH54" i="4" s="1"/>
  <c r="BV52" i="4"/>
  <c r="CJ51" i="4"/>
  <c r="BE51" i="4"/>
  <c r="BH51" i="4" s="1"/>
  <c r="CJ50" i="4"/>
  <c r="BE50" i="4"/>
  <c r="BH50" i="4" s="1"/>
  <c r="BV48" i="4"/>
  <c r="BV47" i="4"/>
  <c r="BE46" i="4"/>
  <c r="BH46" i="4" s="1"/>
  <c r="CJ44" i="4"/>
  <c r="BV43" i="4"/>
  <c r="CJ41" i="4"/>
  <c r="CJ39" i="4"/>
  <c r="BE39" i="4"/>
  <c r="BH39" i="4" s="1"/>
  <c r="CJ38" i="4"/>
  <c r="BE38" i="4"/>
  <c r="BH38" i="4" s="1"/>
  <c r="CJ37" i="4"/>
  <c r="BE37" i="4"/>
  <c r="BH37" i="4" s="1"/>
  <c r="BV35" i="4"/>
  <c r="BE34" i="4"/>
  <c r="BH34" i="4" s="1"/>
  <c r="BV31" i="4"/>
  <c r="BV28" i="4"/>
  <c r="BE27" i="4"/>
  <c r="BH27" i="4" s="1"/>
  <c r="BV26" i="4"/>
  <c r="BE24" i="4"/>
  <c r="BH24" i="4" s="1"/>
  <c r="BE23" i="4"/>
  <c r="BH23" i="4" s="1"/>
  <c r="BV22" i="4"/>
  <c r="BE17" i="4"/>
  <c r="BH17" i="4" s="1"/>
  <c r="BE16" i="4"/>
  <c r="BH16" i="4" s="1"/>
  <c r="BE14" i="4"/>
  <c r="BH14" i="4" s="1"/>
  <c r="BE98" i="4"/>
  <c r="BH98" i="4" s="1"/>
  <c r="BV94" i="4"/>
  <c r="BV91" i="4"/>
  <c r="CJ89" i="4"/>
  <c r="BV87" i="4"/>
  <c r="BE85" i="4"/>
  <c r="BH85" i="4" s="1"/>
  <c r="BV78" i="4"/>
  <c r="CJ72" i="4"/>
  <c r="CJ61" i="4"/>
  <c r="BE61" i="4"/>
  <c r="BH61" i="4" s="1"/>
  <c r="BV57" i="4"/>
  <c r="CJ48" i="4"/>
  <c r="CJ46" i="4"/>
  <c r="BV45" i="4"/>
  <c r="BE44" i="4"/>
  <c r="BH44" i="4" s="1"/>
  <c r="CJ34" i="4"/>
  <c r="BV30" i="4"/>
  <c r="CJ28" i="4"/>
  <c r="BV27" i="4"/>
  <c r="BV25" i="4"/>
  <c r="CJ22" i="4"/>
  <c r="BV21" i="4"/>
  <c r="BV14" i="4"/>
  <c r="BV83" i="4"/>
  <c r="CJ81" i="4"/>
  <c r="BE79" i="4"/>
  <c r="BH79" i="4" s="1"/>
  <c r="CJ78" i="4"/>
  <c r="BE76" i="4"/>
  <c r="BH76" i="4" s="1"/>
  <c r="BV71" i="4"/>
  <c r="BV70" i="4"/>
  <c r="BV69" i="4"/>
  <c r="CJ68" i="4"/>
  <c r="CJ67" i="4"/>
  <c r="BE67" i="4"/>
  <c r="BH67" i="4" s="1"/>
  <c r="BV63" i="4"/>
  <c r="BE59" i="4"/>
  <c r="BH59" i="4" s="1"/>
  <c r="CJ58" i="4"/>
  <c r="BV53" i="4"/>
  <c r="CJ52" i="4"/>
  <c r="BV50" i="4"/>
  <c r="BV49" i="4"/>
  <c r="CJ47" i="4"/>
  <c r="BE47" i="4"/>
  <c r="BH47" i="4" s="1"/>
  <c r="BV44" i="4"/>
  <c r="CJ40" i="4"/>
  <c r="BV38" i="4"/>
  <c r="BV37" i="4"/>
  <c r="CJ36" i="4"/>
  <c r="BV36" i="4"/>
  <c r="BE36" i="4"/>
  <c r="BH36" i="4" s="1"/>
  <c r="CJ35" i="4"/>
  <c r="BE35" i="4"/>
  <c r="BH35" i="4" s="1"/>
  <c r="BV33" i="4"/>
  <c r="BE29" i="4"/>
  <c r="BH29" i="4" s="1"/>
  <c r="BE26" i="4"/>
  <c r="BH26" i="4" s="1"/>
  <c r="BE19" i="4"/>
  <c r="BH19" i="4" s="1"/>
  <c r="BE13" i="4"/>
  <c r="BH13" i="4" s="1"/>
  <c r="BV24" i="4"/>
  <c r="BV20" i="4"/>
  <c r="BV17" i="4"/>
  <c r="AQ89" i="4"/>
  <c r="AT89" i="4" s="1"/>
  <c r="AQ88" i="4"/>
  <c r="AT88" i="4" s="1"/>
  <c r="AQ84" i="4"/>
  <c r="AT84" i="4" s="1"/>
  <c r="AQ74" i="4"/>
  <c r="AT74" i="4" s="1"/>
  <c r="AQ99" i="4"/>
  <c r="AT99" i="4" s="1"/>
  <c r="AQ96" i="4"/>
  <c r="AT96" i="4" s="1"/>
  <c r="AQ80" i="4"/>
  <c r="AT80" i="4" s="1"/>
  <c r="AQ64" i="4"/>
  <c r="AT64" i="4" s="1"/>
  <c r="AQ61" i="4"/>
  <c r="AT61" i="4" s="1"/>
  <c r="AQ59" i="4"/>
  <c r="AT59" i="4" s="1"/>
  <c r="AQ58" i="4"/>
  <c r="AT58" i="4" s="1"/>
  <c r="AQ57" i="4"/>
  <c r="AT57" i="4" s="1"/>
  <c r="AQ55" i="4"/>
  <c r="AT55" i="4" s="1"/>
  <c r="AQ49" i="4"/>
  <c r="AT49" i="4" s="1"/>
  <c r="AQ47" i="4"/>
  <c r="AT47" i="4" s="1"/>
  <c r="AQ46" i="4"/>
  <c r="AT46" i="4" s="1"/>
  <c r="AQ101" i="4"/>
  <c r="AT101" i="4" s="1"/>
  <c r="AQ98" i="4"/>
  <c r="AT98" i="4" s="1"/>
  <c r="AQ86" i="4"/>
  <c r="AT86" i="4" s="1"/>
  <c r="AQ85" i="4"/>
  <c r="AT85" i="4" s="1"/>
  <c r="AQ82" i="4"/>
  <c r="AT82" i="4" s="1"/>
  <c r="AQ81" i="4"/>
  <c r="AT81" i="4" s="1"/>
  <c r="AQ79" i="4"/>
  <c r="AT79" i="4" s="1"/>
  <c r="AQ73" i="4"/>
  <c r="AT73" i="4" s="1"/>
  <c r="AQ56" i="4"/>
  <c r="AT56" i="4" s="1"/>
  <c r="AQ52" i="4"/>
  <c r="AT52" i="4" s="1"/>
  <c r="AQ44" i="4"/>
  <c r="AT44" i="4" s="1"/>
  <c r="AQ42" i="4"/>
  <c r="AT42" i="4" s="1"/>
  <c r="AQ37" i="4"/>
  <c r="AT37" i="4" s="1"/>
  <c r="AQ35" i="4"/>
  <c r="AT35" i="4" s="1"/>
  <c r="AQ34" i="4"/>
  <c r="AT34" i="4" s="1"/>
  <c r="AQ32" i="4"/>
  <c r="AT32" i="4" s="1"/>
  <c r="AQ30" i="4"/>
  <c r="AT30" i="4" s="1"/>
  <c r="AQ27" i="4"/>
  <c r="AT27" i="4" s="1"/>
  <c r="AQ14" i="4"/>
  <c r="AT14" i="4" s="1"/>
  <c r="AQ97" i="4"/>
  <c r="AT97" i="4" s="1"/>
  <c r="AQ95" i="4"/>
  <c r="AT95" i="4" s="1"/>
  <c r="AQ90" i="4"/>
  <c r="AT90" i="4" s="1"/>
  <c r="AQ100" i="4"/>
  <c r="AT100" i="4" s="1"/>
  <c r="AQ93" i="4"/>
  <c r="AT93" i="4" s="1"/>
  <c r="AQ68" i="4"/>
  <c r="AT68" i="4" s="1"/>
  <c r="AQ60" i="4"/>
  <c r="AT60" i="4" s="1"/>
  <c r="AQ24" i="4"/>
  <c r="AT24" i="4" s="1"/>
  <c r="AQ20" i="4"/>
  <c r="AT20" i="4" s="1"/>
  <c r="AQ17" i="4"/>
  <c r="AT17" i="4" s="1"/>
  <c r="AQ94" i="4"/>
  <c r="AT94" i="4" s="1"/>
  <c r="AQ91" i="4"/>
  <c r="AT91" i="4" s="1"/>
  <c r="AQ87" i="4"/>
  <c r="AT87" i="4" s="1"/>
  <c r="AQ72" i="4"/>
  <c r="AT72" i="4" s="1"/>
  <c r="AQ67" i="4"/>
  <c r="AT67" i="4" s="1"/>
  <c r="AQ45" i="4"/>
  <c r="AT45" i="4" s="1"/>
  <c r="AQ43" i="4"/>
  <c r="AT43" i="4" s="1"/>
  <c r="AQ92" i="4"/>
  <c r="AT92" i="4" s="1"/>
  <c r="AQ83" i="4"/>
  <c r="AT83" i="4" s="1"/>
  <c r="AQ78" i="4"/>
  <c r="AT78" i="4" s="1"/>
  <c r="AQ76" i="4"/>
  <c r="AT76" i="4" s="1"/>
  <c r="AQ65" i="4"/>
  <c r="AT65" i="4" s="1"/>
  <c r="AQ63" i="4"/>
  <c r="AT63" i="4" s="1"/>
  <c r="AQ40" i="4"/>
  <c r="AT40" i="4" s="1"/>
  <c r="AQ31" i="4"/>
  <c r="AT31" i="4" s="1"/>
  <c r="AQ29" i="4"/>
  <c r="AT29" i="4" s="1"/>
  <c r="AQ26" i="4"/>
  <c r="AT26" i="4" s="1"/>
  <c r="AQ25" i="4"/>
  <c r="AT25" i="4" s="1"/>
  <c r="AQ22" i="4"/>
  <c r="AT22" i="4" s="1"/>
  <c r="AQ21" i="4"/>
  <c r="AT21" i="4" s="1"/>
  <c r="AQ19" i="4"/>
  <c r="AT19" i="4" s="1"/>
  <c r="AT15" i="4"/>
  <c r="AQ13" i="4"/>
  <c r="AT13" i="4" s="1"/>
  <c r="AQ12" i="4"/>
  <c r="AT12" i="4" s="1"/>
  <c r="AQ77" i="4"/>
  <c r="AT77" i="4" s="1"/>
  <c r="AQ75" i="4"/>
  <c r="AT75" i="4" s="1"/>
  <c r="AQ71" i="4"/>
  <c r="AT71" i="4" s="1"/>
  <c r="AQ70" i="4"/>
  <c r="AT70" i="4" s="1"/>
  <c r="AQ69" i="4"/>
  <c r="AT69" i="4" s="1"/>
  <c r="AQ66" i="4"/>
  <c r="AT66" i="4" s="1"/>
  <c r="AQ62" i="4"/>
  <c r="AT62" i="4" s="1"/>
  <c r="AQ54" i="4"/>
  <c r="AT54" i="4" s="1"/>
  <c r="AQ53" i="4"/>
  <c r="AT53" i="4" s="1"/>
  <c r="AQ51" i="4"/>
  <c r="AT51" i="4" s="1"/>
  <c r="AQ50" i="4"/>
  <c r="AT50" i="4" s="1"/>
  <c r="AQ48" i="4"/>
  <c r="AT48" i="4" s="1"/>
  <c r="AQ41" i="4"/>
  <c r="AT41" i="4" s="1"/>
  <c r="AQ39" i="4"/>
  <c r="AT39" i="4" s="1"/>
  <c r="AQ38" i="4"/>
  <c r="AT38" i="4" s="1"/>
  <c r="AQ36" i="4"/>
  <c r="AT36" i="4" s="1"/>
  <c r="AQ33" i="4"/>
  <c r="AT33" i="4" s="1"/>
  <c r="AQ28" i="4"/>
  <c r="AT28" i="4" s="1"/>
  <c r="AQ23" i="4"/>
  <c r="AT23" i="4" s="1"/>
  <c r="AQ16" i="4"/>
  <c r="AT16" i="4" s="1"/>
  <c r="T72" i="4" l="1"/>
  <c r="U72" i="4" s="1"/>
  <c r="T185" i="4"/>
  <c r="U185" i="4" s="1"/>
  <c r="T156" i="4"/>
  <c r="U156" i="4" s="1"/>
  <c r="T136" i="4"/>
  <c r="U136" i="4" s="1"/>
  <c r="T196" i="4"/>
  <c r="U196" i="4" s="1"/>
  <c r="AT204" i="4"/>
  <c r="AP4" i="4" s="1"/>
  <c r="AQ204" i="4"/>
  <c r="T120" i="4"/>
  <c r="U120" i="4" s="1"/>
  <c r="T153" i="4"/>
  <c r="U153" i="4" s="1"/>
  <c r="T194" i="4"/>
  <c r="U194" i="4" s="1"/>
  <c r="T112" i="4"/>
  <c r="U112" i="4" s="1"/>
  <c r="T139" i="4"/>
  <c r="U139" i="4" s="1"/>
  <c r="T172" i="4"/>
  <c r="U172" i="4" s="1"/>
  <c r="T188" i="4"/>
  <c r="U188" i="4" s="1"/>
  <c r="T169" i="4"/>
  <c r="U169" i="4" s="1"/>
  <c r="T197" i="4"/>
  <c r="U197" i="4" s="1"/>
  <c r="BV204" i="4"/>
  <c r="AP6" i="4" s="1"/>
  <c r="BS204" i="4"/>
  <c r="T125" i="4"/>
  <c r="U125" i="4" s="1"/>
  <c r="T187" i="4"/>
  <c r="U187" i="4" s="1"/>
  <c r="BH204" i="4"/>
  <c r="AP5" i="4" s="1"/>
  <c r="BE204" i="4"/>
  <c r="T92" i="4"/>
  <c r="U92" i="4" s="1"/>
  <c r="T161" i="4"/>
  <c r="U161" i="4" s="1"/>
  <c r="T148" i="4"/>
  <c r="U148" i="4" s="1"/>
  <c r="T145" i="4"/>
  <c r="U145" i="4" s="1"/>
  <c r="CJ204" i="4"/>
  <c r="AP7" i="4" s="1"/>
  <c r="CG204" i="4"/>
  <c r="T118" i="4"/>
  <c r="U118" i="4" s="1"/>
  <c r="T157" i="4"/>
  <c r="U157" i="4" s="1"/>
  <c r="T116" i="4"/>
  <c r="U116" i="4" s="1"/>
  <c r="T138" i="4"/>
  <c r="U138" i="4" s="1"/>
  <c r="T175" i="4"/>
  <c r="U175" i="4" s="1"/>
  <c r="T159" i="4"/>
  <c r="U159" i="4" s="1"/>
  <c r="T183" i="4"/>
  <c r="U183" i="4" s="1"/>
  <c r="T202" i="4"/>
  <c r="U202" i="4" s="1"/>
  <c r="T121" i="4"/>
  <c r="U121" i="4" s="1"/>
  <c r="T127" i="4"/>
  <c r="U127" i="4" s="1"/>
  <c r="T102" i="4"/>
  <c r="U102" i="4" s="1"/>
  <c r="T167" i="4"/>
  <c r="U167" i="4" s="1"/>
  <c r="T140" i="4"/>
  <c r="U140" i="4" s="1"/>
  <c r="T176" i="4"/>
  <c r="U176" i="4" s="1"/>
  <c r="T151" i="4"/>
  <c r="U151" i="4" s="1"/>
  <c r="T200" i="4"/>
  <c r="U200" i="4" s="1"/>
  <c r="T111" i="4"/>
  <c r="U111" i="4" s="1"/>
  <c r="T128" i="4"/>
  <c r="U128" i="4" s="1"/>
  <c r="T199" i="4"/>
  <c r="U199" i="4" s="1"/>
  <c r="T191" i="4"/>
  <c r="U191" i="4" s="1"/>
  <c r="T115" i="4"/>
  <c r="U115" i="4" s="1"/>
  <c r="T103" i="4"/>
  <c r="U103" i="4" s="1"/>
  <c r="T107" i="4"/>
  <c r="U107" i="4" s="1"/>
  <c r="T123" i="4"/>
  <c r="U123" i="4" s="1"/>
  <c r="T132" i="4"/>
  <c r="U132" i="4" s="1"/>
  <c r="T150" i="4"/>
  <c r="U150" i="4" s="1"/>
  <c r="T117" i="4"/>
  <c r="U117" i="4" s="1"/>
  <c r="T142" i="4"/>
  <c r="U142" i="4" s="1"/>
  <c r="T108" i="4"/>
  <c r="U108" i="4" s="1"/>
  <c r="T131" i="4"/>
  <c r="U131" i="4" s="1"/>
  <c r="T160" i="4"/>
  <c r="U160" i="4" s="1"/>
  <c r="T195" i="4"/>
  <c r="U195" i="4" s="1"/>
  <c r="T147" i="4"/>
  <c r="U147" i="4" s="1"/>
  <c r="T163" i="4"/>
  <c r="U163" i="4" s="1"/>
  <c r="T135" i="4"/>
  <c r="U135" i="4" s="1"/>
  <c r="T144" i="4"/>
  <c r="U144" i="4" s="1"/>
  <c r="T171" i="4"/>
  <c r="U171" i="4" s="1"/>
  <c r="T192" i="4"/>
  <c r="U192" i="4" s="1"/>
  <c r="T168" i="4"/>
  <c r="U168" i="4" s="1"/>
  <c r="T181" i="4"/>
  <c r="U181" i="4" s="1"/>
  <c r="T165" i="4"/>
  <c r="U165" i="4" s="1"/>
  <c r="T184" i="4"/>
  <c r="U184" i="4" s="1"/>
  <c r="T104" i="4"/>
  <c r="U104" i="4" s="1"/>
  <c r="T126" i="4"/>
  <c r="U126" i="4" s="1"/>
  <c r="T109" i="4"/>
  <c r="U109" i="4" s="1"/>
  <c r="T166" i="4"/>
  <c r="U166" i="4" s="1"/>
  <c r="T186" i="4"/>
  <c r="U186" i="4" s="1"/>
  <c r="T105" i="4"/>
  <c r="U105" i="4" s="1"/>
  <c r="T113" i="4"/>
  <c r="U113" i="4" s="1"/>
  <c r="T110" i="4"/>
  <c r="U110" i="4" s="1"/>
  <c r="T158" i="4"/>
  <c r="U158" i="4" s="1"/>
  <c r="T146" i="4"/>
  <c r="U146" i="4" s="1"/>
  <c r="T149" i="4"/>
  <c r="U149" i="4" s="1"/>
  <c r="T137" i="4"/>
  <c r="U137" i="4" s="1"/>
  <c r="T162" i="4"/>
  <c r="U162" i="4" s="1"/>
  <c r="T177" i="4"/>
  <c r="U177" i="4" s="1"/>
  <c r="T174" i="4"/>
  <c r="U174" i="4" s="1"/>
  <c r="T193" i="4"/>
  <c r="U193" i="4" s="1"/>
  <c r="T173" i="4"/>
  <c r="U173" i="4" s="1"/>
  <c r="T106" i="4"/>
  <c r="U106" i="4" s="1"/>
  <c r="T133" i="4"/>
  <c r="U133" i="4" s="1"/>
  <c r="T122" i="4"/>
  <c r="U122" i="4" s="1"/>
  <c r="T114" i="4"/>
  <c r="U114" i="4" s="1"/>
  <c r="T129" i="4"/>
  <c r="U129" i="4" s="1"/>
  <c r="T130" i="4"/>
  <c r="U130" i="4" s="1"/>
  <c r="T134" i="4"/>
  <c r="U134" i="4" s="1"/>
  <c r="T189" i="4"/>
  <c r="U189" i="4" s="1"/>
  <c r="T124" i="4"/>
  <c r="U124" i="4" s="1"/>
  <c r="T154" i="4"/>
  <c r="U154" i="4" s="1"/>
  <c r="T190" i="4"/>
  <c r="U190" i="4" s="1"/>
  <c r="T141" i="4"/>
  <c r="U141" i="4" s="1"/>
  <c r="T155" i="4"/>
  <c r="U155" i="4" s="1"/>
  <c r="T182" i="4"/>
  <c r="U182" i="4" s="1"/>
  <c r="T143" i="4"/>
  <c r="U143" i="4" s="1"/>
  <c r="T152" i="4"/>
  <c r="U152" i="4" s="1"/>
  <c r="T170" i="4"/>
  <c r="U170" i="4" s="1"/>
  <c r="T180" i="4"/>
  <c r="U180" i="4" s="1"/>
  <c r="T201" i="4"/>
  <c r="U201" i="4" s="1"/>
  <c r="T203" i="4"/>
  <c r="U203" i="4" s="1"/>
  <c r="T179" i="4"/>
  <c r="U179" i="4" s="1"/>
  <c r="T164" i="4"/>
  <c r="U164" i="4" s="1"/>
  <c r="T178" i="4"/>
  <c r="U178" i="4" s="1"/>
  <c r="T198" i="4"/>
  <c r="U198" i="4" s="1"/>
  <c r="T77" i="4"/>
  <c r="U77" i="4" s="1"/>
  <c r="T83" i="4"/>
  <c r="U83" i="4" s="1"/>
  <c r="T13" i="4"/>
  <c r="U13" i="4" s="1"/>
  <c r="T94" i="4"/>
  <c r="U94" i="4" s="1"/>
  <c r="T33" i="4"/>
  <c r="U33" i="4" s="1"/>
  <c r="T41" i="4"/>
  <c r="U41" i="4" s="1"/>
  <c r="T53" i="4"/>
  <c r="U53" i="4" s="1"/>
  <c r="T69" i="4"/>
  <c r="U69" i="4" s="1"/>
  <c r="T19" i="4"/>
  <c r="U19" i="4" s="1"/>
  <c r="T26" i="4"/>
  <c r="U26" i="4" s="1"/>
  <c r="T67" i="4"/>
  <c r="U67" i="4" s="1"/>
  <c r="T20" i="4"/>
  <c r="U20" i="4" s="1"/>
  <c r="T97" i="4"/>
  <c r="U97" i="4" s="1"/>
  <c r="T37" i="4"/>
  <c r="U37" i="4" s="1"/>
  <c r="T56" i="4"/>
  <c r="U56" i="4" s="1"/>
  <c r="T82" i="4"/>
  <c r="U82" i="4" s="1"/>
  <c r="T101" i="4"/>
  <c r="U101" i="4" s="1"/>
  <c r="T61" i="4"/>
  <c r="U61" i="4" s="1"/>
  <c r="T99" i="4"/>
  <c r="U99" i="4" s="1"/>
  <c r="T46" i="4"/>
  <c r="U46" i="4" s="1"/>
  <c r="T95" i="4"/>
  <c r="U95" i="4" s="1"/>
  <c r="T48" i="4"/>
  <c r="U48" i="4" s="1"/>
  <c r="T38" i="4"/>
  <c r="U38" i="4" s="1"/>
  <c r="T81" i="4"/>
  <c r="U81" i="4" s="1"/>
  <c r="T66" i="4"/>
  <c r="U66" i="4" s="1"/>
  <c r="T73" i="4"/>
  <c r="U73" i="4" s="1"/>
  <c r="T93" i="4"/>
  <c r="U93" i="4" s="1"/>
  <c r="T16" i="4"/>
  <c r="U16" i="4" s="1"/>
  <c r="T36" i="4"/>
  <c r="U36" i="4" s="1"/>
  <c r="T54" i="4"/>
  <c r="U54" i="4" s="1"/>
  <c r="T70" i="4"/>
  <c r="U70" i="4" s="1"/>
  <c r="T15" i="4"/>
  <c r="U15" i="4" s="1"/>
  <c r="T21" i="4"/>
  <c r="U21" i="4" s="1"/>
  <c r="T24" i="4"/>
  <c r="U24" i="4" s="1"/>
  <c r="T100" i="4"/>
  <c r="U100" i="4" s="1"/>
  <c r="T14" i="4"/>
  <c r="U14" i="4" s="1"/>
  <c r="T32" i="4"/>
  <c r="U32" i="4" s="1"/>
  <c r="T42" i="4"/>
  <c r="U42" i="4" s="1"/>
  <c r="T85" i="4"/>
  <c r="U85" i="4" s="1"/>
  <c r="T64" i="4"/>
  <c r="U64" i="4" s="1"/>
  <c r="T63" i="4"/>
  <c r="U63" i="4" s="1"/>
  <c r="T91" i="4"/>
  <c r="U91" i="4" s="1"/>
  <c r="T23" i="4"/>
  <c r="U23" i="4" s="1"/>
  <c r="T50" i="4"/>
  <c r="U50" i="4" s="1"/>
  <c r="T62" i="4"/>
  <c r="U62" i="4" s="1"/>
  <c r="T22" i="4"/>
  <c r="U22" i="4" s="1"/>
  <c r="T31" i="4"/>
  <c r="U31" i="4" s="1"/>
  <c r="T76" i="4"/>
  <c r="U76" i="4" s="1"/>
  <c r="T43" i="4"/>
  <c r="U43" i="4" s="1"/>
  <c r="T60" i="4"/>
  <c r="U60" i="4" s="1"/>
  <c r="T90" i="4"/>
  <c r="U90" i="4" s="1"/>
  <c r="T34" i="4"/>
  <c r="U34" i="4" s="1"/>
  <c r="T44" i="4"/>
  <c r="U44" i="4" s="1"/>
  <c r="T79" i="4"/>
  <c r="U79" i="4" s="1"/>
  <c r="T86" i="4"/>
  <c r="U86" i="4" s="1"/>
  <c r="T47" i="4"/>
  <c r="U47" i="4" s="1"/>
  <c r="T58" i="4"/>
  <c r="U58" i="4" s="1"/>
  <c r="T80" i="4"/>
  <c r="U80" i="4" s="1"/>
  <c r="T84" i="4"/>
  <c r="U84" i="4" s="1"/>
  <c r="T87" i="4"/>
  <c r="U87" i="4" s="1"/>
  <c r="T98" i="4"/>
  <c r="U98" i="4" s="1"/>
  <c r="T57" i="4"/>
  <c r="U57" i="4" s="1"/>
  <c r="T29" i="4"/>
  <c r="U29" i="4" s="1"/>
  <c r="T89" i="4"/>
  <c r="U89" i="4" s="1"/>
  <c r="T74" i="4"/>
  <c r="U74" i="4" s="1"/>
  <c r="T28" i="4"/>
  <c r="U28" i="4" s="1"/>
  <c r="T39" i="4"/>
  <c r="U39" i="4" s="1"/>
  <c r="T51" i="4"/>
  <c r="U51" i="4" s="1"/>
  <c r="T75" i="4"/>
  <c r="U75" i="4" s="1"/>
  <c r="T12" i="4"/>
  <c r="U12" i="4" s="1"/>
  <c r="T18" i="4"/>
  <c r="U18" i="4" s="1"/>
  <c r="T25" i="4"/>
  <c r="U25" i="4" s="1"/>
  <c r="T40" i="4"/>
  <c r="U40" i="4" s="1"/>
  <c r="T78" i="4"/>
  <c r="U78" i="4" s="1"/>
  <c r="T45" i="4"/>
  <c r="U45" i="4" s="1"/>
  <c r="T17" i="4"/>
  <c r="U17" i="4" s="1"/>
  <c r="T68" i="4"/>
  <c r="U68" i="4" s="1"/>
  <c r="T27" i="4"/>
  <c r="U27" i="4" s="1"/>
  <c r="T35" i="4"/>
  <c r="U35" i="4" s="1"/>
  <c r="T52" i="4"/>
  <c r="U52" i="4" s="1"/>
  <c r="T49" i="4"/>
  <c r="U49" i="4" s="1"/>
  <c r="T59" i="4"/>
  <c r="U59" i="4" s="1"/>
  <c r="T96" i="4"/>
  <c r="U96" i="4" s="1"/>
  <c r="T88" i="4"/>
  <c r="U88" i="4" s="1"/>
  <c r="T71" i="4"/>
  <c r="U71" i="4" s="1"/>
  <c r="T30" i="4"/>
  <c r="U30" i="4" s="1"/>
  <c r="T65" i="4"/>
  <c r="U65" i="4" s="1"/>
  <c r="T55" i="4"/>
  <c r="U55" i="4" s="1"/>
  <c r="T204" i="4" l="1"/>
  <c r="B4" i="4" s="1"/>
  <c r="U204" i="4" l="1"/>
  <c r="AT7" i="4" l="1"/>
  <c r="AT6" i="4"/>
  <c r="AT5" i="4"/>
</calcChain>
</file>

<file path=xl/sharedStrings.xml><?xml version="1.0" encoding="utf-8"?>
<sst xmlns="http://schemas.openxmlformats.org/spreadsheetml/2006/main" count="410" uniqueCount="173">
  <si>
    <t>Resource Name</t>
  </si>
  <si>
    <t>Foundational</t>
  </si>
  <si>
    <t>Technology</t>
  </si>
  <si>
    <t>Process Knowledge</t>
  </si>
  <si>
    <t xml:space="preserve"> </t>
  </si>
  <si>
    <t>Emp id</t>
  </si>
  <si>
    <t>Role</t>
  </si>
  <si>
    <t>PM</t>
  </si>
  <si>
    <t>Is Mentor</t>
  </si>
  <si>
    <t>Tier</t>
  </si>
  <si>
    <t>Mentor Name</t>
  </si>
  <si>
    <t>PeM Name</t>
  </si>
  <si>
    <t>Status</t>
  </si>
  <si>
    <t>JRSS</t>
  </si>
  <si>
    <t>Band</t>
  </si>
  <si>
    <t>6G</t>
  </si>
  <si>
    <t>6A</t>
  </si>
  <si>
    <t>6B</t>
  </si>
  <si>
    <t>7A</t>
  </si>
  <si>
    <t>7B</t>
  </si>
  <si>
    <t>Application</t>
  </si>
  <si>
    <t>XX</t>
  </si>
  <si>
    <t>IBM Tenure (Yrs)</t>
  </si>
  <si>
    <t>Account Tenure (Yrs)</t>
  </si>
  <si>
    <t>Assigned Mentor</t>
  </si>
  <si>
    <t>LN Id</t>
  </si>
  <si>
    <t>xx</t>
  </si>
  <si>
    <t>Primary Skill</t>
  </si>
  <si>
    <t>Score</t>
  </si>
  <si>
    <t>Weight</t>
  </si>
  <si>
    <t>Jr Developer</t>
  </si>
  <si>
    <t>Sr Developer</t>
  </si>
  <si>
    <t>TL</t>
  </si>
  <si>
    <t>SME</t>
  </si>
  <si>
    <t>Lower Limit</t>
  </si>
  <si>
    <t>Upper Limit</t>
  </si>
  <si>
    <t>SCM</t>
  </si>
  <si>
    <t>Business Knowledge</t>
  </si>
  <si>
    <t>Rolewise Weight</t>
  </si>
  <si>
    <t>Total</t>
  </si>
  <si>
    <t>Application Score</t>
  </si>
  <si>
    <t>Rolewise Score</t>
  </si>
  <si>
    <t>WFH</t>
  </si>
  <si>
    <t>Target Score</t>
  </si>
  <si>
    <t>Primary Skill Score</t>
  </si>
  <si>
    <t xml:space="preserve">Secondary Skill </t>
  </si>
  <si>
    <t>Tertiary Skill</t>
  </si>
  <si>
    <t>Secondary Skill Score</t>
  </si>
  <si>
    <t>Tertiary Skill Score</t>
  </si>
  <si>
    <t>Primary Skill Weight %</t>
  </si>
  <si>
    <t>Secondary Skill Weight %</t>
  </si>
  <si>
    <t>Tertiary Skill Weight %</t>
  </si>
  <si>
    <t>Weight Parity Check</t>
  </si>
  <si>
    <t>Overall Score</t>
  </si>
  <si>
    <t>Tier 1</t>
  </si>
  <si>
    <t>Tier 2</t>
  </si>
  <si>
    <t>Tier 3</t>
  </si>
  <si>
    <t>0 to 4</t>
  </si>
  <si>
    <t>5 to 7</t>
  </si>
  <si>
    <t>8 to 10</t>
  </si>
  <si>
    <t>Overall Team Score</t>
  </si>
  <si>
    <t>Head Count</t>
  </si>
  <si>
    <t>Band Mix</t>
  </si>
  <si>
    <t>#</t>
  </si>
  <si>
    <t>B5</t>
  </si>
  <si>
    <t>B8</t>
  </si>
  <si>
    <t>B9</t>
  </si>
  <si>
    <t>B10</t>
  </si>
  <si>
    <t>Avg Age @ IBM</t>
  </si>
  <si>
    <t>Avg Age @ Account</t>
  </si>
  <si>
    <t>DOJ- IBM (mm/dd/yyyy)</t>
  </si>
  <si>
    <t>DOJ- Account (mm/dd/yyyy)</t>
  </si>
  <si>
    <t>Band Mix Target</t>
  </si>
  <si>
    <t xml:space="preserve">Band Mix   </t>
  </si>
  <si>
    <t>Training Name</t>
  </si>
  <si>
    <t>Mode</t>
  </si>
  <si>
    <t>Resoruce/Link</t>
  </si>
  <si>
    <t>Level Applicable</t>
  </si>
  <si>
    <t>Area</t>
  </si>
  <si>
    <t>Areas</t>
  </si>
  <si>
    <t xml:space="preserve">Skill Management Tool   </t>
  </si>
  <si>
    <t>V 1.0</t>
  </si>
  <si>
    <t xml:space="preserve">Steps tp follow - </t>
  </si>
  <si>
    <t>Key</t>
  </si>
  <si>
    <t>External</t>
  </si>
  <si>
    <t>Internal</t>
  </si>
  <si>
    <t>iSMS integration with SPICE</t>
  </si>
  <si>
    <t>Contact SPICE team for internal trainings</t>
  </si>
  <si>
    <t>Agile Fundamental</t>
  </si>
  <si>
    <t>http://atlanta.ibm.com/learnings/agile academy</t>
  </si>
  <si>
    <t>SNOW</t>
  </si>
  <si>
    <t>Consulting</t>
  </si>
  <si>
    <t>http://atlanta.ibm.com/learnings/onconsulting</t>
  </si>
  <si>
    <t>PMI site</t>
  </si>
  <si>
    <t>ALM</t>
  </si>
  <si>
    <t>Attitide</t>
  </si>
  <si>
    <t>Verbal comm</t>
  </si>
  <si>
    <t>Written comm</t>
  </si>
  <si>
    <t>client handling skill</t>
  </si>
  <si>
    <t>Priority</t>
  </si>
  <si>
    <t>Planed Start Date</t>
  </si>
  <si>
    <t>Planed End Date</t>
  </si>
  <si>
    <t>Location</t>
  </si>
  <si>
    <t>Training Spoc</t>
  </si>
  <si>
    <t>Actual Start Date</t>
  </si>
  <si>
    <t>Actual End Date</t>
  </si>
  <si>
    <t>Skill</t>
  </si>
  <si>
    <t>Consumer Products and Goods</t>
  </si>
  <si>
    <t>http://www.coachme.com/</t>
  </si>
  <si>
    <t>Provide 100 hrs of SME support to R&amp;S team</t>
  </si>
  <si>
    <t xml:space="preserve">Work with R&amp;S team </t>
  </si>
  <si>
    <t>Dummy2</t>
  </si>
  <si>
    <t>Dummy3</t>
  </si>
  <si>
    <t>Dummy4</t>
  </si>
  <si>
    <t>ISD/ISM/Shared</t>
  </si>
  <si>
    <t>ISD</t>
  </si>
  <si>
    <t>ISM</t>
  </si>
  <si>
    <t>Shared</t>
  </si>
  <si>
    <t>1. Configure the tool as per your need by filling in the information in the Configuration tab in the sequence mentioned
2. List down all the enablers for training a practitioner to the next peformance level. For technical trainings, the "Tech" tab has to be filled. For non technical and role specific enablers, fill in the "Role" tab
3. Key in all the practitioner specific information in the "data file" tab. Make sure all the mandatory information is filled otherwise you will not be able to leverage all the good features of the tool
4. To know what all enablers a practitioner has to engage in for qualifying for the next level, select any cell/row containing practition information and click on the "Recommend" button. The suggested technical and role based trainings for the practitioner will be poputlated in the "Plan" tab for reference and engagement
5. To get a list of all Technical and Role based trainings/activities for the practitioners to move to the next higher capability level, click on the "Get Priority" button</t>
  </si>
  <si>
    <t>Skill Management Tool (SKOOL) is designed to track and manage the capability of a multi skilled, multi-role team. Using the tool you can define several parameters through which you want to evaluate the skill level of each member in your team. Some of the best features of the tool are - it provides a team score on the capability index, band mix, proficiency level of members across bands, technology, application knowledge, business knowledge, process knowledge and foundational competencies. You can define specific curriculum for enabling the members to the next maturity level which is useful for succession planning.</t>
  </si>
  <si>
    <t>SQL Server</t>
  </si>
  <si>
    <t>Name</t>
  </si>
  <si>
    <t>Employee Id</t>
  </si>
  <si>
    <t>Primay Role</t>
  </si>
  <si>
    <t>Current Assessment Score</t>
  </si>
  <si>
    <t>Current Assessment Level</t>
  </si>
  <si>
    <t>List of technical trainings recommended for attaining next level</t>
  </si>
  <si>
    <t>Resource</t>
  </si>
  <si>
    <t>FlexNet</t>
  </si>
  <si>
    <t>SSRS</t>
  </si>
  <si>
    <t>Altova Mapforce</t>
  </si>
  <si>
    <t>Javascript</t>
  </si>
  <si>
    <t>C#.NET</t>
  </si>
  <si>
    <t>Archtect</t>
  </si>
  <si>
    <t>Process Builder</t>
  </si>
  <si>
    <t>GPM</t>
  </si>
  <si>
    <t>Handheld</t>
  </si>
  <si>
    <t>FlexNet Jobs</t>
  </si>
  <si>
    <t>Interfaces</t>
  </si>
  <si>
    <t>Archiving</t>
  </si>
  <si>
    <t>Localization Tools</t>
  </si>
  <si>
    <t>Machine Integrator</t>
  </si>
  <si>
    <t>Logging</t>
  </si>
  <si>
    <t xml:space="preserve">MES- Production </t>
  </si>
  <si>
    <t>MES- Quality</t>
  </si>
  <si>
    <t>MES - Uptime</t>
  </si>
  <si>
    <t>MES - Alarm</t>
  </si>
  <si>
    <t>LES - NTM Warehouse Logistic</t>
  </si>
  <si>
    <t>LES - FG Warehouse Logistic</t>
  </si>
  <si>
    <t>LES - Production Logistics</t>
  </si>
  <si>
    <t>LES - Leaf Warehouse</t>
  </si>
  <si>
    <t>Supervisor/Operator Portal</t>
  </si>
  <si>
    <t>Configuration Maintenance</t>
  </si>
  <si>
    <t>Onsite Coordinator</t>
  </si>
  <si>
    <t>01217Z</t>
  </si>
  <si>
    <t>Totan Samanta</t>
  </si>
  <si>
    <t>Srideep Ganguly</t>
  </si>
  <si>
    <t>07260Y</t>
  </si>
  <si>
    <t>Tungala Chandramala</t>
  </si>
  <si>
    <t>Ranjit Alluri</t>
  </si>
  <si>
    <t>Chitrita Kuntu</t>
  </si>
  <si>
    <t>Subhankar Saha</t>
  </si>
  <si>
    <t>Hitesh Bangade</t>
  </si>
  <si>
    <t>Somosree Banerjee</t>
  </si>
  <si>
    <t>09279I</t>
  </si>
  <si>
    <t>04220K</t>
  </si>
  <si>
    <t>05566R</t>
  </si>
  <si>
    <t>01042Z</t>
  </si>
  <si>
    <t>00416O</t>
  </si>
  <si>
    <t>Bartender</t>
  </si>
  <si>
    <t>Testing</t>
  </si>
  <si>
    <t>LESMES Database</t>
  </si>
  <si>
    <t>Tester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</si>
</sst>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
  </numFmts>
  <fonts count="23" x14ac:knownFonts="1">
    <font>
      <sz val="10"/>
      <name val="Arial"/>
    </font>
    <font>
      <sz val="10"/>
      <name val="Arial"/>
      <family val="2"/>
    </font>
    <font>
      <sz val="8"/>
      <name val="Arial"/>
      <family val="2"/>
    </font>
    <font>
      <b/>
      <sz val="8"/>
      <name val="Arial"/>
      <family val="2"/>
    </font>
    <font>
      <b/>
      <sz val="8"/>
      <color indexed="10"/>
      <name val="Arial"/>
      <family val="2"/>
    </font>
    <font>
      <sz val="8"/>
      <name val="Arial"/>
      <family val="2"/>
    </font>
    <font>
      <sz val="10"/>
      <name val="Arial"/>
      <family val="2"/>
    </font>
    <font>
      <sz val="10"/>
      <name val="Arial"/>
      <family val="2"/>
    </font>
    <font>
      <sz val="6"/>
      <name val="Arial"/>
      <family val="2"/>
    </font>
    <font>
      <b/>
      <sz val="8"/>
      <color theme="0"/>
      <name val="Arial"/>
      <family val="2"/>
    </font>
    <font>
      <b/>
      <sz val="20"/>
      <color theme="1" tint="0.249977111117893"/>
      <name val="Arial"/>
      <family val="2"/>
    </font>
    <font>
      <b/>
      <sz val="22"/>
      <color theme="1" tint="0.34998626667073579"/>
      <name val="Arial"/>
      <family val="2"/>
    </font>
    <font>
      <b/>
      <sz val="8"/>
      <color theme="1" tint="0.249977111117893"/>
      <name val="Arial"/>
      <family val="2"/>
    </font>
    <font>
      <b/>
      <sz val="10"/>
      <name val="Arial"/>
      <family val="2"/>
    </font>
    <font>
      <b/>
      <sz val="11"/>
      <color theme="1"/>
      <name val="Arial"/>
      <family val="2"/>
    </font>
    <font>
      <b/>
      <sz val="22"/>
      <color theme="2" tint="-0.499984740745262"/>
      <name val="Arial"/>
      <family val="2"/>
    </font>
    <font>
      <sz val="10"/>
      <color theme="2" tint="-0.499984740745262"/>
      <name val="Arial"/>
      <family val="2"/>
    </font>
    <font>
      <sz val="9"/>
      <color theme="2" tint="-0.499984740745262"/>
      <name val="Arial"/>
      <family val="2"/>
    </font>
    <font>
      <u/>
      <sz val="10"/>
      <color theme="10"/>
      <name val="Arial"/>
      <family val="2"/>
    </font>
    <font>
      <u/>
      <sz val="8"/>
      <color theme="10"/>
      <name val="Arial"/>
      <family val="2"/>
    </font>
    <font>
      <b/>
      <sz val="12"/>
      <color theme="1" tint="0.34998626667073579"/>
      <name val="Arial"/>
      <family val="2"/>
    </font>
    <font>
      <b/>
      <sz val="8"/>
      <color theme="1"/>
      <name val="Arial"/>
      <family val="2"/>
    </font>
    <font>
      <sz val="7"/>
      <name val="Arial"/>
      <family val="2"/>
    </font>
  </fonts>
  <fills count="18">
    <fill>
      <patternFill patternType="none"/>
    </fill>
    <fill>
      <patternFill patternType="gray125"/>
    </fill>
    <fill>
      <patternFill patternType="solid">
        <fgColor indexed="43"/>
        <bgColor indexed="64"/>
      </patternFill>
    </fill>
    <fill>
      <patternFill patternType="solid">
        <fgColor theme="0" tint="-0.249977111117893"/>
        <bgColor indexed="64"/>
      </patternFill>
    </fill>
    <fill>
      <patternFill patternType="solid">
        <fgColor theme="0"/>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36C095"/>
        <bgColor indexed="64"/>
      </patternFill>
    </fill>
    <fill>
      <patternFill patternType="solid">
        <fgColor rgb="FFFF0000"/>
        <bgColor indexed="64"/>
      </patternFill>
    </fill>
  </fills>
  <borders count="24">
    <border>
      <left/>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style="thin">
        <color theme="0"/>
      </top>
      <bottom style="thin">
        <color theme="0"/>
      </bottom>
      <diagonal/>
    </border>
    <border>
      <left/>
      <right/>
      <top style="thin">
        <color theme="0"/>
      </top>
      <bottom/>
      <diagonal/>
    </border>
    <border>
      <left style="thin">
        <color theme="0"/>
      </left>
      <right/>
      <top style="thin">
        <color theme="0"/>
      </top>
      <bottom/>
      <diagonal/>
    </border>
    <border>
      <left/>
      <right style="thin">
        <color theme="0"/>
      </right>
      <top style="thin">
        <color theme="0"/>
      </top>
      <bottom/>
      <diagonal/>
    </border>
    <border>
      <left/>
      <right/>
      <top/>
      <bottom style="thin">
        <color theme="0"/>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4">
    <xf numFmtId="0" fontId="0" fillId="0" borderId="0"/>
    <xf numFmtId="0" fontId="6" fillId="0" borderId="0"/>
    <xf numFmtId="9" fontId="7" fillId="0" borderId="0" applyFont="0" applyFill="0" applyBorder="0" applyAlignment="0" applyProtection="0"/>
    <xf numFmtId="0" fontId="18" fillId="0" borderId="0" applyNumberFormat="0" applyFill="0" applyBorder="0" applyAlignment="0" applyProtection="0"/>
  </cellStyleXfs>
  <cellXfs count="187">
    <xf numFmtId="0" fontId="0" fillId="0" borderId="0" xfId="0"/>
    <xf numFmtId="0" fontId="5" fillId="0" borderId="0" xfId="1" applyFont="1" applyBorder="1"/>
    <xf numFmtId="0" fontId="4" fillId="0" borderId="0" xfId="1" applyFont="1" applyBorder="1" applyAlignment="1">
      <alignment horizontal="left" vertical="center" wrapText="1"/>
    </xf>
    <xf numFmtId="0" fontId="4" fillId="0" borderId="0" xfId="1" applyFont="1" applyBorder="1" applyAlignment="1">
      <alignment horizontal="center" vertical="center" wrapText="1"/>
    </xf>
    <xf numFmtId="0" fontId="5" fillId="0" borderId="0" xfId="1" applyFont="1" applyBorder="1" applyAlignment="1">
      <alignment horizontal="center"/>
    </xf>
    <xf numFmtId="0" fontId="5" fillId="0" borderId="0" xfId="1" applyFont="1" applyBorder="1" applyAlignment="1">
      <alignment wrapText="1"/>
    </xf>
    <xf numFmtId="0" fontId="5" fillId="0" borderId="0" xfId="1" applyFont="1" applyBorder="1" applyAlignment="1">
      <alignment horizontal="center" vertical="center" wrapText="1"/>
    </xf>
    <xf numFmtId="0" fontId="3" fillId="2" borderId="0" xfId="1" applyFont="1" applyFill="1" applyBorder="1" applyAlignment="1">
      <alignment horizontal="center"/>
    </xf>
    <xf numFmtId="0" fontId="5" fillId="4" borderId="0" xfId="1" applyFont="1" applyFill="1" applyBorder="1"/>
    <xf numFmtId="0" fontId="4" fillId="4" borderId="0" xfId="1" applyFont="1" applyFill="1" applyBorder="1" applyAlignment="1">
      <alignment horizontal="left" vertical="center" wrapText="1"/>
    </xf>
    <xf numFmtId="0" fontId="4" fillId="4" borderId="0" xfId="1" applyFont="1" applyFill="1" applyBorder="1" applyAlignment="1">
      <alignment horizontal="center" vertical="center" wrapText="1"/>
    </xf>
    <xf numFmtId="0" fontId="3" fillId="4" borderId="0" xfId="1" applyFont="1" applyFill="1" applyBorder="1" applyAlignment="1">
      <alignment horizontal="center"/>
    </xf>
    <xf numFmtId="0" fontId="3" fillId="3" borderId="1" xfId="1" applyFont="1" applyFill="1" applyBorder="1" applyAlignment="1">
      <alignment horizontal="center" vertical="center" textRotation="90" wrapText="1"/>
    </xf>
    <xf numFmtId="0" fontId="3" fillId="3" borderId="12" xfId="1" applyFont="1" applyFill="1" applyBorder="1" applyAlignment="1">
      <alignment horizontal="center" vertical="center" textRotation="90" wrapText="1"/>
    </xf>
    <xf numFmtId="0" fontId="2" fillId="0" borderId="0" xfId="0" applyFont="1"/>
    <xf numFmtId="0" fontId="3" fillId="3" borderId="9" xfId="1" applyFont="1" applyFill="1" applyBorder="1" applyAlignment="1">
      <alignment horizontal="center" vertical="center" textRotation="90" wrapText="1"/>
    </xf>
    <xf numFmtId="0" fontId="2" fillId="0" borderId="0" xfId="1" applyFont="1" applyBorder="1" applyAlignment="1">
      <alignment horizontal="center" vertical="center" wrapText="1"/>
    </xf>
    <xf numFmtId="9" fontId="2" fillId="0" borderId="0" xfId="0" applyNumberFormat="1" applyFont="1"/>
    <xf numFmtId="0" fontId="3" fillId="9" borderId="9" xfId="1" applyFont="1" applyFill="1" applyBorder="1" applyAlignment="1">
      <alignment horizontal="center" vertical="center" textRotation="90" wrapText="1"/>
    </xf>
    <xf numFmtId="0" fontId="3" fillId="9" borderId="12" xfId="1" applyFont="1" applyFill="1" applyBorder="1" applyAlignment="1">
      <alignment horizontal="center" vertical="center" textRotation="90" wrapText="1"/>
    </xf>
    <xf numFmtId="0" fontId="2" fillId="4" borderId="0" xfId="0" applyFont="1" applyFill="1"/>
    <xf numFmtId="0" fontId="9" fillId="4" borderId="0" xfId="1" applyFont="1" applyFill="1" applyBorder="1" applyAlignment="1">
      <alignment horizontal="center"/>
    </xf>
    <xf numFmtId="0" fontId="2" fillId="4" borderId="0" xfId="1" applyFont="1" applyFill="1" applyBorder="1" applyAlignment="1">
      <alignment horizontal="center" vertical="center" wrapText="1"/>
    </xf>
    <xf numFmtId="9" fontId="2" fillId="9" borderId="12" xfId="2" applyFont="1" applyFill="1" applyBorder="1" applyAlignment="1">
      <alignment horizontal="center" vertical="center" wrapText="1"/>
    </xf>
    <xf numFmtId="0" fontId="2" fillId="9" borderId="12" xfId="1" applyFont="1" applyFill="1" applyBorder="1" applyAlignment="1">
      <alignment horizontal="center" vertical="center" wrapText="1"/>
    </xf>
    <xf numFmtId="0" fontId="3" fillId="9" borderId="12" xfId="1" applyFont="1" applyFill="1" applyBorder="1" applyAlignment="1">
      <alignment horizontal="center" vertical="center" wrapText="1"/>
    </xf>
    <xf numFmtId="9" fontId="2" fillId="0" borderId="0" xfId="2" applyFont="1"/>
    <xf numFmtId="9" fontId="2" fillId="6" borderId="0" xfId="2" applyFont="1" applyFill="1" applyAlignment="1"/>
    <xf numFmtId="9" fontId="2" fillId="4" borderId="0" xfId="2" applyFont="1" applyFill="1"/>
    <xf numFmtId="9" fontId="2" fillId="4" borderId="0" xfId="2" applyFont="1" applyFill="1" applyAlignment="1"/>
    <xf numFmtId="9" fontId="2" fillId="11" borderId="4" xfId="2" applyFont="1" applyFill="1" applyBorder="1" applyAlignment="1">
      <alignment horizontal="center" vertical="center" wrapText="1"/>
    </xf>
    <xf numFmtId="9" fontId="2" fillId="7" borderId="4" xfId="2" applyFont="1" applyFill="1" applyBorder="1" applyAlignment="1">
      <alignment horizontal="center" vertical="center" wrapText="1"/>
    </xf>
    <xf numFmtId="9" fontId="2" fillId="8" borderId="4" xfId="2" applyFont="1" applyFill="1" applyBorder="1" applyAlignment="1">
      <alignment horizontal="center" vertical="center" wrapText="1"/>
    </xf>
    <xf numFmtId="0" fontId="2" fillId="6" borderId="0" xfId="0" applyFont="1" applyFill="1" applyAlignment="1"/>
    <xf numFmtId="0" fontId="2" fillId="6" borderId="0" xfId="0" applyFont="1" applyFill="1" applyAlignment="1">
      <alignment horizontal="center"/>
    </xf>
    <xf numFmtId="0" fontId="2" fillId="4" borderId="0" xfId="0" applyFont="1" applyFill="1" applyAlignment="1"/>
    <xf numFmtId="0" fontId="2" fillId="6" borderId="0" xfId="0" applyFont="1" applyFill="1"/>
    <xf numFmtId="0" fontId="3" fillId="0" borderId="0" xfId="0" applyFont="1" applyAlignment="1">
      <alignment horizontal="center"/>
    </xf>
    <xf numFmtId="1" fontId="2" fillId="0" borderId="0" xfId="2" applyNumberFormat="1" applyFont="1"/>
    <xf numFmtId="0" fontId="2" fillId="4" borderId="0" xfId="0" applyFont="1" applyFill="1" applyAlignment="1">
      <alignment horizontal="center"/>
    </xf>
    <xf numFmtId="0" fontId="3" fillId="12" borderId="9" xfId="1" applyFont="1" applyFill="1" applyBorder="1" applyAlignment="1">
      <alignment horizontal="center" vertical="center" textRotation="90" wrapText="1"/>
    </xf>
    <xf numFmtId="0" fontId="3" fillId="12" borderId="12" xfId="1" applyFont="1" applyFill="1" applyBorder="1" applyAlignment="1">
      <alignment horizontal="center" vertical="center" textRotation="90" wrapText="1"/>
    </xf>
    <xf numFmtId="0" fontId="2" fillId="12" borderId="12" xfId="1" applyFont="1" applyFill="1" applyBorder="1" applyAlignment="1">
      <alignment horizontal="center" vertical="center" wrapText="1"/>
    </xf>
    <xf numFmtId="9" fontId="2" fillId="12" borderId="12" xfId="2" applyFont="1" applyFill="1" applyBorder="1" applyAlignment="1">
      <alignment horizontal="center" vertical="center" wrapText="1"/>
    </xf>
    <xf numFmtId="0" fontId="3" fillId="12" borderId="12" xfId="1" applyFont="1" applyFill="1" applyBorder="1" applyAlignment="1">
      <alignment horizontal="center" vertical="center" wrapText="1"/>
    </xf>
    <xf numFmtId="9" fontId="9" fillId="14" borderId="2" xfId="2" applyFont="1" applyFill="1" applyBorder="1" applyAlignment="1">
      <alignment horizontal="center" vertical="center"/>
    </xf>
    <xf numFmtId="0" fontId="3" fillId="13" borderId="9" xfId="1" applyFont="1" applyFill="1" applyBorder="1" applyAlignment="1">
      <alignment horizontal="center" vertical="center" textRotation="90" wrapText="1"/>
    </xf>
    <xf numFmtId="0" fontId="3" fillId="13" borderId="12" xfId="1" applyFont="1" applyFill="1" applyBorder="1" applyAlignment="1">
      <alignment horizontal="center" vertical="center" textRotation="90" wrapText="1"/>
    </xf>
    <xf numFmtId="0" fontId="2" fillId="13" borderId="12" xfId="1" applyFont="1" applyFill="1" applyBorder="1" applyAlignment="1">
      <alignment horizontal="center" vertical="center" wrapText="1"/>
    </xf>
    <xf numFmtId="9" fontId="2" fillId="13" borderId="12" xfId="2" applyFont="1" applyFill="1" applyBorder="1" applyAlignment="1">
      <alignment horizontal="center" vertical="center" wrapText="1"/>
    </xf>
    <xf numFmtId="0" fontId="3" fillId="13" borderId="12" xfId="1" applyFont="1" applyFill="1" applyBorder="1" applyAlignment="1">
      <alignment horizontal="center" vertical="center" wrapText="1"/>
    </xf>
    <xf numFmtId="0" fontId="2" fillId="8" borderId="9" xfId="1" applyFont="1" applyFill="1" applyBorder="1" applyAlignment="1">
      <alignment horizontal="center" vertical="center" textRotation="90" wrapText="1"/>
    </xf>
    <xf numFmtId="0" fontId="2" fillId="7" borderId="9" xfId="1" applyFont="1" applyFill="1" applyBorder="1" applyAlignment="1">
      <alignment horizontal="center" vertical="center" textRotation="90" wrapText="1"/>
    </xf>
    <xf numFmtId="0" fontId="2" fillId="11" borderId="9" xfId="1" applyFont="1" applyFill="1" applyBorder="1" applyAlignment="1">
      <alignment horizontal="center" vertical="center" textRotation="90" wrapText="1"/>
    </xf>
    <xf numFmtId="0" fontId="3" fillId="9" borderId="7" xfId="1" applyFont="1" applyFill="1" applyBorder="1" applyAlignment="1">
      <alignment horizontal="center" vertical="center" textRotation="90" wrapText="1"/>
    </xf>
    <xf numFmtId="0" fontId="3" fillId="9" borderId="11" xfId="1" applyFont="1" applyFill="1" applyBorder="1" applyAlignment="1">
      <alignment horizontal="center" vertical="center" textRotation="90" wrapText="1"/>
    </xf>
    <xf numFmtId="0" fontId="2" fillId="7" borderId="8" xfId="1" applyFont="1" applyFill="1" applyBorder="1" applyAlignment="1">
      <alignment horizontal="center" vertical="center" textRotation="90" wrapText="1"/>
    </xf>
    <xf numFmtId="9" fontId="2" fillId="7" borderId="6" xfId="2" applyFont="1" applyFill="1" applyBorder="1" applyAlignment="1">
      <alignment horizontal="center" vertical="center" wrapText="1"/>
    </xf>
    <xf numFmtId="0" fontId="3" fillId="16" borderId="9" xfId="1" applyFont="1" applyFill="1" applyBorder="1" applyAlignment="1">
      <alignment horizontal="center" vertical="center" textRotation="90" wrapText="1"/>
    </xf>
    <xf numFmtId="0" fontId="3" fillId="16" borderId="12" xfId="1" applyFont="1" applyFill="1" applyBorder="1" applyAlignment="1">
      <alignment horizontal="center" vertical="center" textRotation="90" wrapText="1"/>
    </xf>
    <xf numFmtId="0" fontId="2" fillId="16" borderId="12" xfId="1" applyFont="1" applyFill="1" applyBorder="1" applyAlignment="1">
      <alignment horizontal="center" vertical="center" wrapText="1"/>
    </xf>
    <xf numFmtId="9" fontId="2" fillId="16" borderId="12" xfId="2" applyFont="1" applyFill="1" applyBorder="1" applyAlignment="1">
      <alignment horizontal="center" vertical="center" wrapText="1"/>
    </xf>
    <xf numFmtId="0" fontId="3" fillId="16" borderId="12" xfId="1" applyFont="1" applyFill="1" applyBorder="1" applyAlignment="1">
      <alignment horizontal="center" vertical="center" wrapText="1"/>
    </xf>
    <xf numFmtId="1" fontId="2" fillId="14" borderId="4" xfId="2" applyNumberFormat="1" applyFont="1" applyFill="1" applyBorder="1" applyAlignment="1">
      <alignment horizontal="center" vertical="center" wrapText="1"/>
    </xf>
    <xf numFmtId="164" fontId="10" fillId="4" borderId="0" xfId="1" applyNumberFormat="1" applyFont="1" applyFill="1" applyBorder="1" applyAlignment="1">
      <alignment horizontal="left" vertical="center" wrapText="1"/>
    </xf>
    <xf numFmtId="0" fontId="12" fillId="15" borderId="0" xfId="1" applyFont="1" applyFill="1" applyBorder="1" applyAlignment="1">
      <alignment horizontal="center" vertical="center" wrapText="1"/>
    </xf>
    <xf numFmtId="0" fontId="5" fillId="4" borderId="13" xfId="1" applyFont="1" applyFill="1" applyBorder="1"/>
    <xf numFmtId="0" fontId="4" fillId="4" borderId="13" xfId="1" applyFont="1" applyFill="1" applyBorder="1" applyAlignment="1">
      <alignment horizontal="left" vertical="center" wrapText="1"/>
    </xf>
    <xf numFmtId="0" fontId="4" fillId="4" borderId="13" xfId="1" applyFont="1" applyFill="1" applyBorder="1" applyAlignment="1">
      <alignment horizontal="center" vertical="center" wrapText="1"/>
    </xf>
    <xf numFmtId="0" fontId="3" fillId="4" borderId="13" xfId="1" applyFont="1" applyFill="1" applyBorder="1" applyAlignment="1">
      <alignment horizontal="center"/>
    </xf>
    <xf numFmtId="0" fontId="2" fillId="10" borderId="0" xfId="0" applyFont="1" applyFill="1" applyAlignment="1">
      <alignment horizontal="center"/>
    </xf>
    <xf numFmtId="2" fontId="2" fillId="0" borderId="0" xfId="2" applyNumberFormat="1" applyFont="1"/>
    <xf numFmtId="0" fontId="9" fillId="4" borderId="13" xfId="1" applyFont="1" applyFill="1" applyBorder="1" applyAlignment="1">
      <alignment horizontal="center"/>
    </xf>
    <xf numFmtId="2" fontId="4" fillId="4" borderId="0" xfId="1" applyNumberFormat="1" applyFont="1" applyFill="1" applyBorder="1" applyAlignment="1">
      <alignment horizontal="left" vertical="center" wrapText="1"/>
    </xf>
    <xf numFmtId="0" fontId="2" fillId="11" borderId="12" xfId="1" applyFont="1" applyFill="1" applyBorder="1" applyAlignment="1">
      <alignment horizontal="center" vertical="center" wrapText="1"/>
    </xf>
    <xf numFmtId="0" fontId="3" fillId="10" borderId="0" xfId="0" applyFont="1" applyFill="1" applyAlignment="1">
      <alignment horizontal="center"/>
    </xf>
    <xf numFmtId="0" fontId="14" fillId="14" borderId="0" xfId="0" applyFont="1" applyFill="1" applyAlignment="1">
      <alignment horizontal="center"/>
    </xf>
    <xf numFmtId="0" fontId="3" fillId="8" borderId="0" xfId="0" applyFont="1" applyFill="1" applyAlignment="1">
      <alignment horizontal="center"/>
    </xf>
    <xf numFmtId="0" fontId="0" fillId="0" borderId="13" xfId="0" applyBorder="1" applyProtection="1"/>
    <xf numFmtId="0" fontId="1" fillId="0" borderId="13" xfId="0" applyFont="1" applyBorder="1" applyProtection="1"/>
    <xf numFmtId="0" fontId="16" fillId="0" borderId="13" xfId="0" applyFont="1" applyBorder="1" applyProtection="1"/>
    <xf numFmtId="2" fontId="2" fillId="10" borderId="11" xfId="1" applyNumberFormat="1" applyFont="1" applyFill="1" applyBorder="1" applyAlignment="1">
      <alignment horizontal="center" vertical="center" wrapText="1"/>
    </xf>
    <xf numFmtId="0" fontId="9" fillId="10" borderId="11" xfId="1" applyFont="1" applyFill="1" applyBorder="1" applyAlignment="1">
      <alignment horizontal="center" vertical="center" wrapText="1"/>
    </xf>
    <xf numFmtId="0" fontId="19" fillId="0" borderId="0" xfId="3" applyFont="1"/>
    <xf numFmtId="0" fontId="0" fillId="0" borderId="0" xfId="0" applyAlignment="1">
      <alignment horizontal="left"/>
    </xf>
    <xf numFmtId="0" fontId="2" fillId="14" borderId="0" xfId="0" applyFont="1" applyFill="1"/>
    <xf numFmtId="49" fontId="2" fillId="5" borderId="0" xfId="0" applyNumberFormat="1" applyFont="1" applyFill="1" applyAlignment="1">
      <alignment horizontal="center"/>
    </xf>
    <xf numFmtId="2" fontId="2" fillId="5" borderId="0" xfId="2" applyNumberFormat="1" applyFont="1" applyFill="1"/>
    <xf numFmtId="49" fontId="2" fillId="5" borderId="0" xfId="0" applyNumberFormat="1" applyFont="1" applyFill="1"/>
    <xf numFmtId="0" fontId="2" fillId="5" borderId="0" xfId="0" applyFont="1" applyFill="1"/>
    <xf numFmtId="0" fontId="2" fillId="5" borderId="0" xfId="2" applyNumberFormat="1" applyFont="1" applyFill="1"/>
    <xf numFmtId="0" fontId="18" fillId="0" borderId="0" xfId="3"/>
    <xf numFmtId="164" fontId="20" fillId="4" borderId="3" xfId="1" applyNumberFormat="1" applyFont="1" applyFill="1" applyBorder="1" applyAlignment="1">
      <alignment horizontal="center" vertical="center" wrapText="1"/>
    </xf>
    <xf numFmtId="0" fontId="3" fillId="3" borderId="9" xfId="1" applyFont="1" applyFill="1" applyBorder="1" applyAlignment="1">
      <alignment horizontal="center" vertical="center" textRotation="90" wrapText="1"/>
    </xf>
    <xf numFmtId="0" fontId="3" fillId="3" borderId="1" xfId="1" applyFont="1" applyFill="1" applyBorder="1" applyAlignment="1">
      <alignment horizontal="center" vertical="center" textRotation="90" wrapText="1"/>
    </xf>
    <xf numFmtId="0" fontId="3" fillId="3" borderId="12" xfId="1" applyFont="1" applyFill="1" applyBorder="1" applyAlignment="1">
      <alignment horizontal="center" vertical="center" textRotation="90" wrapText="1"/>
    </xf>
    <xf numFmtId="164" fontId="20" fillId="4" borderId="0" xfId="1" applyNumberFormat="1" applyFont="1" applyFill="1" applyBorder="1" applyAlignment="1">
      <alignment horizontal="center" vertical="center" wrapText="1"/>
    </xf>
    <xf numFmtId="0" fontId="5" fillId="17" borderId="0" xfId="1" applyFont="1" applyFill="1" applyBorder="1"/>
    <xf numFmtId="2" fontId="5" fillId="17" borderId="0" xfId="1" applyNumberFormat="1" applyFont="1" applyFill="1" applyBorder="1"/>
    <xf numFmtId="0" fontId="2" fillId="17" borderId="0" xfId="1" applyFont="1" applyFill="1" applyBorder="1"/>
    <xf numFmtId="0" fontId="21" fillId="4" borderId="0" xfId="1" applyFont="1" applyFill="1" applyBorder="1" applyAlignment="1">
      <alignment horizontal="center"/>
    </xf>
    <xf numFmtId="0" fontId="21" fillId="4" borderId="13" xfId="1" applyFont="1" applyFill="1" applyBorder="1" applyAlignment="1">
      <alignment horizontal="center"/>
    </xf>
    <xf numFmtId="0" fontId="9" fillId="4" borderId="0" xfId="1" applyFont="1" applyFill="1" applyBorder="1" applyAlignment="1"/>
    <xf numFmtId="2" fontId="9" fillId="4" borderId="0" xfId="1" applyNumberFormat="1" applyFont="1" applyFill="1" applyBorder="1" applyAlignment="1">
      <alignment horizontal="center"/>
    </xf>
    <xf numFmtId="0" fontId="9" fillId="4" borderId="13" xfId="1" applyFont="1" applyFill="1" applyBorder="1" applyAlignment="1"/>
    <xf numFmtId="2" fontId="9" fillId="4" borderId="13" xfId="1" applyNumberFormat="1" applyFont="1" applyFill="1" applyBorder="1" applyAlignment="1">
      <alignment horizontal="center"/>
    </xf>
    <xf numFmtId="0" fontId="2" fillId="4" borderId="12" xfId="1" applyFont="1" applyFill="1" applyBorder="1" applyAlignment="1" applyProtection="1">
      <alignment horizontal="center" vertical="center"/>
      <protection locked="0"/>
    </xf>
    <xf numFmtId="0" fontId="2" fillId="4" borderId="12" xfId="1" applyFont="1" applyFill="1" applyBorder="1" applyAlignment="1" applyProtection="1">
      <alignment horizontal="left" vertical="center" wrapText="1"/>
      <protection locked="0"/>
    </xf>
    <xf numFmtId="0" fontId="2" fillId="4" borderId="12" xfId="1" applyFont="1" applyFill="1" applyBorder="1" applyAlignment="1" applyProtection="1">
      <alignment horizontal="center" vertical="center" wrapText="1"/>
      <protection locked="0"/>
    </xf>
    <xf numFmtId="14" fontId="2" fillId="4" borderId="12" xfId="1" applyNumberFormat="1" applyFont="1" applyFill="1" applyBorder="1" applyAlignment="1" applyProtection="1">
      <alignment horizontal="center" vertical="center" wrapText="1"/>
      <protection locked="0"/>
    </xf>
    <xf numFmtId="0" fontId="8" fillId="4" borderId="11" xfId="1" applyFont="1" applyFill="1" applyBorder="1" applyAlignment="1" applyProtection="1">
      <alignment horizontal="center" vertical="top" wrapText="1"/>
      <protection locked="0"/>
    </xf>
    <xf numFmtId="9" fontId="2" fillId="4" borderId="11" xfId="2" applyFont="1" applyFill="1" applyBorder="1" applyAlignment="1" applyProtection="1">
      <alignment horizontal="center" vertical="center" wrapText="1"/>
      <protection locked="0"/>
    </xf>
    <xf numFmtId="0" fontId="2" fillId="4" borderId="11" xfId="1" applyFont="1" applyFill="1" applyBorder="1" applyAlignment="1" applyProtection="1">
      <alignment horizontal="center" vertical="center" wrapText="1"/>
      <protection locked="0"/>
    </xf>
    <xf numFmtId="0" fontId="22" fillId="4" borderId="12" xfId="1" applyFont="1" applyFill="1" applyBorder="1" applyAlignment="1" applyProtection="1">
      <alignment horizontal="left" vertical="center" wrapText="1"/>
      <protection locked="0"/>
    </xf>
    <xf numFmtId="0" fontId="15" fillId="0" borderId="15" xfId="0" applyFont="1" applyBorder="1" applyAlignment="1" applyProtection="1">
      <alignment horizontal="left" vertical="center"/>
    </xf>
    <xf numFmtId="0" fontId="15" fillId="0" borderId="14" xfId="0" applyFont="1" applyBorder="1" applyAlignment="1" applyProtection="1">
      <alignment horizontal="left" vertical="center"/>
    </xf>
    <xf numFmtId="0" fontId="15" fillId="0" borderId="18" xfId="0" applyFont="1" applyBorder="1" applyAlignment="1" applyProtection="1">
      <alignment horizontal="left" vertical="center"/>
    </xf>
    <xf numFmtId="0" fontId="15" fillId="0" borderId="0" xfId="0" applyFont="1" applyBorder="1" applyAlignment="1" applyProtection="1">
      <alignment horizontal="left" vertical="center"/>
    </xf>
    <xf numFmtId="0" fontId="15" fillId="0" borderId="20" xfId="0" applyFont="1" applyBorder="1" applyAlignment="1" applyProtection="1">
      <alignment horizontal="left" vertical="center"/>
    </xf>
    <xf numFmtId="0" fontId="15" fillId="0" borderId="17" xfId="0" applyFont="1" applyBorder="1" applyAlignment="1" applyProtection="1">
      <alignment horizontal="left" vertical="center"/>
    </xf>
    <xf numFmtId="0" fontId="13" fillId="0" borderId="22" xfId="0" applyFont="1" applyBorder="1" applyAlignment="1" applyProtection="1">
      <alignment horizontal="center"/>
    </xf>
    <xf numFmtId="0" fontId="13" fillId="0" borderId="23" xfId="0" applyFont="1" applyBorder="1" applyAlignment="1" applyProtection="1">
      <alignment horizontal="center"/>
    </xf>
    <xf numFmtId="0" fontId="16" fillId="0" borderId="15" xfId="0" applyFont="1" applyBorder="1" applyAlignment="1" applyProtection="1">
      <alignment horizontal="left" vertical="top" wrapText="1"/>
    </xf>
    <xf numFmtId="0" fontId="16" fillId="0" borderId="14" xfId="0" applyFont="1" applyBorder="1" applyAlignment="1" applyProtection="1">
      <alignment horizontal="left" vertical="top" wrapText="1"/>
    </xf>
    <xf numFmtId="0" fontId="16" fillId="0" borderId="16" xfId="0" applyFont="1" applyBorder="1" applyAlignment="1" applyProtection="1">
      <alignment horizontal="left" vertical="top" wrapText="1"/>
    </xf>
    <xf numFmtId="0" fontId="16" fillId="0" borderId="18" xfId="0" applyFont="1" applyBorder="1" applyAlignment="1" applyProtection="1">
      <alignment horizontal="left" vertical="top" wrapText="1"/>
    </xf>
    <xf numFmtId="0" fontId="16" fillId="0" borderId="0" xfId="0" applyFont="1" applyBorder="1" applyAlignment="1" applyProtection="1">
      <alignment horizontal="left" vertical="top" wrapText="1"/>
    </xf>
    <xf numFmtId="0" fontId="16" fillId="0" borderId="19" xfId="0" applyFont="1" applyBorder="1" applyAlignment="1" applyProtection="1">
      <alignment horizontal="left" vertical="top" wrapText="1"/>
    </xf>
    <xf numFmtId="0" fontId="16" fillId="0" borderId="20" xfId="0" applyFont="1" applyBorder="1" applyAlignment="1" applyProtection="1">
      <alignment horizontal="left" vertical="top" wrapText="1"/>
    </xf>
    <xf numFmtId="0" fontId="16" fillId="0" borderId="17" xfId="0" applyFont="1" applyBorder="1" applyAlignment="1" applyProtection="1">
      <alignment horizontal="left" vertical="top" wrapText="1"/>
    </xf>
    <xf numFmtId="0" fontId="16" fillId="0" borderId="21" xfId="0" applyFont="1" applyBorder="1" applyAlignment="1" applyProtection="1">
      <alignment horizontal="left" vertical="top" wrapText="1"/>
    </xf>
    <xf numFmtId="0" fontId="17" fillId="0" borderId="15" xfId="0" applyFont="1" applyBorder="1" applyAlignment="1" applyProtection="1">
      <alignment horizontal="left" vertical="top" wrapText="1"/>
    </xf>
    <xf numFmtId="0" fontId="17" fillId="0" borderId="14" xfId="0" applyFont="1" applyBorder="1" applyAlignment="1" applyProtection="1">
      <alignment horizontal="left" vertical="top" wrapText="1"/>
    </xf>
    <xf numFmtId="0" fontId="17" fillId="0" borderId="16" xfId="0" applyFont="1" applyBorder="1" applyAlignment="1" applyProtection="1">
      <alignment horizontal="left" vertical="top" wrapText="1"/>
    </xf>
    <xf numFmtId="0" fontId="17" fillId="0" borderId="18" xfId="0" applyFont="1" applyBorder="1" applyAlignment="1" applyProtection="1">
      <alignment horizontal="left" vertical="top" wrapText="1"/>
    </xf>
    <xf numFmtId="0" fontId="17" fillId="0" borderId="0" xfId="0" applyFont="1" applyBorder="1" applyAlignment="1" applyProtection="1">
      <alignment horizontal="left" vertical="top" wrapText="1"/>
    </xf>
    <xf numFmtId="0" fontId="17" fillId="0" borderId="19" xfId="0" applyFont="1" applyBorder="1" applyAlignment="1" applyProtection="1">
      <alignment horizontal="left" vertical="top" wrapText="1"/>
    </xf>
    <xf numFmtId="0" fontId="17" fillId="0" borderId="20" xfId="0" applyFont="1" applyBorder="1" applyAlignment="1" applyProtection="1">
      <alignment horizontal="left" vertical="top" wrapText="1"/>
    </xf>
    <xf numFmtId="0" fontId="17" fillId="0" borderId="17" xfId="0" applyFont="1" applyBorder="1" applyAlignment="1" applyProtection="1">
      <alignment horizontal="left" vertical="top" wrapText="1"/>
    </xf>
    <xf numFmtId="0" fontId="17" fillId="0" borderId="21" xfId="0" applyFont="1" applyBorder="1" applyAlignment="1" applyProtection="1">
      <alignment horizontal="left" vertical="top" wrapText="1"/>
    </xf>
    <xf numFmtId="2" fontId="11" fillId="4" borderId="0" xfId="1" applyNumberFormat="1" applyFont="1" applyFill="1" applyBorder="1" applyAlignment="1">
      <alignment horizontal="center" vertical="center" wrapText="1"/>
    </xf>
    <xf numFmtId="0" fontId="12" fillId="15" borderId="15" xfId="1" applyFont="1" applyFill="1" applyBorder="1" applyAlignment="1">
      <alignment horizontal="center" vertical="center" wrapText="1"/>
    </xf>
    <xf numFmtId="0" fontId="12" fillId="15" borderId="14" xfId="1" applyFont="1" applyFill="1" applyBorder="1" applyAlignment="1">
      <alignment horizontal="center" vertical="center" wrapText="1"/>
    </xf>
    <xf numFmtId="0" fontId="12" fillId="15" borderId="16" xfId="1" applyFont="1" applyFill="1" applyBorder="1" applyAlignment="1">
      <alignment horizontal="center" vertical="center" wrapText="1"/>
    </xf>
    <xf numFmtId="164" fontId="11" fillId="4" borderId="0" xfId="1" applyNumberFormat="1" applyFont="1" applyFill="1" applyBorder="1" applyAlignment="1">
      <alignment horizontal="center" vertical="top" wrapText="1"/>
    </xf>
    <xf numFmtId="164" fontId="11" fillId="4" borderId="3" xfId="1" applyNumberFormat="1" applyFont="1" applyFill="1" applyBorder="1" applyAlignment="1">
      <alignment horizontal="center" vertical="top" wrapText="1"/>
    </xf>
    <xf numFmtId="164" fontId="11" fillId="4" borderId="17" xfId="1" applyNumberFormat="1" applyFont="1" applyFill="1" applyBorder="1" applyAlignment="1">
      <alignment horizontal="center" vertical="top" wrapText="1"/>
    </xf>
    <xf numFmtId="165" fontId="11" fillId="4" borderId="0" xfId="1" applyNumberFormat="1" applyFont="1" applyFill="1" applyBorder="1" applyAlignment="1">
      <alignment horizontal="center" vertical="top" wrapText="1"/>
    </xf>
    <xf numFmtId="1" fontId="11" fillId="4" borderId="0" xfId="1" applyNumberFormat="1" applyFont="1" applyFill="1" applyBorder="1" applyAlignment="1">
      <alignment horizontal="center" vertical="top" wrapText="1"/>
    </xf>
    <xf numFmtId="0" fontId="3" fillId="10" borderId="9" xfId="1" applyFont="1" applyFill="1" applyBorder="1" applyAlignment="1">
      <alignment horizontal="center" vertical="center" textRotation="90" wrapText="1"/>
    </xf>
    <xf numFmtId="0" fontId="3" fillId="10" borderId="1" xfId="1" applyFont="1" applyFill="1" applyBorder="1" applyAlignment="1">
      <alignment horizontal="center" vertical="center" textRotation="90" wrapText="1"/>
    </xf>
    <xf numFmtId="0" fontId="3" fillId="10" borderId="12" xfId="1" applyFont="1" applyFill="1" applyBorder="1" applyAlignment="1">
      <alignment horizontal="center" vertical="center" textRotation="90" wrapText="1"/>
    </xf>
    <xf numFmtId="0" fontId="3" fillId="12" borderId="4" xfId="1" applyFont="1" applyFill="1" applyBorder="1" applyAlignment="1">
      <alignment horizontal="center" vertical="center" wrapText="1"/>
    </xf>
    <xf numFmtId="0" fontId="3" fillId="12" borderId="6" xfId="1" applyFont="1" applyFill="1" applyBorder="1" applyAlignment="1">
      <alignment horizontal="center" vertical="center" wrapText="1"/>
    </xf>
    <xf numFmtId="0" fontId="3" fillId="12" borderId="5" xfId="1" applyFont="1" applyFill="1" applyBorder="1" applyAlignment="1">
      <alignment horizontal="center" vertical="center" wrapText="1"/>
    </xf>
    <xf numFmtId="0" fontId="3" fillId="12" borderId="9" xfId="1" applyFont="1" applyFill="1" applyBorder="1" applyAlignment="1">
      <alignment horizontal="center" vertical="center" textRotation="90" wrapText="1"/>
    </xf>
    <xf numFmtId="0" fontId="3" fillId="12" borderId="12" xfId="1" applyFont="1" applyFill="1" applyBorder="1" applyAlignment="1">
      <alignment horizontal="center" vertical="center" textRotation="90" wrapText="1"/>
    </xf>
    <xf numFmtId="0" fontId="3" fillId="13" borderId="4" xfId="1" applyFont="1" applyFill="1" applyBorder="1" applyAlignment="1">
      <alignment horizontal="center" vertical="center" wrapText="1"/>
    </xf>
    <xf numFmtId="0" fontId="3" fillId="13" borderId="6" xfId="1" applyFont="1" applyFill="1" applyBorder="1" applyAlignment="1">
      <alignment horizontal="center" vertical="center" wrapText="1"/>
    </xf>
    <xf numFmtId="0" fontId="3" fillId="13" borderId="5" xfId="1" applyFont="1" applyFill="1" applyBorder="1" applyAlignment="1">
      <alignment horizontal="center" vertical="center" wrapText="1"/>
    </xf>
    <xf numFmtId="0" fontId="3" fillId="13" borderId="9" xfId="1" applyFont="1" applyFill="1" applyBorder="1" applyAlignment="1">
      <alignment horizontal="center" vertical="center" textRotation="90" wrapText="1"/>
    </xf>
    <xf numFmtId="0" fontId="3" fillId="13" borderId="12" xfId="1" applyFont="1" applyFill="1" applyBorder="1" applyAlignment="1">
      <alignment horizontal="center" vertical="center" textRotation="90" wrapText="1"/>
    </xf>
    <xf numFmtId="0" fontId="3" fillId="14" borderId="4" xfId="1" applyFont="1" applyFill="1" applyBorder="1" applyAlignment="1">
      <alignment horizontal="center" vertical="center" wrapText="1"/>
    </xf>
    <xf numFmtId="0" fontId="3" fillId="14" borderId="6" xfId="1" applyFont="1" applyFill="1" applyBorder="1" applyAlignment="1">
      <alignment horizontal="center" vertical="center" wrapText="1"/>
    </xf>
    <xf numFmtId="0" fontId="3" fillId="14" borderId="5" xfId="1" applyFont="1" applyFill="1" applyBorder="1" applyAlignment="1">
      <alignment horizontal="center" vertical="center" wrapText="1"/>
    </xf>
    <xf numFmtId="0" fontId="2" fillId="5" borderId="9" xfId="1" applyFont="1" applyFill="1" applyBorder="1" applyAlignment="1">
      <alignment horizontal="center" vertical="center" textRotation="90" wrapText="1"/>
    </xf>
    <xf numFmtId="0" fontId="2" fillId="5" borderId="12" xfId="1" applyFont="1" applyFill="1" applyBorder="1" applyAlignment="1">
      <alignment horizontal="center" vertical="center" textRotation="90" wrapText="1"/>
    </xf>
    <xf numFmtId="0" fontId="3" fillId="16" borderId="4" xfId="1" applyFont="1" applyFill="1" applyBorder="1" applyAlignment="1">
      <alignment horizontal="center" vertical="center" wrapText="1"/>
    </xf>
    <xf numFmtId="0" fontId="3" fillId="16" borderId="6" xfId="1" applyFont="1" applyFill="1" applyBorder="1" applyAlignment="1">
      <alignment horizontal="center" vertical="center" wrapText="1"/>
    </xf>
    <xf numFmtId="0" fontId="3" fillId="16" borderId="5" xfId="1" applyFont="1" applyFill="1" applyBorder="1" applyAlignment="1">
      <alignment horizontal="center" vertical="center" wrapText="1"/>
    </xf>
    <xf numFmtId="0" fontId="3" fillId="16" borderId="9" xfId="1" applyFont="1" applyFill="1" applyBorder="1" applyAlignment="1">
      <alignment horizontal="center" vertical="center" textRotation="90" wrapText="1"/>
    </xf>
    <xf numFmtId="0" fontId="3" fillId="16" borderId="12" xfId="1" applyFont="1" applyFill="1" applyBorder="1" applyAlignment="1">
      <alignment horizontal="center" vertical="center" textRotation="90" wrapText="1"/>
    </xf>
    <xf numFmtId="0" fontId="3" fillId="9" borderId="9" xfId="1" applyFont="1" applyFill="1" applyBorder="1" applyAlignment="1">
      <alignment horizontal="center" vertical="center" textRotation="90" wrapText="1"/>
    </xf>
    <xf numFmtId="0" fontId="3" fillId="9" borderId="12" xfId="1" applyFont="1" applyFill="1" applyBorder="1" applyAlignment="1">
      <alignment horizontal="center" vertical="center" textRotation="90" wrapText="1"/>
    </xf>
    <xf numFmtId="0" fontId="3" fillId="9" borderId="7" xfId="1" applyFont="1" applyFill="1" applyBorder="1" applyAlignment="1">
      <alignment horizontal="center" vertical="center" wrapText="1"/>
    </xf>
    <xf numFmtId="0" fontId="3" fillId="9" borderId="10" xfId="1" applyFont="1" applyFill="1" applyBorder="1" applyAlignment="1">
      <alignment horizontal="center" vertical="center" wrapText="1"/>
    </xf>
    <xf numFmtId="0" fontId="3" fillId="9" borderId="8" xfId="1" applyFont="1" applyFill="1" applyBorder="1" applyAlignment="1">
      <alignment horizontal="center" vertical="center" wrapText="1"/>
    </xf>
    <xf numFmtId="0" fontId="3" fillId="14" borderId="9" xfId="1" applyFont="1" applyFill="1" applyBorder="1" applyAlignment="1">
      <alignment horizontal="center" vertical="center" textRotation="90" wrapText="1"/>
    </xf>
    <xf numFmtId="0" fontId="3" fillId="14" borderId="12" xfId="1" applyFont="1" applyFill="1" applyBorder="1" applyAlignment="1">
      <alignment horizontal="center" vertical="center" textRotation="90" wrapText="1"/>
    </xf>
    <xf numFmtId="0" fontId="3" fillId="9" borderId="1" xfId="1" applyFont="1" applyFill="1" applyBorder="1" applyAlignment="1">
      <alignment horizontal="center" vertical="center" textRotation="90" wrapText="1"/>
    </xf>
    <xf numFmtId="0" fontId="3" fillId="3" borderId="9" xfId="1" applyFont="1" applyFill="1" applyBorder="1" applyAlignment="1">
      <alignment horizontal="center" vertical="center" textRotation="90" wrapText="1"/>
    </xf>
    <xf numFmtId="0" fontId="3" fillId="3" borderId="1" xfId="1" applyFont="1" applyFill="1" applyBorder="1" applyAlignment="1">
      <alignment horizontal="center" vertical="center" textRotation="90" wrapText="1"/>
    </xf>
    <xf numFmtId="0" fontId="3" fillId="3" borderId="12" xfId="1" applyFont="1" applyFill="1" applyBorder="1" applyAlignment="1">
      <alignment horizontal="center" vertical="center" textRotation="90" wrapText="1"/>
    </xf>
    <xf numFmtId="0" fontId="3" fillId="3" borderId="9" xfId="1" applyFont="1" applyFill="1" applyBorder="1" applyAlignment="1">
      <alignment horizontal="center" vertical="center" textRotation="90"/>
    </xf>
    <xf numFmtId="0" fontId="3" fillId="3" borderId="1" xfId="1" applyFont="1" applyFill="1" applyBorder="1" applyAlignment="1">
      <alignment horizontal="center" vertical="center" textRotation="90"/>
    </xf>
    <xf numFmtId="0" fontId="3" fillId="3" borderId="12" xfId="1" applyFont="1" applyFill="1" applyBorder="1" applyAlignment="1">
      <alignment horizontal="center" vertical="center" textRotation="90"/>
    </xf>
    <xf numFmtId="0" fontId="2" fillId="6" borderId="0" xfId="0" applyFont="1" applyFill="1" applyAlignment="1">
      <alignment horizontal="center"/>
    </xf>
  </cellXfs>
  <cellStyles count="4">
    <cellStyle name="%" xfId="1"/>
    <cellStyle name="Hyperlink" xfId="3" builtinId="8"/>
    <cellStyle name="Normal" xfId="0" builtinId="0"/>
    <cellStyle name="Percent" xfId="2" builtinId="5"/>
  </cellStyles>
  <dxfs count="29">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00B050"/>
        </patternFill>
      </fill>
    </dxf>
  </dxfs>
  <tableStyles count="0" defaultTableStyle="TableStyleMedium2" defaultPivotStyle="PivotStyleLight16"/>
  <colors>
    <mruColors>
      <color rgb="FF36C095"/>
      <color rgb="FFF4C870"/>
      <color rgb="FF1CA6E4"/>
      <color rgb="FFFFDB4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56719298976516"/>
          <c:y val="4.2270006017905017E-2"/>
          <c:w val="0.51978391589940154"/>
          <c:h val="0.91945250124828837"/>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F1-4C8F-A823-359F6C69B14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1F1-4C8F-A823-359F6C69B14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1F1-4C8F-A823-359F6C69B140}"/>
              </c:ext>
            </c:extLst>
          </c:dPt>
          <c:dLbls>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data!$AS$5:$AS$7</c:f>
              <c:strCache>
                <c:ptCount val="3"/>
                <c:pt idx="0">
                  <c:v>Tier 1</c:v>
                </c:pt>
                <c:pt idx="1">
                  <c:v>Tier 2</c:v>
                </c:pt>
                <c:pt idx="2">
                  <c:v>Tier 3</c:v>
                </c:pt>
              </c:strCache>
            </c:strRef>
          </c:cat>
          <c:val>
            <c:numRef>
              <c:f>data!$AT$5:$AT$7</c:f>
              <c:numCache>
                <c:formatCode>General</c:formatCode>
                <c:ptCount val="3"/>
                <c:pt idx="0">
                  <c:v>6</c:v>
                </c:pt>
                <c:pt idx="1">
                  <c:v>1</c:v>
                </c:pt>
                <c:pt idx="2">
                  <c:v>1</c:v>
                </c:pt>
              </c:numCache>
            </c:numRef>
          </c:val>
          <c:extLst>
            <c:ext xmlns:c16="http://schemas.microsoft.com/office/drawing/2014/chart" uri="{C3380CC4-5D6E-409C-BE32-E72D297353CC}">
              <c16:uniqueId val="{00000000-00CB-4B72-9C53-1D5AD4DF84A0}"/>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6056687358524646"/>
          <c:y val="0.32515976583417305"/>
          <c:w val="0.32091210820869615"/>
          <c:h val="0.4007178269795455"/>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1"/>
      </a:solidFill>
      <a:round/>
    </a:ln>
    <a:effectLst/>
  </c:spPr>
  <c:txPr>
    <a:bodyPr/>
    <a:lstStyle/>
    <a:p>
      <a:pPr>
        <a:defRPr sz="8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6.6400481189851271E-2"/>
          <c:y val="5.6737504160378011E-2"/>
          <c:w val="0.88897462817147854"/>
          <c:h val="0.74144972513583118"/>
        </c:manualLayout>
      </c:layout>
      <c:barChart>
        <c:barDir val="bar"/>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Configuration!$K$18:$K$26</c:f>
              <c:strCache>
                <c:ptCount val="9"/>
                <c:pt idx="0">
                  <c:v>B5</c:v>
                </c:pt>
                <c:pt idx="1">
                  <c:v>6G</c:v>
                </c:pt>
                <c:pt idx="2">
                  <c:v>6A</c:v>
                </c:pt>
                <c:pt idx="3">
                  <c:v>6B</c:v>
                </c:pt>
                <c:pt idx="4">
                  <c:v>7A</c:v>
                </c:pt>
                <c:pt idx="5">
                  <c:v>7B</c:v>
                </c:pt>
                <c:pt idx="6">
                  <c:v>B8</c:v>
                </c:pt>
                <c:pt idx="7">
                  <c:v>B9</c:v>
                </c:pt>
                <c:pt idx="8">
                  <c:v>B10</c:v>
                </c:pt>
              </c:strCache>
            </c:strRef>
          </c:cat>
          <c:val>
            <c:numRef>
              <c:f>Configuration!$O$18:$O$26</c:f>
              <c:numCache>
                <c:formatCode>General</c:formatCode>
                <c:ptCount val="9"/>
                <c:pt idx="0">
                  <c:v>0</c:v>
                </c:pt>
                <c:pt idx="1">
                  <c:v>3</c:v>
                </c:pt>
                <c:pt idx="2">
                  <c:v>2</c:v>
                </c:pt>
                <c:pt idx="3">
                  <c:v>0</c:v>
                </c:pt>
                <c:pt idx="4">
                  <c:v>1</c:v>
                </c:pt>
                <c:pt idx="5">
                  <c:v>2</c:v>
                </c:pt>
                <c:pt idx="6">
                  <c:v>0</c:v>
                </c:pt>
                <c:pt idx="7">
                  <c:v>0</c:v>
                </c:pt>
                <c:pt idx="8">
                  <c:v>0</c:v>
                </c:pt>
              </c:numCache>
            </c:numRef>
          </c:val>
          <c:extLst>
            <c:ext xmlns:c16="http://schemas.microsoft.com/office/drawing/2014/chart" uri="{C3380CC4-5D6E-409C-BE32-E72D297353CC}">
              <c16:uniqueId val="{00000000-AD71-4276-9582-0212C39BC794}"/>
            </c:ext>
          </c:extLst>
        </c:ser>
        <c:dLbls>
          <c:dLblPos val="outEnd"/>
          <c:showLegendKey val="0"/>
          <c:showVal val="1"/>
          <c:showCatName val="0"/>
          <c:showSerName val="0"/>
          <c:showPercent val="0"/>
          <c:showBubbleSize val="0"/>
        </c:dLbls>
        <c:gapWidth val="182"/>
        <c:axId val="439830968"/>
        <c:axId val="439833712"/>
      </c:barChart>
      <c:catAx>
        <c:axId val="4398309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439833712"/>
        <c:crosses val="autoZero"/>
        <c:auto val="1"/>
        <c:lblAlgn val="ctr"/>
        <c:lblOffset val="100"/>
        <c:noMultiLvlLbl val="0"/>
      </c:catAx>
      <c:valAx>
        <c:axId val="439833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39830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bg1"/>
      </a:solidFill>
      <a:round/>
    </a:ln>
    <a:effectLst/>
  </c:spPr>
  <c:txPr>
    <a:bodyPr/>
    <a:lstStyle/>
    <a:p>
      <a:pPr>
        <a:defRPr sz="8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autoTitleDeleted val="1"/>
    <c:plotArea>
      <c:layout/>
      <c:barChart>
        <c:barDir val="bar"/>
        <c:grouping val="clustered"/>
        <c:varyColors val="0"/>
        <c:ser>
          <c:idx val="0"/>
          <c:order val="0"/>
          <c:spPr>
            <a:solidFill>
              <a:schemeClr val="accent4"/>
            </a:solidFill>
            <a:ln>
              <a:noFill/>
            </a:ln>
            <a:effectLst/>
          </c:spPr>
          <c:invertIfNegative val="0"/>
          <c:cat>
            <c:strRef>
              <c:f>data!$AO$3:$AO$7</c:f>
              <c:strCache>
                <c:ptCount val="5"/>
                <c:pt idx="0">
                  <c:v>Technology</c:v>
                </c:pt>
                <c:pt idx="1">
                  <c:v>Application</c:v>
                </c:pt>
                <c:pt idx="2">
                  <c:v>Business Knowledge</c:v>
                </c:pt>
                <c:pt idx="3">
                  <c:v>Process Knowledge</c:v>
                </c:pt>
                <c:pt idx="4">
                  <c:v>Foundational</c:v>
                </c:pt>
              </c:strCache>
            </c:strRef>
          </c:cat>
          <c:val>
            <c:numRef>
              <c:f>data!$AP$3:$AP$7</c:f>
              <c:numCache>
                <c:formatCode>General</c:formatCode>
                <c:ptCount val="5"/>
                <c:pt idx="0" formatCode="0.00">
                  <c:v>6.0249999999999995</c:v>
                </c:pt>
                <c:pt idx="1">
                  <c:v>3.3613749999999998</c:v>
                </c:pt>
                <c:pt idx="2">
                  <c:v>3.0932500000000003</c:v>
                </c:pt>
                <c:pt idx="3" formatCode="0.00">
                  <c:v>4.1262499999999998</c:v>
                </c:pt>
                <c:pt idx="4" formatCode="0.00">
                  <c:v>5.09375</c:v>
                </c:pt>
              </c:numCache>
            </c:numRef>
          </c:val>
          <c:extLst>
            <c:ext xmlns:c16="http://schemas.microsoft.com/office/drawing/2014/chart" uri="{C3380CC4-5D6E-409C-BE32-E72D297353CC}">
              <c16:uniqueId val="{00000000-D8AF-481C-A674-DB93D45F8F73}"/>
            </c:ext>
          </c:extLst>
        </c:ser>
        <c:dLbls>
          <c:showLegendKey val="0"/>
          <c:showVal val="0"/>
          <c:showCatName val="0"/>
          <c:showSerName val="0"/>
          <c:showPercent val="0"/>
          <c:showBubbleSize val="0"/>
        </c:dLbls>
        <c:gapWidth val="182"/>
        <c:axId val="439826264"/>
        <c:axId val="439828616"/>
      </c:barChart>
      <c:catAx>
        <c:axId val="4398262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39828616"/>
        <c:crosses val="autoZero"/>
        <c:auto val="1"/>
        <c:lblAlgn val="ctr"/>
        <c:lblOffset val="100"/>
        <c:noMultiLvlLbl val="0"/>
      </c:catAx>
      <c:valAx>
        <c:axId val="43982861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39826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bg1"/>
      </a:solidFill>
      <a:round/>
    </a:ln>
    <a:effectLst/>
  </c:spPr>
  <c:txPr>
    <a:bodyPr/>
    <a:lstStyle/>
    <a:p>
      <a:pPr>
        <a:defRPr sz="8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133350</xdr:colOff>
      <xdr:row>4</xdr:row>
      <xdr:rowOff>123825</xdr:rowOff>
    </xdr:from>
    <xdr:to>
      <xdr:col>14</xdr:col>
      <xdr:colOff>484664</xdr:colOff>
      <xdr:row>33</xdr:row>
      <xdr:rowOff>142282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33350" y="771525"/>
          <a:ext cx="8885714" cy="47428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33</xdr:col>
      <xdr:colOff>28575</xdr:colOff>
      <xdr:row>2</xdr:row>
      <xdr:rowOff>14287</xdr:rowOff>
    </xdr:from>
    <xdr:to>
      <xdr:col>39</xdr:col>
      <xdr:colOff>180975</xdr:colOff>
      <xdr:row>7</xdr:row>
      <xdr:rowOff>295275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20410</xdr:colOff>
      <xdr:row>0</xdr:row>
      <xdr:rowOff>0</xdr:rowOff>
    </xdr:from>
    <xdr:to>
      <xdr:col>20</xdr:col>
      <xdr:colOff>136072</xdr:colOff>
      <xdr:row>7</xdr:row>
      <xdr:rowOff>485777</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95250</xdr:colOff>
      <xdr:row>1</xdr:row>
      <xdr:rowOff>19050</xdr:rowOff>
    </xdr:from>
    <xdr:to>
      <xdr:col>53</xdr:col>
      <xdr:colOff>133350</xdr:colOff>
      <xdr:row>7</xdr:row>
      <xdr:rowOff>485775</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7</xdr:row>
          <xdr:rowOff>47625</xdr:rowOff>
        </xdr:from>
        <xdr:to>
          <xdr:col>2</xdr:col>
          <xdr:colOff>0</xdr:colOff>
          <xdr:row>7</xdr:row>
          <xdr:rowOff>304800</xdr:rowOff>
        </xdr:to>
        <xdr:sp macro="" textlink="">
          <xdr:nvSpPr>
            <xdr:cNvPr id="2053" name="GetPriority"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504825</xdr:colOff>
          <xdr:row>5</xdr:row>
          <xdr:rowOff>47625</xdr:rowOff>
        </xdr:from>
        <xdr:to>
          <xdr:col>2</xdr:col>
          <xdr:colOff>9525</xdr:colOff>
          <xdr:row>7</xdr:row>
          <xdr:rowOff>19050</xdr:rowOff>
        </xdr:to>
        <xdr:sp macro="" textlink="">
          <xdr:nvSpPr>
            <xdr:cNvPr id="2059" name="Recommend" descr="Click on a row contraining practitioner assessment information and then click on this button to get a recommeded list of technical and role based training that will take the practitioner to the next level"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hyperlink" Target="http://atlanta.ibm.com/learnings/onconsulting" TargetMode="External"/><Relationship Id="rId2" Type="http://schemas.openxmlformats.org/officeDocument/2006/relationships/hyperlink" Target="http://atlanta.ibm.com/learnings/onconsulting" TargetMode="External"/><Relationship Id="rId1" Type="http://schemas.openxmlformats.org/officeDocument/2006/relationships/hyperlink" Target="http://atlanta.ibm.com/learnings/agile%20academy" TargetMode="External"/><Relationship Id="rId4" Type="http://schemas.openxmlformats.org/officeDocument/2006/relationships/hyperlink" Target="http://www.coachm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W34"/>
  <sheetViews>
    <sheetView topLeftCell="A28" zoomScale="96" zoomScaleNormal="96" workbookViewId="0">
      <selection activeCell="Z32" sqref="Z32"/>
    </sheetView>
  </sheetViews>
  <sheetFormatPr defaultColWidth="9.140625" defaultRowHeight="12.75" x14ac:dyDescent="0.2"/>
  <cols>
    <col min="1" max="16384" width="9.140625" style="78"/>
  </cols>
  <sheetData>
    <row r="2" spans="1:23" ht="12.75" customHeight="1" x14ac:dyDescent="0.2">
      <c r="A2" s="114" t="s">
        <v>80</v>
      </c>
      <c r="B2" s="115"/>
      <c r="C2" s="115"/>
      <c r="D2" s="115"/>
      <c r="E2" s="115"/>
      <c r="F2" s="115"/>
      <c r="G2" s="115"/>
      <c r="H2" s="115"/>
      <c r="I2" s="115"/>
      <c r="J2" s="115"/>
      <c r="R2" s="79"/>
    </row>
    <row r="3" spans="1:23" ht="12.75" customHeight="1" x14ac:dyDescent="0.2">
      <c r="A3" s="116"/>
      <c r="B3" s="117"/>
      <c r="C3" s="117"/>
      <c r="D3" s="117"/>
      <c r="E3" s="117"/>
      <c r="F3" s="117"/>
      <c r="G3" s="117"/>
      <c r="H3" s="117"/>
      <c r="I3" s="117"/>
      <c r="J3" s="117"/>
      <c r="N3" s="120" t="s">
        <v>81</v>
      </c>
      <c r="O3" s="121"/>
      <c r="R3" s="79"/>
    </row>
    <row r="4" spans="1:23" ht="12.75" customHeight="1" x14ac:dyDescent="0.2">
      <c r="A4" s="118"/>
      <c r="B4" s="119"/>
      <c r="C4" s="119"/>
      <c r="D4" s="119"/>
      <c r="E4" s="119"/>
      <c r="F4" s="119"/>
      <c r="G4" s="119"/>
      <c r="H4" s="119"/>
      <c r="I4" s="119"/>
      <c r="J4" s="119"/>
    </row>
    <row r="6" spans="1:23" ht="15" customHeight="1" x14ac:dyDescent="0.2">
      <c r="P6" s="122" t="s">
        <v>119</v>
      </c>
      <c r="Q6" s="123"/>
      <c r="R6" s="123"/>
      <c r="S6" s="123"/>
      <c r="T6" s="123"/>
      <c r="U6" s="123"/>
      <c r="V6" s="123"/>
      <c r="W6" s="124"/>
    </row>
    <row r="7" spans="1:23" x14ac:dyDescent="0.2">
      <c r="P7" s="125"/>
      <c r="Q7" s="126"/>
      <c r="R7" s="126"/>
      <c r="S7" s="126"/>
      <c r="T7" s="126"/>
      <c r="U7" s="126"/>
      <c r="V7" s="126"/>
      <c r="W7" s="127"/>
    </row>
    <row r="8" spans="1:23" x14ac:dyDescent="0.2">
      <c r="P8" s="125"/>
      <c r="Q8" s="126"/>
      <c r="R8" s="126"/>
      <c r="S8" s="126"/>
      <c r="T8" s="126"/>
      <c r="U8" s="126"/>
      <c r="V8" s="126"/>
      <c r="W8" s="127"/>
    </row>
    <row r="9" spans="1:23" x14ac:dyDescent="0.2">
      <c r="P9" s="125"/>
      <c r="Q9" s="126"/>
      <c r="R9" s="126"/>
      <c r="S9" s="126"/>
      <c r="T9" s="126"/>
      <c r="U9" s="126"/>
      <c r="V9" s="126"/>
      <c r="W9" s="127"/>
    </row>
    <row r="10" spans="1:23" x14ac:dyDescent="0.2">
      <c r="P10" s="125"/>
      <c r="Q10" s="126"/>
      <c r="R10" s="126"/>
      <c r="S10" s="126"/>
      <c r="T10" s="126"/>
      <c r="U10" s="126"/>
      <c r="V10" s="126"/>
      <c r="W10" s="127"/>
    </row>
    <row r="11" spans="1:23" x14ac:dyDescent="0.2">
      <c r="P11" s="125"/>
      <c r="Q11" s="126"/>
      <c r="R11" s="126"/>
      <c r="S11" s="126"/>
      <c r="T11" s="126"/>
      <c r="U11" s="126"/>
      <c r="V11" s="126"/>
      <c r="W11" s="127"/>
    </row>
    <row r="12" spans="1:23" x14ac:dyDescent="0.2">
      <c r="P12" s="125"/>
      <c r="Q12" s="126"/>
      <c r="R12" s="126"/>
      <c r="S12" s="126"/>
      <c r="T12" s="126"/>
      <c r="U12" s="126"/>
      <c r="V12" s="126"/>
      <c r="W12" s="127"/>
    </row>
    <row r="13" spans="1:23" x14ac:dyDescent="0.2">
      <c r="P13" s="125"/>
      <c r="Q13" s="126"/>
      <c r="R13" s="126"/>
      <c r="S13" s="126"/>
      <c r="T13" s="126"/>
      <c r="U13" s="126"/>
      <c r="V13" s="126"/>
      <c r="W13" s="127"/>
    </row>
    <row r="14" spans="1:23" x14ac:dyDescent="0.2">
      <c r="P14" s="128"/>
      <c r="Q14" s="129"/>
      <c r="R14" s="129"/>
      <c r="S14" s="129"/>
      <c r="T14" s="129"/>
      <c r="U14" s="129"/>
      <c r="V14" s="129"/>
      <c r="W14" s="130"/>
    </row>
    <row r="16" spans="1:23" x14ac:dyDescent="0.2">
      <c r="P16" s="80" t="s">
        <v>82</v>
      </c>
      <c r="Q16" s="80"/>
      <c r="R16" s="80"/>
      <c r="S16" s="80"/>
      <c r="T16" s="80"/>
      <c r="U16" s="80"/>
      <c r="V16" s="80"/>
      <c r="W16" s="80"/>
    </row>
    <row r="17" spans="16:23" x14ac:dyDescent="0.2">
      <c r="P17" s="131" t="s">
        <v>118</v>
      </c>
      <c r="Q17" s="132"/>
      <c r="R17" s="132"/>
      <c r="S17" s="132"/>
      <c r="T17" s="132"/>
      <c r="U17" s="132"/>
      <c r="V17" s="132"/>
      <c r="W17" s="133"/>
    </row>
    <row r="18" spans="16:23" x14ac:dyDescent="0.2">
      <c r="P18" s="134"/>
      <c r="Q18" s="135"/>
      <c r="R18" s="135"/>
      <c r="S18" s="135"/>
      <c r="T18" s="135"/>
      <c r="U18" s="135"/>
      <c r="V18" s="135"/>
      <c r="W18" s="136"/>
    </row>
    <row r="19" spans="16:23" x14ac:dyDescent="0.2">
      <c r="P19" s="134"/>
      <c r="Q19" s="135"/>
      <c r="R19" s="135"/>
      <c r="S19" s="135"/>
      <c r="T19" s="135"/>
      <c r="U19" s="135"/>
      <c r="V19" s="135"/>
      <c r="W19" s="136"/>
    </row>
    <row r="20" spans="16:23" x14ac:dyDescent="0.2">
      <c r="P20" s="134"/>
      <c r="Q20" s="135"/>
      <c r="R20" s="135"/>
      <c r="S20" s="135"/>
      <c r="T20" s="135"/>
      <c r="U20" s="135"/>
      <c r="V20" s="135"/>
      <c r="W20" s="136"/>
    </row>
    <row r="21" spans="16:23" x14ac:dyDescent="0.2">
      <c r="P21" s="134"/>
      <c r="Q21" s="135"/>
      <c r="R21" s="135"/>
      <c r="S21" s="135"/>
      <c r="T21" s="135"/>
      <c r="U21" s="135"/>
      <c r="V21" s="135"/>
      <c r="W21" s="136"/>
    </row>
    <row r="22" spans="16:23" x14ac:dyDescent="0.2">
      <c r="P22" s="134"/>
      <c r="Q22" s="135"/>
      <c r="R22" s="135"/>
      <c r="S22" s="135"/>
      <c r="T22" s="135"/>
      <c r="U22" s="135"/>
      <c r="V22" s="135"/>
      <c r="W22" s="136"/>
    </row>
    <row r="23" spans="16:23" x14ac:dyDescent="0.2">
      <c r="P23" s="134"/>
      <c r="Q23" s="135"/>
      <c r="R23" s="135"/>
      <c r="S23" s="135"/>
      <c r="T23" s="135"/>
      <c r="U23" s="135"/>
      <c r="V23" s="135"/>
      <c r="W23" s="136"/>
    </row>
    <row r="24" spans="16:23" x14ac:dyDescent="0.2">
      <c r="P24" s="134"/>
      <c r="Q24" s="135"/>
      <c r="R24" s="135"/>
      <c r="S24" s="135"/>
      <c r="T24" s="135"/>
      <c r="U24" s="135"/>
      <c r="V24" s="135"/>
      <c r="W24" s="136"/>
    </row>
    <row r="25" spans="16:23" x14ac:dyDescent="0.2">
      <c r="P25" s="134"/>
      <c r="Q25" s="135"/>
      <c r="R25" s="135"/>
      <c r="S25" s="135"/>
      <c r="T25" s="135"/>
      <c r="U25" s="135"/>
      <c r="V25" s="135"/>
      <c r="W25" s="136"/>
    </row>
    <row r="26" spans="16:23" x14ac:dyDescent="0.2">
      <c r="P26" s="134"/>
      <c r="Q26" s="135"/>
      <c r="R26" s="135"/>
      <c r="S26" s="135"/>
      <c r="T26" s="135"/>
      <c r="U26" s="135"/>
      <c r="V26" s="135"/>
      <c r="W26" s="136"/>
    </row>
    <row r="27" spans="16:23" x14ac:dyDescent="0.2">
      <c r="P27" s="134"/>
      <c r="Q27" s="135"/>
      <c r="R27" s="135"/>
      <c r="S27" s="135"/>
      <c r="T27" s="135"/>
      <c r="U27" s="135"/>
      <c r="V27" s="135"/>
      <c r="W27" s="136"/>
    </row>
    <row r="28" spans="16:23" x14ac:dyDescent="0.2">
      <c r="P28" s="134"/>
      <c r="Q28" s="135"/>
      <c r="R28" s="135"/>
      <c r="S28" s="135"/>
      <c r="T28" s="135"/>
      <c r="U28" s="135"/>
      <c r="V28" s="135"/>
      <c r="W28" s="136"/>
    </row>
    <row r="29" spans="16:23" x14ac:dyDescent="0.2">
      <c r="P29" s="134"/>
      <c r="Q29" s="135"/>
      <c r="R29" s="135"/>
      <c r="S29" s="135"/>
      <c r="T29" s="135"/>
      <c r="U29" s="135"/>
      <c r="V29" s="135"/>
      <c r="W29" s="136"/>
    </row>
    <row r="30" spans="16:23" x14ac:dyDescent="0.2">
      <c r="P30" s="134"/>
      <c r="Q30" s="135"/>
      <c r="R30" s="135"/>
      <c r="S30" s="135"/>
      <c r="T30" s="135"/>
      <c r="U30" s="135"/>
      <c r="V30" s="135"/>
      <c r="W30" s="136"/>
    </row>
    <row r="31" spans="16:23" x14ac:dyDescent="0.2">
      <c r="P31" s="134"/>
      <c r="Q31" s="135"/>
      <c r="R31" s="135"/>
      <c r="S31" s="135"/>
      <c r="T31" s="135"/>
      <c r="U31" s="135"/>
      <c r="V31" s="135"/>
      <c r="W31" s="136"/>
    </row>
    <row r="32" spans="16:23" x14ac:dyDescent="0.2">
      <c r="P32" s="134"/>
      <c r="Q32" s="135"/>
      <c r="R32" s="135"/>
      <c r="S32" s="135"/>
      <c r="T32" s="135"/>
      <c r="U32" s="135"/>
      <c r="V32" s="135"/>
      <c r="W32" s="136"/>
    </row>
    <row r="33" spans="16:23" x14ac:dyDescent="0.2">
      <c r="P33" s="134"/>
      <c r="Q33" s="135"/>
      <c r="R33" s="135"/>
      <c r="S33" s="135"/>
      <c r="T33" s="135"/>
      <c r="U33" s="135"/>
      <c r="V33" s="135"/>
      <c r="W33" s="136"/>
    </row>
    <row r="34" spans="16:23" x14ac:dyDescent="0.2">
      <c r="P34" s="137"/>
      <c r="Q34" s="138"/>
      <c r="R34" s="138"/>
      <c r="S34" s="138"/>
      <c r="T34" s="138"/>
      <c r="U34" s="138"/>
      <c r="V34" s="138"/>
      <c r="W34" s="139"/>
    </row>
  </sheetData>
  <sheetProtection algorithmName="SHA-512" hashValue="OwEbFKfRvFjd9S7dvGMDRkGs5Ja/mFVqjtxFSRm1arBvyQWZNbIN718AkW6hLkIlE1v9qXBHslkbViQtayDQSQ==" saltValue="o6z2rK9TmlaUMgqxvVSgSQ==" spinCount="100000" sheet="1" objects="1" scenarios="1"/>
  <mergeCells count="4">
    <mergeCell ref="A2:J4"/>
    <mergeCell ref="N3:O3"/>
    <mergeCell ref="P6:W14"/>
    <mergeCell ref="P17:W3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J204"/>
  <sheetViews>
    <sheetView tabSelected="1" topLeftCell="A2" zoomScaleNormal="100" workbookViewId="0">
      <pane xSplit="21" ySplit="10" topLeftCell="V12" activePane="bottomRight" state="frozen"/>
      <selection activeCell="A2" sqref="A2"/>
      <selection pane="topRight" activeCell="R2" sqref="R2"/>
      <selection pane="bottomLeft" activeCell="A12" sqref="A12"/>
      <selection pane="bottomRight" activeCell="J12" sqref="J12"/>
    </sheetView>
  </sheetViews>
  <sheetFormatPr defaultColWidth="9.140625" defaultRowHeight="11.25" x14ac:dyDescent="0.2"/>
  <cols>
    <col min="1" max="1" width="7.5703125" style="1" bestFit="1" customWidth="1"/>
    <col min="2" max="2" width="20" style="1" bestFit="1" customWidth="1"/>
    <col min="3" max="3" width="3" style="1" bestFit="1" customWidth="1"/>
    <col min="4" max="6" width="3" style="1" hidden="1" customWidth="1"/>
    <col min="7" max="7" width="5.140625" style="1" bestFit="1" customWidth="1"/>
    <col min="8" max="9" width="8.7109375" style="1" bestFit="1" customWidth="1"/>
    <col min="10" max="10" width="9.7109375" style="1" bestFit="1" customWidth="1"/>
    <col min="11" max="11" width="3.7109375" style="4" hidden="1" customWidth="1"/>
    <col min="12" max="12" width="3.85546875" style="4" hidden="1" customWidth="1"/>
    <col min="13" max="13" width="4.28515625" style="1" hidden="1" customWidth="1"/>
    <col min="14" max="14" width="11.5703125" style="1" hidden="1" customWidth="1"/>
    <col min="15" max="15" width="7.28515625" style="1" hidden="1" customWidth="1"/>
    <col min="16" max="16" width="5.140625" style="1" hidden="1" customWidth="1"/>
    <col min="17" max="18" width="4.42578125" style="4" customWidth="1"/>
    <col min="19" max="20" width="4.42578125" style="1" customWidth="1"/>
    <col min="21" max="21" width="5.140625" style="1" bestFit="1" customWidth="1"/>
    <col min="22" max="22" width="4.42578125" style="1" customWidth="1"/>
    <col min="23" max="23" width="5" style="1" bestFit="1" customWidth="1"/>
    <col min="24" max="24" width="3" style="1" bestFit="1" customWidth="1"/>
    <col min="25" max="25" width="3.7109375" style="1" customWidth="1"/>
    <col min="26" max="30" width="4.28515625" style="1" customWidth="1"/>
    <col min="31" max="32" width="4.85546875" style="1" bestFit="1" customWidth="1"/>
    <col min="33" max="38" width="4.28515625" style="1" customWidth="1"/>
    <col min="39" max="40" width="3.28515625" style="1" bestFit="1" customWidth="1"/>
    <col min="41" max="43" width="4.28515625" style="1" customWidth="1"/>
    <col min="44" max="44" width="5" style="1" customWidth="1"/>
    <col min="45" max="45" width="4.28515625" style="1" customWidth="1"/>
    <col min="46" max="46" width="4.5703125" style="1" customWidth="1"/>
    <col min="47" max="51" width="4.140625" style="1" bestFit="1" customWidth="1"/>
    <col min="52" max="52" width="4.28515625" style="1" customWidth="1"/>
    <col min="53" max="54" width="4.42578125" style="1" customWidth="1"/>
    <col min="55" max="55" width="3.42578125" style="1" customWidth="1"/>
    <col min="56" max="56" width="4.85546875" style="1" customWidth="1"/>
    <col min="57" max="57" width="4.28515625" style="1" customWidth="1"/>
    <col min="58" max="58" width="5" style="1" customWidth="1"/>
    <col min="59" max="59" width="4.28515625" style="1" customWidth="1"/>
    <col min="60" max="60" width="4.5703125" style="1" customWidth="1"/>
    <col min="61" max="65" width="4.140625" style="1" bestFit="1" customWidth="1"/>
    <col min="66" max="70" width="3.42578125" style="1" customWidth="1"/>
    <col min="71" max="71" width="4.28515625" style="1" customWidth="1"/>
    <col min="72" max="72" width="5" style="1" customWidth="1"/>
    <col min="73" max="73" width="4.28515625" style="1" customWidth="1"/>
    <col min="74" max="74" width="4.5703125" style="1" customWidth="1"/>
    <col min="75" max="80" width="4.140625" style="1" bestFit="1" customWidth="1"/>
    <col min="81" max="84" width="3.42578125" style="1" customWidth="1"/>
    <col min="85" max="85" width="4.28515625" style="1" customWidth="1"/>
    <col min="86" max="86" width="5" style="1" customWidth="1"/>
    <col min="87" max="87" width="4.28515625" style="1" customWidth="1"/>
    <col min="88" max="88" width="4.5703125" style="1" customWidth="1"/>
    <col min="89" max="16384" width="9.140625" style="1"/>
  </cols>
  <sheetData>
    <row r="1" spans="1:88" ht="11.25" hidden="1" customHeight="1" x14ac:dyDescent="0.2">
      <c r="B1" s="2" t="s">
        <v>4</v>
      </c>
      <c r="C1" s="2"/>
      <c r="D1" s="2"/>
      <c r="E1" s="2"/>
      <c r="F1" s="2"/>
      <c r="G1" s="2"/>
      <c r="H1" s="2"/>
      <c r="I1" s="2"/>
      <c r="J1" s="2"/>
      <c r="K1" s="3"/>
      <c r="L1" s="3"/>
      <c r="M1" s="2"/>
      <c r="N1" s="2"/>
      <c r="O1" s="2"/>
      <c r="P1" s="2"/>
      <c r="Q1" s="3"/>
      <c r="R1" s="3"/>
      <c r="S1" s="2"/>
      <c r="T1" s="2"/>
      <c r="U1" s="2"/>
      <c r="V1" s="2"/>
      <c r="W1" s="2"/>
      <c r="X1" s="2"/>
      <c r="Y1" s="2"/>
      <c r="Z1" s="2"/>
      <c r="AA1" s="2"/>
      <c r="AB1" s="2"/>
      <c r="AC1" s="2"/>
      <c r="AD1" s="2"/>
      <c r="AE1" s="2"/>
      <c r="AF1" s="2"/>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c r="BX1" s="7"/>
      <c r="BY1" s="7"/>
      <c r="BZ1" s="7"/>
      <c r="CA1" s="7"/>
      <c r="CB1" s="7"/>
      <c r="CC1" s="7"/>
      <c r="CD1" s="7"/>
      <c r="CE1" s="7"/>
      <c r="CF1" s="7"/>
      <c r="CG1" s="7"/>
      <c r="CH1" s="7"/>
      <c r="CI1" s="7"/>
      <c r="CJ1" s="7"/>
    </row>
    <row r="2" spans="1:88" s="8" customFormat="1" ht="11.25" customHeight="1" x14ac:dyDescent="0.2">
      <c r="B2" s="9"/>
      <c r="C2" s="9"/>
      <c r="D2" s="9"/>
      <c r="E2" s="9"/>
      <c r="F2" s="9"/>
      <c r="G2" s="9"/>
      <c r="H2" s="9"/>
      <c r="I2" s="73"/>
      <c r="J2" s="9"/>
      <c r="K2" s="10"/>
      <c r="L2" s="10"/>
      <c r="M2" s="9"/>
      <c r="N2" s="9"/>
      <c r="O2" s="9"/>
      <c r="P2" s="9"/>
      <c r="Q2" s="10"/>
      <c r="R2" s="10"/>
      <c r="S2" s="9"/>
      <c r="T2" s="9"/>
      <c r="U2" s="9"/>
      <c r="V2" s="9"/>
      <c r="W2" s="9"/>
      <c r="X2" s="9"/>
      <c r="Y2" s="9"/>
      <c r="Z2" s="9"/>
      <c r="AA2" s="9"/>
      <c r="AB2" s="9"/>
      <c r="AC2" s="9"/>
      <c r="AD2" s="9"/>
      <c r="AE2" s="9"/>
      <c r="AF2" s="9"/>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row>
    <row r="3" spans="1:88" s="8" customFormat="1" ht="11.25" customHeight="1" x14ac:dyDescent="0.2">
      <c r="B3" s="65" t="s">
        <v>60</v>
      </c>
      <c r="C3" s="9"/>
      <c r="D3" s="9"/>
      <c r="E3" s="9"/>
      <c r="F3" s="9"/>
      <c r="G3" s="9"/>
      <c r="H3" s="9"/>
      <c r="I3" s="9"/>
      <c r="J3" s="9"/>
      <c r="K3" s="10"/>
      <c r="L3" s="10"/>
      <c r="M3" s="9"/>
      <c r="N3" s="9"/>
      <c r="O3" s="9"/>
      <c r="P3" s="9"/>
      <c r="Q3" s="10"/>
      <c r="R3" s="10"/>
      <c r="S3" s="9"/>
      <c r="T3" s="9"/>
      <c r="U3" s="9"/>
      <c r="V3" s="9"/>
      <c r="W3" s="9"/>
      <c r="X3" s="9"/>
      <c r="Y3" s="9"/>
      <c r="Z3" s="9"/>
      <c r="AA3" s="9"/>
      <c r="AB3" s="9"/>
      <c r="AC3" s="9"/>
      <c r="AD3" s="141" t="s">
        <v>68</v>
      </c>
      <c r="AE3" s="142"/>
      <c r="AF3" s="142"/>
      <c r="AG3" s="143"/>
      <c r="AH3" s="11"/>
      <c r="AI3" s="11"/>
      <c r="AJ3" s="11"/>
      <c r="AK3" s="11"/>
      <c r="AL3" s="11"/>
      <c r="AM3" s="11"/>
      <c r="AN3" s="11"/>
      <c r="AO3" s="102" t="s">
        <v>2</v>
      </c>
      <c r="AP3" s="103">
        <f>AF204</f>
        <v>6.0249999999999995</v>
      </c>
      <c r="AQ3" s="21"/>
      <c r="AR3" s="21"/>
      <c r="AS3" s="21"/>
      <c r="AT3" s="21"/>
      <c r="AU3" s="100"/>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row>
    <row r="4" spans="1:88" s="8" customFormat="1" ht="11.25" customHeight="1" x14ac:dyDescent="0.2">
      <c r="B4" s="140">
        <f>IF(ISERROR(T204),"",T204)</f>
        <v>4.339925</v>
      </c>
      <c r="C4" s="96"/>
      <c r="D4" s="96"/>
      <c r="E4" s="96"/>
      <c r="F4" s="96"/>
      <c r="G4" s="96"/>
      <c r="H4" s="9"/>
      <c r="I4" s="9"/>
      <c r="J4" s="9"/>
      <c r="K4" s="10"/>
      <c r="L4" s="10"/>
      <c r="M4" s="9"/>
      <c r="N4" s="9"/>
      <c r="O4" s="9"/>
      <c r="P4" s="9"/>
      <c r="Q4" s="10"/>
      <c r="R4" s="10"/>
      <c r="S4" s="9"/>
      <c r="T4" s="9"/>
      <c r="U4" s="142" t="s">
        <v>61</v>
      </c>
      <c r="V4" s="142"/>
      <c r="W4" s="142"/>
      <c r="X4" s="67"/>
      <c r="Y4" s="142" t="s">
        <v>62</v>
      </c>
      <c r="Z4" s="142"/>
      <c r="AA4" s="142"/>
      <c r="AB4" s="142"/>
      <c r="AC4" s="9"/>
      <c r="AD4" s="144">
        <f ca="1">IF(ISERROR(R204),"",R204)</f>
        <v>3.2013698630136989</v>
      </c>
      <c r="AE4" s="144"/>
      <c r="AF4" s="144"/>
      <c r="AG4" s="144"/>
      <c r="AH4" s="11"/>
      <c r="AI4" s="11"/>
      <c r="AJ4" s="11"/>
      <c r="AK4" s="11"/>
      <c r="AL4" s="11"/>
      <c r="AM4" s="11"/>
      <c r="AN4" s="11"/>
      <c r="AO4" s="102" t="s">
        <v>20</v>
      </c>
      <c r="AP4" s="21">
        <f>AT204</f>
        <v>3.3613749999999998</v>
      </c>
      <c r="AQ4" s="21"/>
      <c r="AR4" s="21"/>
      <c r="AS4" s="21"/>
      <c r="AT4" s="21"/>
      <c r="AU4" s="100"/>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row>
    <row r="5" spans="1:88" s="8" customFormat="1" ht="11.25" customHeight="1" x14ac:dyDescent="0.2">
      <c r="B5" s="140"/>
      <c r="C5" s="96"/>
      <c r="D5" s="96"/>
      <c r="E5" s="96"/>
      <c r="F5" s="96"/>
      <c r="G5" s="96"/>
      <c r="H5" s="9"/>
      <c r="I5" s="9"/>
      <c r="J5" s="9"/>
      <c r="K5" s="10"/>
      <c r="L5" s="10"/>
      <c r="M5" s="9"/>
      <c r="N5" s="9"/>
      <c r="O5" s="9"/>
      <c r="P5" s="9"/>
      <c r="Q5" s="10"/>
      <c r="R5" s="10"/>
      <c r="S5" s="9"/>
      <c r="T5" s="9"/>
      <c r="U5" s="148">
        <f>COUNTA(B12:B203)</f>
        <v>8</v>
      </c>
      <c r="V5" s="148"/>
      <c r="W5" s="148"/>
      <c r="X5" s="67"/>
      <c r="Y5" s="147">
        <f>Configuration!L30</f>
        <v>6.5625</v>
      </c>
      <c r="Z5" s="147"/>
      <c r="AA5" s="147"/>
      <c r="AB5" s="147"/>
      <c r="AC5" s="9"/>
      <c r="AD5" s="144"/>
      <c r="AE5" s="144"/>
      <c r="AF5" s="144"/>
      <c r="AG5" s="144"/>
      <c r="AH5" s="11"/>
      <c r="AI5" s="11"/>
      <c r="AJ5" s="11"/>
      <c r="AK5" s="11"/>
      <c r="AL5" s="11"/>
      <c r="AM5" s="11"/>
      <c r="AN5" s="11"/>
      <c r="AO5" s="102" t="s">
        <v>37</v>
      </c>
      <c r="AP5" s="21">
        <f>BH204</f>
        <v>3.0932500000000003</v>
      </c>
      <c r="AQ5" s="21"/>
      <c r="AR5" s="21"/>
      <c r="AS5" s="21" t="s">
        <v>54</v>
      </c>
      <c r="AT5" s="21">
        <f>COUNTIF(U12:U203,AS5)</f>
        <v>6</v>
      </c>
      <c r="AU5" s="100"/>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row>
    <row r="6" spans="1:88" s="66" customFormat="1" ht="11.25" customHeight="1" x14ac:dyDescent="0.2">
      <c r="A6" s="8"/>
      <c r="C6" s="96"/>
      <c r="D6" s="96"/>
      <c r="E6" s="96"/>
      <c r="F6" s="96"/>
      <c r="G6" s="96"/>
      <c r="H6" s="67"/>
      <c r="I6" s="67"/>
      <c r="J6" s="67"/>
      <c r="K6" s="68"/>
      <c r="L6" s="68"/>
      <c r="M6" s="67"/>
      <c r="N6" s="67"/>
      <c r="O6" s="67"/>
      <c r="P6" s="67"/>
      <c r="Q6" s="68"/>
      <c r="R6" s="68"/>
      <c r="S6" s="67"/>
      <c r="T6" s="67"/>
      <c r="U6" s="148"/>
      <c r="V6" s="148"/>
      <c r="W6" s="148"/>
      <c r="X6" s="67"/>
      <c r="Y6" s="147"/>
      <c r="Z6" s="147"/>
      <c r="AA6" s="147"/>
      <c r="AB6" s="147"/>
      <c r="AC6" s="67"/>
      <c r="AD6" s="146"/>
      <c r="AE6" s="146"/>
      <c r="AF6" s="146"/>
      <c r="AG6" s="146"/>
      <c r="AI6" s="69"/>
      <c r="AJ6" s="11"/>
      <c r="AK6" s="11"/>
      <c r="AL6" s="11"/>
      <c r="AM6" s="11"/>
      <c r="AN6" s="11"/>
      <c r="AO6" s="104" t="s">
        <v>3</v>
      </c>
      <c r="AP6" s="105">
        <f>BV204</f>
        <v>4.1262499999999998</v>
      </c>
      <c r="AQ6" s="72"/>
      <c r="AR6" s="72"/>
      <c r="AS6" s="72" t="s">
        <v>55</v>
      </c>
      <c r="AT6" s="21">
        <f>COUNTIF(U12:U203,AS6)</f>
        <v>1</v>
      </c>
      <c r="AU6" s="101"/>
      <c r="AV6" s="69"/>
      <c r="AW6" s="69"/>
      <c r="AX6" s="69"/>
      <c r="AY6" s="69"/>
      <c r="AZ6" s="69"/>
      <c r="BA6" s="69"/>
      <c r="BB6" s="69"/>
      <c r="BC6" s="69"/>
      <c r="BD6" s="69"/>
      <c r="BE6" s="69"/>
      <c r="BF6" s="69"/>
      <c r="BG6" s="69"/>
      <c r="BH6" s="69"/>
      <c r="BI6" s="69"/>
      <c r="BJ6" s="69"/>
      <c r="BK6" s="69"/>
      <c r="BL6" s="69"/>
      <c r="BM6" s="69"/>
      <c r="BN6" s="69"/>
      <c r="BO6" s="69"/>
      <c r="BP6" s="69"/>
      <c r="BQ6" s="69"/>
      <c r="BR6" s="69"/>
      <c r="BS6" s="69"/>
      <c r="BT6" s="69"/>
      <c r="BU6" s="69"/>
      <c r="BV6" s="69"/>
      <c r="BW6" s="69"/>
      <c r="BX6" s="69"/>
      <c r="BY6" s="69"/>
      <c r="BZ6" s="69"/>
      <c r="CA6" s="69"/>
      <c r="CB6" s="69"/>
      <c r="CC6" s="69"/>
      <c r="CD6" s="69"/>
      <c r="CE6" s="69"/>
      <c r="CF6" s="69"/>
      <c r="CG6" s="69"/>
      <c r="CH6" s="69"/>
      <c r="CI6" s="69"/>
      <c r="CJ6" s="69"/>
    </row>
    <row r="7" spans="1:88" s="8" customFormat="1" ht="11.25" customHeight="1" x14ac:dyDescent="0.2">
      <c r="C7" s="96"/>
      <c r="D7" s="96"/>
      <c r="E7" s="96"/>
      <c r="F7" s="96"/>
      <c r="G7" s="96"/>
      <c r="H7" s="9"/>
      <c r="I7" s="9"/>
      <c r="J7" s="9"/>
      <c r="K7" s="10"/>
      <c r="L7" s="10"/>
      <c r="M7" s="9"/>
      <c r="N7" s="9"/>
      <c r="O7" s="9"/>
      <c r="P7" s="9"/>
      <c r="Q7" s="10"/>
      <c r="R7" s="10"/>
      <c r="S7" s="9"/>
      <c r="T7" s="9"/>
      <c r="U7" s="148"/>
      <c r="V7" s="148"/>
      <c r="W7" s="148"/>
      <c r="X7" s="67"/>
      <c r="Y7" s="147"/>
      <c r="Z7" s="147"/>
      <c r="AA7" s="147"/>
      <c r="AB7" s="147"/>
      <c r="AC7" s="9"/>
      <c r="AD7" s="141" t="s">
        <v>69</v>
      </c>
      <c r="AE7" s="142"/>
      <c r="AF7" s="142"/>
      <c r="AG7" s="143"/>
      <c r="AJ7" s="144"/>
      <c r="AK7" s="144"/>
      <c r="AL7" s="144"/>
      <c r="AM7" s="144"/>
      <c r="AN7" s="144"/>
      <c r="AO7" s="102" t="s">
        <v>1</v>
      </c>
      <c r="AP7" s="103">
        <f>CJ204</f>
        <v>5.09375</v>
      </c>
      <c r="AQ7" s="21"/>
      <c r="AR7" s="21"/>
      <c r="AS7" s="21" t="s">
        <v>56</v>
      </c>
      <c r="AT7" s="21">
        <f>COUNTIF(U12:U203,AS7)</f>
        <v>1</v>
      </c>
      <c r="AU7" s="100"/>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row>
    <row r="8" spans="1:88" s="8" customFormat="1" ht="41.25" customHeight="1" x14ac:dyDescent="0.2">
      <c r="B8" s="92"/>
      <c r="C8" s="96"/>
      <c r="D8" s="96"/>
      <c r="E8" s="96"/>
      <c r="F8" s="96"/>
      <c r="G8" s="96"/>
      <c r="H8" s="9"/>
      <c r="I8" s="9"/>
      <c r="J8" s="64"/>
      <c r="K8" s="10"/>
      <c r="L8" s="10"/>
      <c r="M8" s="9"/>
      <c r="N8" s="9"/>
      <c r="O8" s="9"/>
      <c r="P8" s="9"/>
      <c r="Q8" s="10"/>
      <c r="R8" s="10"/>
      <c r="S8" s="9"/>
      <c r="T8" s="9"/>
      <c r="X8" s="67"/>
      <c r="AC8" s="9"/>
      <c r="AD8" s="144">
        <f ca="1">IF(ISERROR(S204),"",S204)</f>
        <v>2.077054794520548</v>
      </c>
      <c r="AE8" s="144"/>
      <c r="AF8" s="144"/>
      <c r="AG8" s="144"/>
      <c r="AJ8" s="145"/>
      <c r="AK8" s="145"/>
      <c r="AL8" s="145"/>
      <c r="AM8" s="145"/>
      <c r="AN8" s="145"/>
      <c r="AO8" s="102"/>
      <c r="AP8" s="21"/>
      <c r="AQ8" s="21"/>
      <c r="AR8" s="21"/>
      <c r="AS8" s="21"/>
      <c r="AT8" s="21"/>
      <c r="AU8" s="100"/>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row>
    <row r="9" spans="1:88" s="6" customFormat="1" ht="17.25" customHeight="1" x14ac:dyDescent="0.2">
      <c r="A9" s="183" t="s">
        <v>5</v>
      </c>
      <c r="B9" s="180" t="s">
        <v>0</v>
      </c>
      <c r="C9" s="93"/>
      <c r="D9" s="93"/>
      <c r="E9" s="93"/>
      <c r="F9" s="93"/>
      <c r="G9" s="180" t="s">
        <v>25</v>
      </c>
      <c r="H9" s="15"/>
      <c r="I9" s="15"/>
      <c r="J9" s="180" t="s">
        <v>6</v>
      </c>
      <c r="K9" s="180" t="s">
        <v>8</v>
      </c>
      <c r="L9" s="180" t="s">
        <v>24</v>
      </c>
      <c r="M9" s="180" t="s">
        <v>10</v>
      </c>
      <c r="N9" s="180" t="s">
        <v>11</v>
      </c>
      <c r="O9" s="180" t="s">
        <v>12</v>
      </c>
      <c r="P9" s="180" t="s">
        <v>13</v>
      </c>
      <c r="Q9" s="180" t="s">
        <v>14</v>
      </c>
      <c r="R9" s="180" t="s">
        <v>22</v>
      </c>
      <c r="S9" s="180" t="s">
        <v>23</v>
      </c>
      <c r="T9" s="149" t="s">
        <v>53</v>
      </c>
      <c r="U9" s="149" t="s">
        <v>9</v>
      </c>
      <c r="V9" s="162" t="s">
        <v>2</v>
      </c>
      <c r="W9" s="163"/>
      <c r="X9" s="163"/>
      <c r="Y9" s="163"/>
      <c r="Z9" s="163"/>
      <c r="AA9" s="163"/>
      <c r="AB9" s="163"/>
      <c r="AC9" s="163"/>
      <c r="AD9" s="163"/>
      <c r="AE9" s="163"/>
      <c r="AF9" s="164"/>
      <c r="AG9" s="174" t="str">
        <f>Configuration!E3</f>
        <v>Application</v>
      </c>
      <c r="AH9" s="175"/>
      <c r="AI9" s="175"/>
      <c r="AJ9" s="175"/>
      <c r="AK9" s="175"/>
      <c r="AL9" s="175"/>
      <c r="AM9" s="175"/>
      <c r="AN9" s="175"/>
      <c r="AO9" s="175"/>
      <c r="AP9" s="175"/>
      <c r="AQ9" s="175"/>
      <c r="AR9" s="175"/>
      <c r="AS9" s="175"/>
      <c r="AT9" s="176"/>
      <c r="AU9" s="152" t="str">
        <f>Configuration!J3</f>
        <v>Business Knowledge</v>
      </c>
      <c r="AV9" s="153"/>
      <c r="AW9" s="153"/>
      <c r="AX9" s="153"/>
      <c r="AY9" s="153"/>
      <c r="AZ9" s="153"/>
      <c r="BA9" s="153"/>
      <c r="BB9" s="153"/>
      <c r="BC9" s="153"/>
      <c r="BD9" s="153"/>
      <c r="BE9" s="153"/>
      <c r="BF9" s="153"/>
      <c r="BG9" s="153"/>
      <c r="BH9" s="154"/>
      <c r="BI9" s="157" t="str">
        <f>Configuration!O3</f>
        <v>Process Knowledge</v>
      </c>
      <c r="BJ9" s="158"/>
      <c r="BK9" s="158"/>
      <c r="BL9" s="158"/>
      <c r="BM9" s="158"/>
      <c r="BN9" s="158"/>
      <c r="BO9" s="158"/>
      <c r="BP9" s="158"/>
      <c r="BQ9" s="158"/>
      <c r="BR9" s="158"/>
      <c r="BS9" s="158"/>
      <c r="BT9" s="158"/>
      <c r="BU9" s="158"/>
      <c r="BV9" s="159"/>
      <c r="BW9" s="167" t="str">
        <f>Configuration!T3</f>
        <v>Foundational</v>
      </c>
      <c r="BX9" s="168"/>
      <c r="BY9" s="168"/>
      <c r="BZ9" s="168"/>
      <c r="CA9" s="168"/>
      <c r="CB9" s="168"/>
      <c r="CC9" s="168"/>
      <c r="CD9" s="168"/>
      <c r="CE9" s="168"/>
      <c r="CF9" s="168"/>
      <c r="CG9" s="168"/>
      <c r="CH9" s="168"/>
      <c r="CI9" s="168"/>
      <c r="CJ9" s="169"/>
    </row>
    <row r="10" spans="1:88" s="5" customFormat="1" ht="119.25" x14ac:dyDescent="0.2">
      <c r="A10" s="184"/>
      <c r="B10" s="181"/>
      <c r="C10" s="94" t="s">
        <v>114</v>
      </c>
      <c r="D10" s="94" t="s">
        <v>111</v>
      </c>
      <c r="E10" s="94" t="s">
        <v>112</v>
      </c>
      <c r="F10" s="94" t="s">
        <v>113</v>
      </c>
      <c r="G10" s="181"/>
      <c r="H10" s="12" t="s">
        <v>70</v>
      </c>
      <c r="I10" s="12" t="s">
        <v>71</v>
      </c>
      <c r="J10" s="181"/>
      <c r="K10" s="181"/>
      <c r="L10" s="181"/>
      <c r="M10" s="181"/>
      <c r="N10" s="181"/>
      <c r="O10" s="181"/>
      <c r="P10" s="181"/>
      <c r="Q10" s="181"/>
      <c r="R10" s="181"/>
      <c r="S10" s="181"/>
      <c r="T10" s="150"/>
      <c r="U10" s="150"/>
      <c r="V10" s="165" t="s">
        <v>27</v>
      </c>
      <c r="W10" s="165" t="s">
        <v>49</v>
      </c>
      <c r="X10" s="165" t="s">
        <v>44</v>
      </c>
      <c r="Y10" s="165" t="s">
        <v>45</v>
      </c>
      <c r="Z10" s="165" t="s">
        <v>50</v>
      </c>
      <c r="AA10" s="165" t="s">
        <v>47</v>
      </c>
      <c r="AB10" s="165" t="s">
        <v>46</v>
      </c>
      <c r="AC10" s="165" t="s">
        <v>51</v>
      </c>
      <c r="AD10" s="165" t="s">
        <v>48</v>
      </c>
      <c r="AE10" s="177" t="s">
        <v>52</v>
      </c>
      <c r="AF10" s="177" t="s">
        <v>28</v>
      </c>
      <c r="AG10" s="51" t="str">
        <f>Configuration!F4</f>
        <v>Process Builder</v>
      </c>
      <c r="AH10" s="51" t="str">
        <f>Configuration!F5</f>
        <v>GPM</v>
      </c>
      <c r="AI10" s="51" t="str">
        <f>Configuration!F6</f>
        <v>Handheld</v>
      </c>
      <c r="AJ10" s="51" t="str">
        <f>Configuration!F7</f>
        <v>FlexNet Jobs</v>
      </c>
      <c r="AK10" s="51" t="str">
        <f>Configuration!F8</f>
        <v>Interfaces</v>
      </c>
      <c r="AL10" s="51" t="str">
        <f>Configuration!F9</f>
        <v>Archiving</v>
      </c>
      <c r="AM10" s="51" t="str">
        <f>Configuration!F10</f>
        <v>Localization Tools</v>
      </c>
      <c r="AN10" s="51" t="str">
        <f>Configuration!F11</f>
        <v>Machine Integrator</v>
      </c>
      <c r="AO10" s="51" t="str">
        <f>Configuration!F12</f>
        <v>Logging</v>
      </c>
      <c r="AP10" s="51" t="str">
        <f>Configuration!F13</f>
        <v>LESMES Database</v>
      </c>
      <c r="AQ10" s="18" t="s">
        <v>40</v>
      </c>
      <c r="AR10" s="172" t="s">
        <v>38</v>
      </c>
      <c r="AS10" s="54" t="s">
        <v>43</v>
      </c>
      <c r="AT10" s="179" t="s">
        <v>28</v>
      </c>
      <c r="AU10" s="56" t="str">
        <f>Configuration!K4</f>
        <v xml:space="preserve">MES- Production </v>
      </c>
      <c r="AV10" s="52" t="str">
        <f>Configuration!K5</f>
        <v>MES- Quality</v>
      </c>
      <c r="AW10" s="52" t="str">
        <f>Configuration!K6</f>
        <v>MES - Uptime</v>
      </c>
      <c r="AX10" s="52" t="str">
        <f>Configuration!K7</f>
        <v>MES - Alarm</v>
      </c>
      <c r="AY10" s="52" t="str">
        <f>Configuration!K8</f>
        <v>LES - NTM Warehouse Logistic</v>
      </c>
      <c r="AZ10" s="52" t="str">
        <f>Configuration!K9</f>
        <v>LES - FG Warehouse Logistic</v>
      </c>
      <c r="BA10" s="52" t="str">
        <f>Configuration!K10</f>
        <v>LES - Production Logistics</v>
      </c>
      <c r="BB10" s="52" t="str">
        <f>Configuration!K11</f>
        <v>LES - Leaf Warehouse</v>
      </c>
      <c r="BC10" s="52" t="str">
        <f>Configuration!K12</f>
        <v>Supervisor/Operator Portal</v>
      </c>
      <c r="BD10" s="52" t="str">
        <f>Configuration!K13</f>
        <v>Configuration Maintenance</v>
      </c>
      <c r="BE10" s="40" t="s">
        <v>40</v>
      </c>
      <c r="BF10" s="155" t="s">
        <v>38</v>
      </c>
      <c r="BG10" s="40" t="s">
        <v>43</v>
      </c>
      <c r="BH10" s="155" t="s">
        <v>41</v>
      </c>
      <c r="BI10" s="53" t="str">
        <f>Configuration!P4</f>
        <v>SNOW</v>
      </c>
      <c r="BJ10" s="53" t="str">
        <f>Configuration!P5</f>
        <v>SCM</v>
      </c>
      <c r="BK10" s="53" t="str">
        <f>Configuration!P6</f>
        <v>ALM</v>
      </c>
      <c r="BL10" s="53" t="str">
        <f>Configuration!P7</f>
        <v>XX</v>
      </c>
      <c r="BM10" s="53" t="str">
        <f>Configuration!P8</f>
        <v>XX</v>
      </c>
      <c r="BN10" s="53" t="str">
        <f>Configuration!P9</f>
        <v>XX</v>
      </c>
      <c r="BO10" s="53" t="str">
        <f>Configuration!P10</f>
        <v>XX</v>
      </c>
      <c r="BP10" s="53" t="str">
        <f>Configuration!P11</f>
        <v>XX</v>
      </c>
      <c r="BQ10" s="53" t="str">
        <f>Configuration!P12</f>
        <v>XX</v>
      </c>
      <c r="BR10" s="53" t="str">
        <f>Configuration!P13</f>
        <v>XX</v>
      </c>
      <c r="BS10" s="46" t="s">
        <v>40</v>
      </c>
      <c r="BT10" s="160" t="s">
        <v>38</v>
      </c>
      <c r="BU10" s="46" t="s">
        <v>43</v>
      </c>
      <c r="BV10" s="160" t="s">
        <v>41</v>
      </c>
      <c r="BW10" s="53" t="str">
        <f>Configuration!U4</f>
        <v>Consulting</v>
      </c>
      <c r="BX10" s="53" t="str">
        <f>Configuration!U5</f>
        <v>Verbal comm</v>
      </c>
      <c r="BY10" s="53" t="str">
        <f>Configuration!U6</f>
        <v>WFH</v>
      </c>
      <c r="BZ10" s="53" t="str">
        <f>Configuration!U7</f>
        <v>Attitide</v>
      </c>
      <c r="CA10" s="53" t="str">
        <f>Configuration!U8</f>
        <v>Written comm</v>
      </c>
      <c r="CB10" s="53" t="str">
        <f>Configuration!U9</f>
        <v>client handling skill</v>
      </c>
      <c r="CC10" s="53">
        <f>Configuration!U10</f>
        <v>0</v>
      </c>
      <c r="CD10" s="53">
        <f>Configuration!U11</f>
        <v>0</v>
      </c>
      <c r="CE10" s="53">
        <f>Configuration!U12</f>
        <v>0</v>
      </c>
      <c r="CF10" s="53">
        <f>Configuration!U13</f>
        <v>0</v>
      </c>
      <c r="CG10" s="58" t="s">
        <v>40</v>
      </c>
      <c r="CH10" s="170" t="s">
        <v>38</v>
      </c>
      <c r="CI10" s="58" t="s">
        <v>43</v>
      </c>
      <c r="CJ10" s="170" t="s">
        <v>41</v>
      </c>
    </row>
    <row r="11" spans="1:88" s="16" customFormat="1" x14ac:dyDescent="0.2">
      <c r="A11" s="185"/>
      <c r="B11" s="182"/>
      <c r="C11" s="95"/>
      <c r="D11" s="95"/>
      <c r="E11" s="95"/>
      <c r="F11" s="95"/>
      <c r="G11" s="182"/>
      <c r="H11" s="13"/>
      <c r="I11" s="13"/>
      <c r="J11" s="182"/>
      <c r="K11" s="182"/>
      <c r="L11" s="182"/>
      <c r="M11" s="182"/>
      <c r="N11" s="182"/>
      <c r="O11" s="182"/>
      <c r="P11" s="182"/>
      <c r="Q11" s="182"/>
      <c r="R11" s="182"/>
      <c r="S11" s="182"/>
      <c r="T11" s="151"/>
      <c r="U11" s="151"/>
      <c r="V11" s="166"/>
      <c r="W11" s="166"/>
      <c r="X11" s="166"/>
      <c r="Y11" s="166"/>
      <c r="Z11" s="166"/>
      <c r="AA11" s="166"/>
      <c r="AB11" s="166"/>
      <c r="AC11" s="166"/>
      <c r="AD11" s="166"/>
      <c r="AE11" s="178"/>
      <c r="AF11" s="178"/>
      <c r="AG11" s="32">
        <f>Configuration!G4</f>
        <v>0.5</v>
      </c>
      <c r="AH11" s="32">
        <f>Configuration!G5</f>
        <v>0.05</v>
      </c>
      <c r="AI11" s="32">
        <f>Configuration!G6</f>
        <v>0.01</v>
      </c>
      <c r="AJ11" s="32">
        <f>Configuration!G7</f>
        <v>0.02</v>
      </c>
      <c r="AK11" s="32">
        <f>Configuration!G8</f>
        <v>0.06</v>
      </c>
      <c r="AL11" s="32">
        <f>Configuration!G9</f>
        <v>0.01</v>
      </c>
      <c r="AM11" s="32">
        <f>Configuration!G10</f>
        <v>0.01</v>
      </c>
      <c r="AN11" s="32">
        <f>Configuration!G11</f>
        <v>0.04</v>
      </c>
      <c r="AO11" s="32">
        <f>Configuration!G12</f>
        <v>0.1</v>
      </c>
      <c r="AP11" s="32">
        <f>Configuration!G13</f>
        <v>0.2</v>
      </c>
      <c r="AQ11" s="19"/>
      <c r="AR11" s="173"/>
      <c r="AS11" s="55"/>
      <c r="AT11" s="179"/>
      <c r="AU11" s="57">
        <f>Configuration!L4</f>
        <v>0.08</v>
      </c>
      <c r="AV11" s="31">
        <f>Configuration!L5</f>
        <v>0.08</v>
      </c>
      <c r="AW11" s="31">
        <f>Configuration!L6</f>
        <v>0.08</v>
      </c>
      <c r="AX11" s="31">
        <f>Configuration!L7</f>
        <v>0.02</v>
      </c>
      <c r="AY11" s="31">
        <f>Configuration!L8</f>
        <v>0.15</v>
      </c>
      <c r="AZ11" s="31">
        <f>Configuration!L9</f>
        <v>0.15</v>
      </c>
      <c r="BA11" s="31">
        <f>Configuration!L10</f>
        <v>0.15</v>
      </c>
      <c r="BB11" s="31">
        <f>Configuration!L11</f>
        <v>0.15</v>
      </c>
      <c r="BC11" s="31">
        <f>Configuration!L12</f>
        <v>0.04</v>
      </c>
      <c r="BD11" s="31">
        <f>Configuration!L13</f>
        <v>0.1</v>
      </c>
      <c r="BE11" s="41"/>
      <c r="BF11" s="156"/>
      <c r="BG11" s="41"/>
      <c r="BH11" s="156"/>
      <c r="BI11" s="30">
        <f>Configuration!Q4</f>
        <v>0.6</v>
      </c>
      <c r="BJ11" s="30">
        <f>Configuration!Q5</f>
        <v>0.3</v>
      </c>
      <c r="BK11" s="30">
        <f>Configuration!Q6</f>
        <v>0.1</v>
      </c>
      <c r="BL11" s="30">
        <f>Configuration!Q7</f>
        <v>0</v>
      </c>
      <c r="BM11" s="30">
        <f>Configuration!Q8</f>
        <v>0</v>
      </c>
      <c r="BN11" s="30">
        <f>Configuration!Q9</f>
        <v>0</v>
      </c>
      <c r="BO11" s="30">
        <f>Configuration!Q10</f>
        <v>0</v>
      </c>
      <c r="BP11" s="30">
        <f>Configuration!Q11</f>
        <v>0</v>
      </c>
      <c r="BQ11" s="30">
        <f>Configuration!Q12</f>
        <v>0</v>
      </c>
      <c r="BR11" s="30">
        <f>Configuration!Q13</f>
        <v>0</v>
      </c>
      <c r="BS11" s="47"/>
      <c r="BT11" s="161"/>
      <c r="BU11" s="47"/>
      <c r="BV11" s="161"/>
      <c r="BW11" s="30">
        <f>Configuration!V4</f>
        <v>0.25</v>
      </c>
      <c r="BX11" s="30">
        <f>Configuration!V5</f>
        <v>0.1</v>
      </c>
      <c r="BY11" s="30">
        <f>Configuration!V6</f>
        <v>0.05</v>
      </c>
      <c r="BZ11" s="30">
        <f>Configuration!V7</f>
        <v>0.1</v>
      </c>
      <c r="CA11" s="30">
        <f>Configuration!V8</f>
        <v>0.3</v>
      </c>
      <c r="CB11" s="30">
        <f>Configuration!V9</f>
        <v>0.2</v>
      </c>
      <c r="CC11" s="30">
        <f>Configuration!V10</f>
        <v>0</v>
      </c>
      <c r="CD11" s="30">
        <f>Configuration!V11</f>
        <v>0</v>
      </c>
      <c r="CE11" s="30">
        <f>Configuration!V12</f>
        <v>0</v>
      </c>
      <c r="CF11" s="30">
        <f>Configuration!V13</f>
        <v>0</v>
      </c>
      <c r="CG11" s="59"/>
      <c r="CH11" s="171"/>
      <c r="CI11" s="59"/>
      <c r="CJ11" s="171"/>
    </row>
    <row r="12" spans="1:88" s="22" customFormat="1" ht="15" customHeight="1" x14ac:dyDescent="0.2">
      <c r="A12" s="106" t="s">
        <v>154</v>
      </c>
      <c r="B12" s="107" t="s">
        <v>155</v>
      </c>
      <c r="C12" s="113" t="s">
        <v>115</v>
      </c>
      <c r="D12" s="107"/>
      <c r="E12" s="107"/>
      <c r="F12" s="107"/>
      <c r="G12" s="108"/>
      <c r="H12" s="109">
        <v>42558</v>
      </c>
      <c r="I12" s="109">
        <v>42558</v>
      </c>
      <c r="J12" s="107" t="s">
        <v>153</v>
      </c>
      <c r="K12" s="108"/>
      <c r="L12" s="108"/>
      <c r="M12" s="108"/>
      <c r="N12" s="108"/>
      <c r="O12" s="108"/>
      <c r="P12" s="108"/>
      <c r="Q12" s="108" t="s">
        <v>16</v>
      </c>
      <c r="R12" s="74">
        <f t="shared" ref="R12" ca="1" si="0">IF(H12&lt;&gt;"",_xlfn.DAYS(TODAY(),H12)/365,"")</f>
        <v>0.71232876712328763</v>
      </c>
      <c r="S12" s="74">
        <f t="shared" ref="S12" ca="1" si="1">IF(I12&lt;&gt;"",_xlfn.DAYS(TODAY(),I12)/365,"")</f>
        <v>0.71232876712328763</v>
      </c>
      <c r="T12" s="81">
        <f t="shared" ref="T12:T68" si="2">IF(V12 &lt;&gt; "",AVERAGE(AF12,AT12,BH12,BV12,CJ12),"")</f>
        <v>4.6700999999999997</v>
      </c>
      <c r="U12" s="82" t="str">
        <f t="shared" ref="U12:U68" si="3">IF(T12&lt;&gt;"",IF(T12&lt;5,"Tier 1",IF(AND(T12&gt;=5,T12&lt;=7),"Tier 2","Tier 3")),"")</f>
        <v>Tier 1</v>
      </c>
      <c r="V12" s="110" t="s">
        <v>128</v>
      </c>
      <c r="W12" s="111">
        <v>0.5</v>
      </c>
      <c r="X12" s="112">
        <v>7</v>
      </c>
      <c r="Y12" s="110" t="s">
        <v>120</v>
      </c>
      <c r="Z12" s="111">
        <v>0.3</v>
      </c>
      <c r="AA12" s="112">
        <v>7</v>
      </c>
      <c r="AB12" s="110" t="s">
        <v>131</v>
      </c>
      <c r="AC12" s="111">
        <v>0.2</v>
      </c>
      <c r="AD12" s="112">
        <v>6</v>
      </c>
      <c r="AE12" s="45">
        <f t="shared" ref="AE12:AE68" si="4">W12+Z12+AC12</f>
        <v>1</v>
      </c>
      <c r="AF12" s="63">
        <f t="shared" ref="AF12:AF68" si="5">IF(V12&lt;&gt;"",(W12*X12)+(Z12*AA12)+(AC12*AD12),"")</f>
        <v>6.8</v>
      </c>
      <c r="AG12" s="108">
        <v>6</v>
      </c>
      <c r="AH12" s="108">
        <v>6</v>
      </c>
      <c r="AI12" s="108">
        <v>1</v>
      </c>
      <c r="AJ12" s="108">
        <v>5</v>
      </c>
      <c r="AK12" s="108">
        <v>5</v>
      </c>
      <c r="AL12" s="108">
        <v>1</v>
      </c>
      <c r="AM12" s="108">
        <v>2</v>
      </c>
      <c r="AN12" s="108">
        <v>2</v>
      </c>
      <c r="AO12" s="108">
        <v>5</v>
      </c>
      <c r="AP12" s="108">
        <v>5</v>
      </c>
      <c r="AQ12" s="24">
        <f t="shared" ref="AQ12:AQ68" si="6">SUMPRODUCT($AG$11:$AP$11,AG12:AP12)</f>
        <v>5.3199999999999994</v>
      </c>
      <c r="AR12" s="23">
        <f>IF(ISERROR(VLOOKUP(J12,Configuration!$Z$4:$AD$13,2,FALSE)),0,VLOOKUP(J12,Configuration!$Z$4:$AD$13,2,FALSE))</f>
        <v>0.5</v>
      </c>
      <c r="AS12" s="24">
        <f>AR12*Configuration!$A$19</f>
        <v>5</v>
      </c>
      <c r="AT12" s="25">
        <f t="shared" ref="AT12:AT68" si="7">IF(V12&lt;&gt;"",AQ12*AR12,"")</f>
        <v>2.6599999999999997</v>
      </c>
      <c r="AU12" s="108">
        <v>6</v>
      </c>
      <c r="AV12" s="108">
        <v>6</v>
      </c>
      <c r="AW12" s="108">
        <v>6</v>
      </c>
      <c r="AX12" s="108">
        <v>6</v>
      </c>
      <c r="AY12" s="108">
        <v>5</v>
      </c>
      <c r="AZ12" s="108">
        <v>5</v>
      </c>
      <c r="BA12" s="108">
        <v>5</v>
      </c>
      <c r="BB12" s="108">
        <v>5</v>
      </c>
      <c r="BC12" s="108">
        <v>5</v>
      </c>
      <c r="BD12" s="108">
        <v>5</v>
      </c>
      <c r="BE12" s="42">
        <f t="shared" ref="BE12:BE68" si="8">SUMPRODUCT($AU$11:$BD$11,AU12:BD12)</f>
        <v>5.2600000000000007</v>
      </c>
      <c r="BF12" s="43">
        <f>IF(ISERROR(VLOOKUP(J12,Configuration!$Z$4:$AD$13,3,FALSE)),0,VLOOKUP(J12,Configuration!$Z$4:$AD$13,3,FALSE))</f>
        <v>0.8</v>
      </c>
      <c r="BG12" s="42">
        <f>BF12*Configuration!$A$19</f>
        <v>8</v>
      </c>
      <c r="BH12" s="44">
        <f t="shared" ref="BH12:BH68" si="9">IF(V12&lt;&gt;"",BE12*BF12,"")</f>
        <v>4.2080000000000011</v>
      </c>
      <c r="BI12" s="108">
        <v>5</v>
      </c>
      <c r="BJ12" s="108">
        <v>5</v>
      </c>
      <c r="BK12" s="108">
        <v>4</v>
      </c>
      <c r="BL12" s="108"/>
      <c r="BM12" s="108"/>
      <c r="BN12" s="108"/>
      <c r="BO12" s="108"/>
      <c r="BP12" s="108"/>
      <c r="BQ12" s="108"/>
      <c r="BR12" s="108"/>
      <c r="BS12" s="48">
        <f t="shared" ref="BS12:BS64" si="10">SUMPRODUCT($BI$11:$BR$11,BI12:BR12)</f>
        <v>4.9000000000000004</v>
      </c>
      <c r="BT12" s="49">
        <f>IF(ISERROR(VLOOKUP(J12,Configuration!$Z$4:$AD$13,4,FALSE)),0,VLOOKUP(J12,Configuration!$Z$4:$AD$13,4,FALSE))</f>
        <v>0.9</v>
      </c>
      <c r="BU12" s="48">
        <f>BT12*Configuration!$A$19</f>
        <v>9</v>
      </c>
      <c r="BV12" s="50">
        <f t="shared" ref="BV12:BV68" si="11">IF(V12&lt;&gt;"",BS12*BT12,"")</f>
        <v>4.41</v>
      </c>
      <c r="BW12" s="108">
        <v>5</v>
      </c>
      <c r="BX12" s="108">
        <v>5</v>
      </c>
      <c r="BY12" s="108">
        <v>6</v>
      </c>
      <c r="BZ12" s="108">
        <v>7</v>
      </c>
      <c r="CA12" s="108">
        <v>6</v>
      </c>
      <c r="CB12" s="108">
        <v>5</v>
      </c>
      <c r="CC12" s="108"/>
      <c r="CD12" s="108"/>
      <c r="CE12" s="108"/>
      <c r="CF12" s="108"/>
      <c r="CG12" s="60">
        <f t="shared" ref="CG12:CG64" si="12">SUMPRODUCT($BW$11:$CF$11,BW12:CF12)</f>
        <v>5.55</v>
      </c>
      <c r="CH12" s="61">
        <f>IF(ISERROR(VLOOKUP(J12,Configuration!$Z$4:$AD$13,5,FALSE)),0,VLOOKUP(J12,Configuration!$Z$4:$AD$13,5,FALSE))</f>
        <v>0.95</v>
      </c>
      <c r="CI12" s="60">
        <f>CH12*Configuration!$A$19</f>
        <v>9.5</v>
      </c>
      <c r="CJ12" s="62">
        <f t="shared" ref="CJ12:CJ68" si="13">IF(V12&lt;&gt;"",CG12*CH12,"")</f>
        <v>5.2725</v>
      </c>
    </row>
    <row r="13" spans="1:88" s="22" customFormat="1" ht="15" customHeight="1" x14ac:dyDescent="0.2">
      <c r="A13" s="106" t="s">
        <v>157</v>
      </c>
      <c r="B13" s="107" t="s">
        <v>156</v>
      </c>
      <c r="C13" s="113" t="s">
        <v>115</v>
      </c>
      <c r="D13" s="107"/>
      <c r="E13" s="107"/>
      <c r="F13" s="107"/>
      <c r="G13" s="108"/>
      <c r="H13" s="109">
        <v>42234</v>
      </c>
      <c r="I13" s="109">
        <v>42429</v>
      </c>
      <c r="J13" s="107" t="s">
        <v>31</v>
      </c>
      <c r="K13" s="108"/>
      <c r="L13" s="108"/>
      <c r="M13" s="108"/>
      <c r="N13" s="108"/>
      <c r="O13" s="108"/>
      <c r="P13" s="108"/>
      <c r="Q13" s="108" t="s">
        <v>19</v>
      </c>
      <c r="R13" s="74">
        <f t="shared" ref="R13:R68" ca="1" si="14">IF(H13&lt;&gt;"",_xlfn.DAYS(TODAY(),H13)/365,"")</f>
        <v>1.6</v>
      </c>
      <c r="S13" s="74">
        <f t="shared" ref="S13:S68" ca="1" si="15">IF(I13&lt;&gt;"",_xlfn.DAYS(TODAY(),I13)/365,"")</f>
        <v>1.0657534246575342</v>
      </c>
      <c r="T13" s="81">
        <f t="shared" si="2"/>
        <v>3.2804000000000002</v>
      </c>
      <c r="U13" s="82" t="str">
        <f t="shared" si="3"/>
        <v>Tier 1</v>
      </c>
      <c r="V13" s="110" t="s">
        <v>128</v>
      </c>
      <c r="W13" s="111">
        <v>0.5</v>
      </c>
      <c r="X13" s="112">
        <v>5</v>
      </c>
      <c r="Y13" s="110" t="s">
        <v>120</v>
      </c>
      <c r="Z13" s="111">
        <v>0.3</v>
      </c>
      <c r="AA13" s="112">
        <v>5</v>
      </c>
      <c r="AB13" s="110" t="s">
        <v>132</v>
      </c>
      <c r="AC13" s="111">
        <v>0.2</v>
      </c>
      <c r="AD13" s="112">
        <v>5</v>
      </c>
      <c r="AE13" s="45">
        <f t="shared" si="4"/>
        <v>1</v>
      </c>
      <c r="AF13" s="63">
        <f t="shared" si="5"/>
        <v>5</v>
      </c>
      <c r="AG13" s="108">
        <v>4</v>
      </c>
      <c r="AH13" s="108">
        <v>1</v>
      </c>
      <c r="AI13" s="108">
        <v>1</v>
      </c>
      <c r="AJ13" s="108">
        <v>1</v>
      </c>
      <c r="AK13" s="108">
        <v>1</v>
      </c>
      <c r="AL13" s="108">
        <v>1</v>
      </c>
      <c r="AM13" s="108">
        <v>1</v>
      </c>
      <c r="AN13" s="108">
        <v>1</v>
      </c>
      <c r="AO13" s="108">
        <v>1</v>
      </c>
      <c r="AP13" s="108">
        <v>4</v>
      </c>
      <c r="AQ13" s="24">
        <f t="shared" si="6"/>
        <v>3.0999999999999996</v>
      </c>
      <c r="AR13" s="23">
        <f>IF(ISERROR(VLOOKUP(J13,Configuration!$Z$4:$AD$13,2,FALSE)),0,VLOOKUP(J13,Configuration!$Z$4:$AD$13,2,FALSE))</f>
        <v>0.7</v>
      </c>
      <c r="AS13" s="24">
        <f>AR13*Configuration!$A$19</f>
        <v>7</v>
      </c>
      <c r="AT13" s="25">
        <f t="shared" si="7"/>
        <v>2.1699999999999995</v>
      </c>
      <c r="AU13" s="108">
        <v>2</v>
      </c>
      <c r="AV13" s="108">
        <v>2</v>
      </c>
      <c r="AW13" s="108">
        <v>2</v>
      </c>
      <c r="AX13" s="108">
        <v>2</v>
      </c>
      <c r="AY13" s="108">
        <v>3</v>
      </c>
      <c r="AZ13" s="108">
        <v>3</v>
      </c>
      <c r="BA13" s="108">
        <v>3</v>
      </c>
      <c r="BB13" s="108">
        <v>3</v>
      </c>
      <c r="BC13" s="108">
        <v>3</v>
      </c>
      <c r="BD13" s="108">
        <v>3</v>
      </c>
      <c r="BE13" s="42">
        <f t="shared" si="8"/>
        <v>2.74</v>
      </c>
      <c r="BF13" s="43">
        <f>IF(ISERROR(VLOOKUP(J13,Configuration!$Z$4:$AD$13,3,FALSE)),0,VLOOKUP(J13,Configuration!$Z$4:$AD$13,3,FALSE))</f>
        <v>0.8</v>
      </c>
      <c r="BG13" s="42">
        <f>BF13*Configuration!$A$19</f>
        <v>8</v>
      </c>
      <c r="BH13" s="44">
        <f t="shared" si="9"/>
        <v>2.1920000000000002</v>
      </c>
      <c r="BI13" s="108">
        <v>5</v>
      </c>
      <c r="BJ13" s="108">
        <v>5</v>
      </c>
      <c r="BK13" s="108">
        <v>4</v>
      </c>
      <c r="BL13" s="108"/>
      <c r="BM13" s="108"/>
      <c r="BN13" s="108"/>
      <c r="BO13" s="108"/>
      <c r="BP13" s="108"/>
      <c r="BQ13" s="108"/>
      <c r="BR13" s="108"/>
      <c r="BS13" s="48">
        <f t="shared" si="10"/>
        <v>4.9000000000000004</v>
      </c>
      <c r="BT13" s="49">
        <f>IF(ISERROR(VLOOKUP(J13,Configuration!$Z$4:$AD$13,4,FALSE)),0,VLOOKUP(J13,Configuration!$Z$4:$AD$13,4,FALSE))</f>
        <v>0.8</v>
      </c>
      <c r="BU13" s="48">
        <f>BT13*Configuration!$A$19</f>
        <v>8</v>
      </c>
      <c r="BV13" s="50">
        <f t="shared" si="11"/>
        <v>3.9200000000000004</v>
      </c>
      <c r="BW13" s="108">
        <v>3</v>
      </c>
      <c r="BX13" s="108">
        <v>3</v>
      </c>
      <c r="BY13" s="108">
        <v>7</v>
      </c>
      <c r="BZ13" s="108">
        <v>5</v>
      </c>
      <c r="CA13" s="108">
        <v>4</v>
      </c>
      <c r="CB13" s="108">
        <v>4</v>
      </c>
      <c r="CC13" s="108"/>
      <c r="CD13" s="108"/>
      <c r="CE13" s="108"/>
      <c r="CF13" s="108"/>
      <c r="CG13" s="60">
        <f>SUMPRODUCT($BW$11:$CF$11,BW13:CF13)</f>
        <v>3.9000000000000004</v>
      </c>
      <c r="CH13" s="61">
        <f>IF(ISERROR(VLOOKUP(J13,Configuration!$Z$4:$AD$13,5,FALSE)),0,VLOOKUP(J13,Configuration!$Z$4:$AD$13,5,FALSE))</f>
        <v>0.8</v>
      </c>
      <c r="CI13" s="60">
        <f>CH13*Configuration!$A$19</f>
        <v>8</v>
      </c>
      <c r="CJ13" s="62">
        <f t="shared" si="13"/>
        <v>3.1200000000000006</v>
      </c>
    </row>
    <row r="14" spans="1:88" s="22" customFormat="1" ht="15" customHeight="1" x14ac:dyDescent="0.2">
      <c r="A14" s="106" t="s">
        <v>164</v>
      </c>
      <c r="B14" s="107" t="s">
        <v>158</v>
      </c>
      <c r="C14" s="113" t="s">
        <v>115</v>
      </c>
      <c r="D14" s="107"/>
      <c r="E14" s="107"/>
      <c r="F14" s="107"/>
      <c r="G14" s="108"/>
      <c r="H14" s="109">
        <v>42373</v>
      </c>
      <c r="I14" s="109">
        <v>42438</v>
      </c>
      <c r="J14" s="107" t="s">
        <v>30</v>
      </c>
      <c r="K14" s="108"/>
      <c r="L14" s="108"/>
      <c r="M14" s="108"/>
      <c r="N14" s="108"/>
      <c r="O14" s="108"/>
      <c r="P14" s="108"/>
      <c r="Q14" s="108" t="s">
        <v>19</v>
      </c>
      <c r="R14" s="74">
        <f t="shared" ca="1" si="14"/>
        <v>1.2191780821917808</v>
      </c>
      <c r="S14" s="74">
        <f t="shared" ca="1" si="15"/>
        <v>1.0410958904109588</v>
      </c>
      <c r="T14" s="81">
        <f t="shared" si="2"/>
        <v>2.7343999999999999</v>
      </c>
      <c r="U14" s="82" t="str">
        <f t="shared" si="3"/>
        <v>Tier 1</v>
      </c>
      <c r="V14" s="110" t="s">
        <v>170</v>
      </c>
      <c r="W14" s="111">
        <v>0.5</v>
      </c>
      <c r="X14" s="112">
        <v>5</v>
      </c>
      <c r="Y14" s="110" t="s">
        <v>120</v>
      </c>
      <c r="Z14" s="111">
        <v>0.3</v>
      </c>
      <c r="AA14" s="112">
        <v>4</v>
      </c>
      <c r="AB14" s="110" t="s">
        <v>128</v>
      </c>
      <c r="AC14" s="111">
        <v>0.2</v>
      </c>
      <c r="AD14" s="112">
        <v>5</v>
      </c>
      <c r="AE14" s="45">
        <f t="shared" si="4"/>
        <v>1</v>
      </c>
      <c r="AF14" s="63">
        <f t="shared" si="5"/>
        <v>4.7</v>
      </c>
      <c r="AG14" s="108">
        <v>4</v>
      </c>
      <c r="AH14" s="108">
        <v>1</v>
      </c>
      <c r="AI14" s="108">
        <v>1</v>
      </c>
      <c r="AJ14" s="108">
        <v>1</v>
      </c>
      <c r="AK14" s="108">
        <v>2</v>
      </c>
      <c r="AL14" s="108">
        <v>1</v>
      </c>
      <c r="AM14" s="108">
        <v>1</v>
      </c>
      <c r="AN14" s="108">
        <v>1</v>
      </c>
      <c r="AO14" s="108">
        <v>1</v>
      </c>
      <c r="AP14" s="108">
        <v>4</v>
      </c>
      <c r="AQ14" s="24">
        <f t="shared" si="6"/>
        <v>3.1599999999999993</v>
      </c>
      <c r="AR14" s="23">
        <f>IF(ISERROR(VLOOKUP(J14,Configuration!$Z$4:$AD$13,2,FALSE)),0,VLOOKUP(J14,Configuration!$Z$4:$AD$13,2,FALSE))</f>
        <v>0.6</v>
      </c>
      <c r="AS14" s="24">
        <f>AR14*Configuration!$A$19</f>
        <v>6</v>
      </c>
      <c r="AT14" s="25">
        <f t="shared" si="7"/>
        <v>1.8959999999999995</v>
      </c>
      <c r="AU14" s="108">
        <v>2</v>
      </c>
      <c r="AV14" s="108">
        <v>2</v>
      </c>
      <c r="AW14" s="108">
        <v>2</v>
      </c>
      <c r="AX14" s="108">
        <v>2</v>
      </c>
      <c r="AY14" s="108">
        <v>3</v>
      </c>
      <c r="AZ14" s="108">
        <v>3</v>
      </c>
      <c r="BA14" s="108">
        <v>3</v>
      </c>
      <c r="BB14" s="108">
        <v>3</v>
      </c>
      <c r="BC14" s="108">
        <v>3</v>
      </c>
      <c r="BD14" s="108">
        <v>3</v>
      </c>
      <c r="BE14" s="42">
        <f t="shared" si="8"/>
        <v>2.74</v>
      </c>
      <c r="BF14" s="43">
        <f>IF(ISERROR(VLOOKUP(J14,Configuration!$Z$4:$AD$13,3,FALSE)),0,VLOOKUP(J14,Configuration!$Z$4:$AD$13,3,FALSE))</f>
        <v>0.4</v>
      </c>
      <c r="BG14" s="42">
        <f>BF14*Configuration!$A$19</f>
        <v>4</v>
      </c>
      <c r="BH14" s="44">
        <f t="shared" si="9"/>
        <v>1.0960000000000001</v>
      </c>
      <c r="BI14" s="108">
        <v>5</v>
      </c>
      <c r="BJ14" s="108">
        <v>5</v>
      </c>
      <c r="BK14" s="108">
        <v>4</v>
      </c>
      <c r="BL14" s="108"/>
      <c r="BM14" s="108"/>
      <c r="BN14" s="108"/>
      <c r="BO14" s="108"/>
      <c r="BP14" s="108"/>
      <c r="BQ14" s="108"/>
      <c r="BR14" s="108"/>
      <c r="BS14" s="48">
        <f>SUMPRODUCT($BI$11:$BR$11,BI14:BR14)</f>
        <v>4.9000000000000004</v>
      </c>
      <c r="BT14" s="49">
        <f>IF(ISERROR(VLOOKUP(J14,Configuration!$Z$4:$AD$13,4,FALSE)),0,VLOOKUP(J14,Configuration!$Z$4:$AD$13,4,FALSE))</f>
        <v>0.7</v>
      </c>
      <c r="BU14" s="48">
        <f>BT14*Configuration!$A$19</f>
        <v>7</v>
      </c>
      <c r="BV14" s="50">
        <f t="shared" si="11"/>
        <v>3.43</v>
      </c>
      <c r="BW14" s="108">
        <v>3</v>
      </c>
      <c r="BX14" s="108">
        <v>3</v>
      </c>
      <c r="BY14" s="108">
        <v>8</v>
      </c>
      <c r="BZ14" s="108">
        <v>8</v>
      </c>
      <c r="CA14" s="108">
        <v>4</v>
      </c>
      <c r="CB14" s="108">
        <v>4</v>
      </c>
      <c r="CC14" s="108"/>
      <c r="CD14" s="108"/>
      <c r="CE14" s="108"/>
      <c r="CF14" s="108"/>
      <c r="CG14" s="60">
        <f t="shared" si="12"/>
        <v>4.25</v>
      </c>
      <c r="CH14" s="61">
        <f>IF(ISERROR(VLOOKUP(J14,Configuration!$Z$4:$AD$13,5,FALSE)),0,VLOOKUP(J14,Configuration!$Z$4:$AD$13,5,FALSE))</f>
        <v>0.6</v>
      </c>
      <c r="CI14" s="60">
        <f>CH14*Configuration!$A$19</f>
        <v>6</v>
      </c>
      <c r="CJ14" s="62">
        <f t="shared" si="13"/>
        <v>2.5499999999999998</v>
      </c>
    </row>
    <row r="15" spans="1:88" s="22" customFormat="1" ht="15" customHeight="1" x14ac:dyDescent="0.2">
      <c r="A15" s="106" t="s">
        <v>167</v>
      </c>
      <c r="B15" s="107" t="s">
        <v>159</v>
      </c>
      <c r="C15" s="113" t="s">
        <v>115</v>
      </c>
      <c r="D15" s="107"/>
      <c r="E15" s="107"/>
      <c r="F15" s="107"/>
      <c r="G15" s="108"/>
      <c r="H15" s="109">
        <v>42499</v>
      </c>
      <c r="I15" s="109">
        <v>42558</v>
      </c>
      <c r="J15" s="107" t="s">
        <v>30</v>
      </c>
      <c r="K15" s="108"/>
      <c r="L15" s="108"/>
      <c r="M15" s="108"/>
      <c r="N15" s="108"/>
      <c r="O15" s="108"/>
      <c r="P15" s="108"/>
      <c r="Q15" s="108" t="s">
        <v>18</v>
      </c>
      <c r="R15" s="74">
        <f t="shared" ca="1" si="14"/>
        <v>0.87397260273972599</v>
      </c>
      <c r="S15" s="74">
        <f t="shared" ca="1" si="15"/>
        <v>0.71232876712328763</v>
      </c>
      <c r="T15" s="81">
        <f t="shared" si="2"/>
        <v>2.3879999999999999</v>
      </c>
      <c r="U15" s="82" t="str">
        <f t="shared" si="3"/>
        <v>Tier 1</v>
      </c>
      <c r="V15" s="110" t="s">
        <v>128</v>
      </c>
      <c r="W15" s="111">
        <v>0.5</v>
      </c>
      <c r="X15" s="112">
        <v>4</v>
      </c>
      <c r="Y15" s="110" t="s">
        <v>120</v>
      </c>
      <c r="Z15" s="111">
        <v>0.3</v>
      </c>
      <c r="AA15" s="112">
        <v>4</v>
      </c>
      <c r="AB15" s="110" t="s">
        <v>132</v>
      </c>
      <c r="AC15" s="111">
        <v>0.2</v>
      </c>
      <c r="AD15" s="112">
        <v>5</v>
      </c>
      <c r="AE15" s="45">
        <f t="shared" si="4"/>
        <v>1</v>
      </c>
      <c r="AF15" s="63">
        <f t="shared" si="5"/>
        <v>4.2</v>
      </c>
      <c r="AG15" s="108">
        <v>3</v>
      </c>
      <c r="AH15" s="108">
        <v>1</v>
      </c>
      <c r="AI15" s="108">
        <v>1</v>
      </c>
      <c r="AJ15" s="108">
        <v>1</v>
      </c>
      <c r="AK15" s="108">
        <v>1</v>
      </c>
      <c r="AL15" s="108">
        <v>1</v>
      </c>
      <c r="AM15" s="108">
        <v>1</v>
      </c>
      <c r="AN15" s="108">
        <v>1</v>
      </c>
      <c r="AO15" s="108">
        <v>1</v>
      </c>
      <c r="AP15" s="108">
        <v>2</v>
      </c>
      <c r="AQ15" s="24">
        <f t="shared" si="6"/>
        <v>2.2000000000000002</v>
      </c>
      <c r="AR15" s="23">
        <f>IF(ISERROR(VLOOKUP(J15,Configuration!$Z$4:$AD$13,2,FALSE)),0,VLOOKUP(J15,Configuration!$Z$4:$AD$13,2,FALSE))</f>
        <v>0.6</v>
      </c>
      <c r="AS15" s="24">
        <f>AR15*Configuration!$A$19</f>
        <v>6</v>
      </c>
      <c r="AT15" s="25">
        <f t="shared" si="7"/>
        <v>1.32</v>
      </c>
      <c r="AU15" s="108">
        <v>2</v>
      </c>
      <c r="AV15" s="108">
        <v>2</v>
      </c>
      <c r="AW15" s="108">
        <v>2</v>
      </c>
      <c r="AX15" s="108">
        <v>2</v>
      </c>
      <c r="AY15" s="108">
        <v>2</v>
      </c>
      <c r="AZ15" s="108">
        <v>2</v>
      </c>
      <c r="BA15" s="108">
        <v>2</v>
      </c>
      <c r="BB15" s="108">
        <v>2</v>
      </c>
      <c r="BC15" s="108">
        <v>2</v>
      </c>
      <c r="BD15" s="108">
        <v>2</v>
      </c>
      <c r="BE15" s="42">
        <f t="shared" si="8"/>
        <v>2.0000000000000004</v>
      </c>
      <c r="BF15" s="43">
        <f>IF(ISERROR(VLOOKUP(J15,Configuration!$Z$4:$AD$13,3,FALSE)),0,VLOOKUP(J15,Configuration!$Z$4:$AD$13,3,FALSE))</f>
        <v>0.4</v>
      </c>
      <c r="BG15" s="42">
        <f>BF15*Configuration!$A$19</f>
        <v>4</v>
      </c>
      <c r="BH15" s="44">
        <f t="shared" si="9"/>
        <v>0.80000000000000027</v>
      </c>
      <c r="BI15" s="108">
        <v>5</v>
      </c>
      <c r="BJ15" s="108">
        <v>5</v>
      </c>
      <c r="BK15" s="108">
        <v>4</v>
      </c>
      <c r="BL15" s="108"/>
      <c r="BM15" s="108"/>
      <c r="BN15" s="108"/>
      <c r="BO15" s="108"/>
      <c r="BP15" s="108"/>
      <c r="BQ15" s="108"/>
      <c r="BR15" s="108"/>
      <c r="BS15" s="48">
        <f t="shared" si="10"/>
        <v>4.9000000000000004</v>
      </c>
      <c r="BT15" s="49">
        <f>IF(ISERROR(VLOOKUP(J15,Configuration!$Z$4:$AD$13,4,FALSE)),0,VLOOKUP(J15,Configuration!$Z$4:$AD$13,4,FALSE))</f>
        <v>0.7</v>
      </c>
      <c r="BU15" s="48">
        <f>BT15*Configuration!$A$19</f>
        <v>7</v>
      </c>
      <c r="BV15" s="50">
        <f t="shared" si="11"/>
        <v>3.43</v>
      </c>
      <c r="BW15" s="108">
        <v>3</v>
      </c>
      <c r="BX15" s="108">
        <v>3</v>
      </c>
      <c r="BY15" s="108">
        <v>4</v>
      </c>
      <c r="BZ15" s="108">
        <v>4</v>
      </c>
      <c r="CA15" s="108">
        <v>4</v>
      </c>
      <c r="CB15" s="108">
        <v>4</v>
      </c>
      <c r="CC15" s="108"/>
      <c r="CD15" s="108"/>
      <c r="CE15" s="108"/>
      <c r="CF15" s="108"/>
      <c r="CG15" s="60">
        <f>SUMPRODUCT($BW$11:$CF$11,BW15:CF15)</f>
        <v>3.6499999999999995</v>
      </c>
      <c r="CH15" s="61">
        <f>IF(ISERROR(VLOOKUP(J15,Configuration!$Z$4:$AD$13,5,FALSE)),0,VLOOKUP(J15,Configuration!$Z$4:$AD$13,5,FALSE))</f>
        <v>0.6</v>
      </c>
      <c r="CI15" s="60">
        <f>CH15*Configuration!$A$19</f>
        <v>6</v>
      </c>
      <c r="CJ15" s="62">
        <f t="shared" si="13"/>
        <v>2.1899999999999995</v>
      </c>
    </row>
    <row r="16" spans="1:88" s="22" customFormat="1" ht="15" customHeight="1" x14ac:dyDescent="0.2">
      <c r="A16" s="106" t="s">
        <v>165</v>
      </c>
      <c r="B16" s="107" t="s">
        <v>160</v>
      </c>
      <c r="C16" s="113" t="s">
        <v>115</v>
      </c>
      <c r="D16" s="107"/>
      <c r="E16" s="107"/>
      <c r="F16" s="107"/>
      <c r="G16" s="108"/>
      <c r="H16" s="109">
        <v>41211</v>
      </c>
      <c r="I16" s="109">
        <v>42437</v>
      </c>
      <c r="J16" s="107" t="s">
        <v>172</v>
      </c>
      <c r="K16" s="108"/>
      <c r="L16" s="108"/>
      <c r="M16" s="108"/>
      <c r="N16" s="108"/>
      <c r="O16" s="108"/>
      <c r="P16" s="108"/>
      <c r="Q16" s="108" t="s">
        <v>15</v>
      </c>
      <c r="R16" s="74">
        <f t="shared" ca="1" si="14"/>
        <v>4.4027397260273968</v>
      </c>
      <c r="S16" s="74">
        <f t="shared" ca="1" si="15"/>
        <v>1.0438356164383562</v>
      </c>
      <c r="T16" s="81">
        <f t="shared" si="2"/>
        <v>3.8001999999999994</v>
      </c>
      <c r="U16" s="82" t="str">
        <f t="shared" si="3"/>
        <v>Tier 1</v>
      </c>
      <c r="V16" s="110" t="s">
        <v>170</v>
      </c>
      <c r="W16" s="111">
        <v>0.7</v>
      </c>
      <c r="X16" s="112">
        <v>6</v>
      </c>
      <c r="Y16" s="110" t="s">
        <v>120</v>
      </c>
      <c r="Z16" s="111">
        <v>0.2</v>
      </c>
      <c r="AA16" s="112">
        <v>4</v>
      </c>
      <c r="AB16" s="110" t="s">
        <v>128</v>
      </c>
      <c r="AC16" s="111">
        <v>0.1</v>
      </c>
      <c r="AD16" s="112">
        <v>1</v>
      </c>
      <c r="AE16" s="45">
        <f t="shared" si="4"/>
        <v>0.99999999999999989</v>
      </c>
      <c r="AF16" s="63">
        <f t="shared" si="5"/>
        <v>5.0999999999999988</v>
      </c>
      <c r="AG16" s="108">
        <v>3</v>
      </c>
      <c r="AH16" s="108">
        <v>1</v>
      </c>
      <c r="AI16" s="108">
        <v>1</v>
      </c>
      <c r="AJ16" s="108">
        <v>1</v>
      </c>
      <c r="AK16" s="108">
        <v>1</v>
      </c>
      <c r="AL16" s="108">
        <v>1</v>
      </c>
      <c r="AM16" s="108">
        <v>1</v>
      </c>
      <c r="AN16" s="108">
        <v>1</v>
      </c>
      <c r="AO16" s="108">
        <v>1</v>
      </c>
      <c r="AP16" s="108">
        <v>4</v>
      </c>
      <c r="AQ16" s="24">
        <f t="shared" si="6"/>
        <v>2.6000000000000005</v>
      </c>
      <c r="AR16" s="23">
        <f>IF(ISERROR(VLOOKUP(J16,Configuration!$Z$4:$AD$13,2,FALSE)),0,VLOOKUP(J16,Configuration!$Z$4:$AD$13,2,FALSE))</f>
        <v>0.4</v>
      </c>
      <c r="AS16" s="24">
        <f>AR16*Configuration!$A$19</f>
        <v>4</v>
      </c>
      <c r="AT16" s="25">
        <f t="shared" si="7"/>
        <v>1.0400000000000003</v>
      </c>
      <c r="AU16" s="108">
        <v>2</v>
      </c>
      <c r="AV16" s="108">
        <v>2</v>
      </c>
      <c r="AW16" s="108">
        <v>2</v>
      </c>
      <c r="AX16" s="108">
        <v>2</v>
      </c>
      <c r="AY16" s="108">
        <v>3</v>
      </c>
      <c r="AZ16" s="108">
        <v>3</v>
      </c>
      <c r="BA16" s="108">
        <v>3</v>
      </c>
      <c r="BB16" s="108">
        <v>3</v>
      </c>
      <c r="BC16" s="108">
        <v>3</v>
      </c>
      <c r="BD16" s="108">
        <v>3</v>
      </c>
      <c r="BE16" s="42">
        <f t="shared" si="8"/>
        <v>2.74</v>
      </c>
      <c r="BF16" s="43">
        <f>IF(ISERROR(VLOOKUP(J16,Configuration!$Z$4:$AD$13,3,FALSE)),0,VLOOKUP(J16,Configuration!$Z$4:$AD$13,3,FALSE))</f>
        <v>0.9</v>
      </c>
      <c r="BG16" s="42">
        <f>BF16*Configuration!$A$19</f>
        <v>9</v>
      </c>
      <c r="BH16" s="44">
        <f t="shared" si="9"/>
        <v>2.4660000000000002</v>
      </c>
      <c r="BI16" s="108">
        <v>5</v>
      </c>
      <c r="BJ16" s="108">
        <v>5</v>
      </c>
      <c r="BK16" s="108">
        <v>4</v>
      </c>
      <c r="BL16" s="108"/>
      <c r="BM16" s="108"/>
      <c r="BN16" s="108"/>
      <c r="BO16" s="108"/>
      <c r="BP16" s="108"/>
      <c r="BQ16" s="108"/>
      <c r="BR16" s="108"/>
      <c r="BS16" s="48">
        <f t="shared" si="10"/>
        <v>4.9000000000000004</v>
      </c>
      <c r="BT16" s="49">
        <f>IF(ISERROR(VLOOKUP(J16,Configuration!$Z$4:$AD$13,4,FALSE)),0,VLOOKUP(J16,Configuration!$Z$4:$AD$13,4,FALSE))</f>
        <v>0.9</v>
      </c>
      <c r="BU16" s="48">
        <f>BT16*Configuration!$A$19</f>
        <v>9</v>
      </c>
      <c r="BV16" s="50">
        <f t="shared" si="11"/>
        <v>4.41</v>
      </c>
      <c r="BW16" s="108">
        <v>6</v>
      </c>
      <c r="BX16" s="108">
        <v>6</v>
      </c>
      <c r="BY16" s="108">
        <v>6</v>
      </c>
      <c r="BZ16" s="108">
        <v>6</v>
      </c>
      <c r="CA16" s="108">
        <v>7</v>
      </c>
      <c r="CB16" s="108">
        <v>6</v>
      </c>
      <c r="CC16" s="108"/>
      <c r="CD16" s="108"/>
      <c r="CE16" s="108"/>
      <c r="CF16" s="108"/>
      <c r="CG16" s="60">
        <f t="shared" si="12"/>
        <v>6.3000000000000007</v>
      </c>
      <c r="CH16" s="61">
        <f>IF(ISERROR(VLOOKUP(J16,Configuration!$Z$4:$AD$13,5,FALSE)),0,VLOOKUP(J16,Configuration!$Z$4:$AD$13,5,FALSE))</f>
        <v>0.95</v>
      </c>
      <c r="CI16" s="60">
        <f>CH16*Configuration!$A$19</f>
        <v>9.5</v>
      </c>
      <c r="CJ16" s="62">
        <f t="shared" si="13"/>
        <v>5.9850000000000003</v>
      </c>
    </row>
    <row r="17" spans="1:88" s="22" customFormat="1" ht="15" customHeight="1" x14ac:dyDescent="0.2">
      <c r="A17" s="106">
        <v>25036</v>
      </c>
      <c r="B17" s="107" t="s">
        <v>161</v>
      </c>
      <c r="C17" s="113" t="s">
        <v>115</v>
      </c>
      <c r="D17" s="107"/>
      <c r="E17" s="107"/>
      <c r="F17" s="107"/>
      <c r="G17" s="108"/>
      <c r="H17" s="109">
        <v>39365</v>
      </c>
      <c r="I17" s="109">
        <v>41061</v>
      </c>
      <c r="J17" s="107" t="s">
        <v>32</v>
      </c>
      <c r="K17" s="108"/>
      <c r="L17" s="108"/>
      <c r="M17" s="108"/>
      <c r="N17" s="108"/>
      <c r="O17" s="108"/>
      <c r="P17" s="108"/>
      <c r="Q17" s="108" t="s">
        <v>15</v>
      </c>
      <c r="R17" s="74">
        <f t="shared" ca="1" si="14"/>
        <v>9.4602739726027405</v>
      </c>
      <c r="S17" s="74">
        <f t="shared" ca="1" si="15"/>
        <v>4.8136986301369866</v>
      </c>
      <c r="T17" s="81">
        <f t="shared" si="2"/>
        <v>6.3600000000000012</v>
      </c>
      <c r="U17" s="82" t="str">
        <f t="shared" si="3"/>
        <v>Tier 2</v>
      </c>
      <c r="V17" s="110" t="s">
        <v>128</v>
      </c>
      <c r="W17" s="111">
        <v>0.5</v>
      </c>
      <c r="X17" s="112">
        <v>9</v>
      </c>
      <c r="Y17" s="110" t="s">
        <v>120</v>
      </c>
      <c r="Z17" s="111">
        <v>0.3</v>
      </c>
      <c r="AA17" s="112">
        <v>8</v>
      </c>
      <c r="AB17" s="110" t="s">
        <v>132</v>
      </c>
      <c r="AC17" s="111">
        <v>0.2</v>
      </c>
      <c r="AD17" s="112">
        <v>8</v>
      </c>
      <c r="AE17" s="45">
        <f t="shared" si="4"/>
        <v>1</v>
      </c>
      <c r="AF17" s="63">
        <f t="shared" si="5"/>
        <v>8.5</v>
      </c>
      <c r="AG17" s="108">
        <v>9</v>
      </c>
      <c r="AH17" s="108">
        <v>9</v>
      </c>
      <c r="AI17" s="108">
        <v>9</v>
      </c>
      <c r="AJ17" s="108">
        <v>9</v>
      </c>
      <c r="AK17" s="108">
        <v>9</v>
      </c>
      <c r="AL17" s="108">
        <v>9</v>
      </c>
      <c r="AM17" s="108">
        <v>9</v>
      </c>
      <c r="AN17" s="108">
        <v>9</v>
      </c>
      <c r="AO17" s="108">
        <v>9</v>
      </c>
      <c r="AP17" s="108">
        <v>9</v>
      </c>
      <c r="AQ17" s="24">
        <f t="shared" si="6"/>
        <v>9</v>
      </c>
      <c r="AR17" s="23">
        <f>IF(ISERROR(VLOOKUP(J17,Configuration!$Z$4:$AD$13,2,FALSE)),0,VLOOKUP(J17,Configuration!$Z$4:$AD$13,2,FALSE))</f>
        <v>0.7</v>
      </c>
      <c r="AS17" s="24">
        <f>AR17*Configuration!$A$19</f>
        <v>7</v>
      </c>
      <c r="AT17" s="25">
        <f t="shared" si="7"/>
        <v>6.3</v>
      </c>
      <c r="AU17" s="108">
        <v>9</v>
      </c>
      <c r="AV17" s="108">
        <v>9</v>
      </c>
      <c r="AW17" s="108">
        <v>9</v>
      </c>
      <c r="AX17" s="108">
        <v>9</v>
      </c>
      <c r="AY17" s="108">
        <v>9</v>
      </c>
      <c r="AZ17" s="108">
        <v>9</v>
      </c>
      <c r="BA17" s="108">
        <v>9</v>
      </c>
      <c r="BB17" s="108">
        <v>9</v>
      </c>
      <c r="BC17" s="108">
        <v>9</v>
      </c>
      <c r="BD17" s="108">
        <v>9</v>
      </c>
      <c r="BE17" s="42">
        <f t="shared" si="8"/>
        <v>9</v>
      </c>
      <c r="BF17" s="43">
        <f>IF(ISERROR(VLOOKUP(J17,Configuration!$Z$4:$AD$13,3,FALSE)),0,VLOOKUP(J17,Configuration!$Z$4:$AD$13,3,FALSE))</f>
        <v>0.4</v>
      </c>
      <c r="BG17" s="42">
        <f>BF17*Configuration!$A$19</f>
        <v>4</v>
      </c>
      <c r="BH17" s="44">
        <f t="shared" si="9"/>
        <v>3.6</v>
      </c>
      <c r="BI17" s="108">
        <v>6</v>
      </c>
      <c r="BJ17" s="108">
        <v>6</v>
      </c>
      <c r="BK17" s="108">
        <v>6</v>
      </c>
      <c r="BL17" s="108"/>
      <c r="BM17" s="108"/>
      <c r="BN17" s="108"/>
      <c r="BO17" s="108"/>
      <c r="BP17" s="108"/>
      <c r="BQ17" s="108"/>
      <c r="BR17" s="108"/>
      <c r="BS17" s="48">
        <f t="shared" si="10"/>
        <v>6</v>
      </c>
      <c r="BT17" s="49">
        <f>IF(ISERROR(VLOOKUP(J17,Configuration!$Z$4:$AD$13,4,FALSE)),0,VLOOKUP(J17,Configuration!$Z$4:$AD$13,4,FALSE))</f>
        <v>0.9</v>
      </c>
      <c r="BU17" s="48">
        <f>BT17*Configuration!$A$19</f>
        <v>9</v>
      </c>
      <c r="BV17" s="50">
        <f t="shared" si="11"/>
        <v>5.4</v>
      </c>
      <c r="BW17" s="108">
        <v>9</v>
      </c>
      <c r="BX17" s="108">
        <v>7</v>
      </c>
      <c r="BY17" s="108">
        <v>9</v>
      </c>
      <c r="BZ17" s="108">
        <v>9</v>
      </c>
      <c r="CA17" s="108">
        <v>7</v>
      </c>
      <c r="CB17" s="108">
        <v>8</v>
      </c>
      <c r="CC17" s="108"/>
      <c r="CD17" s="108"/>
      <c r="CE17" s="108"/>
      <c r="CF17" s="108"/>
      <c r="CG17" s="60">
        <f t="shared" si="12"/>
        <v>8</v>
      </c>
      <c r="CH17" s="61">
        <f>IF(ISERROR(VLOOKUP(J17,Configuration!$Z$4:$AD$13,5,FALSE)),0,VLOOKUP(J17,Configuration!$Z$4:$AD$13,5,FALSE))</f>
        <v>1</v>
      </c>
      <c r="CI17" s="60">
        <f>CH17*Configuration!$A$19</f>
        <v>10</v>
      </c>
      <c r="CJ17" s="62">
        <f t="shared" si="13"/>
        <v>8</v>
      </c>
    </row>
    <row r="18" spans="1:88" s="22" customFormat="1" ht="15" customHeight="1" x14ac:dyDescent="0.2">
      <c r="A18" s="106" t="s">
        <v>166</v>
      </c>
      <c r="B18" s="107" t="s">
        <v>162</v>
      </c>
      <c r="C18" s="113" t="s">
        <v>115</v>
      </c>
      <c r="D18" s="107"/>
      <c r="E18" s="107"/>
      <c r="F18" s="107"/>
      <c r="G18" s="108"/>
      <c r="H18" s="109">
        <v>42144</v>
      </c>
      <c r="I18" s="109">
        <v>42156</v>
      </c>
      <c r="J18" s="107" t="s">
        <v>153</v>
      </c>
      <c r="K18" s="108"/>
      <c r="L18" s="108"/>
      <c r="M18" s="108"/>
      <c r="N18" s="108"/>
      <c r="O18" s="108"/>
      <c r="P18" s="108"/>
      <c r="Q18" s="108" t="s">
        <v>16</v>
      </c>
      <c r="R18" s="74">
        <f t="shared" ca="1" si="14"/>
        <v>1.8465753424657534</v>
      </c>
      <c r="S18" s="74">
        <f t="shared" ca="1" si="15"/>
        <v>1.8136986301369864</v>
      </c>
      <c r="T18" s="81">
        <f t="shared" si="2"/>
        <v>4.3023000000000007</v>
      </c>
      <c r="U18" s="82" t="str">
        <f t="shared" si="3"/>
        <v>Tier 1</v>
      </c>
      <c r="V18" s="110" t="s">
        <v>128</v>
      </c>
      <c r="W18" s="111">
        <v>0.5</v>
      </c>
      <c r="X18" s="112">
        <v>7</v>
      </c>
      <c r="Y18" s="110" t="s">
        <v>120</v>
      </c>
      <c r="Z18" s="111">
        <v>0.3</v>
      </c>
      <c r="AA18" s="112">
        <v>5</v>
      </c>
      <c r="AB18" s="110" t="s">
        <v>130</v>
      </c>
      <c r="AC18" s="111">
        <v>0.2</v>
      </c>
      <c r="AD18" s="112">
        <v>4</v>
      </c>
      <c r="AE18" s="45">
        <f t="shared" si="4"/>
        <v>1</v>
      </c>
      <c r="AF18" s="63">
        <f t="shared" si="5"/>
        <v>5.8</v>
      </c>
      <c r="AG18" s="108">
        <v>8</v>
      </c>
      <c r="AH18" s="108">
        <v>5</v>
      </c>
      <c r="AI18" s="108">
        <v>1</v>
      </c>
      <c r="AJ18" s="108">
        <v>4</v>
      </c>
      <c r="AK18" s="108">
        <v>3</v>
      </c>
      <c r="AL18" s="108">
        <v>1</v>
      </c>
      <c r="AM18" s="108">
        <v>2</v>
      </c>
      <c r="AN18" s="108">
        <v>4</v>
      </c>
      <c r="AO18" s="108">
        <v>4</v>
      </c>
      <c r="AP18" s="108">
        <v>4</v>
      </c>
      <c r="AQ18" s="24">
        <f>SUMPRODUCT($AG$11:$AP$11,AG18:AP18)</f>
        <v>5.9099999999999993</v>
      </c>
      <c r="AR18" s="23">
        <f>IF(ISERROR(VLOOKUP(J18,Configuration!$Z$4:$AD$13,2,FALSE)),0,VLOOKUP(J18,Configuration!$Z$4:$AD$13,2,FALSE))</f>
        <v>0.5</v>
      </c>
      <c r="AS18" s="24">
        <f>AR18*Configuration!$A$19</f>
        <v>5</v>
      </c>
      <c r="AT18" s="25">
        <f t="shared" si="7"/>
        <v>2.9549999999999996</v>
      </c>
      <c r="AU18" s="108">
        <v>6</v>
      </c>
      <c r="AV18" s="108">
        <v>3</v>
      </c>
      <c r="AW18" s="108">
        <v>4</v>
      </c>
      <c r="AX18" s="108">
        <v>4</v>
      </c>
      <c r="AY18" s="108">
        <v>4</v>
      </c>
      <c r="AZ18" s="108">
        <v>4</v>
      </c>
      <c r="BA18" s="108">
        <v>4</v>
      </c>
      <c r="BB18" s="108">
        <v>4</v>
      </c>
      <c r="BC18" s="108">
        <v>4</v>
      </c>
      <c r="BD18" s="108">
        <v>4</v>
      </c>
      <c r="BE18" s="42">
        <f>SUMPRODUCT($AU$11:$BD$11,AU18:BD18)</f>
        <v>4.080000000000001</v>
      </c>
      <c r="BF18" s="43">
        <f>IF(ISERROR(VLOOKUP(J18,Configuration!$Z$4:$AD$13,3,FALSE)),0,VLOOKUP(J18,Configuration!$Z$4:$AD$13,3,FALSE))</f>
        <v>0.8</v>
      </c>
      <c r="BG18" s="42">
        <f>BF18*Configuration!$A$19</f>
        <v>8</v>
      </c>
      <c r="BH18" s="44">
        <f t="shared" si="9"/>
        <v>3.2640000000000011</v>
      </c>
      <c r="BI18" s="108">
        <v>5</v>
      </c>
      <c r="BJ18" s="108">
        <v>5</v>
      </c>
      <c r="BK18" s="108">
        <v>4</v>
      </c>
      <c r="BL18" s="108"/>
      <c r="BM18" s="108"/>
      <c r="BN18" s="108"/>
      <c r="BO18" s="108"/>
      <c r="BP18" s="108"/>
      <c r="BQ18" s="108"/>
      <c r="BR18" s="108"/>
      <c r="BS18" s="48">
        <f>SUMPRODUCT($BI$11:$BR$11,BI18:BR18)</f>
        <v>4.9000000000000004</v>
      </c>
      <c r="BT18" s="49">
        <f>IF(ISERROR(VLOOKUP(J18,Configuration!$Z$4:$AD$13,4,FALSE)),0,VLOOKUP(J18,Configuration!$Z$4:$AD$13,4,FALSE))</f>
        <v>0.9</v>
      </c>
      <c r="BU18" s="48">
        <f>BT18*Configuration!$A$19</f>
        <v>9</v>
      </c>
      <c r="BV18" s="50">
        <f t="shared" si="11"/>
        <v>4.41</v>
      </c>
      <c r="BW18" s="108">
        <v>5</v>
      </c>
      <c r="BX18" s="108">
        <v>5</v>
      </c>
      <c r="BY18" s="108">
        <v>8</v>
      </c>
      <c r="BZ18" s="108">
        <v>7</v>
      </c>
      <c r="CA18" s="108">
        <v>5</v>
      </c>
      <c r="CB18" s="108">
        <v>5</v>
      </c>
      <c r="CC18" s="108"/>
      <c r="CD18" s="108"/>
      <c r="CE18" s="108"/>
      <c r="CF18" s="108"/>
      <c r="CG18" s="60">
        <f t="shared" si="12"/>
        <v>5.35</v>
      </c>
      <c r="CH18" s="61">
        <f>IF(ISERROR(VLOOKUP(J18,Configuration!$Z$4:$AD$13,5,FALSE)),0,VLOOKUP(J18,Configuration!$Z$4:$AD$13,5,FALSE))</f>
        <v>0.95</v>
      </c>
      <c r="CI18" s="60">
        <f>CH18*Configuration!$A$19</f>
        <v>9.5</v>
      </c>
      <c r="CJ18" s="62">
        <f t="shared" si="13"/>
        <v>5.0824999999999996</v>
      </c>
    </row>
    <row r="19" spans="1:88" s="22" customFormat="1" ht="15" customHeight="1" x14ac:dyDescent="0.2">
      <c r="A19" s="106" t="s">
        <v>168</v>
      </c>
      <c r="B19" s="107" t="s">
        <v>163</v>
      </c>
      <c r="C19" s="113" t="s">
        <v>115</v>
      </c>
      <c r="D19" s="107"/>
      <c r="E19" s="107"/>
      <c r="F19" s="107"/>
      <c r="G19" s="108"/>
      <c r="H19" s="109">
        <v>40812</v>
      </c>
      <c r="I19" s="109">
        <v>40842</v>
      </c>
      <c r="J19" s="107" t="s">
        <v>133</v>
      </c>
      <c r="K19" s="108"/>
      <c r="L19" s="108"/>
      <c r="M19" s="108"/>
      <c r="N19" s="108"/>
      <c r="O19" s="108"/>
      <c r="P19" s="108"/>
      <c r="Q19" s="108" t="s">
        <v>15</v>
      </c>
      <c r="R19" s="74">
        <f t="shared" ca="1" si="14"/>
        <v>5.4958904109589044</v>
      </c>
      <c r="S19" s="74">
        <f t="shared" ca="1" si="15"/>
        <v>5.4136986301369863</v>
      </c>
      <c r="T19" s="81">
        <f t="shared" si="2"/>
        <v>7.1840000000000002</v>
      </c>
      <c r="U19" s="82" t="str">
        <f t="shared" si="3"/>
        <v>Tier 3</v>
      </c>
      <c r="V19" s="110" t="s">
        <v>128</v>
      </c>
      <c r="W19" s="111">
        <v>0.5</v>
      </c>
      <c r="X19" s="112">
        <v>9</v>
      </c>
      <c r="Y19" s="110" t="s">
        <v>120</v>
      </c>
      <c r="Z19" s="111">
        <v>0.3</v>
      </c>
      <c r="AA19" s="112">
        <v>8</v>
      </c>
      <c r="AB19" s="110" t="s">
        <v>130</v>
      </c>
      <c r="AC19" s="111">
        <v>0.2</v>
      </c>
      <c r="AD19" s="112">
        <v>6</v>
      </c>
      <c r="AE19" s="45">
        <f t="shared" si="4"/>
        <v>1</v>
      </c>
      <c r="AF19" s="63">
        <f t="shared" si="5"/>
        <v>8.1000000000000014</v>
      </c>
      <c r="AG19" s="108">
        <v>9</v>
      </c>
      <c r="AH19" s="108">
        <v>9</v>
      </c>
      <c r="AI19" s="108">
        <v>9</v>
      </c>
      <c r="AJ19" s="108">
        <v>9</v>
      </c>
      <c r="AK19" s="108">
        <v>9</v>
      </c>
      <c r="AL19" s="108">
        <v>9</v>
      </c>
      <c r="AM19" s="108">
        <v>9</v>
      </c>
      <c r="AN19" s="108">
        <v>9</v>
      </c>
      <c r="AO19" s="108">
        <v>9</v>
      </c>
      <c r="AP19" s="108">
        <v>9</v>
      </c>
      <c r="AQ19" s="24">
        <f t="shared" si="6"/>
        <v>9</v>
      </c>
      <c r="AR19" s="23">
        <f>IF(ISERROR(VLOOKUP(J19,Configuration!$Z$4:$AD$13,2,FALSE)),0,VLOOKUP(J19,Configuration!$Z$4:$AD$13,2,FALSE))</f>
        <v>0.95</v>
      </c>
      <c r="AS19" s="24">
        <f>AR19*Configuration!$A$19</f>
        <v>9.5</v>
      </c>
      <c r="AT19" s="25">
        <f t="shared" si="7"/>
        <v>8.5499999999999989</v>
      </c>
      <c r="AU19" s="108">
        <v>9</v>
      </c>
      <c r="AV19" s="108">
        <v>8</v>
      </c>
      <c r="AW19" s="108">
        <v>9</v>
      </c>
      <c r="AX19" s="108">
        <v>8</v>
      </c>
      <c r="AY19" s="108">
        <v>9</v>
      </c>
      <c r="AZ19" s="108">
        <v>9</v>
      </c>
      <c r="BA19" s="108">
        <v>9</v>
      </c>
      <c r="BB19" s="108">
        <v>9</v>
      </c>
      <c r="BC19" s="108">
        <v>9</v>
      </c>
      <c r="BD19" s="108">
        <v>9</v>
      </c>
      <c r="BE19" s="42">
        <f t="shared" si="8"/>
        <v>8.8999999999999986</v>
      </c>
      <c r="BF19" s="43">
        <f>IF(ISERROR(VLOOKUP(J19,Configuration!$Z$4:$AD$13,3,FALSE)),0,VLOOKUP(J19,Configuration!$Z$4:$AD$13,3,FALSE))</f>
        <v>0.8</v>
      </c>
      <c r="BG19" s="42">
        <f>BF19*Configuration!$A$19</f>
        <v>8</v>
      </c>
      <c r="BH19" s="44">
        <f t="shared" si="9"/>
        <v>7.1199999999999992</v>
      </c>
      <c r="BI19" s="108">
        <v>6</v>
      </c>
      <c r="BJ19" s="108">
        <v>6</v>
      </c>
      <c r="BK19" s="108">
        <v>6</v>
      </c>
      <c r="BL19" s="108"/>
      <c r="BM19" s="108"/>
      <c r="BN19" s="108"/>
      <c r="BO19" s="108"/>
      <c r="BP19" s="108"/>
      <c r="BQ19" s="108"/>
      <c r="BR19" s="108"/>
      <c r="BS19" s="48">
        <f t="shared" si="10"/>
        <v>6</v>
      </c>
      <c r="BT19" s="49">
        <f>IF(ISERROR(VLOOKUP(J19,Configuration!$Z$4:$AD$13,4,FALSE)),0,VLOOKUP(J19,Configuration!$Z$4:$AD$13,4,FALSE))</f>
        <v>0.6</v>
      </c>
      <c r="BU19" s="48">
        <f>BT19*Configuration!$A$19</f>
        <v>6</v>
      </c>
      <c r="BV19" s="50">
        <f t="shared" si="11"/>
        <v>3.5999999999999996</v>
      </c>
      <c r="BW19" s="108">
        <v>9</v>
      </c>
      <c r="BX19" s="108">
        <v>9</v>
      </c>
      <c r="BY19" s="108">
        <v>6</v>
      </c>
      <c r="BZ19" s="108">
        <v>9</v>
      </c>
      <c r="CA19" s="108">
        <v>8</v>
      </c>
      <c r="CB19" s="108">
        <v>9</v>
      </c>
      <c r="CC19" s="108"/>
      <c r="CD19" s="108"/>
      <c r="CE19" s="108"/>
      <c r="CF19" s="108"/>
      <c r="CG19" s="60">
        <f t="shared" si="12"/>
        <v>8.5500000000000007</v>
      </c>
      <c r="CH19" s="61">
        <f>IF(ISERROR(VLOOKUP(J19,Configuration!$Z$4:$AD$13,5,FALSE)),0,VLOOKUP(J19,Configuration!$Z$4:$AD$13,5,FALSE))</f>
        <v>1</v>
      </c>
      <c r="CI19" s="60">
        <f>CH19*Configuration!$A$19</f>
        <v>10</v>
      </c>
      <c r="CJ19" s="62">
        <f t="shared" si="13"/>
        <v>8.5500000000000007</v>
      </c>
    </row>
    <row r="20" spans="1:88" s="22" customFormat="1" ht="15" customHeight="1" x14ac:dyDescent="0.2">
      <c r="A20" s="106"/>
      <c r="B20" s="107"/>
      <c r="C20" s="113"/>
      <c r="D20" s="107"/>
      <c r="E20" s="107"/>
      <c r="F20" s="107"/>
      <c r="G20" s="108"/>
      <c r="H20" s="109"/>
      <c r="I20" s="109"/>
      <c r="J20" s="107"/>
      <c r="K20" s="108"/>
      <c r="L20" s="108"/>
      <c r="M20" s="108"/>
      <c r="N20" s="108"/>
      <c r="O20" s="108"/>
      <c r="P20" s="108"/>
      <c r="Q20" s="108"/>
      <c r="R20" s="74" t="str">
        <f t="shared" ref="R20:R28" ca="1" si="16">IF(H20&lt;&gt;"",_xlfn.DAYS(TODAY(),H20)/365,"")</f>
        <v/>
      </c>
      <c r="S20" s="74" t="str">
        <f t="shared" ca="1" si="15"/>
        <v/>
      </c>
      <c r="T20" s="81" t="str">
        <f t="shared" si="2"/>
        <v/>
      </c>
      <c r="U20" s="82" t="str">
        <f t="shared" si="3"/>
        <v/>
      </c>
      <c r="V20" s="110"/>
      <c r="W20" s="111"/>
      <c r="X20" s="112"/>
      <c r="Y20" s="110"/>
      <c r="Z20" s="111"/>
      <c r="AA20" s="112"/>
      <c r="AB20" s="110"/>
      <c r="AC20" s="111"/>
      <c r="AD20" s="112"/>
      <c r="AE20" s="45">
        <f t="shared" si="4"/>
        <v>0</v>
      </c>
      <c r="AF20" s="63" t="str">
        <f t="shared" si="5"/>
        <v/>
      </c>
      <c r="AG20" s="108"/>
      <c r="AH20" s="108"/>
      <c r="AI20" s="108"/>
      <c r="AJ20" s="108"/>
      <c r="AK20" s="108"/>
      <c r="AL20" s="108"/>
      <c r="AM20" s="108"/>
      <c r="AN20" s="108"/>
      <c r="AO20" s="108"/>
      <c r="AP20" s="108"/>
      <c r="AQ20" s="24">
        <f t="shared" si="6"/>
        <v>0</v>
      </c>
      <c r="AR20" s="23">
        <f>IF(ISERROR(VLOOKUP(J20,Configuration!$Z$4:$AD$13,2,FALSE)),0,VLOOKUP(J20,Configuration!$Z$4:$AD$13,2,FALSE))</f>
        <v>0</v>
      </c>
      <c r="AS20" s="24">
        <f>AR20*Configuration!$A$19</f>
        <v>0</v>
      </c>
      <c r="AT20" s="25" t="str">
        <f t="shared" si="7"/>
        <v/>
      </c>
      <c r="AU20" s="108"/>
      <c r="AV20" s="108"/>
      <c r="AW20" s="108"/>
      <c r="AX20" s="108"/>
      <c r="AY20" s="108"/>
      <c r="AZ20" s="108"/>
      <c r="BA20" s="108"/>
      <c r="BB20" s="108"/>
      <c r="BC20" s="108"/>
      <c r="BD20" s="108"/>
      <c r="BE20" s="42">
        <f t="shared" si="8"/>
        <v>0</v>
      </c>
      <c r="BF20" s="43">
        <f>IF(ISERROR(VLOOKUP(J20,Configuration!$Z$4:$AD$13,3,FALSE)),0,VLOOKUP(J20,Configuration!$Z$4:$AD$13,3,FALSE))</f>
        <v>0</v>
      </c>
      <c r="BG20" s="42">
        <f>BF20*Configuration!$A$19</f>
        <v>0</v>
      </c>
      <c r="BH20" s="44" t="str">
        <f t="shared" si="9"/>
        <v/>
      </c>
      <c r="BI20" s="108"/>
      <c r="BJ20" s="108"/>
      <c r="BK20" s="108"/>
      <c r="BL20" s="108"/>
      <c r="BM20" s="108"/>
      <c r="BN20" s="108"/>
      <c r="BO20" s="108"/>
      <c r="BP20" s="108"/>
      <c r="BQ20" s="108"/>
      <c r="BR20" s="108"/>
      <c r="BS20" s="48">
        <f>SUMPRODUCT($BI$11:$BR$11,BI20:BR20)</f>
        <v>0</v>
      </c>
      <c r="BT20" s="49">
        <f>IF(ISERROR(VLOOKUP(J20,Configuration!$Z$4:$AD$13,4,FALSE)),0,VLOOKUP(J20,Configuration!$Z$4:$AD$13,4,FALSE))</f>
        <v>0</v>
      </c>
      <c r="BU20" s="48">
        <f>BT20*Configuration!$A$19</f>
        <v>0</v>
      </c>
      <c r="BV20" s="50" t="str">
        <f t="shared" si="11"/>
        <v/>
      </c>
      <c r="BW20" s="108"/>
      <c r="BX20" s="108"/>
      <c r="BY20" s="108"/>
      <c r="BZ20" s="108"/>
      <c r="CA20" s="108"/>
      <c r="CB20" s="108"/>
      <c r="CC20" s="108"/>
      <c r="CD20" s="108"/>
      <c r="CE20" s="108"/>
      <c r="CF20" s="108"/>
      <c r="CG20" s="60">
        <f t="shared" si="12"/>
        <v>0</v>
      </c>
      <c r="CH20" s="61">
        <f>IF(ISERROR(VLOOKUP(J20,Configuration!$Z$4:$AD$13,5,FALSE)),0,VLOOKUP(J20,Configuration!$Z$4:$AD$13,5,FALSE))</f>
        <v>0</v>
      </c>
      <c r="CI20" s="60">
        <f>CH20*Configuration!$A$19</f>
        <v>0</v>
      </c>
      <c r="CJ20" s="62" t="str">
        <f t="shared" si="13"/>
        <v/>
      </c>
    </row>
    <row r="21" spans="1:88" s="22" customFormat="1" ht="15" customHeight="1" x14ac:dyDescent="0.2">
      <c r="A21" s="106"/>
      <c r="B21" s="107"/>
      <c r="C21" s="113"/>
      <c r="D21" s="107"/>
      <c r="E21" s="107"/>
      <c r="F21" s="107"/>
      <c r="G21" s="108"/>
      <c r="H21" s="109"/>
      <c r="I21" s="109"/>
      <c r="J21" s="107"/>
      <c r="K21" s="108"/>
      <c r="L21" s="108"/>
      <c r="M21" s="108"/>
      <c r="N21" s="108"/>
      <c r="O21" s="108"/>
      <c r="P21" s="108"/>
      <c r="Q21" s="108"/>
      <c r="R21" s="74" t="str">
        <f t="shared" ca="1" si="16"/>
        <v/>
      </c>
      <c r="S21" s="74" t="str">
        <f t="shared" ca="1" si="15"/>
        <v/>
      </c>
      <c r="T21" s="81" t="str">
        <f t="shared" si="2"/>
        <v/>
      </c>
      <c r="U21" s="82" t="str">
        <f t="shared" si="3"/>
        <v/>
      </c>
      <c r="V21" s="110"/>
      <c r="W21" s="111"/>
      <c r="X21" s="112"/>
      <c r="Y21" s="110"/>
      <c r="Z21" s="111"/>
      <c r="AA21" s="112"/>
      <c r="AB21" s="110"/>
      <c r="AC21" s="111"/>
      <c r="AD21" s="112"/>
      <c r="AE21" s="45">
        <f t="shared" si="4"/>
        <v>0</v>
      </c>
      <c r="AF21" s="63" t="str">
        <f t="shared" si="5"/>
        <v/>
      </c>
      <c r="AG21" s="108"/>
      <c r="AH21" s="108"/>
      <c r="AI21" s="108"/>
      <c r="AJ21" s="108"/>
      <c r="AK21" s="108"/>
      <c r="AL21" s="108"/>
      <c r="AM21" s="108"/>
      <c r="AN21" s="108"/>
      <c r="AO21" s="108"/>
      <c r="AP21" s="108"/>
      <c r="AQ21" s="24">
        <f t="shared" si="6"/>
        <v>0</v>
      </c>
      <c r="AR21" s="23">
        <f>IF(ISERROR(VLOOKUP(J21,Configuration!$Z$4:$AD$13,2,FALSE)),0,VLOOKUP(J21,Configuration!$Z$4:$AD$13,2,FALSE))</f>
        <v>0</v>
      </c>
      <c r="AS21" s="24">
        <f>AR21*Configuration!$A$19</f>
        <v>0</v>
      </c>
      <c r="AT21" s="25" t="str">
        <f t="shared" si="7"/>
        <v/>
      </c>
      <c r="AU21" s="108"/>
      <c r="AV21" s="108"/>
      <c r="AW21" s="108"/>
      <c r="AX21" s="108"/>
      <c r="AY21" s="108"/>
      <c r="AZ21" s="108"/>
      <c r="BA21" s="108"/>
      <c r="BB21" s="108"/>
      <c r="BC21" s="108"/>
      <c r="BD21" s="108"/>
      <c r="BE21" s="42">
        <f t="shared" si="8"/>
        <v>0</v>
      </c>
      <c r="BF21" s="43">
        <f>IF(ISERROR(VLOOKUP(J21,Configuration!$Z$4:$AD$13,3,FALSE)),0,VLOOKUP(J21,Configuration!$Z$4:$AD$13,3,FALSE))</f>
        <v>0</v>
      </c>
      <c r="BG21" s="42">
        <f>BF21*Configuration!$A$19</f>
        <v>0</v>
      </c>
      <c r="BH21" s="44" t="str">
        <f t="shared" si="9"/>
        <v/>
      </c>
      <c r="BI21" s="108"/>
      <c r="BJ21" s="108"/>
      <c r="BK21" s="108"/>
      <c r="BL21" s="108"/>
      <c r="BM21" s="108"/>
      <c r="BN21" s="108"/>
      <c r="BO21" s="108"/>
      <c r="BP21" s="108"/>
      <c r="BQ21" s="108"/>
      <c r="BR21" s="108"/>
      <c r="BS21" s="48">
        <f t="shared" si="10"/>
        <v>0</v>
      </c>
      <c r="BT21" s="49">
        <f>IF(ISERROR(VLOOKUP(J21,Configuration!$Z$4:$AD$13,4,FALSE)),0,VLOOKUP(J21,Configuration!$Z$4:$AD$13,4,FALSE))</f>
        <v>0</v>
      </c>
      <c r="BU21" s="48">
        <f>BT21*Configuration!$A$19</f>
        <v>0</v>
      </c>
      <c r="BV21" s="50" t="str">
        <f t="shared" si="11"/>
        <v/>
      </c>
      <c r="BW21" s="108"/>
      <c r="BX21" s="108"/>
      <c r="BY21" s="108"/>
      <c r="BZ21" s="108"/>
      <c r="CA21" s="108"/>
      <c r="CB21" s="108"/>
      <c r="CC21" s="108"/>
      <c r="CD21" s="108"/>
      <c r="CE21" s="108"/>
      <c r="CF21" s="108"/>
      <c r="CG21" s="60">
        <f t="shared" si="12"/>
        <v>0</v>
      </c>
      <c r="CH21" s="61">
        <f>IF(ISERROR(VLOOKUP(J21,Configuration!$Z$4:$AD$13,5,FALSE)),0,VLOOKUP(J21,Configuration!$Z$4:$AD$13,5,FALSE))</f>
        <v>0</v>
      </c>
      <c r="CI21" s="60">
        <f>CH21*Configuration!$A$19</f>
        <v>0</v>
      </c>
      <c r="CJ21" s="62" t="str">
        <f t="shared" si="13"/>
        <v/>
      </c>
    </row>
    <row r="22" spans="1:88" s="22" customFormat="1" ht="15" customHeight="1" x14ac:dyDescent="0.2">
      <c r="A22" s="106"/>
      <c r="B22" s="107"/>
      <c r="C22" s="113"/>
      <c r="D22" s="107"/>
      <c r="E22" s="107"/>
      <c r="F22" s="107"/>
      <c r="G22" s="108"/>
      <c r="H22" s="109"/>
      <c r="I22" s="109"/>
      <c r="J22" s="107"/>
      <c r="K22" s="108"/>
      <c r="L22" s="108"/>
      <c r="M22" s="108"/>
      <c r="N22" s="108"/>
      <c r="O22" s="108"/>
      <c r="P22" s="108"/>
      <c r="Q22" s="108"/>
      <c r="R22" s="74" t="str">
        <f t="shared" ca="1" si="16"/>
        <v/>
      </c>
      <c r="S22" s="74" t="str">
        <f t="shared" ca="1" si="15"/>
        <v/>
      </c>
      <c r="T22" s="81" t="str">
        <f t="shared" si="2"/>
        <v/>
      </c>
      <c r="U22" s="82" t="str">
        <f t="shared" si="3"/>
        <v/>
      </c>
      <c r="V22" s="110"/>
      <c r="W22" s="111"/>
      <c r="X22" s="112"/>
      <c r="Y22" s="110"/>
      <c r="Z22" s="111"/>
      <c r="AA22" s="112"/>
      <c r="AB22" s="110"/>
      <c r="AC22" s="111"/>
      <c r="AD22" s="112"/>
      <c r="AE22" s="45">
        <f t="shared" si="4"/>
        <v>0</v>
      </c>
      <c r="AF22" s="63" t="str">
        <f t="shared" si="5"/>
        <v/>
      </c>
      <c r="AG22" s="108"/>
      <c r="AH22" s="108"/>
      <c r="AI22" s="108"/>
      <c r="AJ22" s="108"/>
      <c r="AK22" s="108"/>
      <c r="AL22" s="108"/>
      <c r="AM22" s="108"/>
      <c r="AN22" s="108"/>
      <c r="AO22" s="108"/>
      <c r="AP22" s="108"/>
      <c r="AQ22" s="24">
        <f t="shared" si="6"/>
        <v>0</v>
      </c>
      <c r="AR22" s="23">
        <f>IF(ISERROR(VLOOKUP(J22,Configuration!$Z$4:$AD$13,2,FALSE)),0,VLOOKUP(J22,Configuration!$Z$4:$AD$13,2,FALSE))</f>
        <v>0</v>
      </c>
      <c r="AS22" s="24">
        <f>AR22*Configuration!$A$19</f>
        <v>0</v>
      </c>
      <c r="AT22" s="25" t="str">
        <f t="shared" si="7"/>
        <v/>
      </c>
      <c r="AU22" s="108"/>
      <c r="AV22" s="108"/>
      <c r="AW22" s="108"/>
      <c r="AX22" s="108"/>
      <c r="AY22" s="108"/>
      <c r="AZ22" s="108"/>
      <c r="BA22" s="108"/>
      <c r="BB22" s="108"/>
      <c r="BC22" s="108"/>
      <c r="BD22" s="108"/>
      <c r="BE22" s="42">
        <f t="shared" si="8"/>
        <v>0</v>
      </c>
      <c r="BF22" s="43">
        <f>IF(ISERROR(VLOOKUP(J22,Configuration!$Z$4:$AD$13,3,FALSE)),0,VLOOKUP(J22,Configuration!$Z$4:$AD$13,3,FALSE))</f>
        <v>0</v>
      </c>
      <c r="BG22" s="42">
        <f>BF22*Configuration!$A$19</f>
        <v>0</v>
      </c>
      <c r="BH22" s="44" t="str">
        <f t="shared" si="9"/>
        <v/>
      </c>
      <c r="BI22" s="108"/>
      <c r="BJ22" s="108"/>
      <c r="BK22" s="108"/>
      <c r="BL22" s="108"/>
      <c r="BM22" s="108"/>
      <c r="BN22" s="108"/>
      <c r="BO22" s="108"/>
      <c r="BP22" s="108"/>
      <c r="BQ22" s="108"/>
      <c r="BR22" s="108"/>
      <c r="BS22" s="48">
        <f t="shared" si="10"/>
        <v>0</v>
      </c>
      <c r="BT22" s="49">
        <f>IF(ISERROR(VLOOKUP(J22,Configuration!$Z$4:$AD$13,4,FALSE)),0,VLOOKUP(J22,Configuration!$Z$4:$AD$13,4,FALSE))</f>
        <v>0</v>
      </c>
      <c r="BU22" s="48">
        <f>BT22*Configuration!$A$19</f>
        <v>0</v>
      </c>
      <c r="BV22" s="50" t="str">
        <f t="shared" si="11"/>
        <v/>
      </c>
      <c r="BW22" s="108"/>
      <c r="BX22" s="108"/>
      <c r="BY22" s="108"/>
      <c r="BZ22" s="108"/>
      <c r="CA22" s="108"/>
      <c r="CB22" s="108"/>
      <c r="CC22" s="108"/>
      <c r="CD22" s="108"/>
      <c r="CE22" s="108"/>
      <c r="CF22" s="108"/>
      <c r="CG22" s="60">
        <f t="shared" si="12"/>
        <v>0</v>
      </c>
      <c r="CH22" s="61">
        <f>IF(ISERROR(VLOOKUP(J22,Configuration!$Z$4:$AD$13,5,FALSE)),0,VLOOKUP(J22,Configuration!$Z$4:$AD$13,5,FALSE))</f>
        <v>0</v>
      </c>
      <c r="CI22" s="60">
        <f>CH22*Configuration!$A$19</f>
        <v>0</v>
      </c>
      <c r="CJ22" s="62" t="str">
        <f t="shared" si="13"/>
        <v/>
      </c>
    </row>
    <row r="23" spans="1:88" s="22" customFormat="1" ht="15" customHeight="1" x14ac:dyDescent="0.2">
      <c r="A23" s="106"/>
      <c r="B23" s="107"/>
      <c r="C23" s="113"/>
      <c r="D23" s="107"/>
      <c r="E23" s="107"/>
      <c r="F23" s="107"/>
      <c r="G23" s="108"/>
      <c r="H23" s="109"/>
      <c r="I23" s="109"/>
      <c r="J23" s="107"/>
      <c r="K23" s="108"/>
      <c r="L23" s="108"/>
      <c r="M23" s="108"/>
      <c r="N23" s="108"/>
      <c r="O23" s="108"/>
      <c r="P23" s="108"/>
      <c r="Q23" s="108"/>
      <c r="R23" s="74" t="str">
        <f t="shared" ca="1" si="16"/>
        <v/>
      </c>
      <c r="S23" s="74" t="str">
        <f t="shared" ca="1" si="15"/>
        <v/>
      </c>
      <c r="T23" s="81" t="str">
        <f t="shared" si="2"/>
        <v/>
      </c>
      <c r="U23" s="82" t="str">
        <f t="shared" si="3"/>
        <v/>
      </c>
      <c r="V23" s="110"/>
      <c r="W23" s="111"/>
      <c r="X23" s="112"/>
      <c r="Y23" s="110"/>
      <c r="Z23" s="111"/>
      <c r="AA23" s="112"/>
      <c r="AB23" s="110"/>
      <c r="AC23" s="111"/>
      <c r="AD23" s="112"/>
      <c r="AE23" s="45">
        <f t="shared" si="4"/>
        <v>0</v>
      </c>
      <c r="AF23" s="63" t="str">
        <f t="shared" si="5"/>
        <v/>
      </c>
      <c r="AG23" s="108"/>
      <c r="AH23" s="108"/>
      <c r="AI23" s="108"/>
      <c r="AJ23" s="108"/>
      <c r="AK23" s="108"/>
      <c r="AL23" s="108"/>
      <c r="AM23" s="108"/>
      <c r="AN23" s="108"/>
      <c r="AO23" s="108"/>
      <c r="AP23" s="108"/>
      <c r="AQ23" s="24">
        <f t="shared" si="6"/>
        <v>0</v>
      </c>
      <c r="AR23" s="23">
        <f>IF(ISERROR(VLOOKUP(J23,Configuration!$Z$4:$AD$13,2,FALSE)),0,VLOOKUP(J23,Configuration!$Z$4:$AD$13,2,FALSE))</f>
        <v>0</v>
      </c>
      <c r="AS23" s="24">
        <f>AR23*Configuration!$A$19</f>
        <v>0</v>
      </c>
      <c r="AT23" s="25" t="str">
        <f t="shared" si="7"/>
        <v/>
      </c>
      <c r="AU23" s="108"/>
      <c r="AV23" s="108"/>
      <c r="AW23" s="108"/>
      <c r="AX23" s="108"/>
      <c r="AY23" s="108"/>
      <c r="AZ23" s="108"/>
      <c r="BA23" s="108"/>
      <c r="BB23" s="108"/>
      <c r="BC23" s="108"/>
      <c r="BD23" s="108"/>
      <c r="BE23" s="42">
        <f t="shared" si="8"/>
        <v>0</v>
      </c>
      <c r="BF23" s="43">
        <f>IF(ISERROR(VLOOKUP(J23,Configuration!$Z$4:$AD$13,3,FALSE)),0,VLOOKUP(J23,Configuration!$Z$4:$AD$13,3,FALSE))</f>
        <v>0</v>
      </c>
      <c r="BG23" s="42">
        <f>BF23*Configuration!$A$19</f>
        <v>0</v>
      </c>
      <c r="BH23" s="44" t="str">
        <f t="shared" si="9"/>
        <v/>
      </c>
      <c r="BI23" s="108"/>
      <c r="BJ23" s="108"/>
      <c r="BK23" s="108"/>
      <c r="BL23" s="108"/>
      <c r="BM23" s="108"/>
      <c r="BN23" s="108"/>
      <c r="BO23" s="108"/>
      <c r="BP23" s="108"/>
      <c r="BQ23" s="108"/>
      <c r="BR23" s="108"/>
      <c r="BS23" s="48">
        <f>SUMPRODUCT($BI$11:$BR$11,BI23:BR23)</f>
        <v>0</v>
      </c>
      <c r="BT23" s="49">
        <f>IF(ISERROR(VLOOKUP(J23,Configuration!$Z$4:$AD$13,4,FALSE)),0,VLOOKUP(J23,Configuration!$Z$4:$AD$13,4,FALSE))</f>
        <v>0</v>
      </c>
      <c r="BU23" s="48">
        <f>BT23*Configuration!$A$19</f>
        <v>0</v>
      </c>
      <c r="BV23" s="50" t="str">
        <f t="shared" si="11"/>
        <v/>
      </c>
      <c r="BW23" s="108"/>
      <c r="BX23" s="108"/>
      <c r="BY23" s="108"/>
      <c r="BZ23" s="108"/>
      <c r="CA23" s="108"/>
      <c r="CB23" s="108"/>
      <c r="CC23" s="108"/>
      <c r="CD23" s="108"/>
      <c r="CE23" s="108"/>
      <c r="CF23" s="108"/>
      <c r="CG23" s="60">
        <f t="shared" si="12"/>
        <v>0</v>
      </c>
      <c r="CH23" s="61">
        <f>IF(ISERROR(VLOOKUP(J23,Configuration!$Z$4:$AD$13,5,FALSE)),0,VLOOKUP(J23,Configuration!$Z$4:$AD$13,5,FALSE))</f>
        <v>0</v>
      </c>
      <c r="CI23" s="60">
        <f>CH23*Configuration!$A$19</f>
        <v>0</v>
      </c>
      <c r="CJ23" s="62" t="str">
        <f t="shared" si="13"/>
        <v/>
      </c>
    </row>
    <row r="24" spans="1:88" s="22" customFormat="1" ht="15" customHeight="1" x14ac:dyDescent="0.2">
      <c r="A24" s="106"/>
      <c r="B24" s="107"/>
      <c r="C24" s="113"/>
      <c r="D24" s="107"/>
      <c r="E24" s="107"/>
      <c r="F24" s="107"/>
      <c r="G24" s="108"/>
      <c r="H24" s="109"/>
      <c r="I24" s="109"/>
      <c r="J24" s="107"/>
      <c r="K24" s="108"/>
      <c r="L24" s="108"/>
      <c r="M24" s="108"/>
      <c r="N24" s="108"/>
      <c r="O24" s="108"/>
      <c r="P24" s="108"/>
      <c r="Q24" s="108"/>
      <c r="R24" s="74" t="str">
        <f t="shared" ca="1" si="16"/>
        <v/>
      </c>
      <c r="S24" s="74" t="str">
        <f t="shared" ca="1" si="15"/>
        <v/>
      </c>
      <c r="T24" s="81" t="str">
        <f t="shared" si="2"/>
        <v/>
      </c>
      <c r="U24" s="82" t="str">
        <f t="shared" si="3"/>
        <v/>
      </c>
      <c r="V24" s="110"/>
      <c r="W24" s="111"/>
      <c r="X24" s="112"/>
      <c r="Y24" s="110"/>
      <c r="Z24" s="111"/>
      <c r="AA24" s="112"/>
      <c r="AB24" s="110"/>
      <c r="AC24" s="111"/>
      <c r="AD24" s="112"/>
      <c r="AE24" s="45">
        <f t="shared" si="4"/>
        <v>0</v>
      </c>
      <c r="AF24" s="63" t="str">
        <f t="shared" si="5"/>
        <v/>
      </c>
      <c r="AG24" s="108"/>
      <c r="AH24" s="108"/>
      <c r="AI24" s="108"/>
      <c r="AJ24" s="108"/>
      <c r="AK24" s="108"/>
      <c r="AL24" s="108"/>
      <c r="AM24" s="108"/>
      <c r="AN24" s="108"/>
      <c r="AO24" s="108"/>
      <c r="AP24" s="108"/>
      <c r="AQ24" s="24">
        <f t="shared" si="6"/>
        <v>0</v>
      </c>
      <c r="AR24" s="23">
        <f>IF(ISERROR(VLOOKUP(J24,Configuration!$Z$4:$AD$13,2,FALSE)),0,VLOOKUP(J24,Configuration!$Z$4:$AD$13,2,FALSE))</f>
        <v>0</v>
      </c>
      <c r="AS24" s="24">
        <f>AR24*Configuration!$A$19</f>
        <v>0</v>
      </c>
      <c r="AT24" s="25" t="str">
        <f t="shared" si="7"/>
        <v/>
      </c>
      <c r="AU24" s="108"/>
      <c r="AV24" s="108"/>
      <c r="AW24" s="108"/>
      <c r="AX24" s="108"/>
      <c r="AY24" s="108"/>
      <c r="AZ24" s="108"/>
      <c r="BA24" s="108"/>
      <c r="BB24" s="108"/>
      <c r="BC24" s="108"/>
      <c r="BD24" s="108"/>
      <c r="BE24" s="42">
        <f t="shared" si="8"/>
        <v>0</v>
      </c>
      <c r="BF24" s="43">
        <f>IF(ISERROR(VLOOKUP(J24,Configuration!$Z$4:$AD$13,3,FALSE)),0,VLOOKUP(J24,Configuration!$Z$4:$AD$13,3,FALSE))</f>
        <v>0</v>
      </c>
      <c r="BG24" s="42">
        <f>BF24*Configuration!$A$19</f>
        <v>0</v>
      </c>
      <c r="BH24" s="44" t="str">
        <f t="shared" si="9"/>
        <v/>
      </c>
      <c r="BI24" s="108"/>
      <c r="BJ24" s="108"/>
      <c r="BK24" s="108"/>
      <c r="BL24" s="108"/>
      <c r="BM24" s="108"/>
      <c r="BN24" s="108"/>
      <c r="BO24" s="108"/>
      <c r="BP24" s="108"/>
      <c r="BQ24" s="108"/>
      <c r="BR24" s="108"/>
      <c r="BS24" s="48">
        <f t="shared" si="10"/>
        <v>0</v>
      </c>
      <c r="BT24" s="49">
        <f>IF(ISERROR(VLOOKUP(J24,Configuration!$Z$4:$AD$13,4,FALSE)),0,VLOOKUP(J24,Configuration!$Z$4:$AD$13,4,FALSE))</f>
        <v>0</v>
      </c>
      <c r="BU24" s="48">
        <f>BT24*Configuration!$A$19</f>
        <v>0</v>
      </c>
      <c r="BV24" s="50" t="str">
        <f t="shared" si="11"/>
        <v/>
      </c>
      <c r="BW24" s="108"/>
      <c r="BX24" s="108"/>
      <c r="BY24" s="108"/>
      <c r="BZ24" s="108"/>
      <c r="CA24" s="108"/>
      <c r="CB24" s="108"/>
      <c r="CC24" s="108"/>
      <c r="CD24" s="108"/>
      <c r="CE24" s="108"/>
      <c r="CF24" s="108"/>
      <c r="CG24" s="60">
        <f t="shared" si="12"/>
        <v>0</v>
      </c>
      <c r="CH24" s="61">
        <f>IF(ISERROR(VLOOKUP(J24,Configuration!$Z$4:$AD$13,5,FALSE)),0,VLOOKUP(J24,Configuration!$Z$4:$AD$13,5,FALSE))</f>
        <v>0</v>
      </c>
      <c r="CI24" s="60">
        <f>CH24*Configuration!$A$19</f>
        <v>0</v>
      </c>
      <c r="CJ24" s="62" t="str">
        <f t="shared" si="13"/>
        <v/>
      </c>
    </row>
    <row r="25" spans="1:88" s="22" customFormat="1" ht="15" customHeight="1" x14ac:dyDescent="0.2">
      <c r="A25" s="106"/>
      <c r="B25" s="107"/>
      <c r="C25" s="113"/>
      <c r="D25" s="107"/>
      <c r="E25" s="107"/>
      <c r="F25" s="107"/>
      <c r="G25" s="108"/>
      <c r="H25" s="109"/>
      <c r="I25" s="109"/>
      <c r="J25" s="107"/>
      <c r="K25" s="108"/>
      <c r="L25" s="108"/>
      <c r="M25" s="108"/>
      <c r="N25" s="108"/>
      <c r="O25" s="108"/>
      <c r="P25" s="108"/>
      <c r="Q25" s="108"/>
      <c r="R25" s="74" t="str">
        <f t="shared" ca="1" si="16"/>
        <v/>
      </c>
      <c r="S25" s="74" t="str">
        <f t="shared" ca="1" si="15"/>
        <v/>
      </c>
      <c r="T25" s="81" t="str">
        <f t="shared" si="2"/>
        <v/>
      </c>
      <c r="U25" s="82" t="str">
        <f t="shared" si="3"/>
        <v/>
      </c>
      <c r="V25" s="110"/>
      <c r="W25" s="111"/>
      <c r="X25" s="112"/>
      <c r="Y25" s="110"/>
      <c r="Z25" s="111"/>
      <c r="AA25" s="112"/>
      <c r="AB25" s="110"/>
      <c r="AC25" s="111"/>
      <c r="AD25" s="112"/>
      <c r="AE25" s="45">
        <f t="shared" si="4"/>
        <v>0</v>
      </c>
      <c r="AF25" s="63" t="str">
        <f t="shared" si="5"/>
        <v/>
      </c>
      <c r="AG25" s="108"/>
      <c r="AH25" s="108"/>
      <c r="AI25" s="108"/>
      <c r="AJ25" s="108"/>
      <c r="AK25" s="108"/>
      <c r="AL25" s="108"/>
      <c r="AM25" s="108"/>
      <c r="AN25" s="108"/>
      <c r="AO25" s="108"/>
      <c r="AP25" s="108"/>
      <c r="AQ25" s="24">
        <f t="shared" si="6"/>
        <v>0</v>
      </c>
      <c r="AR25" s="23">
        <f>IF(ISERROR(VLOOKUP(J25,Configuration!$Z$4:$AD$13,2,FALSE)),0,VLOOKUP(J25,Configuration!$Z$4:$AD$13,2,FALSE))</f>
        <v>0</v>
      </c>
      <c r="AS25" s="24">
        <f>AR25*Configuration!$A$19</f>
        <v>0</v>
      </c>
      <c r="AT25" s="25" t="str">
        <f t="shared" si="7"/>
        <v/>
      </c>
      <c r="AU25" s="108"/>
      <c r="AV25" s="108"/>
      <c r="AW25" s="108"/>
      <c r="AX25" s="108"/>
      <c r="AY25" s="108"/>
      <c r="AZ25" s="108"/>
      <c r="BA25" s="108"/>
      <c r="BB25" s="108"/>
      <c r="BC25" s="108"/>
      <c r="BD25" s="108"/>
      <c r="BE25" s="42">
        <f t="shared" si="8"/>
        <v>0</v>
      </c>
      <c r="BF25" s="43">
        <f>IF(ISERROR(VLOOKUP(J25,Configuration!$Z$4:$AD$13,3,FALSE)),0,VLOOKUP(J25,Configuration!$Z$4:$AD$13,3,FALSE))</f>
        <v>0</v>
      </c>
      <c r="BG25" s="42">
        <f>BF25*Configuration!$A$19</f>
        <v>0</v>
      </c>
      <c r="BH25" s="44" t="str">
        <f t="shared" si="9"/>
        <v/>
      </c>
      <c r="BI25" s="108"/>
      <c r="BJ25" s="108"/>
      <c r="BK25" s="108"/>
      <c r="BL25" s="108"/>
      <c r="BM25" s="108"/>
      <c r="BN25" s="108"/>
      <c r="BO25" s="108"/>
      <c r="BP25" s="108"/>
      <c r="BQ25" s="108"/>
      <c r="BR25" s="108"/>
      <c r="BS25" s="48">
        <f t="shared" si="10"/>
        <v>0</v>
      </c>
      <c r="BT25" s="49">
        <f>IF(ISERROR(VLOOKUP(J25,Configuration!$Z$4:$AD$13,4,FALSE)),0,VLOOKUP(J25,Configuration!$Z$4:$AD$13,4,FALSE))</f>
        <v>0</v>
      </c>
      <c r="BU25" s="48">
        <f>BT25*Configuration!$A$19</f>
        <v>0</v>
      </c>
      <c r="BV25" s="50" t="str">
        <f t="shared" si="11"/>
        <v/>
      </c>
      <c r="BW25" s="108"/>
      <c r="BX25" s="108"/>
      <c r="BY25" s="108"/>
      <c r="BZ25" s="108"/>
      <c r="CA25" s="108"/>
      <c r="CB25" s="108"/>
      <c r="CC25" s="108"/>
      <c r="CD25" s="108"/>
      <c r="CE25" s="108"/>
      <c r="CF25" s="108"/>
      <c r="CG25" s="60">
        <f t="shared" si="12"/>
        <v>0</v>
      </c>
      <c r="CH25" s="61">
        <f>IF(ISERROR(VLOOKUP(J25,Configuration!$Z$4:$AD$13,5,FALSE)),0,VLOOKUP(J25,Configuration!$Z$4:$AD$13,5,FALSE))</f>
        <v>0</v>
      </c>
      <c r="CI25" s="60">
        <f>CH25*Configuration!$A$19</f>
        <v>0</v>
      </c>
      <c r="CJ25" s="62" t="str">
        <f t="shared" si="13"/>
        <v/>
      </c>
    </row>
    <row r="26" spans="1:88" s="22" customFormat="1" ht="15" customHeight="1" x14ac:dyDescent="0.2">
      <c r="A26" s="106"/>
      <c r="B26" s="107"/>
      <c r="C26" s="113"/>
      <c r="D26" s="107"/>
      <c r="E26" s="107"/>
      <c r="F26" s="107"/>
      <c r="G26" s="108"/>
      <c r="H26" s="109"/>
      <c r="I26" s="109"/>
      <c r="J26" s="107"/>
      <c r="K26" s="108"/>
      <c r="L26" s="108"/>
      <c r="M26" s="108"/>
      <c r="N26" s="108"/>
      <c r="O26" s="108"/>
      <c r="P26" s="108"/>
      <c r="Q26" s="108"/>
      <c r="R26" s="74" t="str">
        <f t="shared" ca="1" si="16"/>
        <v/>
      </c>
      <c r="S26" s="74" t="str">
        <f t="shared" ca="1" si="15"/>
        <v/>
      </c>
      <c r="T26" s="81" t="str">
        <f t="shared" si="2"/>
        <v/>
      </c>
      <c r="U26" s="82" t="str">
        <f t="shared" si="3"/>
        <v/>
      </c>
      <c r="V26" s="110"/>
      <c r="W26" s="111"/>
      <c r="X26" s="112"/>
      <c r="Y26" s="110"/>
      <c r="Z26" s="111"/>
      <c r="AA26" s="112"/>
      <c r="AB26" s="110"/>
      <c r="AC26" s="111"/>
      <c r="AD26" s="112"/>
      <c r="AE26" s="45">
        <f t="shared" si="4"/>
        <v>0</v>
      </c>
      <c r="AF26" s="63" t="str">
        <f t="shared" si="5"/>
        <v/>
      </c>
      <c r="AG26" s="108"/>
      <c r="AH26" s="108"/>
      <c r="AI26" s="108"/>
      <c r="AJ26" s="108"/>
      <c r="AK26" s="108"/>
      <c r="AL26" s="108"/>
      <c r="AM26" s="108"/>
      <c r="AN26" s="108"/>
      <c r="AO26" s="108"/>
      <c r="AP26" s="108"/>
      <c r="AQ26" s="24">
        <f t="shared" si="6"/>
        <v>0</v>
      </c>
      <c r="AR26" s="23">
        <f>IF(ISERROR(VLOOKUP(J26,Configuration!$Z$4:$AD$13,2,FALSE)),0,VLOOKUP(J26,Configuration!$Z$4:$AD$13,2,FALSE))</f>
        <v>0</v>
      </c>
      <c r="AS26" s="24">
        <f>AR26*Configuration!$A$19</f>
        <v>0</v>
      </c>
      <c r="AT26" s="25" t="str">
        <f t="shared" si="7"/>
        <v/>
      </c>
      <c r="AU26" s="108"/>
      <c r="AV26" s="108"/>
      <c r="AW26" s="108"/>
      <c r="AX26" s="108"/>
      <c r="AY26" s="108"/>
      <c r="AZ26" s="108"/>
      <c r="BA26" s="108"/>
      <c r="BB26" s="108"/>
      <c r="BC26" s="108"/>
      <c r="BD26" s="108"/>
      <c r="BE26" s="42">
        <f t="shared" si="8"/>
        <v>0</v>
      </c>
      <c r="BF26" s="43">
        <f>IF(ISERROR(VLOOKUP(J26,Configuration!$Z$4:$AD$13,3,FALSE)),0,VLOOKUP(J26,Configuration!$Z$4:$AD$13,3,FALSE))</f>
        <v>0</v>
      </c>
      <c r="BG26" s="42">
        <f>BF26*Configuration!$A$19</f>
        <v>0</v>
      </c>
      <c r="BH26" s="44" t="str">
        <f t="shared" si="9"/>
        <v/>
      </c>
      <c r="BI26" s="108"/>
      <c r="BJ26" s="108"/>
      <c r="BK26" s="108"/>
      <c r="BL26" s="108"/>
      <c r="BM26" s="108"/>
      <c r="BN26" s="108"/>
      <c r="BO26" s="108"/>
      <c r="BP26" s="108"/>
      <c r="BQ26" s="108"/>
      <c r="BR26" s="108"/>
      <c r="BS26" s="48">
        <f t="shared" si="10"/>
        <v>0</v>
      </c>
      <c r="BT26" s="49">
        <f>IF(ISERROR(VLOOKUP(J26,Configuration!$Z$4:$AD$13,4,FALSE)),0,VLOOKUP(J26,Configuration!$Z$4:$AD$13,4,FALSE))</f>
        <v>0</v>
      </c>
      <c r="BU26" s="48">
        <f>BT26*Configuration!$A$19</f>
        <v>0</v>
      </c>
      <c r="BV26" s="50" t="str">
        <f t="shared" si="11"/>
        <v/>
      </c>
      <c r="BW26" s="108"/>
      <c r="BX26" s="108"/>
      <c r="BY26" s="108"/>
      <c r="BZ26" s="108"/>
      <c r="CA26" s="108"/>
      <c r="CB26" s="108"/>
      <c r="CC26" s="108"/>
      <c r="CD26" s="108"/>
      <c r="CE26" s="108"/>
      <c r="CF26" s="108"/>
      <c r="CG26" s="60">
        <f t="shared" si="12"/>
        <v>0</v>
      </c>
      <c r="CH26" s="61">
        <f>IF(ISERROR(VLOOKUP(J26,Configuration!$Z$4:$AD$13,5,FALSE)),0,VLOOKUP(J26,Configuration!$Z$4:$AD$13,5,FALSE))</f>
        <v>0</v>
      </c>
      <c r="CI26" s="60">
        <f>CH26*Configuration!$A$19</f>
        <v>0</v>
      </c>
      <c r="CJ26" s="62" t="str">
        <f t="shared" si="13"/>
        <v/>
      </c>
    </row>
    <row r="27" spans="1:88" s="22" customFormat="1" ht="15" customHeight="1" x14ac:dyDescent="0.2">
      <c r="A27" s="106"/>
      <c r="B27" s="107"/>
      <c r="C27" s="113"/>
      <c r="D27" s="107"/>
      <c r="E27" s="107"/>
      <c r="F27" s="107"/>
      <c r="G27" s="108"/>
      <c r="H27" s="109"/>
      <c r="I27" s="109"/>
      <c r="J27" s="107"/>
      <c r="K27" s="108"/>
      <c r="L27" s="108"/>
      <c r="M27" s="108"/>
      <c r="N27" s="108"/>
      <c r="O27" s="108"/>
      <c r="P27" s="108"/>
      <c r="Q27" s="108"/>
      <c r="R27" s="74" t="str">
        <f t="shared" ca="1" si="16"/>
        <v/>
      </c>
      <c r="S27" s="74" t="str">
        <f t="shared" ca="1" si="15"/>
        <v/>
      </c>
      <c r="T27" s="81" t="str">
        <f t="shared" si="2"/>
        <v/>
      </c>
      <c r="U27" s="82" t="str">
        <f t="shared" si="3"/>
        <v/>
      </c>
      <c r="V27" s="110"/>
      <c r="W27" s="111"/>
      <c r="X27" s="112"/>
      <c r="Y27" s="110"/>
      <c r="Z27" s="111"/>
      <c r="AA27" s="112"/>
      <c r="AB27" s="110"/>
      <c r="AC27" s="111"/>
      <c r="AD27" s="112"/>
      <c r="AE27" s="45">
        <f t="shared" si="4"/>
        <v>0</v>
      </c>
      <c r="AF27" s="63" t="str">
        <f t="shared" si="5"/>
        <v/>
      </c>
      <c r="AG27" s="108"/>
      <c r="AH27" s="108"/>
      <c r="AI27" s="108"/>
      <c r="AJ27" s="108"/>
      <c r="AK27" s="108"/>
      <c r="AL27" s="108"/>
      <c r="AM27" s="108"/>
      <c r="AN27" s="108"/>
      <c r="AO27" s="108"/>
      <c r="AP27" s="108"/>
      <c r="AQ27" s="24">
        <f t="shared" si="6"/>
        <v>0</v>
      </c>
      <c r="AR27" s="23">
        <f>IF(ISERROR(VLOOKUP(J27,Configuration!$Z$4:$AD$13,2,FALSE)),0,VLOOKUP(J27,Configuration!$Z$4:$AD$13,2,FALSE))</f>
        <v>0</v>
      </c>
      <c r="AS27" s="24">
        <f>AR27*Configuration!$A$19</f>
        <v>0</v>
      </c>
      <c r="AT27" s="25" t="str">
        <f t="shared" si="7"/>
        <v/>
      </c>
      <c r="AU27" s="108"/>
      <c r="AV27" s="108"/>
      <c r="AW27" s="108"/>
      <c r="AX27" s="108"/>
      <c r="AY27" s="108"/>
      <c r="AZ27" s="108"/>
      <c r="BA27" s="108"/>
      <c r="BB27" s="108"/>
      <c r="BC27" s="108"/>
      <c r="BD27" s="108"/>
      <c r="BE27" s="42">
        <f t="shared" si="8"/>
        <v>0</v>
      </c>
      <c r="BF27" s="43">
        <f>IF(ISERROR(VLOOKUP(J27,Configuration!$Z$4:$AD$13,3,FALSE)),0,VLOOKUP(J27,Configuration!$Z$4:$AD$13,3,FALSE))</f>
        <v>0</v>
      </c>
      <c r="BG27" s="42">
        <f>BF27*Configuration!$A$19</f>
        <v>0</v>
      </c>
      <c r="BH27" s="44" t="str">
        <f t="shared" si="9"/>
        <v/>
      </c>
      <c r="BI27" s="108"/>
      <c r="BJ27" s="108"/>
      <c r="BK27" s="108"/>
      <c r="BL27" s="108"/>
      <c r="BM27" s="108"/>
      <c r="BN27" s="108"/>
      <c r="BO27" s="108"/>
      <c r="BP27" s="108"/>
      <c r="BQ27" s="108"/>
      <c r="BR27" s="108"/>
      <c r="BS27" s="48">
        <f t="shared" si="10"/>
        <v>0</v>
      </c>
      <c r="BT27" s="49">
        <f>IF(ISERROR(VLOOKUP(J27,Configuration!$Z$4:$AD$13,4,FALSE)),0,VLOOKUP(J27,Configuration!$Z$4:$AD$13,4,FALSE))</f>
        <v>0</v>
      </c>
      <c r="BU27" s="48">
        <f>BT27*Configuration!$A$19</f>
        <v>0</v>
      </c>
      <c r="BV27" s="50" t="str">
        <f t="shared" si="11"/>
        <v/>
      </c>
      <c r="BW27" s="108"/>
      <c r="BX27" s="108"/>
      <c r="BY27" s="108"/>
      <c r="BZ27" s="108"/>
      <c r="CA27" s="108"/>
      <c r="CB27" s="108"/>
      <c r="CC27" s="108"/>
      <c r="CD27" s="108"/>
      <c r="CE27" s="108"/>
      <c r="CF27" s="108"/>
      <c r="CG27" s="60">
        <f t="shared" si="12"/>
        <v>0</v>
      </c>
      <c r="CH27" s="61">
        <f>IF(ISERROR(VLOOKUP(J27,Configuration!$Z$4:$AD$13,5,FALSE)),0,VLOOKUP(J27,Configuration!$Z$4:$AD$13,5,FALSE))</f>
        <v>0</v>
      </c>
      <c r="CI27" s="60">
        <f>CH27*Configuration!$A$19</f>
        <v>0</v>
      </c>
      <c r="CJ27" s="62" t="str">
        <f t="shared" si="13"/>
        <v/>
      </c>
    </row>
    <row r="28" spans="1:88" s="22" customFormat="1" ht="15" customHeight="1" x14ac:dyDescent="0.2">
      <c r="A28" s="106"/>
      <c r="B28" s="107"/>
      <c r="C28" s="113"/>
      <c r="D28" s="107"/>
      <c r="E28" s="107"/>
      <c r="F28" s="107"/>
      <c r="G28" s="108"/>
      <c r="H28" s="109"/>
      <c r="I28" s="109"/>
      <c r="J28" s="107"/>
      <c r="K28" s="108"/>
      <c r="L28" s="108"/>
      <c r="M28" s="108"/>
      <c r="N28" s="108"/>
      <c r="O28" s="108"/>
      <c r="P28" s="108"/>
      <c r="Q28" s="108"/>
      <c r="R28" s="74" t="str">
        <f t="shared" ca="1" si="16"/>
        <v/>
      </c>
      <c r="S28" s="74" t="str">
        <f t="shared" ca="1" si="15"/>
        <v/>
      </c>
      <c r="T28" s="81" t="str">
        <f t="shared" si="2"/>
        <v/>
      </c>
      <c r="U28" s="82" t="str">
        <f t="shared" si="3"/>
        <v/>
      </c>
      <c r="V28" s="110"/>
      <c r="W28" s="111"/>
      <c r="X28" s="112"/>
      <c r="Y28" s="110"/>
      <c r="Z28" s="111"/>
      <c r="AA28" s="112"/>
      <c r="AB28" s="110"/>
      <c r="AC28" s="111"/>
      <c r="AD28" s="112"/>
      <c r="AE28" s="45">
        <f t="shared" si="4"/>
        <v>0</v>
      </c>
      <c r="AF28" s="63" t="str">
        <f t="shared" si="5"/>
        <v/>
      </c>
      <c r="AG28" s="108"/>
      <c r="AH28" s="108"/>
      <c r="AI28" s="108"/>
      <c r="AJ28" s="108"/>
      <c r="AK28" s="108"/>
      <c r="AL28" s="108"/>
      <c r="AM28" s="108"/>
      <c r="AN28" s="108"/>
      <c r="AO28" s="108"/>
      <c r="AP28" s="108"/>
      <c r="AQ28" s="24">
        <f t="shared" si="6"/>
        <v>0</v>
      </c>
      <c r="AR28" s="23">
        <f>IF(ISERROR(VLOOKUP(J28,Configuration!$Z$4:$AD$13,2,FALSE)),0,VLOOKUP(J28,Configuration!$Z$4:$AD$13,2,FALSE))</f>
        <v>0</v>
      </c>
      <c r="AS28" s="24">
        <f>AR28*Configuration!$A$19</f>
        <v>0</v>
      </c>
      <c r="AT28" s="25" t="str">
        <f t="shared" si="7"/>
        <v/>
      </c>
      <c r="AU28" s="108"/>
      <c r="AV28" s="108"/>
      <c r="AW28" s="108"/>
      <c r="AX28" s="108"/>
      <c r="AY28" s="108"/>
      <c r="AZ28" s="108"/>
      <c r="BA28" s="108"/>
      <c r="BB28" s="108"/>
      <c r="BC28" s="108"/>
      <c r="BD28" s="108"/>
      <c r="BE28" s="42">
        <f t="shared" si="8"/>
        <v>0</v>
      </c>
      <c r="BF28" s="43">
        <f>IF(ISERROR(VLOOKUP(J28,Configuration!$Z$4:$AD$13,3,FALSE)),0,VLOOKUP(J28,Configuration!$Z$4:$AD$13,3,FALSE))</f>
        <v>0</v>
      </c>
      <c r="BG28" s="42">
        <f>BF28*Configuration!$A$19</f>
        <v>0</v>
      </c>
      <c r="BH28" s="44" t="str">
        <f t="shared" si="9"/>
        <v/>
      </c>
      <c r="BI28" s="108"/>
      <c r="BJ28" s="108"/>
      <c r="BK28" s="108"/>
      <c r="BL28" s="108"/>
      <c r="BM28" s="108"/>
      <c r="BN28" s="108"/>
      <c r="BO28" s="108"/>
      <c r="BP28" s="108"/>
      <c r="BQ28" s="108"/>
      <c r="BR28" s="108"/>
      <c r="BS28" s="48">
        <f t="shared" si="10"/>
        <v>0</v>
      </c>
      <c r="BT28" s="49">
        <f>IF(ISERROR(VLOOKUP(J28,Configuration!$Z$4:$AD$13,4,FALSE)),0,VLOOKUP(J28,Configuration!$Z$4:$AD$13,4,FALSE))</f>
        <v>0</v>
      </c>
      <c r="BU28" s="48">
        <f>BT28*Configuration!$A$19</f>
        <v>0</v>
      </c>
      <c r="BV28" s="50" t="str">
        <f t="shared" si="11"/>
        <v/>
      </c>
      <c r="BW28" s="108"/>
      <c r="BX28" s="108"/>
      <c r="BY28" s="108"/>
      <c r="BZ28" s="108"/>
      <c r="CA28" s="108"/>
      <c r="CB28" s="108"/>
      <c r="CC28" s="108"/>
      <c r="CD28" s="108"/>
      <c r="CE28" s="108"/>
      <c r="CF28" s="108"/>
      <c r="CG28" s="60">
        <f t="shared" si="12"/>
        <v>0</v>
      </c>
      <c r="CH28" s="61">
        <f>IF(ISERROR(VLOOKUP(J28,Configuration!$Z$4:$AD$13,5,FALSE)),0,VLOOKUP(J28,Configuration!$Z$4:$AD$13,5,FALSE))</f>
        <v>0</v>
      </c>
      <c r="CI28" s="60">
        <f>CH28*Configuration!$A$19</f>
        <v>0</v>
      </c>
      <c r="CJ28" s="62" t="str">
        <f t="shared" si="13"/>
        <v/>
      </c>
    </row>
    <row r="29" spans="1:88" s="22" customFormat="1" ht="15" customHeight="1" x14ac:dyDescent="0.2">
      <c r="A29" s="106"/>
      <c r="B29" s="107"/>
      <c r="C29" s="113"/>
      <c r="D29" s="107"/>
      <c r="E29" s="107"/>
      <c r="F29" s="107"/>
      <c r="G29" s="108"/>
      <c r="H29" s="109"/>
      <c r="I29" s="109"/>
      <c r="J29" s="107"/>
      <c r="K29" s="108"/>
      <c r="L29" s="108"/>
      <c r="M29" s="108"/>
      <c r="N29" s="108"/>
      <c r="O29" s="108"/>
      <c r="P29" s="108"/>
      <c r="Q29" s="108"/>
      <c r="R29" s="74" t="str">
        <f t="shared" ca="1" si="14"/>
        <v/>
      </c>
      <c r="S29" s="74" t="str">
        <f t="shared" ca="1" si="15"/>
        <v/>
      </c>
      <c r="T29" s="81" t="str">
        <f t="shared" si="2"/>
        <v/>
      </c>
      <c r="U29" s="82" t="str">
        <f t="shared" si="3"/>
        <v/>
      </c>
      <c r="V29" s="110"/>
      <c r="W29" s="111"/>
      <c r="X29" s="112"/>
      <c r="Y29" s="110"/>
      <c r="Z29" s="111"/>
      <c r="AA29" s="112"/>
      <c r="AB29" s="110"/>
      <c r="AC29" s="111"/>
      <c r="AD29" s="112"/>
      <c r="AE29" s="45">
        <f t="shared" si="4"/>
        <v>0</v>
      </c>
      <c r="AF29" s="63" t="str">
        <f t="shared" si="5"/>
        <v/>
      </c>
      <c r="AG29" s="108"/>
      <c r="AH29" s="108"/>
      <c r="AI29" s="108"/>
      <c r="AJ29" s="108"/>
      <c r="AK29" s="108"/>
      <c r="AL29" s="108"/>
      <c r="AM29" s="108"/>
      <c r="AN29" s="108"/>
      <c r="AO29" s="108"/>
      <c r="AP29" s="108"/>
      <c r="AQ29" s="24">
        <f t="shared" si="6"/>
        <v>0</v>
      </c>
      <c r="AR29" s="23">
        <f>IF(ISERROR(VLOOKUP(J29,Configuration!$Z$4:$AD$13,2,FALSE)),0,VLOOKUP(J29,Configuration!$Z$4:$AD$13,2,FALSE))</f>
        <v>0</v>
      </c>
      <c r="AS29" s="24">
        <f>AR29*Configuration!$A$19</f>
        <v>0</v>
      </c>
      <c r="AT29" s="25" t="str">
        <f t="shared" si="7"/>
        <v/>
      </c>
      <c r="AU29" s="108"/>
      <c r="AV29" s="108"/>
      <c r="AW29" s="108"/>
      <c r="AX29" s="108"/>
      <c r="AY29" s="108"/>
      <c r="AZ29" s="108"/>
      <c r="BA29" s="108"/>
      <c r="BB29" s="108"/>
      <c r="BC29" s="108"/>
      <c r="BD29" s="108"/>
      <c r="BE29" s="42">
        <f t="shared" si="8"/>
        <v>0</v>
      </c>
      <c r="BF29" s="43">
        <f>IF(ISERROR(VLOOKUP(J29,Configuration!$Z$4:$AD$13,3,FALSE)),0,VLOOKUP(J29,Configuration!$Z$4:$AD$13,3,FALSE))</f>
        <v>0</v>
      </c>
      <c r="BG29" s="42">
        <f>BF29*Configuration!$A$19</f>
        <v>0</v>
      </c>
      <c r="BH29" s="44" t="str">
        <f t="shared" si="9"/>
        <v/>
      </c>
      <c r="BI29" s="108"/>
      <c r="BJ29" s="108"/>
      <c r="BK29" s="108"/>
      <c r="BL29" s="108"/>
      <c r="BM29" s="108"/>
      <c r="BN29" s="108"/>
      <c r="BO29" s="108"/>
      <c r="BP29" s="108"/>
      <c r="BQ29" s="108"/>
      <c r="BR29" s="108"/>
      <c r="BS29" s="48">
        <f t="shared" si="10"/>
        <v>0</v>
      </c>
      <c r="BT29" s="49">
        <f>IF(ISERROR(VLOOKUP(J29,Configuration!$Z$4:$AD$13,4,FALSE)),0,VLOOKUP(J29,Configuration!$Z$4:$AD$13,4,FALSE))</f>
        <v>0</v>
      </c>
      <c r="BU29" s="48">
        <f>BT29*Configuration!$A$19</f>
        <v>0</v>
      </c>
      <c r="BV29" s="50" t="str">
        <f t="shared" si="11"/>
        <v/>
      </c>
      <c r="BW29" s="108"/>
      <c r="BX29" s="108"/>
      <c r="BY29" s="108"/>
      <c r="BZ29" s="108"/>
      <c r="CA29" s="108"/>
      <c r="CB29" s="108"/>
      <c r="CC29" s="108"/>
      <c r="CD29" s="108"/>
      <c r="CE29" s="108"/>
      <c r="CF29" s="108"/>
      <c r="CG29" s="60">
        <f t="shared" si="12"/>
        <v>0</v>
      </c>
      <c r="CH29" s="61">
        <f>IF(ISERROR(VLOOKUP(J29,Configuration!$Z$4:$AD$13,5,FALSE)),0,VLOOKUP(J29,Configuration!$Z$4:$AD$13,5,FALSE))</f>
        <v>0</v>
      </c>
      <c r="CI29" s="60">
        <f>CH29*Configuration!$A$19</f>
        <v>0</v>
      </c>
      <c r="CJ29" s="62" t="str">
        <f t="shared" si="13"/>
        <v/>
      </c>
    </row>
    <row r="30" spans="1:88" s="22" customFormat="1" ht="15" customHeight="1" x14ac:dyDescent="0.2">
      <c r="A30" s="106"/>
      <c r="B30" s="107"/>
      <c r="C30" s="113"/>
      <c r="D30" s="107"/>
      <c r="E30" s="107"/>
      <c r="F30" s="107"/>
      <c r="G30" s="108"/>
      <c r="H30" s="109"/>
      <c r="I30" s="109"/>
      <c r="J30" s="107"/>
      <c r="K30" s="108"/>
      <c r="L30" s="108"/>
      <c r="M30" s="108"/>
      <c r="N30" s="108"/>
      <c r="O30" s="108"/>
      <c r="P30" s="108"/>
      <c r="Q30" s="108"/>
      <c r="R30" s="74" t="str">
        <f t="shared" ca="1" si="14"/>
        <v/>
      </c>
      <c r="S30" s="74" t="str">
        <f t="shared" ca="1" si="15"/>
        <v/>
      </c>
      <c r="T30" s="81" t="str">
        <f t="shared" si="2"/>
        <v/>
      </c>
      <c r="U30" s="82" t="str">
        <f t="shared" si="3"/>
        <v/>
      </c>
      <c r="V30" s="110"/>
      <c r="W30" s="111"/>
      <c r="X30" s="112"/>
      <c r="Y30" s="110"/>
      <c r="Z30" s="111"/>
      <c r="AA30" s="112"/>
      <c r="AB30" s="110"/>
      <c r="AC30" s="111"/>
      <c r="AD30" s="112"/>
      <c r="AE30" s="45">
        <f t="shared" si="4"/>
        <v>0</v>
      </c>
      <c r="AF30" s="63" t="str">
        <f t="shared" si="5"/>
        <v/>
      </c>
      <c r="AG30" s="108"/>
      <c r="AH30" s="108"/>
      <c r="AI30" s="108"/>
      <c r="AJ30" s="108"/>
      <c r="AK30" s="108"/>
      <c r="AL30" s="108"/>
      <c r="AM30" s="108"/>
      <c r="AN30" s="108"/>
      <c r="AO30" s="108"/>
      <c r="AP30" s="108"/>
      <c r="AQ30" s="24">
        <f t="shared" si="6"/>
        <v>0</v>
      </c>
      <c r="AR30" s="23">
        <f>IF(ISERROR(VLOOKUP(J30,Configuration!$Z$4:$AD$13,2,FALSE)),0,VLOOKUP(J30,Configuration!$Z$4:$AD$13,2,FALSE))</f>
        <v>0</v>
      </c>
      <c r="AS30" s="24">
        <f>AR30*Configuration!$A$19</f>
        <v>0</v>
      </c>
      <c r="AT30" s="25" t="str">
        <f t="shared" si="7"/>
        <v/>
      </c>
      <c r="AU30" s="108"/>
      <c r="AV30" s="108"/>
      <c r="AW30" s="108"/>
      <c r="AX30" s="108"/>
      <c r="AY30" s="108"/>
      <c r="AZ30" s="108"/>
      <c r="BA30" s="108"/>
      <c r="BB30" s="108"/>
      <c r="BC30" s="108"/>
      <c r="BD30" s="108"/>
      <c r="BE30" s="42">
        <f t="shared" si="8"/>
        <v>0</v>
      </c>
      <c r="BF30" s="43">
        <f>IF(ISERROR(VLOOKUP(J30,Configuration!$Z$4:$AD$13,3,FALSE)),0,VLOOKUP(J30,Configuration!$Z$4:$AD$13,3,FALSE))</f>
        <v>0</v>
      </c>
      <c r="BG30" s="42">
        <f>BF30*Configuration!$A$19</f>
        <v>0</v>
      </c>
      <c r="BH30" s="44" t="str">
        <f t="shared" si="9"/>
        <v/>
      </c>
      <c r="BI30" s="108"/>
      <c r="BJ30" s="108"/>
      <c r="BK30" s="108"/>
      <c r="BL30" s="108"/>
      <c r="BM30" s="108"/>
      <c r="BN30" s="108"/>
      <c r="BO30" s="108"/>
      <c r="BP30" s="108"/>
      <c r="BQ30" s="108"/>
      <c r="BR30" s="108"/>
      <c r="BS30" s="48">
        <f t="shared" si="10"/>
        <v>0</v>
      </c>
      <c r="BT30" s="49">
        <f>IF(ISERROR(VLOOKUP(J30,Configuration!$Z$4:$AD$13,4,FALSE)),0,VLOOKUP(J30,Configuration!$Z$4:$AD$13,4,FALSE))</f>
        <v>0</v>
      </c>
      <c r="BU30" s="48">
        <f>BT30*Configuration!$A$19</f>
        <v>0</v>
      </c>
      <c r="BV30" s="50" t="str">
        <f t="shared" si="11"/>
        <v/>
      </c>
      <c r="BW30" s="108"/>
      <c r="BX30" s="108"/>
      <c r="BY30" s="108"/>
      <c r="BZ30" s="108"/>
      <c r="CA30" s="108"/>
      <c r="CB30" s="108"/>
      <c r="CC30" s="108"/>
      <c r="CD30" s="108"/>
      <c r="CE30" s="108"/>
      <c r="CF30" s="108"/>
      <c r="CG30" s="60">
        <f t="shared" si="12"/>
        <v>0</v>
      </c>
      <c r="CH30" s="61">
        <f>IF(ISERROR(VLOOKUP(J30,Configuration!$Z$4:$AD$13,5,FALSE)),0,VLOOKUP(J30,Configuration!$Z$4:$AD$13,5,FALSE))</f>
        <v>0</v>
      </c>
      <c r="CI30" s="60">
        <f>CH30*Configuration!$A$19</f>
        <v>0</v>
      </c>
      <c r="CJ30" s="62" t="str">
        <f t="shared" si="13"/>
        <v/>
      </c>
    </row>
    <row r="31" spans="1:88" s="22" customFormat="1" ht="15" customHeight="1" x14ac:dyDescent="0.2">
      <c r="A31" s="106"/>
      <c r="B31" s="107"/>
      <c r="C31" s="113"/>
      <c r="D31" s="107"/>
      <c r="E31" s="107"/>
      <c r="F31" s="107"/>
      <c r="G31" s="108"/>
      <c r="H31" s="109"/>
      <c r="I31" s="109"/>
      <c r="J31" s="107"/>
      <c r="K31" s="108"/>
      <c r="L31" s="108"/>
      <c r="M31" s="108"/>
      <c r="N31" s="108"/>
      <c r="O31" s="108"/>
      <c r="P31" s="108"/>
      <c r="Q31" s="108"/>
      <c r="R31" s="74" t="str">
        <f t="shared" ca="1" si="14"/>
        <v/>
      </c>
      <c r="S31" s="74" t="str">
        <f t="shared" ca="1" si="15"/>
        <v/>
      </c>
      <c r="T31" s="81" t="str">
        <f t="shared" si="2"/>
        <v/>
      </c>
      <c r="U31" s="82" t="str">
        <f t="shared" si="3"/>
        <v/>
      </c>
      <c r="V31" s="110"/>
      <c r="W31" s="111"/>
      <c r="X31" s="112"/>
      <c r="Y31" s="110"/>
      <c r="Z31" s="111"/>
      <c r="AA31" s="112"/>
      <c r="AB31" s="110"/>
      <c r="AC31" s="111"/>
      <c r="AD31" s="112"/>
      <c r="AE31" s="45">
        <f t="shared" si="4"/>
        <v>0</v>
      </c>
      <c r="AF31" s="63" t="str">
        <f t="shared" si="5"/>
        <v/>
      </c>
      <c r="AG31" s="108"/>
      <c r="AH31" s="108"/>
      <c r="AI31" s="108"/>
      <c r="AJ31" s="108"/>
      <c r="AK31" s="108"/>
      <c r="AL31" s="108"/>
      <c r="AM31" s="108"/>
      <c r="AN31" s="108"/>
      <c r="AO31" s="108"/>
      <c r="AP31" s="108"/>
      <c r="AQ31" s="24">
        <f t="shared" si="6"/>
        <v>0</v>
      </c>
      <c r="AR31" s="23">
        <f>IF(ISERROR(VLOOKUP(J31,Configuration!$Z$4:$AD$13,2,FALSE)),0,VLOOKUP(J31,Configuration!$Z$4:$AD$13,2,FALSE))</f>
        <v>0</v>
      </c>
      <c r="AS31" s="24">
        <f>AR31*Configuration!$A$19</f>
        <v>0</v>
      </c>
      <c r="AT31" s="25" t="str">
        <f t="shared" si="7"/>
        <v/>
      </c>
      <c r="AU31" s="108"/>
      <c r="AV31" s="108"/>
      <c r="AW31" s="108"/>
      <c r="AX31" s="108"/>
      <c r="AY31" s="108"/>
      <c r="AZ31" s="108"/>
      <c r="BA31" s="108"/>
      <c r="BB31" s="108"/>
      <c r="BC31" s="108"/>
      <c r="BD31" s="108"/>
      <c r="BE31" s="42">
        <f t="shared" si="8"/>
        <v>0</v>
      </c>
      <c r="BF31" s="43">
        <f>IF(ISERROR(VLOOKUP(J31,Configuration!$Z$4:$AD$13,3,FALSE)),0,VLOOKUP(J31,Configuration!$Z$4:$AD$13,3,FALSE))</f>
        <v>0</v>
      </c>
      <c r="BG31" s="42">
        <f>BF31*Configuration!$A$19</f>
        <v>0</v>
      </c>
      <c r="BH31" s="44" t="str">
        <f t="shared" si="9"/>
        <v/>
      </c>
      <c r="BI31" s="108"/>
      <c r="BJ31" s="108"/>
      <c r="BK31" s="108"/>
      <c r="BL31" s="108"/>
      <c r="BM31" s="108"/>
      <c r="BN31" s="108"/>
      <c r="BO31" s="108"/>
      <c r="BP31" s="108"/>
      <c r="BQ31" s="108"/>
      <c r="BR31" s="108"/>
      <c r="BS31" s="48">
        <f t="shared" si="10"/>
        <v>0</v>
      </c>
      <c r="BT31" s="49">
        <f>IF(ISERROR(VLOOKUP(J31,Configuration!$Z$4:$AD$13,4,FALSE)),0,VLOOKUP(J31,Configuration!$Z$4:$AD$13,4,FALSE))</f>
        <v>0</v>
      </c>
      <c r="BU31" s="48">
        <f>BT31*Configuration!$A$19</f>
        <v>0</v>
      </c>
      <c r="BV31" s="50" t="str">
        <f t="shared" si="11"/>
        <v/>
      </c>
      <c r="BW31" s="108"/>
      <c r="BX31" s="108"/>
      <c r="BY31" s="108"/>
      <c r="BZ31" s="108"/>
      <c r="CA31" s="108"/>
      <c r="CB31" s="108"/>
      <c r="CC31" s="108"/>
      <c r="CD31" s="108"/>
      <c r="CE31" s="108"/>
      <c r="CF31" s="108"/>
      <c r="CG31" s="60">
        <f t="shared" si="12"/>
        <v>0</v>
      </c>
      <c r="CH31" s="61">
        <f>IF(ISERROR(VLOOKUP(J31,Configuration!$Z$4:$AD$13,5,FALSE)),0,VLOOKUP(J31,Configuration!$Z$4:$AD$13,5,FALSE))</f>
        <v>0</v>
      </c>
      <c r="CI31" s="60">
        <f>CH31*Configuration!$A$19</f>
        <v>0</v>
      </c>
      <c r="CJ31" s="62" t="str">
        <f t="shared" si="13"/>
        <v/>
      </c>
    </row>
    <row r="32" spans="1:88" s="22" customFormat="1" ht="15" customHeight="1" x14ac:dyDescent="0.2">
      <c r="A32" s="106"/>
      <c r="B32" s="107"/>
      <c r="C32" s="113"/>
      <c r="D32" s="107"/>
      <c r="E32" s="107"/>
      <c r="F32" s="107"/>
      <c r="G32" s="108"/>
      <c r="H32" s="109"/>
      <c r="I32" s="109"/>
      <c r="J32" s="107"/>
      <c r="K32" s="108"/>
      <c r="L32" s="108"/>
      <c r="M32" s="108"/>
      <c r="N32" s="108"/>
      <c r="O32" s="108"/>
      <c r="P32" s="108"/>
      <c r="Q32" s="108"/>
      <c r="R32" s="74" t="str">
        <f t="shared" ca="1" si="14"/>
        <v/>
      </c>
      <c r="S32" s="74" t="str">
        <f t="shared" ca="1" si="15"/>
        <v/>
      </c>
      <c r="T32" s="81" t="str">
        <f t="shared" si="2"/>
        <v/>
      </c>
      <c r="U32" s="82" t="str">
        <f t="shared" si="3"/>
        <v/>
      </c>
      <c r="V32" s="110"/>
      <c r="W32" s="111"/>
      <c r="X32" s="112"/>
      <c r="Y32" s="110"/>
      <c r="Z32" s="111"/>
      <c r="AA32" s="112"/>
      <c r="AB32" s="110"/>
      <c r="AC32" s="111"/>
      <c r="AD32" s="112"/>
      <c r="AE32" s="45">
        <f t="shared" si="4"/>
        <v>0</v>
      </c>
      <c r="AF32" s="63" t="str">
        <f t="shared" si="5"/>
        <v/>
      </c>
      <c r="AG32" s="108"/>
      <c r="AH32" s="108"/>
      <c r="AI32" s="108"/>
      <c r="AJ32" s="108"/>
      <c r="AK32" s="108"/>
      <c r="AL32" s="108"/>
      <c r="AM32" s="108"/>
      <c r="AN32" s="108"/>
      <c r="AO32" s="108"/>
      <c r="AP32" s="108"/>
      <c r="AQ32" s="24">
        <f t="shared" si="6"/>
        <v>0</v>
      </c>
      <c r="AR32" s="23">
        <f>IF(ISERROR(VLOOKUP(J32,Configuration!$Z$4:$AD$13,2,FALSE)),0,VLOOKUP(J32,Configuration!$Z$4:$AD$13,2,FALSE))</f>
        <v>0</v>
      </c>
      <c r="AS32" s="24">
        <f>AR32*Configuration!$A$19</f>
        <v>0</v>
      </c>
      <c r="AT32" s="25" t="str">
        <f t="shared" si="7"/>
        <v/>
      </c>
      <c r="AU32" s="108"/>
      <c r="AV32" s="108"/>
      <c r="AW32" s="108"/>
      <c r="AX32" s="108"/>
      <c r="AY32" s="108"/>
      <c r="AZ32" s="108"/>
      <c r="BA32" s="108"/>
      <c r="BB32" s="108"/>
      <c r="BC32" s="108"/>
      <c r="BD32" s="108"/>
      <c r="BE32" s="42">
        <f t="shared" si="8"/>
        <v>0</v>
      </c>
      <c r="BF32" s="43">
        <f>IF(ISERROR(VLOOKUP(J32,Configuration!$Z$4:$AD$13,3,FALSE)),0,VLOOKUP(J32,Configuration!$Z$4:$AD$13,3,FALSE))</f>
        <v>0</v>
      </c>
      <c r="BG32" s="42">
        <f>BF32*Configuration!$A$19</f>
        <v>0</v>
      </c>
      <c r="BH32" s="44" t="str">
        <f t="shared" si="9"/>
        <v/>
      </c>
      <c r="BI32" s="108"/>
      <c r="BJ32" s="108"/>
      <c r="BK32" s="108"/>
      <c r="BL32" s="108"/>
      <c r="BM32" s="108"/>
      <c r="BN32" s="108"/>
      <c r="BO32" s="108"/>
      <c r="BP32" s="108"/>
      <c r="BQ32" s="108"/>
      <c r="BR32" s="108"/>
      <c r="BS32" s="48">
        <f t="shared" si="10"/>
        <v>0</v>
      </c>
      <c r="BT32" s="49">
        <f>IF(ISERROR(VLOOKUP(J32,Configuration!$Z$4:$AD$13,4,FALSE)),0,VLOOKUP(J32,Configuration!$Z$4:$AD$13,4,FALSE))</f>
        <v>0</v>
      </c>
      <c r="BU32" s="48">
        <f>BT32*Configuration!$A$19</f>
        <v>0</v>
      </c>
      <c r="BV32" s="50" t="str">
        <f t="shared" si="11"/>
        <v/>
      </c>
      <c r="BW32" s="108"/>
      <c r="BX32" s="108"/>
      <c r="BY32" s="108"/>
      <c r="BZ32" s="108"/>
      <c r="CA32" s="108"/>
      <c r="CB32" s="108"/>
      <c r="CC32" s="108"/>
      <c r="CD32" s="108"/>
      <c r="CE32" s="108"/>
      <c r="CF32" s="108"/>
      <c r="CG32" s="60">
        <f t="shared" si="12"/>
        <v>0</v>
      </c>
      <c r="CH32" s="61">
        <f>IF(ISERROR(VLOOKUP(J32,Configuration!$Z$4:$AD$13,5,FALSE)),0,VLOOKUP(J32,Configuration!$Z$4:$AD$13,5,FALSE))</f>
        <v>0</v>
      </c>
      <c r="CI32" s="60">
        <f>CH32*Configuration!$A$19</f>
        <v>0</v>
      </c>
      <c r="CJ32" s="62" t="str">
        <f t="shared" si="13"/>
        <v/>
      </c>
    </row>
    <row r="33" spans="1:88" s="22" customFormat="1" ht="15" customHeight="1" x14ac:dyDescent="0.2">
      <c r="A33" s="106"/>
      <c r="B33" s="107"/>
      <c r="C33" s="113"/>
      <c r="D33" s="107"/>
      <c r="E33" s="107"/>
      <c r="F33" s="107"/>
      <c r="G33" s="108"/>
      <c r="H33" s="109"/>
      <c r="I33" s="109"/>
      <c r="J33" s="107"/>
      <c r="K33" s="108"/>
      <c r="L33" s="108"/>
      <c r="M33" s="108"/>
      <c r="N33" s="108"/>
      <c r="O33" s="108"/>
      <c r="P33" s="108"/>
      <c r="Q33" s="108"/>
      <c r="R33" s="74" t="str">
        <f t="shared" ca="1" si="14"/>
        <v/>
      </c>
      <c r="S33" s="74" t="str">
        <f t="shared" ca="1" si="15"/>
        <v/>
      </c>
      <c r="T33" s="81" t="str">
        <f t="shared" si="2"/>
        <v/>
      </c>
      <c r="U33" s="82" t="str">
        <f t="shared" si="3"/>
        <v/>
      </c>
      <c r="V33" s="110"/>
      <c r="W33" s="111"/>
      <c r="X33" s="112"/>
      <c r="Y33" s="110"/>
      <c r="Z33" s="111"/>
      <c r="AA33" s="112"/>
      <c r="AB33" s="110"/>
      <c r="AC33" s="111"/>
      <c r="AD33" s="112"/>
      <c r="AE33" s="45">
        <f t="shared" si="4"/>
        <v>0</v>
      </c>
      <c r="AF33" s="63" t="str">
        <f t="shared" si="5"/>
        <v/>
      </c>
      <c r="AG33" s="108"/>
      <c r="AH33" s="108"/>
      <c r="AI33" s="108"/>
      <c r="AJ33" s="108"/>
      <c r="AK33" s="108"/>
      <c r="AL33" s="108"/>
      <c r="AM33" s="108"/>
      <c r="AN33" s="108"/>
      <c r="AO33" s="108"/>
      <c r="AP33" s="108"/>
      <c r="AQ33" s="24">
        <f t="shared" si="6"/>
        <v>0</v>
      </c>
      <c r="AR33" s="23">
        <f>IF(ISERROR(VLOOKUP(J33,Configuration!$Z$4:$AD$13,2,FALSE)),0,VLOOKUP(J33,Configuration!$Z$4:$AD$13,2,FALSE))</f>
        <v>0</v>
      </c>
      <c r="AS33" s="24">
        <f>AR33*Configuration!$A$19</f>
        <v>0</v>
      </c>
      <c r="AT33" s="25" t="str">
        <f t="shared" si="7"/>
        <v/>
      </c>
      <c r="AU33" s="108"/>
      <c r="AV33" s="108"/>
      <c r="AW33" s="108"/>
      <c r="AX33" s="108"/>
      <c r="AY33" s="108"/>
      <c r="AZ33" s="108"/>
      <c r="BA33" s="108"/>
      <c r="BB33" s="108"/>
      <c r="BC33" s="108"/>
      <c r="BD33" s="108"/>
      <c r="BE33" s="42">
        <f t="shared" si="8"/>
        <v>0</v>
      </c>
      <c r="BF33" s="43">
        <f>IF(ISERROR(VLOOKUP(J33,Configuration!$Z$4:$AD$13,3,FALSE)),0,VLOOKUP(J33,Configuration!$Z$4:$AD$13,3,FALSE))</f>
        <v>0</v>
      </c>
      <c r="BG33" s="42">
        <f>BF33*Configuration!$A$19</f>
        <v>0</v>
      </c>
      <c r="BH33" s="44" t="str">
        <f t="shared" si="9"/>
        <v/>
      </c>
      <c r="BI33" s="108"/>
      <c r="BJ33" s="108"/>
      <c r="BK33" s="108"/>
      <c r="BL33" s="108"/>
      <c r="BM33" s="108"/>
      <c r="BN33" s="108"/>
      <c r="BO33" s="108"/>
      <c r="BP33" s="108"/>
      <c r="BQ33" s="108"/>
      <c r="BR33" s="108"/>
      <c r="BS33" s="48">
        <f t="shared" si="10"/>
        <v>0</v>
      </c>
      <c r="BT33" s="49">
        <f>IF(ISERROR(VLOOKUP(J33,Configuration!$Z$4:$AD$13,4,FALSE)),0,VLOOKUP(J33,Configuration!$Z$4:$AD$13,4,FALSE))</f>
        <v>0</v>
      </c>
      <c r="BU33" s="48">
        <f>BT33*Configuration!$A$19</f>
        <v>0</v>
      </c>
      <c r="BV33" s="50" t="str">
        <f t="shared" si="11"/>
        <v/>
      </c>
      <c r="BW33" s="108"/>
      <c r="BX33" s="108"/>
      <c r="BY33" s="108"/>
      <c r="BZ33" s="108"/>
      <c r="CA33" s="108"/>
      <c r="CB33" s="108"/>
      <c r="CC33" s="108"/>
      <c r="CD33" s="108"/>
      <c r="CE33" s="108"/>
      <c r="CF33" s="108"/>
      <c r="CG33" s="60">
        <f t="shared" si="12"/>
        <v>0</v>
      </c>
      <c r="CH33" s="61">
        <f>IF(ISERROR(VLOOKUP(J33,Configuration!$Z$4:$AD$13,5,FALSE)),0,VLOOKUP(J33,Configuration!$Z$4:$AD$13,5,FALSE))</f>
        <v>0</v>
      </c>
      <c r="CI33" s="60">
        <f>CH33*Configuration!$A$19</f>
        <v>0</v>
      </c>
      <c r="CJ33" s="62" t="str">
        <f t="shared" si="13"/>
        <v/>
      </c>
    </row>
    <row r="34" spans="1:88" s="22" customFormat="1" ht="15" customHeight="1" x14ac:dyDescent="0.2">
      <c r="A34" s="106"/>
      <c r="B34" s="107"/>
      <c r="C34" s="113"/>
      <c r="D34" s="107"/>
      <c r="E34" s="107"/>
      <c r="F34" s="107"/>
      <c r="G34" s="108"/>
      <c r="H34" s="109"/>
      <c r="I34" s="109"/>
      <c r="J34" s="107"/>
      <c r="K34" s="108"/>
      <c r="L34" s="108"/>
      <c r="M34" s="108"/>
      <c r="N34" s="108"/>
      <c r="O34" s="108"/>
      <c r="P34" s="108"/>
      <c r="Q34" s="108"/>
      <c r="R34" s="74" t="str">
        <f t="shared" ca="1" si="14"/>
        <v/>
      </c>
      <c r="S34" s="74" t="str">
        <f t="shared" ca="1" si="15"/>
        <v/>
      </c>
      <c r="T34" s="81" t="str">
        <f t="shared" si="2"/>
        <v/>
      </c>
      <c r="U34" s="82" t="str">
        <f t="shared" si="3"/>
        <v/>
      </c>
      <c r="V34" s="110"/>
      <c r="W34" s="111"/>
      <c r="X34" s="112"/>
      <c r="Y34" s="110"/>
      <c r="Z34" s="111"/>
      <c r="AA34" s="112"/>
      <c r="AB34" s="110"/>
      <c r="AC34" s="111"/>
      <c r="AD34" s="112"/>
      <c r="AE34" s="45">
        <f t="shared" si="4"/>
        <v>0</v>
      </c>
      <c r="AF34" s="63" t="str">
        <f t="shared" si="5"/>
        <v/>
      </c>
      <c r="AG34" s="108"/>
      <c r="AH34" s="108"/>
      <c r="AI34" s="108"/>
      <c r="AJ34" s="108"/>
      <c r="AK34" s="108"/>
      <c r="AL34" s="108"/>
      <c r="AM34" s="108"/>
      <c r="AN34" s="108"/>
      <c r="AO34" s="108"/>
      <c r="AP34" s="108"/>
      <c r="AQ34" s="24">
        <f t="shared" si="6"/>
        <v>0</v>
      </c>
      <c r="AR34" s="23">
        <f>IF(ISERROR(VLOOKUP(J34,Configuration!$Z$4:$AD$13,2,FALSE)),0,VLOOKUP(J34,Configuration!$Z$4:$AD$13,2,FALSE))</f>
        <v>0</v>
      </c>
      <c r="AS34" s="24">
        <f>AR34*Configuration!$A$19</f>
        <v>0</v>
      </c>
      <c r="AT34" s="25" t="str">
        <f t="shared" si="7"/>
        <v/>
      </c>
      <c r="AU34" s="108"/>
      <c r="AV34" s="108"/>
      <c r="AW34" s="108"/>
      <c r="AX34" s="108"/>
      <c r="AY34" s="108"/>
      <c r="AZ34" s="108"/>
      <c r="BA34" s="108"/>
      <c r="BB34" s="108"/>
      <c r="BC34" s="108"/>
      <c r="BD34" s="108"/>
      <c r="BE34" s="42">
        <f t="shared" si="8"/>
        <v>0</v>
      </c>
      <c r="BF34" s="43">
        <f>IF(ISERROR(VLOOKUP(J34,Configuration!$Z$4:$AD$13,3,FALSE)),0,VLOOKUP(J34,Configuration!$Z$4:$AD$13,3,FALSE))</f>
        <v>0</v>
      </c>
      <c r="BG34" s="42">
        <f>BF34*Configuration!$A$19</f>
        <v>0</v>
      </c>
      <c r="BH34" s="44" t="str">
        <f t="shared" si="9"/>
        <v/>
      </c>
      <c r="BI34" s="108"/>
      <c r="BJ34" s="108"/>
      <c r="BK34" s="108"/>
      <c r="BL34" s="108"/>
      <c r="BM34" s="108"/>
      <c r="BN34" s="108"/>
      <c r="BO34" s="108"/>
      <c r="BP34" s="108"/>
      <c r="BQ34" s="108"/>
      <c r="BR34" s="108"/>
      <c r="BS34" s="48">
        <f t="shared" si="10"/>
        <v>0</v>
      </c>
      <c r="BT34" s="49">
        <f>IF(ISERROR(VLOOKUP(J34,Configuration!$Z$4:$AD$13,4,FALSE)),0,VLOOKUP(J34,Configuration!$Z$4:$AD$13,4,FALSE))</f>
        <v>0</v>
      </c>
      <c r="BU34" s="48">
        <f>BT34*Configuration!$A$19</f>
        <v>0</v>
      </c>
      <c r="BV34" s="50" t="str">
        <f t="shared" si="11"/>
        <v/>
      </c>
      <c r="BW34" s="108"/>
      <c r="BX34" s="108"/>
      <c r="BY34" s="108"/>
      <c r="BZ34" s="108"/>
      <c r="CA34" s="108"/>
      <c r="CB34" s="108"/>
      <c r="CC34" s="108"/>
      <c r="CD34" s="108"/>
      <c r="CE34" s="108"/>
      <c r="CF34" s="108"/>
      <c r="CG34" s="60">
        <f t="shared" si="12"/>
        <v>0</v>
      </c>
      <c r="CH34" s="61">
        <f>IF(ISERROR(VLOOKUP(J34,Configuration!$Z$4:$AD$13,5,FALSE)),0,VLOOKUP(J34,Configuration!$Z$4:$AD$13,5,FALSE))</f>
        <v>0</v>
      </c>
      <c r="CI34" s="60">
        <f>CH34*Configuration!$A$19</f>
        <v>0</v>
      </c>
      <c r="CJ34" s="62" t="str">
        <f t="shared" si="13"/>
        <v/>
      </c>
    </row>
    <row r="35" spans="1:88" s="22" customFormat="1" ht="15" customHeight="1" x14ac:dyDescent="0.2">
      <c r="A35" s="106"/>
      <c r="B35" s="107"/>
      <c r="C35" s="113"/>
      <c r="D35" s="107"/>
      <c r="E35" s="107"/>
      <c r="F35" s="107"/>
      <c r="G35" s="108"/>
      <c r="H35" s="109"/>
      <c r="I35" s="109"/>
      <c r="J35" s="107"/>
      <c r="K35" s="108"/>
      <c r="L35" s="108"/>
      <c r="M35" s="108"/>
      <c r="N35" s="108"/>
      <c r="O35" s="108"/>
      <c r="P35" s="108"/>
      <c r="Q35" s="108"/>
      <c r="R35" s="74" t="str">
        <f t="shared" ca="1" si="14"/>
        <v/>
      </c>
      <c r="S35" s="74" t="str">
        <f t="shared" ca="1" si="15"/>
        <v/>
      </c>
      <c r="T35" s="81" t="str">
        <f t="shared" si="2"/>
        <v/>
      </c>
      <c r="U35" s="82" t="str">
        <f t="shared" si="3"/>
        <v/>
      </c>
      <c r="V35" s="110"/>
      <c r="W35" s="111"/>
      <c r="X35" s="112"/>
      <c r="Y35" s="110"/>
      <c r="Z35" s="111"/>
      <c r="AA35" s="112"/>
      <c r="AB35" s="110"/>
      <c r="AC35" s="111"/>
      <c r="AD35" s="112"/>
      <c r="AE35" s="45">
        <f t="shared" si="4"/>
        <v>0</v>
      </c>
      <c r="AF35" s="63" t="str">
        <f t="shared" si="5"/>
        <v/>
      </c>
      <c r="AG35" s="108"/>
      <c r="AH35" s="108"/>
      <c r="AI35" s="108"/>
      <c r="AJ35" s="108"/>
      <c r="AK35" s="108"/>
      <c r="AL35" s="108"/>
      <c r="AM35" s="108"/>
      <c r="AN35" s="108"/>
      <c r="AO35" s="108"/>
      <c r="AP35" s="108"/>
      <c r="AQ35" s="24">
        <f t="shared" si="6"/>
        <v>0</v>
      </c>
      <c r="AR35" s="23">
        <f>IF(ISERROR(VLOOKUP(J35,Configuration!$Z$4:$AD$13,2,FALSE)),0,VLOOKUP(J35,Configuration!$Z$4:$AD$13,2,FALSE))</f>
        <v>0</v>
      </c>
      <c r="AS35" s="24">
        <f>AR35*Configuration!$A$19</f>
        <v>0</v>
      </c>
      <c r="AT35" s="25" t="str">
        <f t="shared" si="7"/>
        <v/>
      </c>
      <c r="AU35" s="108"/>
      <c r="AV35" s="108"/>
      <c r="AW35" s="108"/>
      <c r="AX35" s="108"/>
      <c r="AY35" s="108"/>
      <c r="AZ35" s="108"/>
      <c r="BA35" s="108"/>
      <c r="BB35" s="108"/>
      <c r="BC35" s="108"/>
      <c r="BD35" s="108"/>
      <c r="BE35" s="42">
        <f t="shared" si="8"/>
        <v>0</v>
      </c>
      <c r="BF35" s="43">
        <f>IF(ISERROR(VLOOKUP(J35,Configuration!$Z$4:$AD$13,3,FALSE)),0,VLOOKUP(J35,Configuration!$Z$4:$AD$13,3,FALSE))</f>
        <v>0</v>
      </c>
      <c r="BG35" s="42">
        <f>BF35*Configuration!$A$19</f>
        <v>0</v>
      </c>
      <c r="BH35" s="44" t="str">
        <f t="shared" si="9"/>
        <v/>
      </c>
      <c r="BI35" s="108"/>
      <c r="BJ35" s="108"/>
      <c r="BK35" s="108"/>
      <c r="BL35" s="108"/>
      <c r="BM35" s="108"/>
      <c r="BN35" s="108"/>
      <c r="BO35" s="108"/>
      <c r="BP35" s="108"/>
      <c r="BQ35" s="108"/>
      <c r="BR35" s="108"/>
      <c r="BS35" s="48">
        <f t="shared" si="10"/>
        <v>0</v>
      </c>
      <c r="BT35" s="49">
        <f>IF(ISERROR(VLOOKUP(J35,Configuration!$Z$4:$AD$13,4,FALSE)),0,VLOOKUP(J35,Configuration!$Z$4:$AD$13,4,FALSE))</f>
        <v>0</v>
      </c>
      <c r="BU35" s="48">
        <f>BT35*Configuration!$A$19</f>
        <v>0</v>
      </c>
      <c r="BV35" s="50" t="str">
        <f t="shared" si="11"/>
        <v/>
      </c>
      <c r="BW35" s="108"/>
      <c r="BX35" s="108"/>
      <c r="BY35" s="108"/>
      <c r="BZ35" s="108"/>
      <c r="CA35" s="108"/>
      <c r="CB35" s="108"/>
      <c r="CC35" s="108"/>
      <c r="CD35" s="108"/>
      <c r="CE35" s="108"/>
      <c r="CF35" s="108"/>
      <c r="CG35" s="60">
        <f t="shared" si="12"/>
        <v>0</v>
      </c>
      <c r="CH35" s="61">
        <f>IF(ISERROR(VLOOKUP(J35,Configuration!$Z$4:$AD$13,5,FALSE)),0,VLOOKUP(J35,Configuration!$Z$4:$AD$13,5,FALSE))</f>
        <v>0</v>
      </c>
      <c r="CI35" s="60">
        <f>CH35*Configuration!$A$19</f>
        <v>0</v>
      </c>
      <c r="CJ35" s="62" t="str">
        <f t="shared" si="13"/>
        <v/>
      </c>
    </row>
    <row r="36" spans="1:88" s="22" customFormat="1" ht="15" customHeight="1" x14ac:dyDescent="0.2">
      <c r="A36" s="106"/>
      <c r="B36" s="107"/>
      <c r="C36" s="113"/>
      <c r="D36" s="107"/>
      <c r="E36" s="107"/>
      <c r="F36" s="107"/>
      <c r="G36" s="108"/>
      <c r="H36" s="109"/>
      <c r="I36" s="109"/>
      <c r="J36" s="107"/>
      <c r="K36" s="108"/>
      <c r="L36" s="108"/>
      <c r="M36" s="108"/>
      <c r="N36" s="108"/>
      <c r="O36" s="108"/>
      <c r="P36" s="108"/>
      <c r="Q36" s="108"/>
      <c r="R36" s="74" t="str">
        <f t="shared" ca="1" si="14"/>
        <v/>
      </c>
      <c r="S36" s="74" t="str">
        <f t="shared" ca="1" si="15"/>
        <v/>
      </c>
      <c r="T36" s="81" t="str">
        <f t="shared" si="2"/>
        <v/>
      </c>
      <c r="U36" s="82" t="str">
        <f t="shared" si="3"/>
        <v/>
      </c>
      <c r="V36" s="110"/>
      <c r="W36" s="111"/>
      <c r="X36" s="112"/>
      <c r="Y36" s="110"/>
      <c r="Z36" s="111"/>
      <c r="AA36" s="112"/>
      <c r="AB36" s="110"/>
      <c r="AC36" s="111"/>
      <c r="AD36" s="112"/>
      <c r="AE36" s="45">
        <f t="shared" si="4"/>
        <v>0</v>
      </c>
      <c r="AF36" s="63" t="str">
        <f t="shared" si="5"/>
        <v/>
      </c>
      <c r="AG36" s="108"/>
      <c r="AH36" s="108"/>
      <c r="AI36" s="108"/>
      <c r="AJ36" s="108"/>
      <c r="AK36" s="108"/>
      <c r="AL36" s="108"/>
      <c r="AM36" s="108"/>
      <c r="AN36" s="108"/>
      <c r="AO36" s="108"/>
      <c r="AP36" s="108"/>
      <c r="AQ36" s="24">
        <f t="shared" si="6"/>
        <v>0</v>
      </c>
      <c r="AR36" s="23">
        <f>IF(ISERROR(VLOOKUP(J36,Configuration!$Z$4:$AD$13,2,FALSE)),0,VLOOKUP(J36,Configuration!$Z$4:$AD$13,2,FALSE))</f>
        <v>0</v>
      </c>
      <c r="AS36" s="24">
        <f>AR36*Configuration!$A$19</f>
        <v>0</v>
      </c>
      <c r="AT36" s="25" t="str">
        <f t="shared" si="7"/>
        <v/>
      </c>
      <c r="AU36" s="108"/>
      <c r="AV36" s="108"/>
      <c r="AW36" s="108"/>
      <c r="AX36" s="108"/>
      <c r="AY36" s="108"/>
      <c r="AZ36" s="108"/>
      <c r="BA36" s="108"/>
      <c r="BB36" s="108"/>
      <c r="BC36" s="108"/>
      <c r="BD36" s="108"/>
      <c r="BE36" s="42">
        <f t="shared" si="8"/>
        <v>0</v>
      </c>
      <c r="BF36" s="43">
        <f>IF(ISERROR(VLOOKUP(J36,Configuration!$Z$4:$AD$13,3,FALSE)),0,VLOOKUP(J36,Configuration!$Z$4:$AD$13,3,FALSE))</f>
        <v>0</v>
      </c>
      <c r="BG36" s="42">
        <f>BF36*Configuration!$A$19</f>
        <v>0</v>
      </c>
      <c r="BH36" s="44" t="str">
        <f t="shared" si="9"/>
        <v/>
      </c>
      <c r="BI36" s="108"/>
      <c r="BJ36" s="108"/>
      <c r="BK36" s="108"/>
      <c r="BL36" s="108"/>
      <c r="BM36" s="108"/>
      <c r="BN36" s="108"/>
      <c r="BO36" s="108"/>
      <c r="BP36" s="108"/>
      <c r="BQ36" s="108"/>
      <c r="BR36" s="108"/>
      <c r="BS36" s="48">
        <f t="shared" si="10"/>
        <v>0</v>
      </c>
      <c r="BT36" s="49">
        <f>IF(ISERROR(VLOOKUP(J36,Configuration!$Z$4:$AD$13,4,FALSE)),0,VLOOKUP(J36,Configuration!$Z$4:$AD$13,4,FALSE))</f>
        <v>0</v>
      </c>
      <c r="BU36" s="48">
        <f>BT36*Configuration!$A$19</f>
        <v>0</v>
      </c>
      <c r="BV36" s="50" t="str">
        <f t="shared" si="11"/>
        <v/>
      </c>
      <c r="BW36" s="108"/>
      <c r="BX36" s="108"/>
      <c r="BY36" s="108"/>
      <c r="BZ36" s="108"/>
      <c r="CA36" s="108"/>
      <c r="CB36" s="108"/>
      <c r="CC36" s="108"/>
      <c r="CD36" s="108"/>
      <c r="CE36" s="108"/>
      <c r="CF36" s="108"/>
      <c r="CG36" s="60">
        <f t="shared" si="12"/>
        <v>0</v>
      </c>
      <c r="CH36" s="61">
        <f>IF(ISERROR(VLOOKUP(J36,Configuration!$Z$4:$AD$13,5,FALSE)),0,VLOOKUP(J36,Configuration!$Z$4:$AD$13,5,FALSE))</f>
        <v>0</v>
      </c>
      <c r="CI36" s="60">
        <f>CH36*Configuration!$A$19</f>
        <v>0</v>
      </c>
      <c r="CJ36" s="62" t="str">
        <f t="shared" si="13"/>
        <v/>
      </c>
    </row>
    <row r="37" spans="1:88" s="22" customFormat="1" ht="15" customHeight="1" x14ac:dyDescent="0.2">
      <c r="A37" s="106"/>
      <c r="B37" s="107"/>
      <c r="C37" s="113"/>
      <c r="D37" s="107"/>
      <c r="E37" s="107"/>
      <c r="F37" s="107"/>
      <c r="G37" s="108"/>
      <c r="H37" s="109"/>
      <c r="I37" s="109"/>
      <c r="J37" s="107"/>
      <c r="K37" s="108"/>
      <c r="L37" s="108"/>
      <c r="M37" s="108"/>
      <c r="N37" s="108"/>
      <c r="O37" s="108"/>
      <c r="P37" s="108"/>
      <c r="Q37" s="108"/>
      <c r="R37" s="74" t="str">
        <f t="shared" ca="1" si="14"/>
        <v/>
      </c>
      <c r="S37" s="74" t="str">
        <f t="shared" ca="1" si="15"/>
        <v/>
      </c>
      <c r="T37" s="81" t="str">
        <f t="shared" si="2"/>
        <v/>
      </c>
      <c r="U37" s="82" t="str">
        <f t="shared" si="3"/>
        <v/>
      </c>
      <c r="V37" s="110"/>
      <c r="W37" s="111"/>
      <c r="X37" s="112"/>
      <c r="Y37" s="110"/>
      <c r="Z37" s="111"/>
      <c r="AA37" s="112"/>
      <c r="AB37" s="110"/>
      <c r="AC37" s="111"/>
      <c r="AD37" s="112"/>
      <c r="AE37" s="45">
        <f t="shared" si="4"/>
        <v>0</v>
      </c>
      <c r="AF37" s="63" t="str">
        <f t="shared" si="5"/>
        <v/>
      </c>
      <c r="AG37" s="108"/>
      <c r="AH37" s="108"/>
      <c r="AI37" s="108"/>
      <c r="AJ37" s="108"/>
      <c r="AK37" s="108"/>
      <c r="AL37" s="108"/>
      <c r="AM37" s="108"/>
      <c r="AN37" s="108"/>
      <c r="AO37" s="108"/>
      <c r="AP37" s="108"/>
      <c r="AQ37" s="24">
        <f t="shared" si="6"/>
        <v>0</v>
      </c>
      <c r="AR37" s="23">
        <f>IF(ISERROR(VLOOKUP(J37,Configuration!$Z$4:$AD$13,2,FALSE)),0,VLOOKUP(J37,Configuration!$Z$4:$AD$13,2,FALSE))</f>
        <v>0</v>
      </c>
      <c r="AS37" s="24">
        <f>AR37*Configuration!$A$19</f>
        <v>0</v>
      </c>
      <c r="AT37" s="25" t="str">
        <f t="shared" si="7"/>
        <v/>
      </c>
      <c r="AU37" s="108"/>
      <c r="AV37" s="108"/>
      <c r="AW37" s="108"/>
      <c r="AX37" s="108"/>
      <c r="AY37" s="108"/>
      <c r="AZ37" s="108"/>
      <c r="BA37" s="108"/>
      <c r="BB37" s="108"/>
      <c r="BC37" s="108"/>
      <c r="BD37" s="108"/>
      <c r="BE37" s="42">
        <f t="shared" si="8"/>
        <v>0</v>
      </c>
      <c r="BF37" s="43">
        <f>IF(ISERROR(VLOOKUP(J37,Configuration!$Z$4:$AD$13,3,FALSE)),0,VLOOKUP(J37,Configuration!$Z$4:$AD$13,3,FALSE))</f>
        <v>0</v>
      </c>
      <c r="BG37" s="42">
        <f>BF37*Configuration!$A$19</f>
        <v>0</v>
      </c>
      <c r="BH37" s="44" t="str">
        <f t="shared" si="9"/>
        <v/>
      </c>
      <c r="BI37" s="108"/>
      <c r="BJ37" s="108"/>
      <c r="BK37" s="108"/>
      <c r="BL37" s="108"/>
      <c r="BM37" s="108"/>
      <c r="BN37" s="108"/>
      <c r="BO37" s="108"/>
      <c r="BP37" s="108"/>
      <c r="BQ37" s="108"/>
      <c r="BR37" s="108"/>
      <c r="BS37" s="48">
        <f t="shared" si="10"/>
        <v>0</v>
      </c>
      <c r="BT37" s="49">
        <f>IF(ISERROR(VLOOKUP(J37,Configuration!$Z$4:$AD$13,4,FALSE)),0,VLOOKUP(J37,Configuration!$Z$4:$AD$13,4,FALSE))</f>
        <v>0</v>
      </c>
      <c r="BU37" s="48">
        <f>BT37*Configuration!$A$19</f>
        <v>0</v>
      </c>
      <c r="BV37" s="50" t="str">
        <f t="shared" si="11"/>
        <v/>
      </c>
      <c r="BW37" s="108"/>
      <c r="BX37" s="108"/>
      <c r="BY37" s="108"/>
      <c r="BZ37" s="108"/>
      <c r="CA37" s="108"/>
      <c r="CB37" s="108"/>
      <c r="CC37" s="108"/>
      <c r="CD37" s="108"/>
      <c r="CE37" s="108"/>
      <c r="CF37" s="108"/>
      <c r="CG37" s="60">
        <f t="shared" si="12"/>
        <v>0</v>
      </c>
      <c r="CH37" s="61">
        <f>IF(ISERROR(VLOOKUP(J37,Configuration!$Z$4:$AD$13,5,FALSE)),0,VLOOKUP(J37,Configuration!$Z$4:$AD$13,5,FALSE))</f>
        <v>0</v>
      </c>
      <c r="CI37" s="60">
        <f>CH37*Configuration!$A$19</f>
        <v>0</v>
      </c>
      <c r="CJ37" s="62" t="str">
        <f t="shared" si="13"/>
        <v/>
      </c>
    </row>
    <row r="38" spans="1:88" s="22" customFormat="1" ht="15" customHeight="1" x14ac:dyDescent="0.2">
      <c r="A38" s="106"/>
      <c r="B38" s="107"/>
      <c r="C38" s="113"/>
      <c r="D38" s="107"/>
      <c r="E38" s="107"/>
      <c r="F38" s="107"/>
      <c r="G38" s="108"/>
      <c r="H38" s="109"/>
      <c r="I38" s="109"/>
      <c r="J38" s="107"/>
      <c r="K38" s="108"/>
      <c r="L38" s="108"/>
      <c r="M38" s="108"/>
      <c r="N38" s="108"/>
      <c r="O38" s="108"/>
      <c r="P38" s="108"/>
      <c r="Q38" s="108"/>
      <c r="R38" s="74" t="str">
        <f t="shared" ca="1" si="14"/>
        <v/>
      </c>
      <c r="S38" s="74" t="str">
        <f t="shared" ca="1" si="15"/>
        <v/>
      </c>
      <c r="T38" s="81" t="str">
        <f t="shared" si="2"/>
        <v/>
      </c>
      <c r="U38" s="82" t="str">
        <f t="shared" si="3"/>
        <v/>
      </c>
      <c r="V38" s="110"/>
      <c r="W38" s="111"/>
      <c r="X38" s="112"/>
      <c r="Y38" s="110"/>
      <c r="Z38" s="111"/>
      <c r="AA38" s="112"/>
      <c r="AB38" s="110"/>
      <c r="AC38" s="111"/>
      <c r="AD38" s="112"/>
      <c r="AE38" s="45">
        <f t="shared" si="4"/>
        <v>0</v>
      </c>
      <c r="AF38" s="63" t="str">
        <f t="shared" si="5"/>
        <v/>
      </c>
      <c r="AG38" s="108"/>
      <c r="AH38" s="108"/>
      <c r="AI38" s="108"/>
      <c r="AJ38" s="108"/>
      <c r="AK38" s="108"/>
      <c r="AL38" s="108"/>
      <c r="AM38" s="108"/>
      <c r="AN38" s="108"/>
      <c r="AO38" s="108"/>
      <c r="AP38" s="108"/>
      <c r="AQ38" s="24">
        <f t="shared" si="6"/>
        <v>0</v>
      </c>
      <c r="AR38" s="23">
        <f>IF(ISERROR(VLOOKUP(J38,Configuration!$Z$4:$AD$13,2,FALSE)),0,VLOOKUP(J38,Configuration!$Z$4:$AD$13,2,FALSE))</f>
        <v>0</v>
      </c>
      <c r="AS38" s="24">
        <f>AR38*Configuration!$A$19</f>
        <v>0</v>
      </c>
      <c r="AT38" s="25" t="str">
        <f t="shared" si="7"/>
        <v/>
      </c>
      <c r="AU38" s="108"/>
      <c r="AV38" s="108"/>
      <c r="AW38" s="108"/>
      <c r="AX38" s="108"/>
      <c r="AY38" s="108"/>
      <c r="AZ38" s="108"/>
      <c r="BA38" s="108"/>
      <c r="BB38" s="108"/>
      <c r="BC38" s="108"/>
      <c r="BD38" s="108"/>
      <c r="BE38" s="42">
        <f t="shared" si="8"/>
        <v>0</v>
      </c>
      <c r="BF38" s="43">
        <f>IF(ISERROR(VLOOKUP(J38,Configuration!$Z$4:$AD$13,3,FALSE)),0,VLOOKUP(J38,Configuration!$Z$4:$AD$13,3,FALSE))</f>
        <v>0</v>
      </c>
      <c r="BG38" s="42">
        <f>BF38*Configuration!$A$19</f>
        <v>0</v>
      </c>
      <c r="BH38" s="44" t="str">
        <f t="shared" si="9"/>
        <v/>
      </c>
      <c r="BI38" s="108"/>
      <c r="BJ38" s="108"/>
      <c r="BK38" s="108"/>
      <c r="BL38" s="108"/>
      <c r="BM38" s="108"/>
      <c r="BN38" s="108"/>
      <c r="BO38" s="108"/>
      <c r="BP38" s="108"/>
      <c r="BQ38" s="108"/>
      <c r="BR38" s="108"/>
      <c r="BS38" s="48">
        <f t="shared" si="10"/>
        <v>0</v>
      </c>
      <c r="BT38" s="49">
        <f>IF(ISERROR(VLOOKUP(J38,Configuration!$Z$4:$AD$13,4,FALSE)),0,VLOOKUP(J38,Configuration!$Z$4:$AD$13,4,FALSE))</f>
        <v>0</v>
      </c>
      <c r="BU38" s="48">
        <f>BT38*Configuration!$A$19</f>
        <v>0</v>
      </c>
      <c r="BV38" s="50" t="str">
        <f t="shared" si="11"/>
        <v/>
      </c>
      <c r="BW38" s="108"/>
      <c r="BX38" s="108"/>
      <c r="BY38" s="108"/>
      <c r="BZ38" s="108"/>
      <c r="CA38" s="108"/>
      <c r="CB38" s="108"/>
      <c r="CC38" s="108"/>
      <c r="CD38" s="108"/>
      <c r="CE38" s="108"/>
      <c r="CF38" s="108"/>
      <c r="CG38" s="60">
        <f t="shared" si="12"/>
        <v>0</v>
      </c>
      <c r="CH38" s="61">
        <f>IF(ISERROR(VLOOKUP(J38,Configuration!$Z$4:$AD$13,5,FALSE)),0,VLOOKUP(J38,Configuration!$Z$4:$AD$13,5,FALSE))</f>
        <v>0</v>
      </c>
      <c r="CI38" s="60">
        <f>CH38*Configuration!$A$19</f>
        <v>0</v>
      </c>
      <c r="CJ38" s="62" t="str">
        <f t="shared" si="13"/>
        <v/>
      </c>
    </row>
    <row r="39" spans="1:88" s="22" customFormat="1" ht="15" customHeight="1" x14ac:dyDescent="0.2">
      <c r="A39" s="106"/>
      <c r="B39" s="107"/>
      <c r="C39" s="113"/>
      <c r="D39" s="107"/>
      <c r="E39" s="107"/>
      <c r="F39" s="107"/>
      <c r="G39" s="108"/>
      <c r="H39" s="109"/>
      <c r="I39" s="109"/>
      <c r="J39" s="107"/>
      <c r="K39" s="108"/>
      <c r="L39" s="108"/>
      <c r="M39" s="108"/>
      <c r="N39" s="108"/>
      <c r="O39" s="108"/>
      <c r="P39" s="108"/>
      <c r="Q39" s="108"/>
      <c r="R39" s="74" t="str">
        <f t="shared" ca="1" si="14"/>
        <v/>
      </c>
      <c r="S39" s="74" t="str">
        <f t="shared" ca="1" si="15"/>
        <v/>
      </c>
      <c r="T39" s="81" t="str">
        <f t="shared" si="2"/>
        <v/>
      </c>
      <c r="U39" s="82" t="str">
        <f t="shared" si="3"/>
        <v/>
      </c>
      <c r="V39" s="110"/>
      <c r="W39" s="111"/>
      <c r="X39" s="112"/>
      <c r="Y39" s="110"/>
      <c r="Z39" s="111"/>
      <c r="AA39" s="112"/>
      <c r="AB39" s="110"/>
      <c r="AC39" s="111"/>
      <c r="AD39" s="112"/>
      <c r="AE39" s="45">
        <f t="shared" si="4"/>
        <v>0</v>
      </c>
      <c r="AF39" s="63" t="str">
        <f t="shared" si="5"/>
        <v/>
      </c>
      <c r="AG39" s="108"/>
      <c r="AH39" s="108"/>
      <c r="AI39" s="108"/>
      <c r="AJ39" s="108"/>
      <c r="AK39" s="108"/>
      <c r="AL39" s="108"/>
      <c r="AM39" s="108"/>
      <c r="AN39" s="108"/>
      <c r="AO39" s="108"/>
      <c r="AP39" s="108"/>
      <c r="AQ39" s="24">
        <f t="shared" si="6"/>
        <v>0</v>
      </c>
      <c r="AR39" s="23">
        <f>IF(ISERROR(VLOOKUP(J39,Configuration!$Z$4:$AD$13,2,FALSE)),0,VLOOKUP(J39,Configuration!$Z$4:$AD$13,2,FALSE))</f>
        <v>0</v>
      </c>
      <c r="AS39" s="24">
        <f>AR39*Configuration!$A$19</f>
        <v>0</v>
      </c>
      <c r="AT39" s="25" t="str">
        <f t="shared" si="7"/>
        <v/>
      </c>
      <c r="AU39" s="108"/>
      <c r="AV39" s="108"/>
      <c r="AW39" s="108"/>
      <c r="AX39" s="108"/>
      <c r="AY39" s="108"/>
      <c r="AZ39" s="108"/>
      <c r="BA39" s="108"/>
      <c r="BB39" s="108"/>
      <c r="BC39" s="108"/>
      <c r="BD39" s="108"/>
      <c r="BE39" s="42">
        <f t="shared" si="8"/>
        <v>0</v>
      </c>
      <c r="BF39" s="43">
        <f>IF(ISERROR(VLOOKUP(J39,Configuration!$Z$4:$AD$13,3,FALSE)),0,VLOOKUP(J39,Configuration!$Z$4:$AD$13,3,FALSE))</f>
        <v>0</v>
      </c>
      <c r="BG39" s="42">
        <f>BF39*Configuration!$A$19</f>
        <v>0</v>
      </c>
      <c r="BH39" s="44" t="str">
        <f t="shared" si="9"/>
        <v/>
      </c>
      <c r="BI39" s="108"/>
      <c r="BJ39" s="108"/>
      <c r="BK39" s="108"/>
      <c r="BL39" s="108"/>
      <c r="BM39" s="108"/>
      <c r="BN39" s="108"/>
      <c r="BO39" s="108"/>
      <c r="BP39" s="108"/>
      <c r="BQ39" s="108"/>
      <c r="BR39" s="108"/>
      <c r="BS39" s="48">
        <f t="shared" si="10"/>
        <v>0</v>
      </c>
      <c r="BT39" s="49">
        <f>IF(ISERROR(VLOOKUP(J39,Configuration!$Z$4:$AD$13,4,FALSE)),0,VLOOKUP(J39,Configuration!$Z$4:$AD$13,4,FALSE))</f>
        <v>0</v>
      </c>
      <c r="BU39" s="48">
        <f>BT39*Configuration!$A$19</f>
        <v>0</v>
      </c>
      <c r="BV39" s="50" t="str">
        <f t="shared" si="11"/>
        <v/>
      </c>
      <c r="BW39" s="108"/>
      <c r="BX39" s="108"/>
      <c r="BY39" s="108"/>
      <c r="BZ39" s="108"/>
      <c r="CA39" s="108"/>
      <c r="CB39" s="108"/>
      <c r="CC39" s="108"/>
      <c r="CD39" s="108"/>
      <c r="CE39" s="108"/>
      <c r="CF39" s="108"/>
      <c r="CG39" s="60">
        <f t="shared" si="12"/>
        <v>0</v>
      </c>
      <c r="CH39" s="61">
        <f>IF(ISERROR(VLOOKUP(J39,Configuration!$Z$4:$AD$13,5,FALSE)),0,VLOOKUP(J39,Configuration!$Z$4:$AD$13,5,FALSE))</f>
        <v>0</v>
      </c>
      <c r="CI39" s="60">
        <f>CH39*Configuration!$A$19</f>
        <v>0</v>
      </c>
      <c r="CJ39" s="62" t="str">
        <f t="shared" si="13"/>
        <v/>
      </c>
    </row>
    <row r="40" spans="1:88" s="22" customFormat="1" ht="15" customHeight="1" x14ac:dyDescent="0.2">
      <c r="A40" s="106"/>
      <c r="B40" s="107"/>
      <c r="C40" s="113"/>
      <c r="D40" s="107"/>
      <c r="E40" s="107"/>
      <c r="F40" s="107"/>
      <c r="G40" s="108"/>
      <c r="H40" s="109"/>
      <c r="I40" s="109"/>
      <c r="J40" s="107"/>
      <c r="K40" s="108"/>
      <c r="L40" s="108"/>
      <c r="M40" s="108"/>
      <c r="N40" s="108"/>
      <c r="O40" s="108"/>
      <c r="P40" s="108"/>
      <c r="Q40" s="108"/>
      <c r="R40" s="74" t="str">
        <f t="shared" ca="1" si="14"/>
        <v/>
      </c>
      <c r="S40" s="74" t="str">
        <f t="shared" ca="1" si="15"/>
        <v/>
      </c>
      <c r="T40" s="81" t="str">
        <f t="shared" si="2"/>
        <v/>
      </c>
      <c r="U40" s="82" t="str">
        <f t="shared" si="3"/>
        <v/>
      </c>
      <c r="V40" s="110"/>
      <c r="W40" s="111"/>
      <c r="X40" s="112"/>
      <c r="Y40" s="110"/>
      <c r="Z40" s="111"/>
      <c r="AA40" s="112"/>
      <c r="AB40" s="110"/>
      <c r="AC40" s="111"/>
      <c r="AD40" s="112"/>
      <c r="AE40" s="45">
        <f t="shared" si="4"/>
        <v>0</v>
      </c>
      <c r="AF40" s="63" t="str">
        <f t="shared" si="5"/>
        <v/>
      </c>
      <c r="AG40" s="108"/>
      <c r="AH40" s="108"/>
      <c r="AI40" s="108"/>
      <c r="AJ40" s="108"/>
      <c r="AK40" s="108"/>
      <c r="AL40" s="108"/>
      <c r="AM40" s="108"/>
      <c r="AN40" s="108"/>
      <c r="AO40" s="108"/>
      <c r="AP40" s="108"/>
      <c r="AQ40" s="24">
        <f t="shared" si="6"/>
        <v>0</v>
      </c>
      <c r="AR40" s="23">
        <f>IF(ISERROR(VLOOKUP(J40,Configuration!$Z$4:$AD$13,2,FALSE)),0,VLOOKUP(J40,Configuration!$Z$4:$AD$13,2,FALSE))</f>
        <v>0</v>
      </c>
      <c r="AS40" s="24">
        <f>AR40*Configuration!$A$19</f>
        <v>0</v>
      </c>
      <c r="AT40" s="25" t="str">
        <f t="shared" si="7"/>
        <v/>
      </c>
      <c r="AU40" s="108"/>
      <c r="AV40" s="108"/>
      <c r="AW40" s="108"/>
      <c r="AX40" s="108"/>
      <c r="AY40" s="108"/>
      <c r="AZ40" s="108"/>
      <c r="BA40" s="108"/>
      <c r="BB40" s="108"/>
      <c r="BC40" s="108"/>
      <c r="BD40" s="108"/>
      <c r="BE40" s="42">
        <f t="shared" si="8"/>
        <v>0</v>
      </c>
      <c r="BF40" s="43">
        <f>IF(ISERROR(VLOOKUP(J40,Configuration!$Z$4:$AD$13,3,FALSE)),0,VLOOKUP(J40,Configuration!$Z$4:$AD$13,3,FALSE))</f>
        <v>0</v>
      </c>
      <c r="BG40" s="42">
        <f>BF40*Configuration!$A$19</f>
        <v>0</v>
      </c>
      <c r="BH40" s="44" t="str">
        <f t="shared" si="9"/>
        <v/>
      </c>
      <c r="BI40" s="108"/>
      <c r="BJ40" s="108"/>
      <c r="BK40" s="108"/>
      <c r="BL40" s="108"/>
      <c r="BM40" s="108"/>
      <c r="BN40" s="108"/>
      <c r="BO40" s="108"/>
      <c r="BP40" s="108"/>
      <c r="BQ40" s="108"/>
      <c r="BR40" s="108"/>
      <c r="BS40" s="48">
        <f t="shared" si="10"/>
        <v>0</v>
      </c>
      <c r="BT40" s="49">
        <f>IF(ISERROR(VLOOKUP(J40,Configuration!$Z$4:$AD$13,4,FALSE)),0,VLOOKUP(J40,Configuration!$Z$4:$AD$13,4,FALSE))</f>
        <v>0</v>
      </c>
      <c r="BU40" s="48">
        <f>BT40*Configuration!$A$19</f>
        <v>0</v>
      </c>
      <c r="BV40" s="50" t="str">
        <f t="shared" si="11"/>
        <v/>
      </c>
      <c r="BW40" s="108"/>
      <c r="BX40" s="108"/>
      <c r="BY40" s="108"/>
      <c r="BZ40" s="108"/>
      <c r="CA40" s="108"/>
      <c r="CB40" s="108"/>
      <c r="CC40" s="108"/>
      <c r="CD40" s="108"/>
      <c r="CE40" s="108"/>
      <c r="CF40" s="108"/>
      <c r="CG40" s="60">
        <f t="shared" si="12"/>
        <v>0</v>
      </c>
      <c r="CH40" s="61">
        <f>IF(ISERROR(VLOOKUP(J40,Configuration!$Z$4:$AD$13,5,FALSE)),0,VLOOKUP(J40,Configuration!$Z$4:$AD$13,5,FALSE))</f>
        <v>0</v>
      </c>
      <c r="CI40" s="60">
        <f>CH40*Configuration!$A$19</f>
        <v>0</v>
      </c>
      <c r="CJ40" s="62" t="str">
        <f t="shared" si="13"/>
        <v/>
      </c>
    </row>
    <row r="41" spans="1:88" s="22" customFormat="1" ht="15" customHeight="1" x14ac:dyDescent="0.2">
      <c r="A41" s="106"/>
      <c r="B41" s="107"/>
      <c r="C41" s="113"/>
      <c r="D41" s="107"/>
      <c r="E41" s="107"/>
      <c r="F41" s="107"/>
      <c r="G41" s="108"/>
      <c r="H41" s="109"/>
      <c r="I41" s="109"/>
      <c r="J41" s="107"/>
      <c r="K41" s="108"/>
      <c r="L41" s="108"/>
      <c r="M41" s="108"/>
      <c r="N41" s="108"/>
      <c r="O41" s="108"/>
      <c r="P41" s="108"/>
      <c r="Q41" s="108"/>
      <c r="R41" s="74" t="str">
        <f t="shared" ca="1" si="14"/>
        <v/>
      </c>
      <c r="S41" s="74" t="str">
        <f t="shared" ca="1" si="15"/>
        <v/>
      </c>
      <c r="T41" s="81" t="str">
        <f t="shared" si="2"/>
        <v/>
      </c>
      <c r="U41" s="82" t="str">
        <f t="shared" si="3"/>
        <v/>
      </c>
      <c r="V41" s="110"/>
      <c r="W41" s="111"/>
      <c r="X41" s="112"/>
      <c r="Y41" s="110"/>
      <c r="Z41" s="111"/>
      <c r="AA41" s="112"/>
      <c r="AB41" s="110"/>
      <c r="AC41" s="111"/>
      <c r="AD41" s="112"/>
      <c r="AE41" s="45">
        <f t="shared" si="4"/>
        <v>0</v>
      </c>
      <c r="AF41" s="63" t="str">
        <f t="shared" si="5"/>
        <v/>
      </c>
      <c r="AG41" s="108"/>
      <c r="AH41" s="108"/>
      <c r="AI41" s="108"/>
      <c r="AJ41" s="108"/>
      <c r="AK41" s="108"/>
      <c r="AL41" s="108"/>
      <c r="AM41" s="108"/>
      <c r="AN41" s="108"/>
      <c r="AO41" s="108"/>
      <c r="AP41" s="108"/>
      <c r="AQ41" s="24">
        <f t="shared" si="6"/>
        <v>0</v>
      </c>
      <c r="AR41" s="23">
        <f>IF(ISERROR(VLOOKUP(J41,Configuration!$Z$4:$AD$13,2,FALSE)),0,VLOOKUP(J41,Configuration!$Z$4:$AD$13,2,FALSE))</f>
        <v>0</v>
      </c>
      <c r="AS41" s="24">
        <f>AR41*Configuration!$A$19</f>
        <v>0</v>
      </c>
      <c r="AT41" s="25" t="str">
        <f t="shared" si="7"/>
        <v/>
      </c>
      <c r="AU41" s="108"/>
      <c r="AV41" s="108"/>
      <c r="AW41" s="108"/>
      <c r="AX41" s="108"/>
      <c r="AY41" s="108"/>
      <c r="AZ41" s="108"/>
      <c r="BA41" s="108"/>
      <c r="BB41" s="108"/>
      <c r="BC41" s="108"/>
      <c r="BD41" s="108"/>
      <c r="BE41" s="42">
        <f t="shared" si="8"/>
        <v>0</v>
      </c>
      <c r="BF41" s="43">
        <f>IF(ISERROR(VLOOKUP(J41,Configuration!$Z$4:$AD$13,3,FALSE)),0,VLOOKUP(J41,Configuration!$Z$4:$AD$13,3,FALSE))</f>
        <v>0</v>
      </c>
      <c r="BG41" s="42">
        <f>BF41*Configuration!$A$19</f>
        <v>0</v>
      </c>
      <c r="BH41" s="44" t="str">
        <f t="shared" si="9"/>
        <v/>
      </c>
      <c r="BI41" s="108"/>
      <c r="BJ41" s="108"/>
      <c r="BK41" s="108"/>
      <c r="BL41" s="108"/>
      <c r="BM41" s="108"/>
      <c r="BN41" s="108"/>
      <c r="BO41" s="108"/>
      <c r="BP41" s="108"/>
      <c r="BQ41" s="108"/>
      <c r="BR41" s="108"/>
      <c r="BS41" s="48">
        <f t="shared" si="10"/>
        <v>0</v>
      </c>
      <c r="BT41" s="49">
        <f>IF(ISERROR(VLOOKUP(J41,Configuration!$Z$4:$AD$13,4,FALSE)),0,VLOOKUP(J41,Configuration!$Z$4:$AD$13,4,FALSE))</f>
        <v>0</v>
      </c>
      <c r="BU41" s="48">
        <f>BT41*Configuration!$A$19</f>
        <v>0</v>
      </c>
      <c r="BV41" s="50" t="str">
        <f t="shared" si="11"/>
        <v/>
      </c>
      <c r="BW41" s="108"/>
      <c r="BX41" s="108"/>
      <c r="BY41" s="108"/>
      <c r="BZ41" s="108"/>
      <c r="CA41" s="108"/>
      <c r="CB41" s="108"/>
      <c r="CC41" s="108"/>
      <c r="CD41" s="108"/>
      <c r="CE41" s="108"/>
      <c r="CF41" s="108"/>
      <c r="CG41" s="60">
        <f t="shared" si="12"/>
        <v>0</v>
      </c>
      <c r="CH41" s="61">
        <f>IF(ISERROR(VLOOKUP(J41,Configuration!$Z$4:$AD$13,5,FALSE)),0,VLOOKUP(J41,Configuration!$Z$4:$AD$13,5,FALSE))</f>
        <v>0</v>
      </c>
      <c r="CI41" s="60">
        <f>CH41*Configuration!$A$19</f>
        <v>0</v>
      </c>
      <c r="CJ41" s="62" t="str">
        <f t="shared" si="13"/>
        <v/>
      </c>
    </row>
    <row r="42" spans="1:88" s="22" customFormat="1" ht="15" customHeight="1" x14ac:dyDescent="0.2">
      <c r="A42" s="106"/>
      <c r="B42" s="107"/>
      <c r="C42" s="113"/>
      <c r="D42" s="107"/>
      <c r="E42" s="107"/>
      <c r="F42" s="107"/>
      <c r="G42" s="108"/>
      <c r="H42" s="109"/>
      <c r="I42" s="109"/>
      <c r="J42" s="107"/>
      <c r="K42" s="108"/>
      <c r="L42" s="108"/>
      <c r="M42" s="108"/>
      <c r="N42" s="108"/>
      <c r="O42" s="108"/>
      <c r="P42" s="108"/>
      <c r="Q42" s="108"/>
      <c r="R42" s="74" t="str">
        <f t="shared" ca="1" si="14"/>
        <v/>
      </c>
      <c r="S42" s="74" t="str">
        <f t="shared" ca="1" si="15"/>
        <v/>
      </c>
      <c r="T42" s="81" t="str">
        <f t="shared" si="2"/>
        <v/>
      </c>
      <c r="U42" s="82" t="str">
        <f t="shared" si="3"/>
        <v/>
      </c>
      <c r="V42" s="110"/>
      <c r="W42" s="111"/>
      <c r="X42" s="112"/>
      <c r="Y42" s="110"/>
      <c r="Z42" s="111"/>
      <c r="AA42" s="112"/>
      <c r="AB42" s="110"/>
      <c r="AC42" s="111"/>
      <c r="AD42" s="112"/>
      <c r="AE42" s="45">
        <f t="shared" si="4"/>
        <v>0</v>
      </c>
      <c r="AF42" s="63" t="str">
        <f t="shared" si="5"/>
        <v/>
      </c>
      <c r="AG42" s="108"/>
      <c r="AH42" s="108"/>
      <c r="AI42" s="108"/>
      <c r="AJ42" s="108"/>
      <c r="AK42" s="108"/>
      <c r="AL42" s="108"/>
      <c r="AM42" s="108"/>
      <c r="AN42" s="108"/>
      <c r="AO42" s="108"/>
      <c r="AP42" s="108"/>
      <c r="AQ42" s="24">
        <f t="shared" si="6"/>
        <v>0</v>
      </c>
      <c r="AR42" s="23">
        <f>IF(ISERROR(VLOOKUP(J42,Configuration!$Z$4:$AD$13,2,FALSE)),0,VLOOKUP(J42,Configuration!$Z$4:$AD$13,2,FALSE))</f>
        <v>0</v>
      </c>
      <c r="AS42" s="24">
        <f>AR42*Configuration!$A$19</f>
        <v>0</v>
      </c>
      <c r="AT42" s="25" t="str">
        <f t="shared" si="7"/>
        <v/>
      </c>
      <c r="AU42" s="108"/>
      <c r="AV42" s="108"/>
      <c r="AW42" s="108"/>
      <c r="AX42" s="108"/>
      <c r="AY42" s="108"/>
      <c r="AZ42" s="108"/>
      <c r="BA42" s="108"/>
      <c r="BB42" s="108"/>
      <c r="BC42" s="108"/>
      <c r="BD42" s="108"/>
      <c r="BE42" s="42">
        <f t="shared" si="8"/>
        <v>0</v>
      </c>
      <c r="BF42" s="43">
        <f>IF(ISERROR(VLOOKUP(J42,Configuration!$Z$4:$AD$13,3,FALSE)),0,VLOOKUP(J42,Configuration!$Z$4:$AD$13,3,FALSE))</f>
        <v>0</v>
      </c>
      <c r="BG42" s="42">
        <f>BF42*Configuration!$A$19</f>
        <v>0</v>
      </c>
      <c r="BH42" s="44" t="str">
        <f t="shared" si="9"/>
        <v/>
      </c>
      <c r="BI42" s="108"/>
      <c r="BJ42" s="108"/>
      <c r="BK42" s="108"/>
      <c r="BL42" s="108"/>
      <c r="BM42" s="108"/>
      <c r="BN42" s="108"/>
      <c r="BO42" s="108"/>
      <c r="BP42" s="108"/>
      <c r="BQ42" s="108"/>
      <c r="BR42" s="108"/>
      <c r="BS42" s="48">
        <f t="shared" si="10"/>
        <v>0</v>
      </c>
      <c r="BT42" s="49">
        <f>IF(ISERROR(VLOOKUP(J42,Configuration!$Z$4:$AD$13,4,FALSE)),0,VLOOKUP(J42,Configuration!$Z$4:$AD$13,4,FALSE))</f>
        <v>0</v>
      </c>
      <c r="BU42" s="48">
        <f>BT42*Configuration!$A$19</f>
        <v>0</v>
      </c>
      <c r="BV42" s="50" t="str">
        <f t="shared" si="11"/>
        <v/>
      </c>
      <c r="BW42" s="108"/>
      <c r="BX42" s="108"/>
      <c r="BY42" s="108"/>
      <c r="BZ42" s="108"/>
      <c r="CA42" s="108"/>
      <c r="CB42" s="108"/>
      <c r="CC42" s="108"/>
      <c r="CD42" s="108"/>
      <c r="CE42" s="108"/>
      <c r="CF42" s="108"/>
      <c r="CG42" s="60">
        <f t="shared" si="12"/>
        <v>0</v>
      </c>
      <c r="CH42" s="61">
        <f>IF(ISERROR(VLOOKUP(J42,Configuration!$Z$4:$AD$13,5,FALSE)),0,VLOOKUP(J42,Configuration!$Z$4:$AD$13,5,FALSE))</f>
        <v>0</v>
      </c>
      <c r="CI42" s="60">
        <f>CH42*Configuration!$A$19</f>
        <v>0</v>
      </c>
      <c r="CJ42" s="62" t="str">
        <f t="shared" si="13"/>
        <v/>
      </c>
    </row>
    <row r="43" spans="1:88" s="22" customFormat="1" ht="15" customHeight="1" x14ac:dyDescent="0.2">
      <c r="A43" s="106"/>
      <c r="B43" s="107"/>
      <c r="C43" s="113"/>
      <c r="D43" s="107"/>
      <c r="E43" s="107"/>
      <c r="F43" s="107"/>
      <c r="G43" s="108"/>
      <c r="H43" s="109"/>
      <c r="I43" s="109"/>
      <c r="J43" s="107"/>
      <c r="K43" s="108"/>
      <c r="L43" s="108"/>
      <c r="M43" s="108"/>
      <c r="N43" s="108"/>
      <c r="O43" s="108"/>
      <c r="P43" s="108"/>
      <c r="Q43" s="108"/>
      <c r="R43" s="74" t="str">
        <f t="shared" ca="1" si="14"/>
        <v/>
      </c>
      <c r="S43" s="74" t="str">
        <f t="shared" ca="1" si="15"/>
        <v/>
      </c>
      <c r="T43" s="81" t="str">
        <f t="shared" si="2"/>
        <v/>
      </c>
      <c r="U43" s="82" t="str">
        <f t="shared" si="3"/>
        <v/>
      </c>
      <c r="V43" s="110"/>
      <c r="W43" s="111"/>
      <c r="X43" s="112"/>
      <c r="Y43" s="110"/>
      <c r="Z43" s="111"/>
      <c r="AA43" s="112"/>
      <c r="AB43" s="110"/>
      <c r="AC43" s="111"/>
      <c r="AD43" s="112"/>
      <c r="AE43" s="45">
        <f t="shared" si="4"/>
        <v>0</v>
      </c>
      <c r="AF43" s="63" t="str">
        <f t="shared" si="5"/>
        <v/>
      </c>
      <c r="AG43" s="108"/>
      <c r="AH43" s="108"/>
      <c r="AI43" s="108"/>
      <c r="AJ43" s="108"/>
      <c r="AK43" s="108"/>
      <c r="AL43" s="108"/>
      <c r="AM43" s="108"/>
      <c r="AN43" s="108"/>
      <c r="AO43" s="108"/>
      <c r="AP43" s="108"/>
      <c r="AQ43" s="24">
        <f t="shared" si="6"/>
        <v>0</v>
      </c>
      <c r="AR43" s="23">
        <f>IF(ISERROR(VLOOKUP(J43,Configuration!$Z$4:$AD$13,2,FALSE)),0,VLOOKUP(J43,Configuration!$Z$4:$AD$13,2,FALSE))</f>
        <v>0</v>
      </c>
      <c r="AS43" s="24">
        <f>AR43*Configuration!$A$19</f>
        <v>0</v>
      </c>
      <c r="AT43" s="25" t="str">
        <f t="shared" si="7"/>
        <v/>
      </c>
      <c r="AU43" s="108"/>
      <c r="AV43" s="108"/>
      <c r="AW43" s="108"/>
      <c r="AX43" s="108"/>
      <c r="AY43" s="108"/>
      <c r="AZ43" s="108"/>
      <c r="BA43" s="108"/>
      <c r="BB43" s="108"/>
      <c r="BC43" s="108"/>
      <c r="BD43" s="108"/>
      <c r="BE43" s="42">
        <f t="shared" si="8"/>
        <v>0</v>
      </c>
      <c r="BF43" s="43">
        <f>IF(ISERROR(VLOOKUP(J43,Configuration!$Z$4:$AD$13,3,FALSE)),0,VLOOKUP(J43,Configuration!$Z$4:$AD$13,3,FALSE))</f>
        <v>0</v>
      </c>
      <c r="BG43" s="42">
        <f>BF43*Configuration!$A$19</f>
        <v>0</v>
      </c>
      <c r="BH43" s="44" t="str">
        <f t="shared" si="9"/>
        <v/>
      </c>
      <c r="BI43" s="108"/>
      <c r="BJ43" s="108"/>
      <c r="BK43" s="108"/>
      <c r="BL43" s="108"/>
      <c r="BM43" s="108"/>
      <c r="BN43" s="108"/>
      <c r="BO43" s="108"/>
      <c r="BP43" s="108"/>
      <c r="BQ43" s="108"/>
      <c r="BR43" s="108"/>
      <c r="BS43" s="48">
        <f t="shared" si="10"/>
        <v>0</v>
      </c>
      <c r="BT43" s="49">
        <f>IF(ISERROR(VLOOKUP(J43,Configuration!$Z$4:$AD$13,4,FALSE)),0,VLOOKUP(J43,Configuration!$Z$4:$AD$13,4,FALSE))</f>
        <v>0</v>
      </c>
      <c r="BU43" s="48">
        <f>BT43*Configuration!$A$19</f>
        <v>0</v>
      </c>
      <c r="BV43" s="50" t="str">
        <f t="shared" si="11"/>
        <v/>
      </c>
      <c r="BW43" s="108"/>
      <c r="BX43" s="108"/>
      <c r="BY43" s="108"/>
      <c r="BZ43" s="108"/>
      <c r="CA43" s="108"/>
      <c r="CB43" s="108"/>
      <c r="CC43" s="108"/>
      <c r="CD43" s="108"/>
      <c r="CE43" s="108"/>
      <c r="CF43" s="108"/>
      <c r="CG43" s="60">
        <f t="shared" si="12"/>
        <v>0</v>
      </c>
      <c r="CH43" s="61">
        <f>IF(ISERROR(VLOOKUP(J43,Configuration!$Z$4:$AD$13,5,FALSE)),0,VLOOKUP(J43,Configuration!$Z$4:$AD$13,5,FALSE))</f>
        <v>0</v>
      </c>
      <c r="CI43" s="60">
        <f>CH43*Configuration!$A$19</f>
        <v>0</v>
      </c>
      <c r="CJ43" s="62" t="str">
        <f t="shared" si="13"/>
        <v/>
      </c>
    </row>
    <row r="44" spans="1:88" s="22" customFormat="1" ht="15" customHeight="1" x14ac:dyDescent="0.2">
      <c r="A44" s="106"/>
      <c r="B44" s="107"/>
      <c r="C44" s="113"/>
      <c r="D44" s="107"/>
      <c r="E44" s="107"/>
      <c r="F44" s="107"/>
      <c r="G44" s="108"/>
      <c r="H44" s="109"/>
      <c r="I44" s="109"/>
      <c r="J44" s="107"/>
      <c r="K44" s="108"/>
      <c r="L44" s="108"/>
      <c r="M44" s="108"/>
      <c r="N44" s="108"/>
      <c r="O44" s="108"/>
      <c r="P44" s="108"/>
      <c r="Q44" s="108"/>
      <c r="R44" s="74" t="str">
        <f t="shared" ca="1" si="14"/>
        <v/>
      </c>
      <c r="S44" s="74" t="str">
        <f t="shared" ca="1" si="15"/>
        <v/>
      </c>
      <c r="T44" s="81" t="str">
        <f t="shared" si="2"/>
        <v/>
      </c>
      <c r="U44" s="82" t="str">
        <f t="shared" si="3"/>
        <v/>
      </c>
      <c r="V44" s="110"/>
      <c r="W44" s="111"/>
      <c r="X44" s="112"/>
      <c r="Y44" s="110"/>
      <c r="Z44" s="111"/>
      <c r="AA44" s="112"/>
      <c r="AB44" s="110"/>
      <c r="AC44" s="111"/>
      <c r="AD44" s="112"/>
      <c r="AE44" s="45">
        <f t="shared" si="4"/>
        <v>0</v>
      </c>
      <c r="AF44" s="63" t="str">
        <f t="shared" si="5"/>
        <v/>
      </c>
      <c r="AG44" s="108"/>
      <c r="AH44" s="108"/>
      <c r="AI44" s="108"/>
      <c r="AJ44" s="108"/>
      <c r="AK44" s="108"/>
      <c r="AL44" s="108"/>
      <c r="AM44" s="108"/>
      <c r="AN44" s="108"/>
      <c r="AO44" s="108"/>
      <c r="AP44" s="108"/>
      <c r="AQ44" s="24">
        <f t="shared" si="6"/>
        <v>0</v>
      </c>
      <c r="AR44" s="23">
        <f>IF(ISERROR(VLOOKUP(J44,Configuration!$Z$4:$AD$13,2,FALSE)),0,VLOOKUP(J44,Configuration!$Z$4:$AD$13,2,FALSE))</f>
        <v>0</v>
      </c>
      <c r="AS44" s="24">
        <f>AR44*Configuration!$A$19</f>
        <v>0</v>
      </c>
      <c r="AT44" s="25" t="str">
        <f t="shared" si="7"/>
        <v/>
      </c>
      <c r="AU44" s="108"/>
      <c r="AV44" s="108"/>
      <c r="AW44" s="108"/>
      <c r="AX44" s="108"/>
      <c r="AY44" s="108"/>
      <c r="AZ44" s="108"/>
      <c r="BA44" s="108"/>
      <c r="BB44" s="108"/>
      <c r="BC44" s="108"/>
      <c r="BD44" s="108"/>
      <c r="BE44" s="42">
        <f t="shared" si="8"/>
        <v>0</v>
      </c>
      <c r="BF44" s="43">
        <f>IF(ISERROR(VLOOKUP(J44,Configuration!$Z$4:$AD$13,3,FALSE)),0,VLOOKUP(J44,Configuration!$Z$4:$AD$13,3,FALSE))</f>
        <v>0</v>
      </c>
      <c r="BG44" s="42">
        <f>BF44*Configuration!$A$19</f>
        <v>0</v>
      </c>
      <c r="BH44" s="44" t="str">
        <f t="shared" si="9"/>
        <v/>
      </c>
      <c r="BI44" s="108"/>
      <c r="BJ44" s="108"/>
      <c r="BK44" s="108"/>
      <c r="BL44" s="108"/>
      <c r="BM44" s="108"/>
      <c r="BN44" s="108"/>
      <c r="BO44" s="108"/>
      <c r="BP44" s="108"/>
      <c r="BQ44" s="108"/>
      <c r="BR44" s="108"/>
      <c r="BS44" s="48">
        <f t="shared" si="10"/>
        <v>0</v>
      </c>
      <c r="BT44" s="49">
        <f>IF(ISERROR(VLOOKUP(J44,Configuration!$Z$4:$AD$13,4,FALSE)),0,VLOOKUP(J44,Configuration!$Z$4:$AD$13,4,FALSE))</f>
        <v>0</v>
      </c>
      <c r="BU44" s="48">
        <f>BT44*Configuration!$A$19</f>
        <v>0</v>
      </c>
      <c r="BV44" s="50" t="str">
        <f t="shared" si="11"/>
        <v/>
      </c>
      <c r="BW44" s="108"/>
      <c r="BX44" s="108"/>
      <c r="BY44" s="108"/>
      <c r="BZ44" s="108"/>
      <c r="CA44" s="108"/>
      <c r="CB44" s="108"/>
      <c r="CC44" s="108"/>
      <c r="CD44" s="108"/>
      <c r="CE44" s="108"/>
      <c r="CF44" s="108"/>
      <c r="CG44" s="60">
        <f t="shared" si="12"/>
        <v>0</v>
      </c>
      <c r="CH44" s="61">
        <f>IF(ISERROR(VLOOKUP(J44,Configuration!$Z$4:$AD$13,5,FALSE)),0,VLOOKUP(J44,Configuration!$Z$4:$AD$13,5,FALSE))</f>
        <v>0</v>
      </c>
      <c r="CI44" s="60">
        <f>CH44*Configuration!$A$19</f>
        <v>0</v>
      </c>
      <c r="CJ44" s="62" t="str">
        <f t="shared" si="13"/>
        <v/>
      </c>
    </row>
    <row r="45" spans="1:88" s="22" customFormat="1" ht="15" customHeight="1" x14ac:dyDescent="0.2">
      <c r="A45" s="106"/>
      <c r="B45" s="107"/>
      <c r="C45" s="113"/>
      <c r="D45" s="107"/>
      <c r="E45" s="107"/>
      <c r="F45" s="107"/>
      <c r="G45" s="108"/>
      <c r="H45" s="109"/>
      <c r="I45" s="109"/>
      <c r="J45" s="107"/>
      <c r="K45" s="108"/>
      <c r="L45" s="108"/>
      <c r="M45" s="108"/>
      <c r="N45" s="108"/>
      <c r="O45" s="108"/>
      <c r="P45" s="108"/>
      <c r="Q45" s="108"/>
      <c r="R45" s="74" t="str">
        <f t="shared" ca="1" si="14"/>
        <v/>
      </c>
      <c r="S45" s="74" t="str">
        <f t="shared" ca="1" si="15"/>
        <v/>
      </c>
      <c r="T45" s="81" t="str">
        <f t="shared" si="2"/>
        <v/>
      </c>
      <c r="U45" s="82" t="str">
        <f t="shared" si="3"/>
        <v/>
      </c>
      <c r="V45" s="110"/>
      <c r="W45" s="111"/>
      <c r="X45" s="112"/>
      <c r="Y45" s="110"/>
      <c r="Z45" s="111"/>
      <c r="AA45" s="112"/>
      <c r="AB45" s="110"/>
      <c r="AC45" s="111"/>
      <c r="AD45" s="112"/>
      <c r="AE45" s="45">
        <f t="shared" si="4"/>
        <v>0</v>
      </c>
      <c r="AF45" s="63" t="str">
        <f t="shared" si="5"/>
        <v/>
      </c>
      <c r="AG45" s="108"/>
      <c r="AH45" s="108"/>
      <c r="AI45" s="108"/>
      <c r="AJ45" s="108"/>
      <c r="AK45" s="108"/>
      <c r="AL45" s="108"/>
      <c r="AM45" s="108"/>
      <c r="AN45" s="108"/>
      <c r="AO45" s="108"/>
      <c r="AP45" s="108"/>
      <c r="AQ45" s="24">
        <f t="shared" si="6"/>
        <v>0</v>
      </c>
      <c r="AR45" s="23">
        <f>IF(ISERROR(VLOOKUP(J45,Configuration!$Z$4:$AD$13,2,FALSE)),0,VLOOKUP(J45,Configuration!$Z$4:$AD$13,2,FALSE))</f>
        <v>0</v>
      </c>
      <c r="AS45" s="24">
        <f>AR45*Configuration!$A$19</f>
        <v>0</v>
      </c>
      <c r="AT45" s="25" t="str">
        <f t="shared" si="7"/>
        <v/>
      </c>
      <c r="AU45" s="108"/>
      <c r="AV45" s="108"/>
      <c r="AW45" s="108"/>
      <c r="AX45" s="108"/>
      <c r="AY45" s="108"/>
      <c r="AZ45" s="108"/>
      <c r="BA45" s="108"/>
      <c r="BB45" s="108"/>
      <c r="BC45" s="108"/>
      <c r="BD45" s="108"/>
      <c r="BE45" s="42">
        <f t="shared" si="8"/>
        <v>0</v>
      </c>
      <c r="BF45" s="43">
        <f>IF(ISERROR(VLOOKUP(J45,Configuration!$Z$4:$AD$13,3,FALSE)),0,VLOOKUP(J45,Configuration!$Z$4:$AD$13,3,FALSE))</f>
        <v>0</v>
      </c>
      <c r="BG45" s="42">
        <f>BF45*Configuration!$A$19</f>
        <v>0</v>
      </c>
      <c r="BH45" s="44" t="str">
        <f t="shared" si="9"/>
        <v/>
      </c>
      <c r="BI45" s="108"/>
      <c r="BJ45" s="108"/>
      <c r="BK45" s="108"/>
      <c r="BL45" s="108"/>
      <c r="BM45" s="108"/>
      <c r="BN45" s="108"/>
      <c r="BO45" s="108"/>
      <c r="BP45" s="108"/>
      <c r="BQ45" s="108"/>
      <c r="BR45" s="108"/>
      <c r="BS45" s="48">
        <f t="shared" si="10"/>
        <v>0</v>
      </c>
      <c r="BT45" s="49">
        <f>IF(ISERROR(VLOOKUP(J45,Configuration!$Z$4:$AD$13,4,FALSE)),0,VLOOKUP(J45,Configuration!$Z$4:$AD$13,4,FALSE))</f>
        <v>0</v>
      </c>
      <c r="BU45" s="48">
        <f>BT45*Configuration!$A$19</f>
        <v>0</v>
      </c>
      <c r="BV45" s="50" t="str">
        <f t="shared" si="11"/>
        <v/>
      </c>
      <c r="BW45" s="108"/>
      <c r="BX45" s="108"/>
      <c r="BY45" s="108"/>
      <c r="BZ45" s="108"/>
      <c r="CA45" s="108"/>
      <c r="CB45" s="108"/>
      <c r="CC45" s="108"/>
      <c r="CD45" s="108"/>
      <c r="CE45" s="108"/>
      <c r="CF45" s="108"/>
      <c r="CG45" s="60">
        <f t="shared" si="12"/>
        <v>0</v>
      </c>
      <c r="CH45" s="61">
        <f>IF(ISERROR(VLOOKUP(J45,Configuration!$Z$4:$AD$13,5,FALSE)),0,VLOOKUP(J45,Configuration!$Z$4:$AD$13,5,FALSE))</f>
        <v>0</v>
      </c>
      <c r="CI45" s="60">
        <f>CH45*Configuration!$A$19</f>
        <v>0</v>
      </c>
      <c r="CJ45" s="62" t="str">
        <f t="shared" si="13"/>
        <v/>
      </c>
    </row>
    <row r="46" spans="1:88" s="22" customFormat="1" ht="15" customHeight="1" x14ac:dyDescent="0.2">
      <c r="A46" s="106"/>
      <c r="B46" s="107"/>
      <c r="C46" s="113"/>
      <c r="D46" s="107"/>
      <c r="E46" s="107"/>
      <c r="F46" s="107"/>
      <c r="G46" s="108"/>
      <c r="H46" s="109"/>
      <c r="I46" s="109"/>
      <c r="J46" s="107"/>
      <c r="K46" s="108"/>
      <c r="L46" s="108"/>
      <c r="M46" s="108"/>
      <c r="N46" s="108"/>
      <c r="O46" s="108"/>
      <c r="P46" s="108"/>
      <c r="Q46" s="108"/>
      <c r="R46" s="74" t="str">
        <f t="shared" ca="1" si="14"/>
        <v/>
      </c>
      <c r="S46" s="74" t="str">
        <f t="shared" ca="1" si="15"/>
        <v/>
      </c>
      <c r="T46" s="81" t="str">
        <f t="shared" si="2"/>
        <v/>
      </c>
      <c r="U46" s="82" t="str">
        <f t="shared" si="3"/>
        <v/>
      </c>
      <c r="V46" s="110"/>
      <c r="W46" s="111"/>
      <c r="X46" s="112"/>
      <c r="Y46" s="110"/>
      <c r="Z46" s="111"/>
      <c r="AA46" s="112"/>
      <c r="AB46" s="110"/>
      <c r="AC46" s="111"/>
      <c r="AD46" s="112"/>
      <c r="AE46" s="45">
        <f t="shared" si="4"/>
        <v>0</v>
      </c>
      <c r="AF46" s="63" t="str">
        <f t="shared" si="5"/>
        <v/>
      </c>
      <c r="AG46" s="108"/>
      <c r="AH46" s="108"/>
      <c r="AI46" s="108"/>
      <c r="AJ46" s="108"/>
      <c r="AK46" s="108"/>
      <c r="AL46" s="108"/>
      <c r="AM46" s="108"/>
      <c r="AN46" s="108"/>
      <c r="AO46" s="108"/>
      <c r="AP46" s="108"/>
      <c r="AQ46" s="24">
        <f t="shared" si="6"/>
        <v>0</v>
      </c>
      <c r="AR46" s="23">
        <f>IF(ISERROR(VLOOKUP(J46,Configuration!$Z$4:$AD$13,2,FALSE)),0,VLOOKUP(J46,Configuration!$Z$4:$AD$13,2,FALSE))</f>
        <v>0</v>
      </c>
      <c r="AS46" s="24">
        <f>AR46*Configuration!$A$19</f>
        <v>0</v>
      </c>
      <c r="AT46" s="25" t="str">
        <f t="shared" si="7"/>
        <v/>
      </c>
      <c r="AU46" s="108"/>
      <c r="AV46" s="108"/>
      <c r="AW46" s="108"/>
      <c r="AX46" s="108"/>
      <c r="AY46" s="108"/>
      <c r="AZ46" s="108"/>
      <c r="BA46" s="108"/>
      <c r="BB46" s="108"/>
      <c r="BC46" s="108"/>
      <c r="BD46" s="108"/>
      <c r="BE46" s="42">
        <f t="shared" si="8"/>
        <v>0</v>
      </c>
      <c r="BF46" s="43">
        <f>IF(ISERROR(VLOOKUP(J46,Configuration!$Z$4:$AD$13,3,FALSE)),0,VLOOKUP(J46,Configuration!$Z$4:$AD$13,3,FALSE))</f>
        <v>0</v>
      </c>
      <c r="BG46" s="42">
        <f>BF46*Configuration!$A$19</f>
        <v>0</v>
      </c>
      <c r="BH46" s="44" t="str">
        <f t="shared" si="9"/>
        <v/>
      </c>
      <c r="BI46" s="108"/>
      <c r="BJ46" s="108"/>
      <c r="BK46" s="108"/>
      <c r="BL46" s="108"/>
      <c r="BM46" s="108"/>
      <c r="BN46" s="108"/>
      <c r="BO46" s="108"/>
      <c r="BP46" s="108"/>
      <c r="BQ46" s="108"/>
      <c r="BR46" s="108"/>
      <c r="BS46" s="48">
        <f t="shared" si="10"/>
        <v>0</v>
      </c>
      <c r="BT46" s="49">
        <f>IF(ISERROR(VLOOKUP(J46,Configuration!$Z$4:$AD$13,4,FALSE)),0,VLOOKUP(J46,Configuration!$Z$4:$AD$13,4,FALSE))</f>
        <v>0</v>
      </c>
      <c r="BU46" s="48">
        <f>BT46*Configuration!$A$19</f>
        <v>0</v>
      </c>
      <c r="BV46" s="50" t="str">
        <f t="shared" si="11"/>
        <v/>
      </c>
      <c r="BW46" s="108"/>
      <c r="BX46" s="108"/>
      <c r="BY46" s="108"/>
      <c r="BZ46" s="108"/>
      <c r="CA46" s="108"/>
      <c r="CB46" s="108"/>
      <c r="CC46" s="108"/>
      <c r="CD46" s="108"/>
      <c r="CE46" s="108"/>
      <c r="CF46" s="108"/>
      <c r="CG46" s="60">
        <f t="shared" si="12"/>
        <v>0</v>
      </c>
      <c r="CH46" s="61">
        <f>IF(ISERROR(VLOOKUP(J46,Configuration!$Z$4:$AD$13,5,FALSE)),0,VLOOKUP(J46,Configuration!$Z$4:$AD$13,5,FALSE))</f>
        <v>0</v>
      </c>
      <c r="CI46" s="60">
        <f>CH46*Configuration!$A$19</f>
        <v>0</v>
      </c>
      <c r="CJ46" s="62" t="str">
        <f t="shared" si="13"/>
        <v/>
      </c>
    </row>
    <row r="47" spans="1:88" s="22" customFormat="1" ht="15" customHeight="1" x14ac:dyDescent="0.2">
      <c r="A47" s="106"/>
      <c r="B47" s="107"/>
      <c r="C47" s="113"/>
      <c r="D47" s="107"/>
      <c r="E47" s="107"/>
      <c r="F47" s="107"/>
      <c r="G47" s="108"/>
      <c r="H47" s="109"/>
      <c r="I47" s="109"/>
      <c r="J47" s="107"/>
      <c r="K47" s="108"/>
      <c r="L47" s="108"/>
      <c r="M47" s="108"/>
      <c r="N47" s="108"/>
      <c r="O47" s="108"/>
      <c r="P47" s="108"/>
      <c r="Q47" s="108"/>
      <c r="R47" s="74" t="str">
        <f t="shared" ca="1" si="14"/>
        <v/>
      </c>
      <c r="S47" s="74" t="str">
        <f t="shared" ca="1" si="15"/>
        <v/>
      </c>
      <c r="T47" s="81" t="str">
        <f t="shared" si="2"/>
        <v/>
      </c>
      <c r="U47" s="82" t="str">
        <f t="shared" si="3"/>
        <v/>
      </c>
      <c r="V47" s="110"/>
      <c r="W47" s="111"/>
      <c r="X47" s="112"/>
      <c r="Y47" s="110"/>
      <c r="Z47" s="111"/>
      <c r="AA47" s="112"/>
      <c r="AB47" s="110"/>
      <c r="AC47" s="111"/>
      <c r="AD47" s="112"/>
      <c r="AE47" s="45">
        <f t="shared" si="4"/>
        <v>0</v>
      </c>
      <c r="AF47" s="63" t="str">
        <f t="shared" si="5"/>
        <v/>
      </c>
      <c r="AG47" s="108"/>
      <c r="AH47" s="108"/>
      <c r="AI47" s="108"/>
      <c r="AJ47" s="108"/>
      <c r="AK47" s="108"/>
      <c r="AL47" s="108"/>
      <c r="AM47" s="108"/>
      <c r="AN47" s="108"/>
      <c r="AO47" s="108"/>
      <c r="AP47" s="108"/>
      <c r="AQ47" s="24">
        <f t="shared" si="6"/>
        <v>0</v>
      </c>
      <c r="AR47" s="23">
        <f>IF(ISERROR(VLOOKUP(J47,Configuration!$Z$4:$AD$13,2,FALSE)),0,VLOOKUP(J47,Configuration!$Z$4:$AD$13,2,FALSE))</f>
        <v>0</v>
      </c>
      <c r="AS47" s="24">
        <f>AR47*Configuration!$A$19</f>
        <v>0</v>
      </c>
      <c r="AT47" s="25" t="str">
        <f t="shared" si="7"/>
        <v/>
      </c>
      <c r="AU47" s="108"/>
      <c r="AV47" s="108"/>
      <c r="AW47" s="108"/>
      <c r="AX47" s="108"/>
      <c r="AY47" s="108"/>
      <c r="AZ47" s="108"/>
      <c r="BA47" s="108"/>
      <c r="BB47" s="108"/>
      <c r="BC47" s="108"/>
      <c r="BD47" s="108"/>
      <c r="BE47" s="42">
        <f t="shared" si="8"/>
        <v>0</v>
      </c>
      <c r="BF47" s="43">
        <f>IF(ISERROR(VLOOKUP(J47,Configuration!$Z$4:$AD$13,3,FALSE)),0,VLOOKUP(J47,Configuration!$Z$4:$AD$13,3,FALSE))</f>
        <v>0</v>
      </c>
      <c r="BG47" s="42">
        <f>BF47*Configuration!$A$19</f>
        <v>0</v>
      </c>
      <c r="BH47" s="44" t="str">
        <f t="shared" si="9"/>
        <v/>
      </c>
      <c r="BI47" s="108"/>
      <c r="BJ47" s="108"/>
      <c r="BK47" s="108"/>
      <c r="BL47" s="108"/>
      <c r="BM47" s="108"/>
      <c r="BN47" s="108"/>
      <c r="BO47" s="108"/>
      <c r="BP47" s="108"/>
      <c r="BQ47" s="108"/>
      <c r="BR47" s="108"/>
      <c r="BS47" s="48">
        <f t="shared" si="10"/>
        <v>0</v>
      </c>
      <c r="BT47" s="49">
        <f>IF(ISERROR(VLOOKUP(J47,Configuration!$Z$4:$AD$13,4,FALSE)),0,VLOOKUP(J47,Configuration!$Z$4:$AD$13,4,FALSE))</f>
        <v>0</v>
      </c>
      <c r="BU47" s="48">
        <f>BT47*Configuration!$A$19</f>
        <v>0</v>
      </c>
      <c r="BV47" s="50" t="str">
        <f t="shared" si="11"/>
        <v/>
      </c>
      <c r="BW47" s="108"/>
      <c r="BX47" s="108"/>
      <c r="BY47" s="108"/>
      <c r="BZ47" s="108"/>
      <c r="CA47" s="108"/>
      <c r="CB47" s="108"/>
      <c r="CC47" s="108"/>
      <c r="CD47" s="108"/>
      <c r="CE47" s="108"/>
      <c r="CF47" s="108"/>
      <c r="CG47" s="60">
        <f t="shared" si="12"/>
        <v>0</v>
      </c>
      <c r="CH47" s="61">
        <f>IF(ISERROR(VLOOKUP(J47,Configuration!$Z$4:$AD$13,5,FALSE)),0,VLOOKUP(J47,Configuration!$Z$4:$AD$13,5,FALSE))</f>
        <v>0</v>
      </c>
      <c r="CI47" s="60">
        <f>CH47*Configuration!$A$19</f>
        <v>0</v>
      </c>
      <c r="CJ47" s="62" t="str">
        <f t="shared" si="13"/>
        <v/>
      </c>
    </row>
    <row r="48" spans="1:88" s="22" customFormat="1" ht="15" customHeight="1" x14ac:dyDescent="0.2">
      <c r="A48" s="106"/>
      <c r="B48" s="107"/>
      <c r="C48" s="113"/>
      <c r="D48" s="107"/>
      <c r="E48" s="107"/>
      <c r="F48" s="107"/>
      <c r="G48" s="108"/>
      <c r="H48" s="109"/>
      <c r="I48" s="109"/>
      <c r="J48" s="107"/>
      <c r="K48" s="108"/>
      <c r="L48" s="108"/>
      <c r="M48" s="108"/>
      <c r="N48" s="108"/>
      <c r="O48" s="108"/>
      <c r="P48" s="108"/>
      <c r="Q48" s="108"/>
      <c r="R48" s="74" t="str">
        <f t="shared" ca="1" si="14"/>
        <v/>
      </c>
      <c r="S48" s="74" t="str">
        <f t="shared" ca="1" si="15"/>
        <v/>
      </c>
      <c r="T48" s="81" t="str">
        <f t="shared" si="2"/>
        <v/>
      </c>
      <c r="U48" s="82" t="str">
        <f t="shared" si="3"/>
        <v/>
      </c>
      <c r="V48" s="110"/>
      <c r="W48" s="111"/>
      <c r="X48" s="112"/>
      <c r="Y48" s="110"/>
      <c r="Z48" s="111"/>
      <c r="AA48" s="112"/>
      <c r="AB48" s="110"/>
      <c r="AC48" s="111"/>
      <c r="AD48" s="112"/>
      <c r="AE48" s="45">
        <f t="shared" si="4"/>
        <v>0</v>
      </c>
      <c r="AF48" s="63" t="str">
        <f t="shared" si="5"/>
        <v/>
      </c>
      <c r="AG48" s="108"/>
      <c r="AH48" s="108"/>
      <c r="AI48" s="108"/>
      <c r="AJ48" s="108"/>
      <c r="AK48" s="108"/>
      <c r="AL48" s="108"/>
      <c r="AM48" s="108"/>
      <c r="AN48" s="108"/>
      <c r="AO48" s="108"/>
      <c r="AP48" s="108"/>
      <c r="AQ48" s="24">
        <f t="shared" si="6"/>
        <v>0</v>
      </c>
      <c r="AR48" s="23">
        <f>IF(ISERROR(VLOOKUP(J48,Configuration!$Z$4:$AD$13,2,FALSE)),0,VLOOKUP(J48,Configuration!$Z$4:$AD$13,2,FALSE))</f>
        <v>0</v>
      </c>
      <c r="AS48" s="24">
        <f>AR48*Configuration!$A$19</f>
        <v>0</v>
      </c>
      <c r="AT48" s="25" t="str">
        <f t="shared" si="7"/>
        <v/>
      </c>
      <c r="AU48" s="108"/>
      <c r="AV48" s="108"/>
      <c r="AW48" s="108"/>
      <c r="AX48" s="108"/>
      <c r="AY48" s="108"/>
      <c r="AZ48" s="108"/>
      <c r="BA48" s="108"/>
      <c r="BB48" s="108"/>
      <c r="BC48" s="108"/>
      <c r="BD48" s="108"/>
      <c r="BE48" s="42">
        <f t="shared" si="8"/>
        <v>0</v>
      </c>
      <c r="BF48" s="43">
        <f>IF(ISERROR(VLOOKUP(J48,Configuration!$Z$4:$AD$13,3,FALSE)),0,VLOOKUP(J48,Configuration!$Z$4:$AD$13,3,FALSE))</f>
        <v>0</v>
      </c>
      <c r="BG48" s="42">
        <f>BF48*Configuration!$A$19</f>
        <v>0</v>
      </c>
      <c r="BH48" s="44" t="str">
        <f t="shared" si="9"/>
        <v/>
      </c>
      <c r="BI48" s="108"/>
      <c r="BJ48" s="108"/>
      <c r="BK48" s="108"/>
      <c r="BL48" s="108"/>
      <c r="BM48" s="108"/>
      <c r="BN48" s="108"/>
      <c r="BO48" s="108"/>
      <c r="BP48" s="108"/>
      <c r="BQ48" s="108"/>
      <c r="BR48" s="108"/>
      <c r="BS48" s="48">
        <f t="shared" si="10"/>
        <v>0</v>
      </c>
      <c r="BT48" s="49">
        <f>IF(ISERROR(VLOOKUP(J48,Configuration!$Z$4:$AD$13,4,FALSE)),0,VLOOKUP(J48,Configuration!$Z$4:$AD$13,4,FALSE))</f>
        <v>0</v>
      </c>
      <c r="BU48" s="48">
        <f>BT48*Configuration!$A$19</f>
        <v>0</v>
      </c>
      <c r="BV48" s="50" t="str">
        <f t="shared" si="11"/>
        <v/>
      </c>
      <c r="BW48" s="108"/>
      <c r="BX48" s="108"/>
      <c r="BY48" s="108"/>
      <c r="BZ48" s="108"/>
      <c r="CA48" s="108"/>
      <c r="CB48" s="108"/>
      <c r="CC48" s="108"/>
      <c r="CD48" s="108"/>
      <c r="CE48" s="108"/>
      <c r="CF48" s="108"/>
      <c r="CG48" s="60">
        <f t="shared" si="12"/>
        <v>0</v>
      </c>
      <c r="CH48" s="61">
        <f>IF(ISERROR(VLOOKUP(J48,Configuration!$Z$4:$AD$13,5,FALSE)),0,VLOOKUP(J48,Configuration!$Z$4:$AD$13,5,FALSE))</f>
        <v>0</v>
      </c>
      <c r="CI48" s="60">
        <f>CH48*Configuration!$A$19</f>
        <v>0</v>
      </c>
      <c r="CJ48" s="62" t="str">
        <f t="shared" si="13"/>
        <v/>
      </c>
    </row>
    <row r="49" spans="1:88" s="22" customFormat="1" ht="15" customHeight="1" x14ac:dyDescent="0.2">
      <c r="A49" s="106"/>
      <c r="B49" s="107"/>
      <c r="C49" s="113"/>
      <c r="D49" s="107"/>
      <c r="E49" s="107"/>
      <c r="F49" s="107"/>
      <c r="G49" s="108"/>
      <c r="H49" s="109"/>
      <c r="I49" s="109"/>
      <c r="J49" s="107"/>
      <c r="K49" s="108"/>
      <c r="L49" s="108"/>
      <c r="M49" s="108"/>
      <c r="N49" s="108"/>
      <c r="O49" s="108"/>
      <c r="P49" s="108"/>
      <c r="Q49" s="108"/>
      <c r="R49" s="74" t="str">
        <f t="shared" ca="1" si="14"/>
        <v/>
      </c>
      <c r="S49" s="74" t="str">
        <f t="shared" ca="1" si="15"/>
        <v/>
      </c>
      <c r="T49" s="81" t="str">
        <f t="shared" si="2"/>
        <v/>
      </c>
      <c r="U49" s="82" t="str">
        <f t="shared" si="3"/>
        <v/>
      </c>
      <c r="V49" s="110"/>
      <c r="W49" s="111"/>
      <c r="X49" s="112"/>
      <c r="Y49" s="110"/>
      <c r="Z49" s="111"/>
      <c r="AA49" s="112"/>
      <c r="AB49" s="110"/>
      <c r="AC49" s="111"/>
      <c r="AD49" s="112"/>
      <c r="AE49" s="45">
        <f t="shared" si="4"/>
        <v>0</v>
      </c>
      <c r="AF49" s="63" t="str">
        <f t="shared" si="5"/>
        <v/>
      </c>
      <c r="AG49" s="108"/>
      <c r="AH49" s="108"/>
      <c r="AI49" s="108"/>
      <c r="AJ49" s="108"/>
      <c r="AK49" s="108"/>
      <c r="AL49" s="108"/>
      <c r="AM49" s="108"/>
      <c r="AN49" s="108"/>
      <c r="AO49" s="108"/>
      <c r="AP49" s="108"/>
      <c r="AQ49" s="24">
        <f t="shared" si="6"/>
        <v>0</v>
      </c>
      <c r="AR49" s="23">
        <f>IF(ISERROR(VLOOKUP(J49,Configuration!$Z$4:$AD$13,2,FALSE)),0,VLOOKUP(J49,Configuration!$Z$4:$AD$13,2,FALSE))</f>
        <v>0</v>
      </c>
      <c r="AS49" s="24">
        <f>AR49*Configuration!$A$19</f>
        <v>0</v>
      </c>
      <c r="AT49" s="25" t="str">
        <f t="shared" si="7"/>
        <v/>
      </c>
      <c r="AU49" s="108"/>
      <c r="AV49" s="108"/>
      <c r="AW49" s="108"/>
      <c r="AX49" s="108"/>
      <c r="AY49" s="108"/>
      <c r="AZ49" s="108"/>
      <c r="BA49" s="108"/>
      <c r="BB49" s="108"/>
      <c r="BC49" s="108"/>
      <c r="BD49" s="108"/>
      <c r="BE49" s="42">
        <f t="shared" si="8"/>
        <v>0</v>
      </c>
      <c r="BF49" s="43">
        <f>IF(ISERROR(VLOOKUP(J49,Configuration!$Z$4:$AD$13,3,FALSE)),0,VLOOKUP(J49,Configuration!$Z$4:$AD$13,3,FALSE))</f>
        <v>0</v>
      </c>
      <c r="BG49" s="42">
        <f>BF49*Configuration!$A$19</f>
        <v>0</v>
      </c>
      <c r="BH49" s="44" t="str">
        <f t="shared" si="9"/>
        <v/>
      </c>
      <c r="BI49" s="108"/>
      <c r="BJ49" s="108"/>
      <c r="BK49" s="108"/>
      <c r="BL49" s="108"/>
      <c r="BM49" s="108"/>
      <c r="BN49" s="108"/>
      <c r="BO49" s="108"/>
      <c r="BP49" s="108"/>
      <c r="BQ49" s="108"/>
      <c r="BR49" s="108"/>
      <c r="BS49" s="48">
        <f t="shared" si="10"/>
        <v>0</v>
      </c>
      <c r="BT49" s="49">
        <f>IF(ISERROR(VLOOKUP(J49,Configuration!$Z$4:$AD$13,4,FALSE)),0,VLOOKUP(J49,Configuration!$Z$4:$AD$13,4,FALSE))</f>
        <v>0</v>
      </c>
      <c r="BU49" s="48">
        <f>BT49*Configuration!$A$19</f>
        <v>0</v>
      </c>
      <c r="BV49" s="50" t="str">
        <f t="shared" si="11"/>
        <v/>
      </c>
      <c r="BW49" s="108"/>
      <c r="BX49" s="108"/>
      <c r="BY49" s="108"/>
      <c r="BZ49" s="108"/>
      <c r="CA49" s="108"/>
      <c r="CB49" s="108"/>
      <c r="CC49" s="108"/>
      <c r="CD49" s="108"/>
      <c r="CE49" s="108"/>
      <c r="CF49" s="108"/>
      <c r="CG49" s="60">
        <f t="shared" si="12"/>
        <v>0</v>
      </c>
      <c r="CH49" s="61">
        <f>IF(ISERROR(VLOOKUP(J49,Configuration!$Z$4:$AD$13,5,FALSE)),0,VLOOKUP(J49,Configuration!$Z$4:$AD$13,5,FALSE))</f>
        <v>0</v>
      </c>
      <c r="CI49" s="60">
        <f>CH49*Configuration!$A$19</f>
        <v>0</v>
      </c>
      <c r="CJ49" s="62" t="str">
        <f t="shared" si="13"/>
        <v/>
      </c>
    </row>
    <row r="50" spans="1:88" s="22" customFormat="1" ht="15" customHeight="1" x14ac:dyDescent="0.2">
      <c r="A50" s="106"/>
      <c r="B50" s="107"/>
      <c r="C50" s="113"/>
      <c r="D50" s="107"/>
      <c r="E50" s="107"/>
      <c r="F50" s="107"/>
      <c r="G50" s="108"/>
      <c r="H50" s="109"/>
      <c r="I50" s="109"/>
      <c r="J50" s="107"/>
      <c r="K50" s="108"/>
      <c r="L50" s="108"/>
      <c r="M50" s="108"/>
      <c r="N50" s="108"/>
      <c r="O50" s="108"/>
      <c r="P50" s="108"/>
      <c r="Q50" s="108"/>
      <c r="R50" s="74" t="str">
        <f t="shared" ca="1" si="14"/>
        <v/>
      </c>
      <c r="S50" s="74" t="str">
        <f t="shared" ca="1" si="15"/>
        <v/>
      </c>
      <c r="T50" s="81" t="str">
        <f t="shared" si="2"/>
        <v/>
      </c>
      <c r="U50" s="82" t="str">
        <f t="shared" si="3"/>
        <v/>
      </c>
      <c r="V50" s="110"/>
      <c r="W50" s="111"/>
      <c r="X50" s="112"/>
      <c r="Y50" s="110"/>
      <c r="Z50" s="111"/>
      <c r="AA50" s="112"/>
      <c r="AB50" s="110"/>
      <c r="AC50" s="111"/>
      <c r="AD50" s="112"/>
      <c r="AE50" s="45">
        <f t="shared" si="4"/>
        <v>0</v>
      </c>
      <c r="AF50" s="63" t="str">
        <f t="shared" si="5"/>
        <v/>
      </c>
      <c r="AG50" s="108"/>
      <c r="AH50" s="108"/>
      <c r="AI50" s="108"/>
      <c r="AJ50" s="108"/>
      <c r="AK50" s="108"/>
      <c r="AL50" s="108"/>
      <c r="AM50" s="108"/>
      <c r="AN50" s="108"/>
      <c r="AO50" s="108"/>
      <c r="AP50" s="108"/>
      <c r="AQ50" s="24">
        <f t="shared" si="6"/>
        <v>0</v>
      </c>
      <c r="AR50" s="23">
        <f>IF(ISERROR(VLOOKUP(J50,Configuration!$Z$4:$AD$13,2,FALSE)),0,VLOOKUP(J50,Configuration!$Z$4:$AD$13,2,FALSE))</f>
        <v>0</v>
      </c>
      <c r="AS50" s="24">
        <f>AR50*Configuration!$A$19</f>
        <v>0</v>
      </c>
      <c r="AT50" s="25" t="str">
        <f t="shared" si="7"/>
        <v/>
      </c>
      <c r="AU50" s="108"/>
      <c r="AV50" s="108"/>
      <c r="AW50" s="108"/>
      <c r="AX50" s="108"/>
      <c r="AY50" s="108"/>
      <c r="AZ50" s="108"/>
      <c r="BA50" s="108"/>
      <c r="BB50" s="108"/>
      <c r="BC50" s="108"/>
      <c r="BD50" s="108"/>
      <c r="BE50" s="42">
        <f t="shared" si="8"/>
        <v>0</v>
      </c>
      <c r="BF50" s="43">
        <f>IF(ISERROR(VLOOKUP(J50,Configuration!$Z$4:$AD$13,3,FALSE)),0,VLOOKUP(J50,Configuration!$Z$4:$AD$13,3,FALSE))</f>
        <v>0</v>
      </c>
      <c r="BG50" s="42">
        <f>BF50*Configuration!$A$19</f>
        <v>0</v>
      </c>
      <c r="BH50" s="44" t="str">
        <f t="shared" si="9"/>
        <v/>
      </c>
      <c r="BI50" s="108"/>
      <c r="BJ50" s="108"/>
      <c r="BK50" s="108"/>
      <c r="BL50" s="108"/>
      <c r="BM50" s="108"/>
      <c r="BN50" s="108"/>
      <c r="BO50" s="108"/>
      <c r="BP50" s="108"/>
      <c r="BQ50" s="108"/>
      <c r="BR50" s="108"/>
      <c r="BS50" s="48">
        <f t="shared" si="10"/>
        <v>0</v>
      </c>
      <c r="BT50" s="49">
        <f>IF(ISERROR(VLOOKUP(J50,Configuration!$Z$4:$AD$13,4,FALSE)),0,VLOOKUP(J50,Configuration!$Z$4:$AD$13,4,FALSE))</f>
        <v>0</v>
      </c>
      <c r="BU50" s="48">
        <f>BT50*Configuration!$A$19</f>
        <v>0</v>
      </c>
      <c r="BV50" s="50" t="str">
        <f t="shared" si="11"/>
        <v/>
      </c>
      <c r="BW50" s="108"/>
      <c r="BX50" s="108"/>
      <c r="BY50" s="108"/>
      <c r="BZ50" s="108"/>
      <c r="CA50" s="108"/>
      <c r="CB50" s="108"/>
      <c r="CC50" s="108"/>
      <c r="CD50" s="108"/>
      <c r="CE50" s="108"/>
      <c r="CF50" s="108"/>
      <c r="CG50" s="60">
        <f t="shared" si="12"/>
        <v>0</v>
      </c>
      <c r="CH50" s="61">
        <f>IF(ISERROR(VLOOKUP(J50,Configuration!$Z$4:$AD$13,5,FALSE)),0,VLOOKUP(J50,Configuration!$Z$4:$AD$13,5,FALSE))</f>
        <v>0</v>
      </c>
      <c r="CI50" s="60">
        <f>CH50*Configuration!$A$19</f>
        <v>0</v>
      </c>
      <c r="CJ50" s="62" t="str">
        <f t="shared" si="13"/>
        <v/>
      </c>
    </row>
    <row r="51" spans="1:88" s="22" customFormat="1" ht="15" customHeight="1" x14ac:dyDescent="0.2">
      <c r="A51" s="106"/>
      <c r="B51" s="107"/>
      <c r="C51" s="113"/>
      <c r="D51" s="107"/>
      <c r="E51" s="107"/>
      <c r="F51" s="107"/>
      <c r="G51" s="108"/>
      <c r="H51" s="109"/>
      <c r="I51" s="109"/>
      <c r="J51" s="107"/>
      <c r="K51" s="108"/>
      <c r="L51" s="108"/>
      <c r="M51" s="108"/>
      <c r="N51" s="108"/>
      <c r="O51" s="108"/>
      <c r="P51" s="108"/>
      <c r="Q51" s="108"/>
      <c r="R51" s="74" t="str">
        <f t="shared" ca="1" si="14"/>
        <v/>
      </c>
      <c r="S51" s="74" t="str">
        <f t="shared" ca="1" si="15"/>
        <v/>
      </c>
      <c r="T51" s="81" t="str">
        <f t="shared" si="2"/>
        <v/>
      </c>
      <c r="U51" s="82" t="str">
        <f t="shared" si="3"/>
        <v/>
      </c>
      <c r="V51" s="110"/>
      <c r="W51" s="111"/>
      <c r="X51" s="112"/>
      <c r="Y51" s="110"/>
      <c r="Z51" s="111"/>
      <c r="AA51" s="112"/>
      <c r="AB51" s="110"/>
      <c r="AC51" s="111"/>
      <c r="AD51" s="112"/>
      <c r="AE51" s="45">
        <f t="shared" si="4"/>
        <v>0</v>
      </c>
      <c r="AF51" s="63" t="str">
        <f t="shared" si="5"/>
        <v/>
      </c>
      <c r="AG51" s="108"/>
      <c r="AH51" s="108"/>
      <c r="AI51" s="108"/>
      <c r="AJ51" s="108"/>
      <c r="AK51" s="108"/>
      <c r="AL51" s="108"/>
      <c r="AM51" s="108"/>
      <c r="AN51" s="108"/>
      <c r="AO51" s="108"/>
      <c r="AP51" s="108"/>
      <c r="AQ51" s="24">
        <f t="shared" si="6"/>
        <v>0</v>
      </c>
      <c r="AR51" s="23">
        <f>IF(ISERROR(VLOOKUP(J51,Configuration!$Z$4:$AD$13,2,FALSE)),0,VLOOKUP(J51,Configuration!$Z$4:$AD$13,2,FALSE))</f>
        <v>0</v>
      </c>
      <c r="AS51" s="24">
        <f>AR51*Configuration!$A$19</f>
        <v>0</v>
      </c>
      <c r="AT51" s="25" t="str">
        <f t="shared" si="7"/>
        <v/>
      </c>
      <c r="AU51" s="108"/>
      <c r="AV51" s="108"/>
      <c r="AW51" s="108"/>
      <c r="AX51" s="108"/>
      <c r="AY51" s="108"/>
      <c r="AZ51" s="108"/>
      <c r="BA51" s="108"/>
      <c r="BB51" s="108"/>
      <c r="BC51" s="108"/>
      <c r="BD51" s="108"/>
      <c r="BE51" s="42">
        <f t="shared" si="8"/>
        <v>0</v>
      </c>
      <c r="BF51" s="43">
        <f>IF(ISERROR(VLOOKUP(J51,Configuration!$Z$4:$AD$13,3,FALSE)),0,VLOOKUP(J51,Configuration!$Z$4:$AD$13,3,FALSE))</f>
        <v>0</v>
      </c>
      <c r="BG51" s="42">
        <f>BF51*Configuration!$A$19</f>
        <v>0</v>
      </c>
      <c r="BH51" s="44" t="str">
        <f t="shared" si="9"/>
        <v/>
      </c>
      <c r="BI51" s="108"/>
      <c r="BJ51" s="108"/>
      <c r="BK51" s="108"/>
      <c r="BL51" s="108"/>
      <c r="BM51" s="108"/>
      <c r="BN51" s="108"/>
      <c r="BO51" s="108"/>
      <c r="BP51" s="108"/>
      <c r="BQ51" s="108"/>
      <c r="BR51" s="108"/>
      <c r="BS51" s="48">
        <f t="shared" si="10"/>
        <v>0</v>
      </c>
      <c r="BT51" s="49">
        <f>IF(ISERROR(VLOOKUP(J51,Configuration!$Z$4:$AD$13,4,FALSE)),0,VLOOKUP(J51,Configuration!$Z$4:$AD$13,4,FALSE))</f>
        <v>0</v>
      </c>
      <c r="BU51" s="48">
        <f>BT51*Configuration!$A$19</f>
        <v>0</v>
      </c>
      <c r="BV51" s="50" t="str">
        <f t="shared" si="11"/>
        <v/>
      </c>
      <c r="BW51" s="108"/>
      <c r="BX51" s="108"/>
      <c r="BY51" s="108"/>
      <c r="BZ51" s="108"/>
      <c r="CA51" s="108"/>
      <c r="CB51" s="108"/>
      <c r="CC51" s="108"/>
      <c r="CD51" s="108"/>
      <c r="CE51" s="108"/>
      <c r="CF51" s="108"/>
      <c r="CG51" s="60">
        <f t="shared" si="12"/>
        <v>0</v>
      </c>
      <c r="CH51" s="61">
        <f>IF(ISERROR(VLOOKUP(J51,Configuration!$Z$4:$AD$13,5,FALSE)),0,VLOOKUP(J51,Configuration!$Z$4:$AD$13,5,FALSE))</f>
        <v>0</v>
      </c>
      <c r="CI51" s="60">
        <f>CH51*Configuration!$A$19</f>
        <v>0</v>
      </c>
      <c r="CJ51" s="62" t="str">
        <f t="shared" si="13"/>
        <v/>
      </c>
    </row>
    <row r="52" spans="1:88" s="22" customFormat="1" ht="15" customHeight="1" x14ac:dyDescent="0.2">
      <c r="A52" s="106"/>
      <c r="B52" s="107"/>
      <c r="C52" s="113"/>
      <c r="D52" s="107"/>
      <c r="E52" s="107"/>
      <c r="F52" s="107"/>
      <c r="G52" s="108"/>
      <c r="H52" s="109"/>
      <c r="I52" s="109"/>
      <c r="J52" s="107"/>
      <c r="K52" s="108"/>
      <c r="L52" s="108"/>
      <c r="M52" s="108"/>
      <c r="N52" s="108"/>
      <c r="O52" s="108"/>
      <c r="P52" s="108"/>
      <c r="Q52" s="108"/>
      <c r="R52" s="74" t="str">
        <f t="shared" ca="1" si="14"/>
        <v/>
      </c>
      <c r="S52" s="74" t="str">
        <f t="shared" ca="1" si="15"/>
        <v/>
      </c>
      <c r="T52" s="81" t="str">
        <f t="shared" si="2"/>
        <v/>
      </c>
      <c r="U52" s="82" t="str">
        <f t="shared" si="3"/>
        <v/>
      </c>
      <c r="V52" s="110"/>
      <c r="W52" s="111"/>
      <c r="X52" s="112"/>
      <c r="Y52" s="110"/>
      <c r="Z52" s="111"/>
      <c r="AA52" s="112"/>
      <c r="AB52" s="110"/>
      <c r="AC52" s="111"/>
      <c r="AD52" s="112"/>
      <c r="AE52" s="45">
        <f t="shared" si="4"/>
        <v>0</v>
      </c>
      <c r="AF52" s="63" t="str">
        <f t="shared" si="5"/>
        <v/>
      </c>
      <c r="AG52" s="108"/>
      <c r="AH52" s="108"/>
      <c r="AI52" s="108"/>
      <c r="AJ52" s="108"/>
      <c r="AK52" s="108"/>
      <c r="AL52" s="108"/>
      <c r="AM52" s="108"/>
      <c r="AN52" s="108"/>
      <c r="AO52" s="108"/>
      <c r="AP52" s="108"/>
      <c r="AQ52" s="24">
        <f t="shared" si="6"/>
        <v>0</v>
      </c>
      <c r="AR52" s="23">
        <f>IF(ISERROR(VLOOKUP(J52,Configuration!$Z$4:$AD$13,2,FALSE)),0,VLOOKUP(J52,Configuration!$Z$4:$AD$13,2,FALSE))</f>
        <v>0</v>
      </c>
      <c r="AS52" s="24">
        <f>AR52*Configuration!$A$19</f>
        <v>0</v>
      </c>
      <c r="AT52" s="25" t="str">
        <f t="shared" si="7"/>
        <v/>
      </c>
      <c r="AU52" s="108"/>
      <c r="AV52" s="108"/>
      <c r="AW52" s="108"/>
      <c r="AX52" s="108"/>
      <c r="AY52" s="108"/>
      <c r="AZ52" s="108"/>
      <c r="BA52" s="108"/>
      <c r="BB52" s="108"/>
      <c r="BC52" s="108"/>
      <c r="BD52" s="108"/>
      <c r="BE52" s="42">
        <f t="shared" si="8"/>
        <v>0</v>
      </c>
      <c r="BF52" s="43">
        <f>IF(ISERROR(VLOOKUP(J52,Configuration!$Z$4:$AD$13,3,FALSE)),0,VLOOKUP(J52,Configuration!$Z$4:$AD$13,3,FALSE))</f>
        <v>0</v>
      </c>
      <c r="BG52" s="42">
        <f>BF52*Configuration!$A$19</f>
        <v>0</v>
      </c>
      <c r="BH52" s="44" t="str">
        <f t="shared" si="9"/>
        <v/>
      </c>
      <c r="BI52" s="108"/>
      <c r="BJ52" s="108"/>
      <c r="BK52" s="108"/>
      <c r="BL52" s="108"/>
      <c r="BM52" s="108"/>
      <c r="BN52" s="108"/>
      <c r="BO52" s="108"/>
      <c r="BP52" s="108"/>
      <c r="BQ52" s="108"/>
      <c r="BR52" s="108"/>
      <c r="BS52" s="48">
        <f t="shared" si="10"/>
        <v>0</v>
      </c>
      <c r="BT52" s="49">
        <f>IF(ISERROR(VLOOKUP(J52,Configuration!$Z$4:$AD$13,4,FALSE)),0,VLOOKUP(J52,Configuration!$Z$4:$AD$13,4,FALSE))</f>
        <v>0</v>
      </c>
      <c r="BU52" s="48">
        <f>BT52*Configuration!$A$19</f>
        <v>0</v>
      </c>
      <c r="BV52" s="50" t="str">
        <f t="shared" si="11"/>
        <v/>
      </c>
      <c r="BW52" s="108"/>
      <c r="BX52" s="108"/>
      <c r="BY52" s="108"/>
      <c r="BZ52" s="108"/>
      <c r="CA52" s="108"/>
      <c r="CB52" s="108"/>
      <c r="CC52" s="108"/>
      <c r="CD52" s="108"/>
      <c r="CE52" s="108"/>
      <c r="CF52" s="108"/>
      <c r="CG52" s="60">
        <f t="shared" si="12"/>
        <v>0</v>
      </c>
      <c r="CH52" s="61">
        <f>IF(ISERROR(VLOOKUP(J52,Configuration!$Z$4:$AD$13,5,FALSE)),0,VLOOKUP(J52,Configuration!$Z$4:$AD$13,5,FALSE))</f>
        <v>0</v>
      </c>
      <c r="CI52" s="60">
        <f>CH52*Configuration!$A$19</f>
        <v>0</v>
      </c>
      <c r="CJ52" s="62" t="str">
        <f t="shared" si="13"/>
        <v/>
      </c>
    </row>
    <row r="53" spans="1:88" s="22" customFormat="1" ht="15" customHeight="1" x14ac:dyDescent="0.2">
      <c r="A53" s="106"/>
      <c r="B53" s="107"/>
      <c r="C53" s="113"/>
      <c r="D53" s="107"/>
      <c r="E53" s="107"/>
      <c r="F53" s="107"/>
      <c r="G53" s="108"/>
      <c r="H53" s="109"/>
      <c r="I53" s="109"/>
      <c r="J53" s="107"/>
      <c r="K53" s="108"/>
      <c r="L53" s="108"/>
      <c r="M53" s="108"/>
      <c r="N53" s="108"/>
      <c r="O53" s="108"/>
      <c r="P53" s="108"/>
      <c r="Q53" s="108"/>
      <c r="R53" s="74" t="str">
        <f t="shared" ca="1" si="14"/>
        <v/>
      </c>
      <c r="S53" s="74" t="str">
        <f t="shared" ca="1" si="15"/>
        <v/>
      </c>
      <c r="T53" s="81" t="str">
        <f t="shared" si="2"/>
        <v/>
      </c>
      <c r="U53" s="82" t="str">
        <f t="shared" si="3"/>
        <v/>
      </c>
      <c r="V53" s="110"/>
      <c r="W53" s="111"/>
      <c r="X53" s="112"/>
      <c r="Y53" s="110"/>
      <c r="Z53" s="111"/>
      <c r="AA53" s="112"/>
      <c r="AB53" s="110"/>
      <c r="AC53" s="111"/>
      <c r="AD53" s="112"/>
      <c r="AE53" s="45">
        <f t="shared" si="4"/>
        <v>0</v>
      </c>
      <c r="AF53" s="63" t="str">
        <f t="shared" si="5"/>
        <v/>
      </c>
      <c r="AG53" s="108"/>
      <c r="AH53" s="108"/>
      <c r="AI53" s="108"/>
      <c r="AJ53" s="108"/>
      <c r="AK53" s="108"/>
      <c r="AL53" s="108"/>
      <c r="AM53" s="108"/>
      <c r="AN53" s="108"/>
      <c r="AO53" s="108"/>
      <c r="AP53" s="108"/>
      <c r="AQ53" s="24">
        <f t="shared" si="6"/>
        <v>0</v>
      </c>
      <c r="AR53" s="23">
        <f>IF(ISERROR(VLOOKUP(J53,Configuration!$Z$4:$AD$13,2,FALSE)),0,VLOOKUP(J53,Configuration!$Z$4:$AD$13,2,FALSE))</f>
        <v>0</v>
      </c>
      <c r="AS53" s="24">
        <f>AR53*Configuration!$A$19</f>
        <v>0</v>
      </c>
      <c r="AT53" s="25" t="str">
        <f t="shared" si="7"/>
        <v/>
      </c>
      <c r="AU53" s="108"/>
      <c r="AV53" s="108"/>
      <c r="AW53" s="108"/>
      <c r="AX53" s="108"/>
      <c r="AY53" s="108"/>
      <c r="AZ53" s="108"/>
      <c r="BA53" s="108"/>
      <c r="BB53" s="108"/>
      <c r="BC53" s="108"/>
      <c r="BD53" s="108"/>
      <c r="BE53" s="42">
        <f t="shared" si="8"/>
        <v>0</v>
      </c>
      <c r="BF53" s="43">
        <f>IF(ISERROR(VLOOKUP(J53,Configuration!$Z$4:$AD$13,3,FALSE)),0,VLOOKUP(J53,Configuration!$Z$4:$AD$13,3,FALSE))</f>
        <v>0</v>
      </c>
      <c r="BG53" s="42">
        <f>BF53*Configuration!$A$19</f>
        <v>0</v>
      </c>
      <c r="BH53" s="44" t="str">
        <f t="shared" si="9"/>
        <v/>
      </c>
      <c r="BI53" s="108"/>
      <c r="BJ53" s="108"/>
      <c r="BK53" s="108"/>
      <c r="BL53" s="108"/>
      <c r="BM53" s="108"/>
      <c r="BN53" s="108"/>
      <c r="BO53" s="108"/>
      <c r="BP53" s="108"/>
      <c r="BQ53" s="108"/>
      <c r="BR53" s="108"/>
      <c r="BS53" s="48">
        <f t="shared" si="10"/>
        <v>0</v>
      </c>
      <c r="BT53" s="49">
        <f>IF(ISERROR(VLOOKUP(J53,Configuration!$Z$4:$AD$13,4,FALSE)),0,VLOOKUP(J53,Configuration!$Z$4:$AD$13,4,FALSE))</f>
        <v>0</v>
      </c>
      <c r="BU53" s="48">
        <f>BT53*Configuration!$A$19</f>
        <v>0</v>
      </c>
      <c r="BV53" s="50" t="str">
        <f t="shared" si="11"/>
        <v/>
      </c>
      <c r="BW53" s="108"/>
      <c r="BX53" s="108"/>
      <c r="BY53" s="108"/>
      <c r="BZ53" s="108"/>
      <c r="CA53" s="108"/>
      <c r="CB53" s="108"/>
      <c r="CC53" s="108"/>
      <c r="CD53" s="108"/>
      <c r="CE53" s="108"/>
      <c r="CF53" s="108"/>
      <c r="CG53" s="60">
        <f t="shared" si="12"/>
        <v>0</v>
      </c>
      <c r="CH53" s="61">
        <f>IF(ISERROR(VLOOKUP(J53,Configuration!$Z$4:$AD$13,5,FALSE)),0,VLOOKUP(J53,Configuration!$Z$4:$AD$13,5,FALSE))</f>
        <v>0</v>
      </c>
      <c r="CI53" s="60">
        <f>CH53*Configuration!$A$19</f>
        <v>0</v>
      </c>
      <c r="CJ53" s="62" t="str">
        <f t="shared" si="13"/>
        <v/>
      </c>
    </row>
    <row r="54" spans="1:88" s="22" customFormat="1" ht="15" customHeight="1" x14ac:dyDescent="0.2">
      <c r="A54" s="106"/>
      <c r="B54" s="107"/>
      <c r="C54" s="113"/>
      <c r="D54" s="107"/>
      <c r="E54" s="107"/>
      <c r="F54" s="107"/>
      <c r="G54" s="108"/>
      <c r="H54" s="109"/>
      <c r="I54" s="109"/>
      <c r="J54" s="107"/>
      <c r="K54" s="108"/>
      <c r="L54" s="108"/>
      <c r="M54" s="108"/>
      <c r="N54" s="108"/>
      <c r="O54" s="108"/>
      <c r="P54" s="108"/>
      <c r="Q54" s="108"/>
      <c r="R54" s="74" t="str">
        <f t="shared" ca="1" si="14"/>
        <v/>
      </c>
      <c r="S54" s="74" t="str">
        <f t="shared" ca="1" si="15"/>
        <v/>
      </c>
      <c r="T54" s="81" t="str">
        <f t="shared" si="2"/>
        <v/>
      </c>
      <c r="U54" s="82" t="str">
        <f t="shared" si="3"/>
        <v/>
      </c>
      <c r="V54" s="110"/>
      <c r="W54" s="111"/>
      <c r="X54" s="112"/>
      <c r="Y54" s="110"/>
      <c r="Z54" s="111"/>
      <c r="AA54" s="112"/>
      <c r="AB54" s="110"/>
      <c r="AC54" s="111"/>
      <c r="AD54" s="112"/>
      <c r="AE54" s="45">
        <f t="shared" si="4"/>
        <v>0</v>
      </c>
      <c r="AF54" s="63" t="str">
        <f t="shared" si="5"/>
        <v/>
      </c>
      <c r="AG54" s="108"/>
      <c r="AH54" s="108"/>
      <c r="AI54" s="108"/>
      <c r="AJ54" s="108"/>
      <c r="AK54" s="108"/>
      <c r="AL54" s="108"/>
      <c r="AM54" s="108"/>
      <c r="AN54" s="108"/>
      <c r="AO54" s="108"/>
      <c r="AP54" s="108"/>
      <c r="AQ54" s="24">
        <f t="shared" si="6"/>
        <v>0</v>
      </c>
      <c r="AR54" s="23">
        <f>IF(ISERROR(VLOOKUP(J54,Configuration!$Z$4:$AD$13,2,FALSE)),0,VLOOKUP(J54,Configuration!$Z$4:$AD$13,2,FALSE))</f>
        <v>0</v>
      </c>
      <c r="AS54" s="24">
        <f>AR54*Configuration!$A$19</f>
        <v>0</v>
      </c>
      <c r="AT54" s="25" t="str">
        <f t="shared" si="7"/>
        <v/>
      </c>
      <c r="AU54" s="108"/>
      <c r="AV54" s="108"/>
      <c r="AW54" s="108"/>
      <c r="AX54" s="108"/>
      <c r="AY54" s="108"/>
      <c r="AZ54" s="108"/>
      <c r="BA54" s="108"/>
      <c r="BB54" s="108"/>
      <c r="BC54" s="108"/>
      <c r="BD54" s="108"/>
      <c r="BE54" s="42">
        <f t="shared" si="8"/>
        <v>0</v>
      </c>
      <c r="BF54" s="43">
        <f>IF(ISERROR(VLOOKUP(J54,Configuration!$Z$4:$AD$13,3,FALSE)),0,VLOOKUP(J54,Configuration!$Z$4:$AD$13,3,FALSE))</f>
        <v>0</v>
      </c>
      <c r="BG54" s="42">
        <f>BF54*Configuration!$A$19</f>
        <v>0</v>
      </c>
      <c r="BH54" s="44" t="str">
        <f t="shared" si="9"/>
        <v/>
      </c>
      <c r="BI54" s="108"/>
      <c r="BJ54" s="108"/>
      <c r="BK54" s="108"/>
      <c r="BL54" s="108"/>
      <c r="BM54" s="108"/>
      <c r="BN54" s="108"/>
      <c r="BO54" s="108"/>
      <c r="BP54" s="108"/>
      <c r="BQ54" s="108"/>
      <c r="BR54" s="108"/>
      <c r="BS54" s="48">
        <f t="shared" si="10"/>
        <v>0</v>
      </c>
      <c r="BT54" s="49">
        <f>IF(ISERROR(VLOOKUP(J54,Configuration!$Z$4:$AD$13,4,FALSE)),0,VLOOKUP(J54,Configuration!$Z$4:$AD$13,4,FALSE))</f>
        <v>0</v>
      </c>
      <c r="BU54" s="48">
        <f>BT54*Configuration!$A$19</f>
        <v>0</v>
      </c>
      <c r="BV54" s="50" t="str">
        <f t="shared" si="11"/>
        <v/>
      </c>
      <c r="BW54" s="108"/>
      <c r="BX54" s="108"/>
      <c r="BY54" s="108"/>
      <c r="BZ54" s="108"/>
      <c r="CA54" s="108"/>
      <c r="CB54" s="108"/>
      <c r="CC54" s="108"/>
      <c r="CD54" s="108"/>
      <c r="CE54" s="108"/>
      <c r="CF54" s="108"/>
      <c r="CG54" s="60">
        <f t="shared" si="12"/>
        <v>0</v>
      </c>
      <c r="CH54" s="61">
        <f>IF(ISERROR(VLOOKUP(J54,Configuration!$Z$4:$AD$13,5,FALSE)),0,VLOOKUP(J54,Configuration!$Z$4:$AD$13,5,FALSE))</f>
        <v>0</v>
      </c>
      <c r="CI54" s="60">
        <f>CH54*Configuration!$A$19</f>
        <v>0</v>
      </c>
      <c r="CJ54" s="62" t="str">
        <f t="shared" si="13"/>
        <v/>
      </c>
    </row>
    <row r="55" spans="1:88" s="22" customFormat="1" ht="15" customHeight="1" x14ac:dyDescent="0.2">
      <c r="A55" s="106"/>
      <c r="B55" s="107"/>
      <c r="C55" s="113"/>
      <c r="D55" s="107"/>
      <c r="E55" s="107"/>
      <c r="F55" s="107"/>
      <c r="G55" s="108"/>
      <c r="H55" s="109"/>
      <c r="I55" s="109"/>
      <c r="J55" s="107"/>
      <c r="K55" s="108"/>
      <c r="L55" s="108"/>
      <c r="M55" s="108"/>
      <c r="N55" s="108"/>
      <c r="O55" s="108"/>
      <c r="P55" s="108"/>
      <c r="Q55" s="108"/>
      <c r="R55" s="74" t="str">
        <f t="shared" ca="1" si="14"/>
        <v/>
      </c>
      <c r="S55" s="74" t="str">
        <f t="shared" ca="1" si="15"/>
        <v/>
      </c>
      <c r="T55" s="81" t="str">
        <f t="shared" si="2"/>
        <v/>
      </c>
      <c r="U55" s="82" t="str">
        <f t="shared" si="3"/>
        <v/>
      </c>
      <c r="V55" s="110"/>
      <c r="W55" s="111"/>
      <c r="X55" s="112"/>
      <c r="Y55" s="110"/>
      <c r="Z55" s="111"/>
      <c r="AA55" s="112"/>
      <c r="AB55" s="110"/>
      <c r="AC55" s="111"/>
      <c r="AD55" s="112"/>
      <c r="AE55" s="45">
        <f t="shared" si="4"/>
        <v>0</v>
      </c>
      <c r="AF55" s="63" t="str">
        <f t="shared" si="5"/>
        <v/>
      </c>
      <c r="AG55" s="108"/>
      <c r="AH55" s="108"/>
      <c r="AI55" s="108"/>
      <c r="AJ55" s="108"/>
      <c r="AK55" s="108"/>
      <c r="AL55" s="108"/>
      <c r="AM55" s="108"/>
      <c r="AN55" s="108"/>
      <c r="AO55" s="108"/>
      <c r="AP55" s="108"/>
      <c r="AQ55" s="24">
        <f t="shared" si="6"/>
        <v>0</v>
      </c>
      <c r="AR55" s="23">
        <f>IF(ISERROR(VLOOKUP(J55,Configuration!$Z$4:$AD$13,2,FALSE)),0,VLOOKUP(J55,Configuration!$Z$4:$AD$13,2,FALSE))</f>
        <v>0</v>
      </c>
      <c r="AS55" s="24">
        <f>AR55*Configuration!$A$19</f>
        <v>0</v>
      </c>
      <c r="AT55" s="25" t="str">
        <f t="shared" si="7"/>
        <v/>
      </c>
      <c r="AU55" s="108"/>
      <c r="AV55" s="108"/>
      <c r="AW55" s="108"/>
      <c r="AX55" s="108"/>
      <c r="AY55" s="108"/>
      <c r="AZ55" s="108"/>
      <c r="BA55" s="108"/>
      <c r="BB55" s="108"/>
      <c r="BC55" s="108"/>
      <c r="BD55" s="108"/>
      <c r="BE55" s="42">
        <f t="shared" si="8"/>
        <v>0</v>
      </c>
      <c r="BF55" s="43">
        <f>IF(ISERROR(VLOOKUP(J55,Configuration!$Z$4:$AD$13,3,FALSE)),0,VLOOKUP(J55,Configuration!$Z$4:$AD$13,3,FALSE))</f>
        <v>0</v>
      </c>
      <c r="BG55" s="42">
        <f>BF55*Configuration!$A$19</f>
        <v>0</v>
      </c>
      <c r="BH55" s="44" t="str">
        <f t="shared" si="9"/>
        <v/>
      </c>
      <c r="BI55" s="108"/>
      <c r="BJ55" s="108"/>
      <c r="BK55" s="108"/>
      <c r="BL55" s="108"/>
      <c r="BM55" s="108"/>
      <c r="BN55" s="108"/>
      <c r="BO55" s="108"/>
      <c r="BP55" s="108"/>
      <c r="BQ55" s="108"/>
      <c r="BR55" s="108"/>
      <c r="BS55" s="48">
        <f t="shared" si="10"/>
        <v>0</v>
      </c>
      <c r="BT55" s="49">
        <f>IF(ISERROR(VLOOKUP(J55,Configuration!$Z$4:$AD$13,4,FALSE)),0,VLOOKUP(J55,Configuration!$Z$4:$AD$13,4,FALSE))</f>
        <v>0</v>
      </c>
      <c r="BU55" s="48">
        <f>BT55*Configuration!$A$19</f>
        <v>0</v>
      </c>
      <c r="BV55" s="50" t="str">
        <f t="shared" si="11"/>
        <v/>
      </c>
      <c r="BW55" s="108"/>
      <c r="BX55" s="108"/>
      <c r="BY55" s="108"/>
      <c r="BZ55" s="108"/>
      <c r="CA55" s="108"/>
      <c r="CB55" s="108"/>
      <c r="CC55" s="108"/>
      <c r="CD55" s="108"/>
      <c r="CE55" s="108"/>
      <c r="CF55" s="108"/>
      <c r="CG55" s="60">
        <f t="shared" si="12"/>
        <v>0</v>
      </c>
      <c r="CH55" s="61">
        <f>IF(ISERROR(VLOOKUP(J55,Configuration!$Z$4:$AD$13,5,FALSE)),0,VLOOKUP(J55,Configuration!$Z$4:$AD$13,5,FALSE))</f>
        <v>0</v>
      </c>
      <c r="CI55" s="60">
        <f>CH55*Configuration!$A$19</f>
        <v>0</v>
      </c>
      <c r="CJ55" s="62" t="str">
        <f t="shared" si="13"/>
        <v/>
      </c>
    </row>
    <row r="56" spans="1:88" s="22" customFormat="1" ht="15" customHeight="1" x14ac:dyDescent="0.2">
      <c r="A56" s="106"/>
      <c r="B56" s="107"/>
      <c r="C56" s="113"/>
      <c r="D56" s="107"/>
      <c r="E56" s="107"/>
      <c r="F56" s="107"/>
      <c r="G56" s="108"/>
      <c r="H56" s="109"/>
      <c r="I56" s="109"/>
      <c r="J56" s="107"/>
      <c r="K56" s="108"/>
      <c r="L56" s="108"/>
      <c r="M56" s="108"/>
      <c r="N56" s="108"/>
      <c r="O56" s="108"/>
      <c r="P56" s="108"/>
      <c r="Q56" s="108"/>
      <c r="R56" s="74" t="str">
        <f t="shared" ca="1" si="14"/>
        <v/>
      </c>
      <c r="S56" s="74" t="str">
        <f t="shared" ca="1" si="15"/>
        <v/>
      </c>
      <c r="T56" s="81" t="str">
        <f t="shared" si="2"/>
        <v/>
      </c>
      <c r="U56" s="82" t="str">
        <f t="shared" si="3"/>
        <v/>
      </c>
      <c r="V56" s="110"/>
      <c r="W56" s="111"/>
      <c r="X56" s="112"/>
      <c r="Y56" s="110"/>
      <c r="Z56" s="111"/>
      <c r="AA56" s="112"/>
      <c r="AB56" s="110"/>
      <c r="AC56" s="111"/>
      <c r="AD56" s="112"/>
      <c r="AE56" s="45">
        <f t="shared" si="4"/>
        <v>0</v>
      </c>
      <c r="AF56" s="63" t="str">
        <f t="shared" si="5"/>
        <v/>
      </c>
      <c r="AG56" s="108"/>
      <c r="AH56" s="108"/>
      <c r="AI56" s="108"/>
      <c r="AJ56" s="108"/>
      <c r="AK56" s="108"/>
      <c r="AL56" s="108"/>
      <c r="AM56" s="108"/>
      <c r="AN56" s="108"/>
      <c r="AO56" s="108"/>
      <c r="AP56" s="108"/>
      <c r="AQ56" s="24">
        <f t="shared" si="6"/>
        <v>0</v>
      </c>
      <c r="AR56" s="23">
        <f>IF(ISERROR(VLOOKUP(J56,Configuration!$Z$4:$AD$13,2,FALSE)),0,VLOOKUP(J56,Configuration!$Z$4:$AD$13,2,FALSE))</f>
        <v>0</v>
      </c>
      <c r="AS56" s="24">
        <f>AR56*Configuration!$A$19</f>
        <v>0</v>
      </c>
      <c r="AT56" s="25" t="str">
        <f t="shared" si="7"/>
        <v/>
      </c>
      <c r="AU56" s="108"/>
      <c r="AV56" s="108"/>
      <c r="AW56" s="108"/>
      <c r="AX56" s="108"/>
      <c r="AY56" s="108"/>
      <c r="AZ56" s="108"/>
      <c r="BA56" s="108"/>
      <c r="BB56" s="108"/>
      <c r="BC56" s="108"/>
      <c r="BD56" s="108"/>
      <c r="BE56" s="42">
        <f t="shared" si="8"/>
        <v>0</v>
      </c>
      <c r="BF56" s="43">
        <f>IF(ISERROR(VLOOKUP(J56,Configuration!$Z$4:$AD$13,3,FALSE)),0,VLOOKUP(J56,Configuration!$Z$4:$AD$13,3,FALSE))</f>
        <v>0</v>
      </c>
      <c r="BG56" s="42">
        <f>BF56*Configuration!$A$19</f>
        <v>0</v>
      </c>
      <c r="BH56" s="44" t="str">
        <f t="shared" si="9"/>
        <v/>
      </c>
      <c r="BI56" s="108"/>
      <c r="BJ56" s="108"/>
      <c r="BK56" s="108"/>
      <c r="BL56" s="108"/>
      <c r="BM56" s="108"/>
      <c r="BN56" s="108"/>
      <c r="BO56" s="108"/>
      <c r="BP56" s="108"/>
      <c r="BQ56" s="108"/>
      <c r="BR56" s="108"/>
      <c r="BS56" s="48">
        <f t="shared" si="10"/>
        <v>0</v>
      </c>
      <c r="BT56" s="49">
        <f>IF(ISERROR(VLOOKUP(J56,Configuration!$Z$4:$AD$13,4,FALSE)),0,VLOOKUP(J56,Configuration!$Z$4:$AD$13,4,FALSE))</f>
        <v>0</v>
      </c>
      <c r="BU56" s="48">
        <f>BT56*Configuration!$A$19</f>
        <v>0</v>
      </c>
      <c r="BV56" s="50" t="str">
        <f t="shared" si="11"/>
        <v/>
      </c>
      <c r="BW56" s="108"/>
      <c r="BX56" s="108"/>
      <c r="BY56" s="108"/>
      <c r="BZ56" s="108"/>
      <c r="CA56" s="108"/>
      <c r="CB56" s="108"/>
      <c r="CC56" s="108"/>
      <c r="CD56" s="108"/>
      <c r="CE56" s="108"/>
      <c r="CF56" s="108"/>
      <c r="CG56" s="60">
        <f t="shared" si="12"/>
        <v>0</v>
      </c>
      <c r="CH56" s="61">
        <f>IF(ISERROR(VLOOKUP(J56,Configuration!$Z$4:$AD$13,5,FALSE)),0,VLOOKUP(J56,Configuration!$Z$4:$AD$13,5,FALSE))</f>
        <v>0</v>
      </c>
      <c r="CI56" s="60">
        <f>CH56*Configuration!$A$19</f>
        <v>0</v>
      </c>
      <c r="CJ56" s="62" t="str">
        <f t="shared" si="13"/>
        <v/>
      </c>
    </row>
    <row r="57" spans="1:88" s="22" customFormat="1" ht="15" customHeight="1" x14ac:dyDescent="0.2">
      <c r="A57" s="106"/>
      <c r="B57" s="107"/>
      <c r="C57" s="113"/>
      <c r="D57" s="107"/>
      <c r="E57" s="107"/>
      <c r="F57" s="107"/>
      <c r="G57" s="108"/>
      <c r="H57" s="109"/>
      <c r="I57" s="109"/>
      <c r="J57" s="107"/>
      <c r="K57" s="108"/>
      <c r="L57" s="108"/>
      <c r="M57" s="108"/>
      <c r="N57" s="108"/>
      <c r="O57" s="108"/>
      <c r="P57" s="108"/>
      <c r="Q57" s="108"/>
      <c r="R57" s="74" t="str">
        <f t="shared" ca="1" si="14"/>
        <v/>
      </c>
      <c r="S57" s="74" t="str">
        <f t="shared" ca="1" si="15"/>
        <v/>
      </c>
      <c r="T57" s="81" t="str">
        <f t="shared" si="2"/>
        <v/>
      </c>
      <c r="U57" s="82" t="str">
        <f t="shared" si="3"/>
        <v/>
      </c>
      <c r="V57" s="110"/>
      <c r="W57" s="111"/>
      <c r="X57" s="112"/>
      <c r="Y57" s="110"/>
      <c r="Z57" s="111"/>
      <c r="AA57" s="112"/>
      <c r="AB57" s="110"/>
      <c r="AC57" s="111"/>
      <c r="AD57" s="112"/>
      <c r="AE57" s="45">
        <f t="shared" si="4"/>
        <v>0</v>
      </c>
      <c r="AF57" s="63" t="str">
        <f t="shared" si="5"/>
        <v/>
      </c>
      <c r="AG57" s="108"/>
      <c r="AH57" s="108"/>
      <c r="AI57" s="108"/>
      <c r="AJ57" s="108"/>
      <c r="AK57" s="108"/>
      <c r="AL57" s="108"/>
      <c r="AM57" s="108"/>
      <c r="AN57" s="108"/>
      <c r="AO57" s="108"/>
      <c r="AP57" s="108"/>
      <c r="AQ57" s="24">
        <f t="shared" si="6"/>
        <v>0</v>
      </c>
      <c r="AR57" s="23">
        <f>IF(ISERROR(VLOOKUP(J57,Configuration!$Z$4:$AD$13,2,FALSE)),0,VLOOKUP(J57,Configuration!$Z$4:$AD$13,2,FALSE))</f>
        <v>0</v>
      </c>
      <c r="AS57" s="24">
        <f>AR57*Configuration!$A$19</f>
        <v>0</v>
      </c>
      <c r="AT57" s="25" t="str">
        <f t="shared" si="7"/>
        <v/>
      </c>
      <c r="AU57" s="108"/>
      <c r="AV57" s="108"/>
      <c r="AW57" s="108"/>
      <c r="AX57" s="108"/>
      <c r="AY57" s="108"/>
      <c r="AZ57" s="108"/>
      <c r="BA57" s="108"/>
      <c r="BB57" s="108"/>
      <c r="BC57" s="108"/>
      <c r="BD57" s="108"/>
      <c r="BE57" s="42">
        <f t="shared" si="8"/>
        <v>0</v>
      </c>
      <c r="BF57" s="43">
        <f>IF(ISERROR(VLOOKUP(J57,Configuration!$Z$4:$AD$13,3,FALSE)),0,VLOOKUP(J57,Configuration!$Z$4:$AD$13,3,FALSE))</f>
        <v>0</v>
      </c>
      <c r="BG57" s="42">
        <f>BF57*Configuration!$A$19</f>
        <v>0</v>
      </c>
      <c r="BH57" s="44" t="str">
        <f t="shared" si="9"/>
        <v/>
      </c>
      <c r="BI57" s="108"/>
      <c r="BJ57" s="108"/>
      <c r="BK57" s="108"/>
      <c r="BL57" s="108"/>
      <c r="BM57" s="108"/>
      <c r="BN57" s="108"/>
      <c r="BO57" s="108"/>
      <c r="BP57" s="108"/>
      <c r="BQ57" s="108"/>
      <c r="BR57" s="108"/>
      <c r="BS57" s="48">
        <f t="shared" si="10"/>
        <v>0</v>
      </c>
      <c r="BT57" s="49">
        <f>IF(ISERROR(VLOOKUP(J57,Configuration!$Z$4:$AD$13,4,FALSE)),0,VLOOKUP(J57,Configuration!$Z$4:$AD$13,4,FALSE))</f>
        <v>0</v>
      </c>
      <c r="BU57" s="48">
        <f>BT57*Configuration!$A$19</f>
        <v>0</v>
      </c>
      <c r="BV57" s="50" t="str">
        <f t="shared" si="11"/>
        <v/>
      </c>
      <c r="BW57" s="108"/>
      <c r="BX57" s="108"/>
      <c r="BY57" s="108"/>
      <c r="BZ57" s="108"/>
      <c r="CA57" s="108"/>
      <c r="CB57" s="108"/>
      <c r="CC57" s="108"/>
      <c r="CD57" s="108"/>
      <c r="CE57" s="108"/>
      <c r="CF57" s="108"/>
      <c r="CG57" s="60">
        <f t="shared" si="12"/>
        <v>0</v>
      </c>
      <c r="CH57" s="61">
        <f>IF(ISERROR(VLOOKUP(J57,Configuration!$Z$4:$AD$13,5,FALSE)),0,VLOOKUP(J57,Configuration!$Z$4:$AD$13,5,FALSE))</f>
        <v>0</v>
      </c>
      <c r="CI57" s="60">
        <f>CH57*Configuration!$A$19</f>
        <v>0</v>
      </c>
      <c r="CJ57" s="62" t="str">
        <f t="shared" si="13"/>
        <v/>
      </c>
    </row>
    <row r="58" spans="1:88" s="22" customFormat="1" ht="15" customHeight="1" x14ac:dyDescent="0.2">
      <c r="A58" s="106"/>
      <c r="B58" s="107"/>
      <c r="C58" s="113"/>
      <c r="D58" s="107"/>
      <c r="E58" s="107"/>
      <c r="F58" s="107"/>
      <c r="G58" s="108"/>
      <c r="H58" s="109"/>
      <c r="I58" s="109"/>
      <c r="J58" s="107"/>
      <c r="K58" s="108"/>
      <c r="L58" s="108"/>
      <c r="M58" s="108"/>
      <c r="N58" s="108"/>
      <c r="O58" s="108"/>
      <c r="P58" s="108"/>
      <c r="Q58" s="108"/>
      <c r="R58" s="74" t="str">
        <f t="shared" ca="1" si="14"/>
        <v/>
      </c>
      <c r="S58" s="74" t="str">
        <f t="shared" ca="1" si="15"/>
        <v/>
      </c>
      <c r="T58" s="81" t="str">
        <f t="shared" si="2"/>
        <v/>
      </c>
      <c r="U58" s="82" t="str">
        <f t="shared" si="3"/>
        <v/>
      </c>
      <c r="V58" s="110"/>
      <c r="W58" s="111"/>
      <c r="X58" s="112"/>
      <c r="Y58" s="110"/>
      <c r="Z58" s="111"/>
      <c r="AA58" s="112"/>
      <c r="AB58" s="110"/>
      <c r="AC58" s="111"/>
      <c r="AD58" s="112"/>
      <c r="AE58" s="45">
        <f t="shared" si="4"/>
        <v>0</v>
      </c>
      <c r="AF58" s="63" t="str">
        <f t="shared" si="5"/>
        <v/>
      </c>
      <c r="AG58" s="108"/>
      <c r="AH58" s="108"/>
      <c r="AI58" s="108"/>
      <c r="AJ58" s="108"/>
      <c r="AK58" s="108"/>
      <c r="AL58" s="108"/>
      <c r="AM58" s="108"/>
      <c r="AN58" s="108"/>
      <c r="AO58" s="108"/>
      <c r="AP58" s="108"/>
      <c r="AQ58" s="24">
        <f t="shared" si="6"/>
        <v>0</v>
      </c>
      <c r="AR58" s="23">
        <f>IF(ISERROR(VLOOKUP(J58,Configuration!$Z$4:$AD$13,2,FALSE)),0,VLOOKUP(J58,Configuration!$Z$4:$AD$13,2,FALSE))</f>
        <v>0</v>
      </c>
      <c r="AS58" s="24">
        <f>AR58*Configuration!$A$19</f>
        <v>0</v>
      </c>
      <c r="AT58" s="25" t="str">
        <f t="shared" si="7"/>
        <v/>
      </c>
      <c r="AU58" s="108"/>
      <c r="AV58" s="108"/>
      <c r="AW58" s="108"/>
      <c r="AX58" s="108"/>
      <c r="AY58" s="108"/>
      <c r="AZ58" s="108"/>
      <c r="BA58" s="108"/>
      <c r="BB58" s="108"/>
      <c r="BC58" s="108"/>
      <c r="BD58" s="108"/>
      <c r="BE58" s="42">
        <f t="shared" si="8"/>
        <v>0</v>
      </c>
      <c r="BF58" s="43">
        <f>IF(ISERROR(VLOOKUP(J58,Configuration!$Z$4:$AD$13,3,FALSE)),0,VLOOKUP(J58,Configuration!$Z$4:$AD$13,3,FALSE))</f>
        <v>0</v>
      </c>
      <c r="BG58" s="42">
        <f>BF58*Configuration!$A$19</f>
        <v>0</v>
      </c>
      <c r="BH58" s="44" t="str">
        <f t="shared" si="9"/>
        <v/>
      </c>
      <c r="BI58" s="108"/>
      <c r="BJ58" s="108"/>
      <c r="BK58" s="108"/>
      <c r="BL58" s="108"/>
      <c r="BM58" s="108"/>
      <c r="BN58" s="108"/>
      <c r="BO58" s="108"/>
      <c r="BP58" s="108"/>
      <c r="BQ58" s="108"/>
      <c r="BR58" s="108"/>
      <c r="BS58" s="48">
        <f t="shared" si="10"/>
        <v>0</v>
      </c>
      <c r="BT58" s="49">
        <f>IF(ISERROR(VLOOKUP(J58,Configuration!$Z$4:$AD$13,4,FALSE)),0,VLOOKUP(J58,Configuration!$Z$4:$AD$13,4,FALSE))</f>
        <v>0</v>
      </c>
      <c r="BU58" s="48">
        <f>BT58*Configuration!$A$19</f>
        <v>0</v>
      </c>
      <c r="BV58" s="50" t="str">
        <f t="shared" si="11"/>
        <v/>
      </c>
      <c r="BW58" s="108"/>
      <c r="BX58" s="108"/>
      <c r="BY58" s="108"/>
      <c r="BZ58" s="108"/>
      <c r="CA58" s="108"/>
      <c r="CB58" s="108"/>
      <c r="CC58" s="108"/>
      <c r="CD58" s="108"/>
      <c r="CE58" s="108"/>
      <c r="CF58" s="108"/>
      <c r="CG58" s="60">
        <f t="shared" si="12"/>
        <v>0</v>
      </c>
      <c r="CH58" s="61">
        <f>IF(ISERROR(VLOOKUP(J58,Configuration!$Z$4:$AD$13,5,FALSE)),0,VLOOKUP(J58,Configuration!$Z$4:$AD$13,5,FALSE))</f>
        <v>0</v>
      </c>
      <c r="CI58" s="60">
        <f>CH58*Configuration!$A$19</f>
        <v>0</v>
      </c>
      <c r="CJ58" s="62" t="str">
        <f t="shared" si="13"/>
        <v/>
      </c>
    </row>
    <row r="59" spans="1:88" s="22" customFormat="1" ht="15" customHeight="1" x14ac:dyDescent="0.2">
      <c r="A59" s="106"/>
      <c r="B59" s="107"/>
      <c r="C59" s="113"/>
      <c r="D59" s="107"/>
      <c r="E59" s="107"/>
      <c r="F59" s="107"/>
      <c r="G59" s="108"/>
      <c r="H59" s="109"/>
      <c r="I59" s="109"/>
      <c r="J59" s="107"/>
      <c r="K59" s="108"/>
      <c r="L59" s="108"/>
      <c r="M59" s="108"/>
      <c r="N59" s="108"/>
      <c r="O59" s="108"/>
      <c r="P59" s="108"/>
      <c r="Q59" s="108"/>
      <c r="R59" s="74" t="str">
        <f t="shared" ca="1" si="14"/>
        <v/>
      </c>
      <c r="S59" s="74" t="str">
        <f t="shared" ca="1" si="15"/>
        <v/>
      </c>
      <c r="T59" s="81" t="str">
        <f t="shared" si="2"/>
        <v/>
      </c>
      <c r="U59" s="82" t="str">
        <f t="shared" si="3"/>
        <v/>
      </c>
      <c r="V59" s="110"/>
      <c r="W59" s="111"/>
      <c r="X59" s="112"/>
      <c r="Y59" s="110"/>
      <c r="Z59" s="111"/>
      <c r="AA59" s="112"/>
      <c r="AB59" s="110"/>
      <c r="AC59" s="111"/>
      <c r="AD59" s="112"/>
      <c r="AE59" s="45">
        <f t="shared" si="4"/>
        <v>0</v>
      </c>
      <c r="AF59" s="63" t="str">
        <f t="shared" si="5"/>
        <v/>
      </c>
      <c r="AG59" s="108"/>
      <c r="AH59" s="108"/>
      <c r="AI59" s="108"/>
      <c r="AJ59" s="108"/>
      <c r="AK59" s="108"/>
      <c r="AL59" s="108"/>
      <c r="AM59" s="108"/>
      <c r="AN59" s="108"/>
      <c r="AO59" s="108"/>
      <c r="AP59" s="108"/>
      <c r="AQ59" s="24">
        <f t="shared" si="6"/>
        <v>0</v>
      </c>
      <c r="AR59" s="23">
        <f>IF(ISERROR(VLOOKUP(J59,Configuration!$Z$4:$AD$13,2,FALSE)),0,VLOOKUP(J59,Configuration!$Z$4:$AD$13,2,FALSE))</f>
        <v>0</v>
      </c>
      <c r="AS59" s="24">
        <f>AR59*Configuration!$A$19</f>
        <v>0</v>
      </c>
      <c r="AT59" s="25" t="str">
        <f t="shared" si="7"/>
        <v/>
      </c>
      <c r="AU59" s="108"/>
      <c r="AV59" s="108"/>
      <c r="AW59" s="108"/>
      <c r="AX59" s="108"/>
      <c r="AY59" s="108"/>
      <c r="AZ59" s="108"/>
      <c r="BA59" s="108"/>
      <c r="BB59" s="108"/>
      <c r="BC59" s="108"/>
      <c r="BD59" s="108"/>
      <c r="BE59" s="42">
        <f t="shared" si="8"/>
        <v>0</v>
      </c>
      <c r="BF59" s="43">
        <f>IF(ISERROR(VLOOKUP(J59,Configuration!$Z$4:$AD$13,3,FALSE)),0,VLOOKUP(J59,Configuration!$Z$4:$AD$13,3,FALSE))</f>
        <v>0</v>
      </c>
      <c r="BG59" s="42">
        <f>BF59*Configuration!$A$19</f>
        <v>0</v>
      </c>
      <c r="BH59" s="44" t="str">
        <f t="shared" si="9"/>
        <v/>
      </c>
      <c r="BI59" s="108"/>
      <c r="BJ59" s="108"/>
      <c r="BK59" s="108"/>
      <c r="BL59" s="108"/>
      <c r="BM59" s="108"/>
      <c r="BN59" s="108"/>
      <c r="BO59" s="108"/>
      <c r="BP59" s="108"/>
      <c r="BQ59" s="108"/>
      <c r="BR59" s="108"/>
      <c r="BS59" s="48">
        <f t="shared" si="10"/>
        <v>0</v>
      </c>
      <c r="BT59" s="49">
        <f>IF(ISERROR(VLOOKUP(J59,Configuration!$Z$4:$AD$13,4,FALSE)),0,VLOOKUP(J59,Configuration!$Z$4:$AD$13,4,FALSE))</f>
        <v>0</v>
      </c>
      <c r="BU59" s="48">
        <f>BT59*Configuration!$A$19</f>
        <v>0</v>
      </c>
      <c r="BV59" s="50" t="str">
        <f t="shared" si="11"/>
        <v/>
      </c>
      <c r="BW59" s="108"/>
      <c r="BX59" s="108"/>
      <c r="BY59" s="108"/>
      <c r="BZ59" s="108"/>
      <c r="CA59" s="108"/>
      <c r="CB59" s="108"/>
      <c r="CC59" s="108"/>
      <c r="CD59" s="108"/>
      <c r="CE59" s="108"/>
      <c r="CF59" s="108"/>
      <c r="CG59" s="60">
        <f t="shared" si="12"/>
        <v>0</v>
      </c>
      <c r="CH59" s="61">
        <f>IF(ISERROR(VLOOKUP(J59,Configuration!$Z$4:$AD$13,5,FALSE)),0,VLOOKUP(J59,Configuration!$Z$4:$AD$13,5,FALSE))</f>
        <v>0</v>
      </c>
      <c r="CI59" s="60">
        <f>CH59*Configuration!$A$19</f>
        <v>0</v>
      </c>
      <c r="CJ59" s="62" t="str">
        <f t="shared" si="13"/>
        <v/>
      </c>
    </row>
    <row r="60" spans="1:88" s="22" customFormat="1" ht="15" customHeight="1" x14ac:dyDescent="0.2">
      <c r="A60" s="106"/>
      <c r="B60" s="107"/>
      <c r="C60" s="113"/>
      <c r="D60" s="107"/>
      <c r="E60" s="107"/>
      <c r="F60" s="107"/>
      <c r="G60" s="108"/>
      <c r="H60" s="109"/>
      <c r="I60" s="109"/>
      <c r="J60" s="107"/>
      <c r="K60" s="108"/>
      <c r="L60" s="108"/>
      <c r="M60" s="108"/>
      <c r="N60" s="108"/>
      <c r="O60" s="108"/>
      <c r="P60" s="108"/>
      <c r="Q60" s="108"/>
      <c r="R60" s="74" t="str">
        <f t="shared" ca="1" si="14"/>
        <v/>
      </c>
      <c r="S60" s="74" t="str">
        <f t="shared" ca="1" si="15"/>
        <v/>
      </c>
      <c r="T60" s="81" t="str">
        <f t="shared" si="2"/>
        <v/>
      </c>
      <c r="U60" s="82" t="str">
        <f t="shared" si="3"/>
        <v/>
      </c>
      <c r="V60" s="110"/>
      <c r="W60" s="111"/>
      <c r="X60" s="112"/>
      <c r="Y60" s="110"/>
      <c r="Z60" s="111"/>
      <c r="AA60" s="112"/>
      <c r="AB60" s="110"/>
      <c r="AC60" s="111"/>
      <c r="AD60" s="112"/>
      <c r="AE60" s="45">
        <f t="shared" si="4"/>
        <v>0</v>
      </c>
      <c r="AF60" s="63" t="str">
        <f t="shared" si="5"/>
        <v/>
      </c>
      <c r="AG60" s="108"/>
      <c r="AH60" s="108"/>
      <c r="AI60" s="108"/>
      <c r="AJ60" s="108"/>
      <c r="AK60" s="108"/>
      <c r="AL60" s="108"/>
      <c r="AM60" s="108"/>
      <c r="AN60" s="108"/>
      <c r="AO60" s="108"/>
      <c r="AP60" s="108"/>
      <c r="AQ60" s="24">
        <f t="shared" si="6"/>
        <v>0</v>
      </c>
      <c r="AR60" s="23">
        <f>IF(ISERROR(VLOOKUP(J60,Configuration!$Z$4:$AD$13,2,FALSE)),0,VLOOKUP(J60,Configuration!$Z$4:$AD$13,2,FALSE))</f>
        <v>0</v>
      </c>
      <c r="AS60" s="24">
        <f>AR60*Configuration!$A$19</f>
        <v>0</v>
      </c>
      <c r="AT60" s="25" t="str">
        <f t="shared" si="7"/>
        <v/>
      </c>
      <c r="AU60" s="108"/>
      <c r="AV60" s="108"/>
      <c r="AW60" s="108"/>
      <c r="AX60" s="108"/>
      <c r="AY60" s="108"/>
      <c r="AZ60" s="108"/>
      <c r="BA60" s="108"/>
      <c r="BB60" s="108"/>
      <c r="BC60" s="108"/>
      <c r="BD60" s="108"/>
      <c r="BE60" s="42">
        <f t="shared" si="8"/>
        <v>0</v>
      </c>
      <c r="BF60" s="43">
        <f>IF(ISERROR(VLOOKUP(J60,Configuration!$Z$4:$AD$13,3,FALSE)),0,VLOOKUP(J60,Configuration!$Z$4:$AD$13,3,FALSE))</f>
        <v>0</v>
      </c>
      <c r="BG60" s="42">
        <f>BF60*Configuration!$A$19</f>
        <v>0</v>
      </c>
      <c r="BH60" s="44" t="str">
        <f t="shared" si="9"/>
        <v/>
      </c>
      <c r="BI60" s="108"/>
      <c r="BJ60" s="108"/>
      <c r="BK60" s="108"/>
      <c r="BL60" s="108"/>
      <c r="BM60" s="108"/>
      <c r="BN60" s="108"/>
      <c r="BO60" s="108"/>
      <c r="BP60" s="108"/>
      <c r="BQ60" s="108"/>
      <c r="BR60" s="108"/>
      <c r="BS60" s="48">
        <f t="shared" si="10"/>
        <v>0</v>
      </c>
      <c r="BT60" s="49">
        <f>IF(ISERROR(VLOOKUP(J60,Configuration!$Z$4:$AD$13,4,FALSE)),0,VLOOKUP(J60,Configuration!$Z$4:$AD$13,4,FALSE))</f>
        <v>0</v>
      </c>
      <c r="BU60" s="48">
        <f>BT60*Configuration!$A$19</f>
        <v>0</v>
      </c>
      <c r="BV60" s="50" t="str">
        <f t="shared" si="11"/>
        <v/>
      </c>
      <c r="BW60" s="108"/>
      <c r="BX60" s="108"/>
      <c r="BY60" s="108"/>
      <c r="BZ60" s="108"/>
      <c r="CA60" s="108"/>
      <c r="CB60" s="108"/>
      <c r="CC60" s="108"/>
      <c r="CD60" s="108"/>
      <c r="CE60" s="108"/>
      <c r="CF60" s="108"/>
      <c r="CG60" s="60">
        <f t="shared" si="12"/>
        <v>0</v>
      </c>
      <c r="CH60" s="61">
        <f>IF(ISERROR(VLOOKUP(J60,Configuration!$Z$4:$AD$13,5,FALSE)),0,VLOOKUP(J60,Configuration!$Z$4:$AD$13,5,FALSE))</f>
        <v>0</v>
      </c>
      <c r="CI60" s="60">
        <f>CH60*Configuration!$A$19</f>
        <v>0</v>
      </c>
      <c r="CJ60" s="62" t="str">
        <f t="shared" si="13"/>
        <v/>
      </c>
    </row>
    <row r="61" spans="1:88" s="22" customFormat="1" ht="15" customHeight="1" x14ac:dyDescent="0.2">
      <c r="A61" s="106"/>
      <c r="B61" s="107"/>
      <c r="C61" s="113"/>
      <c r="D61" s="107"/>
      <c r="E61" s="107"/>
      <c r="F61" s="107"/>
      <c r="G61" s="108"/>
      <c r="H61" s="109"/>
      <c r="I61" s="109"/>
      <c r="J61" s="107"/>
      <c r="K61" s="108"/>
      <c r="L61" s="108"/>
      <c r="M61" s="108"/>
      <c r="N61" s="108"/>
      <c r="O61" s="108"/>
      <c r="P61" s="108"/>
      <c r="Q61" s="108"/>
      <c r="R61" s="74" t="str">
        <f t="shared" ca="1" si="14"/>
        <v/>
      </c>
      <c r="S61" s="74" t="str">
        <f t="shared" ca="1" si="15"/>
        <v/>
      </c>
      <c r="T61" s="81" t="str">
        <f t="shared" si="2"/>
        <v/>
      </c>
      <c r="U61" s="82" t="str">
        <f t="shared" si="3"/>
        <v/>
      </c>
      <c r="V61" s="110"/>
      <c r="W61" s="111"/>
      <c r="X61" s="112"/>
      <c r="Y61" s="110"/>
      <c r="Z61" s="111"/>
      <c r="AA61" s="112"/>
      <c r="AB61" s="110"/>
      <c r="AC61" s="111"/>
      <c r="AD61" s="112"/>
      <c r="AE61" s="45">
        <f t="shared" si="4"/>
        <v>0</v>
      </c>
      <c r="AF61" s="63" t="str">
        <f t="shared" si="5"/>
        <v/>
      </c>
      <c r="AG61" s="108"/>
      <c r="AH61" s="108"/>
      <c r="AI61" s="108"/>
      <c r="AJ61" s="108"/>
      <c r="AK61" s="108"/>
      <c r="AL61" s="108"/>
      <c r="AM61" s="108"/>
      <c r="AN61" s="108"/>
      <c r="AO61" s="108"/>
      <c r="AP61" s="108"/>
      <c r="AQ61" s="24">
        <f t="shared" si="6"/>
        <v>0</v>
      </c>
      <c r="AR61" s="23">
        <f>IF(ISERROR(VLOOKUP(J61,Configuration!$Z$4:$AD$13,2,FALSE)),0,VLOOKUP(J61,Configuration!$Z$4:$AD$13,2,FALSE))</f>
        <v>0</v>
      </c>
      <c r="AS61" s="24">
        <f>AR61*Configuration!$A$19</f>
        <v>0</v>
      </c>
      <c r="AT61" s="25" t="str">
        <f t="shared" si="7"/>
        <v/>
      </c>
      <c r="AU61" s="108"/>
      <c r="AV61" s="108"/>
      <c r="AW61" s="108"/>
      <c r="AX61" s="108"/>
      <c r="AY61" s="108"/>
      <c r="AZ61" s="108"/>
      <c r="BA61" s="108"/>
      <c r="BB61" s="108"/>
      <c r="BC61" s="108"/>
      <c r="BD61" s="108"/>
      <c r="BE61" s="42">
        <f t="shared" si="8"/>
        <v>0</v>
      </c>
      <c r="BF61" s="43">
        <f>IF(ISERROR(VLOOKUP(J61,Configuration!$Z$4:$AD$13,3,FALSE)),0,VLOOKUP(J61,Configuration!$Z$4:$AD$13,3,FALSE))</f>
        <v>0</v>
      </c>
      <c r="BG61" s="42">
        <f>BF61*Configuration!$A$19</f>
        <v>0</v>
      </c>
      <c r="BH61" s="44" t="str">
        <f t="shared" si="9"/>
        <v/>
      </c>
      <c r="BI61" s="108"/>
      <c r="BJ61" s="108"/>
      <c r="BK61" s="108"/>
      <c r="BL61" s="108"/>
      <c r="BM61" s="108"/>
      <c r="BN61" s="108"/>
      <c r="BO61" s="108"/>
      <c r="BP61" s="108"/>
      <c r="BQ61" s="108"/>
      <c r="BR61" s="108"/>
      <c r="BS61" s="48">
        <f t="shared" si="10"/>
        <v>0</v>
      </c>
      <c r="BT61" s="49">
        <f>IF(ISERROR(VLOOKUP(J61,Configuration!$Z$4:$AD$13,4,FALSE)),0,VLOOKUP(J61,Configuration!$Z$4:$AD$13,4,FALSE))</f>
        <v>0</v>
      </c>
      <c r="BU61" s="48">
        <f>BT61*Configuration!$A$19</f>
        <v>0</v>
      </c>
      <c r="BV61" s="50" t="str">
        <f t="shared" si="11"/>
        <v/>
      </c>
      <c r="BW61" s="108"/>
      <c r="BX61" s="108"/>
      <c r="BY61" s="108"/>
      <c r="BZ61" s="108"/>
      <c r="CA61" s="108"/>
      <c r="CB61" s="108"/>
      <c r="CC61" s="108"/>
      <c r="CD61" s="108"/>
      <c r="CE61" s="108"/>
      <c r="CF61" s="108"/>
      <c r="CG61" s="60">
        <f t="shared" si="12"/>
        <v>0</v>
      </c>
      <c r="CH61" s="61">
        <f>IF(ISERROR(VLOOKUP(J61,Configuration!$Z$4:$AD$13,5,FALSE)),0,VLOOKUP(J61,Configuration!$Z$4:$AD$13,5,FALSE))</f>
        <v>0</v>
      </c>
      <c r="CI61" s="60">
        <f>CH61*Configuration!$A$19</f>
        <v>0</v>
      </c>
      <c r="CJ61" s="62" t="str">
        <f t="shared" si="13"/>
        <v/>
      </c>
    </row>
    <row r="62" spans="1:88" s="22" customFormat="1" ht="15" customHeight="1" x14ac:dyDescent="0.2">
      <c r="A62" s="106"/>
      <c r="B62" s="107"/>
      <c r="C62" s="113"/>
      <c r="D62" s="107"/>
      <c r="E62" s="107"/>
      <c r="F62" s="107"/>
      <c r="G62" s="108"/>
      <c r="H62" s="109"/>
      <c r="I62" s="109"/>
      <c r="J62" s="107"/>
      <c r="K62" s="108"/>
      <c r="L62" s="108"/>
      <c r="M62" s="108"/>
      <c r="N62" s="108"/>
      <c r="O62" s="108"/>
      <c r="P62" s="108"/>
      <c r="Q62" s="108"/>
      <c r="R62" s="74" t="str">
        <f t="shared" ca="1" si="14"/>
        <v/>
      </c>
      <c r="S62" s="74" t="str">
        <f t="shared" ca="1" si="15"/>
        <v/>
      </c>
      <c r="T62" s="81" t="str">
        <f t="shared" si="2"/>
        <v/>
      </c>
      <c r="U62" s="82" t="str">
        <f t="shared" si="3"/>
        <v/>
      </c>
      <c r="V62" s="110"/>
      <c r="W62" s="111"/>
      <c r="X62" s="112"/>
      <c r="Y62" s="110"/>
      <c r="Z62" s="111"/>
      <c r="AA62" s="112"/>
      <c r="AB62" s="110"/>
      <c r="AC62" s="111"/>
      <c r="AD62" s="112"/>
      <c r="AE62" s="45">
        <f t="shared" si="4"/>
        <v>0</v>
      </c>
      <c r="AF62" s="63" t="str">
        <f t="shared" si="5"/>
        <v/>
      </c>
      <c r="AG62" s="108"/>
      <c r="AH62" s="108"/>
      <c r="AI62" s="108"/>
      <c r="AJ62" s="108"/>
      <c r="AK62" s="108"/>
      <c r="AL62" s="108"/>
      <c r="AM62" s="108"/>
      <c r="AN62" s="108"/>
      <c r="AO62" s="108"/>
      <c r="AP62" s="108"/>
      <c r="AQ62" s="24">
        <f t="shared" si="6"/>
        <v>0</v>
      </c>
      <c r="AR62" s="23">
        <f>IF(ISERROR(VLOOKUP(J62,Configuration!$Z$4:$AD$13,2,FALSE)),0,VLOOKUP(J62,Configuration!$Z$4:$AD$13,2,FALSE))</f>
        <v>0</v>
      </c>
      <c r="AS62" s="24">
        <f>AR62*Configuration!$A$19</f>
        <v>0</v>
      </c>
      <c r="AT62" s="25" t="str">
        <f t="shared" si="7"/>
        <v/>
      </c>
      <c r="AU62" s="108"/>
      <c r="AV62" s="108"/>
      <c r="AW62" s="108"/>
      <c r="AX62" s="108"/>
      <c r="AY62" s="108"/>
      <c r="AZ62" s="108"/>
      <c r="BA62" s="108"/>
      <c r="BB62" s="108"/>
      <c r="BC62" s="108"/>
      <c r="BD62" s="108"/>
      <c r="BE62" s="42">
        <f t="shared" si="8"/>
        <v>0</v>
      </c>
      <c r="BF62" s="43">
        <f>IF(ISERROR(VLOOKUP(J62,Configuration!$Z$4:$AD$13,3,FALSE)),0,VLOOKUP(J62,Configuration!$Z$4:$AD$13,3,FALSE))</f>
        <v>0</v>
      </c>
      <c r="BG62" s="42">
        <f>BF62*Configuration!$A$19</f>
        <v>0</v>
      </c>
      <c r="BH62" s="44" t="str">
        <f t="shared" si="9"/>
        <v/>
      </c>
      <c r="BI62" s="108"/>
      <c r="BJ62" s="108"/>
      <c r="BK62" s="108"/>
      <c r="BL62" s="108"/>
      <c r="BM62" s="108"/>
      <c r="BN62" s="108"/>
      <c r="BO62" s="108"/>
      <c r="BP62" s="108"/>
      <c r="BQ62" s="108"/>
      <c r="BR62" s="108"/>
      <c r="BS62" s="48">
        <f t="shared" si="10"/>
        <v>0</v>
      </c>
      <c r="BT62" s="49">
        <f>IF(ISERROR(VLOOKUP(J62,Configuration!$Z$4:$AD$13,4,FALSE)),0,VLOOKUP(J62,Configuration!$Z$4:$AD$13,4,FALSE))</f>
        <v>0</v>
      </c>
      <c r="BU62" s="48">
        <f>BT62*Configuration!$A$19</f>
        <v>0</v>
      </c>
      <c r="BV62" s="50" t="str">
        <f t="shared" si="11"/>
        <v/>
      </c>
      <c r="BW62" s="108"/>
      <c r="BX62" s="108"/>
      <c r="BY62" s="108"/>
      <c r="BZ62" s="108"/>
      <c r="CA62" s="108"/>
      <c r="CB62" s="108"/>
      <c r="CC62" s="108"/>
      <c r="CD62" s="108"/>
      <c r="CE62" s="108"/>
      <c r="CF62" s="108"/>
      <c r="CG62" s="60">
        <f t="shared" si="12"/>
        <v>0</v>
      </c>
      <c r="CH62" s="61">
        <f>IF(ISERROR(VLOOKUP(J62,Configuration!$Z$4:$AD$13,5,FALSE)),0,VLOOKUP(J62,Configuration!$Z$4:$AD$13,5,FALSE))</f>
        <v>0</v>
      </c>
      <c r="CI62" s="60">
        <f>CH62*Configuration!$A$19</f>
        <v>0</v>
      </c>
      <c r="CJ62" s="62" t="str">
        <f t="shared" si="13"/>
        <v/>
      </c>
    </row>
    <row r="63" spans="1:88" s="22" customFormat="1" ht="15" customHeight="1" x14ac:dyDescent="0.2">
      <c r="A63" s="106"/>
      <c r="B63" s="107"/>
      <c r="C63" s="113"/>
      <c r="D63" s="107"/>
      <c r="E63" s="107"/>
      <c r="F63" s="107"/>
      <c r="G63" s="108"/>
      <c r="H63" s="109"/>
      <c r="I63" s="109"/>
      <c r="J63" s="107"/>
      <c r="K63" s="108"/>
      <c r="L63" s="108"/>
      <c r="M63" s="108"/>
      <c r="N63" s="108"/>
      <c r="O63" s="108"/>
      <c r="P63" s="108"/>
      <c r="Q63" s="108"/>
      <c r="R63" s="74" t="str">
        <f t="shared" ca="1" si="14"/>
        <v/>
      </c>
      <c r="S63" s="74" t="str">
        <f t="shared" ca="1" si="15"/>
        <v/>
      </c>
      <c r="T63" s="81" t="str">
        <f t="shared" si="2"/>
        <v/>
      </c>
      <c r="U63" s="82" t="str">
        <f t="shared" si="3"/>
        <v/>
      </c>
      <c r="V63" s="110"/>
      <c r="W63" s="111"/>
      <c r="X63" s="112"/>
      <c r="Y63" s="110"/>
      <c r="Z63" s="111"/>
      <c r="AA63" s="112"/>
      <c r="AB63" s="110"/>
      <c r="AC63" s="111"/>
      <c r="AD63" s="112"/>
      <c r="AE63" s="45">
        <f t="shared" si="4"/>
        <v>0</v>
      </c>
      <c r="AF63" s="63" t="str">
        <f t="shared" si="5"/>
        <v/>
      </c>
      <c r="AG63" s="108"/>
      <c r="AH63" s="108"/>
      <c r="AI63" s="108"/>
      <c r="AJ63" s="108"/>
      <c r="AK63" s="108"/>
      <c r="AL63" s="108"/>
      <c r="AM63" s="108"/>
      <c r="AN63" s="108"/>
      <c r="AO63" s="108"/>
      <c r="AP63" s="108"/>
      <c r="AQ63" s="24">
        <f t="shared" si="6"/>
        <v>0</v>
      </c>
      <c r="AR63" s="23">
        <f>IF(ISERROR(VLOOKUP(J63,Configuration!$Z$4:$AD$13,2,FALSE)),0,VLOOKUP(J63,Configuration!$Z$4:$AD$13,2,FALSE))</f>
        <v>0</v>
      </c>
      <c r="AS63" s="24">
        <f>AR63*Configuration!$A$19</f>
        <v>0</v>
      </c>
      <c r="AT63" s="25" t="str">
        <f t="shared" si="7"/>
        <v/>
      </c>
      <c r="AU63" s="108"/>
      <c r="AV63" s="108"/>
      <c r="AW63" s="108"/>
      <c r="AX63" s="108"/>
      <c r="AY63" s="108"/>
      <c r="AZ63" s="108"/>
      <c r="BA63" s="108"/>
      <c r="BB63" s="108"/>
      <c r="BC63" s="108"/>
      <c r="BD63" s="108"/>
      <c r="BE63" s="42">
        <f t="shared" si="8"/>
        <v>0</v>
      </c>
      <c r="BF63" s="43">
        <f>IF(ISERROR(VLOOKUP(J63,Configuration!$Z$4:$AD$13,3,FALSE)),0,VLOOKUP(J63,Configuration!$Z$4:$AD$13,3,FALSE))</f>
        <v>0</v>
      </c>
      <c r="BG63" s="42">
        <f>BF63*Configuration!$A$19</f>
        <v>0</v>
      </c>
      <c r="BH63" s="44" t="str">
        <f t="shared" si="9"/>
        <v/>
      </c>
      <c r="BI63" s="108"/>
      <c r="BJ63" s="108"/>
      <c r="BK63" s="108"/>
      <c r="BL63" s="108"/>
      <c r="BM63" s="108"/>
      <c r="BN63" s="108"/>
      <c r="BO63" s="108"/>
      <c r="BP63" s="108"/>
      <c r="BQ63" s="108"/>
      <c r="BR63" s="108"/>
      <c r="BS63" s="48">
        <f t="shared" si="10"/>
        <v>0</v>
      </c>
      <c r="BT63" s="49">
        <f>IF(ISERROR(VLOOKUP(J63,Configuration!$Z$4:$AD$13,4,FALSE)),0,VLOOKUP(J63,Configuration!$Z$4:$AD$13,4,FALSE))</f>
        <v>0</v>
      </c>
      <c r="BU63" s="48">
        <f>BT63*Configuration!$A$19</f>
        <v>0</v>
      </c>
      <c r="BV63" s="50" t="str">
        <f t="shared" si="11"/>
        <v/>
      </c>
      <c r="BW63" s="108"/>
      <c r="BX63" s="108"/>
      <c r="BY63" s="108"/>
      <c r="BZ63" s="108"/>
      <c r="CA63" s="108"/>
      <c r="CB63" s="108"/>
      <c r="CC63" s="108"/>
      <c r="CD63" s="108"/>
      <c r="CE63" s="108"/>
      <c r="CF63" s="108"/>
      <c r="CG63" s="60">
        <f t="shared" si="12"/>
        <v>0</v>
      </c>
      <c r="CH63" s="61">
        <f>IF(ISERROR(VLOOKUP(J63,Configuration!$Z$4:$AD$13,5,FALSE)),0,VLOOKUP(J63,Configuration!$Z$4:$AD$13,5,FALSE))</f>
        <v>0</v>
      </c>
      <c r="CI63" s="60">
        <f>CH63*Configuration!$A$19</f>
        <v>0</v>
      </c>
      <c r="CJ63" s="62" t="str">
        <f t="shared" si="13"/>
        <v/>
      </c>
    </row>
    <row r="64" spans="1:88" s="22" customFormat="1" ht="15" customHeight="1" x14ac:dyDescent="0.2">
      <c r="A64" s="106"/>
      <c r="B64" s="107"/>
      <c r="C64" s="113"/>
      <c r="D64" s="107"/>
      <c r="E64" s="107"/>
      <c r="F64" s="107"/>
      <c r="G64" s="108"/>
      <c r="H64" s="109"/>
      <c r="I64" s="109"/>
      <c r="J64" s="107"/>
      <c r="K64" s="108"/>
      <c r="L64" s="108"/>
      <c r="M64" s="108"/>
      <c r="N64" s="108"/>
      <c r="O64" s="108"/>
      <c r="P64" s="108"/>
      <c r="Q64" s="108"/>
      <c r="R64" s="74" t="str">
        <f t="shared" ca="1" si="14"/>
        <v/>
      </c>
      <c r="S64" s="74" t="str">
        <f t="shared" ca="1" si="15"/>
        <v/>
      </c>
      <c r="T64" s="81" t="str">
        <f t="shared" si="2"/>
        <v/>
      </c>
      <c r="U64" s="82" t="str">
        <f t="shared" si="3"/>
        <v/>
      </c>
      <c r="V64" s="110"/>
      <c r="W64" s="111"/>
      <c r="X64" s="112"/>
      <c r="Y64" s="110"/>
      <c r="Z64" s="111"/>
      <c r="AA64" s="112"/>
      <c r="AB64" s="110"/>
      <c r="AC64" s="111"/>
      <c r="AD64" s="112"/>
      <c r="AE64" s="45">
        <f t="shared" si="4"/>
        <v>0</v>
      </c>
      <c r="AF64" s="63" t="str">
        <f t="shared" si="5"/>
        <v/>
      </c>
      <c r="AG64" s="108"/>
      <c r="AH64" s="108"/>
      <c r="AI64" s="108"/>
      <c r="AJ64" s="108"/>
      <c r="AK64" s="108"/>
      <c r="AL64" s="108"/>
      <c r="AM64" s="108"/>
      <c r="AN64" s="108"/>
      <c r="AO64" s="108"/>
      <c r="AP64" s="108"/>
      <c r="AQ64" s="24">
        <f t="shared" si="6"/>
        <v>0</v>
      </c>
      <c r="AR64" s="23">
        <f>IF(ISERROR(VLOOKUP(J64,Configuration!$Z$4:$AD$13,2,FALSE)),0,VLOOKUP(J64,Configuration!$Z$4:$AD$13,2,FALSE))</f>
        <v>0</v>
      </c>
      <c r="AS64" s="24">
        <f>AR64*Configuration!$A$19</f>
        <v>0</v>
      </c>
      <c r="AT64" s="25" t="str">
        <f t="shared" si="7"/>
        <v/>
      </c>
      <c r="AU64" s="108"/>
      <c r="AV64" s="108"/>
      <c r="AW64" s="108"/>
      <c r="AX64" s="108"/>
      <c r="AY64" s="108"/>
      <c r="AZ64" s="108"/>
      <c r="BA64" s="108"/>
      <c r="BB64" s="108"/>
      <c r="BC64" s="108"/>
      <c r="BD64" s="108"/>
      <c r="BE64" s="42">
        <f t="shared" si="8"/>
        <v>0</v>
      </c>
      <c r="BF64" s="43">
        <f>IF(ISERROR(VLOOKUP(J64,Configuration!$Z$4:$AD$13,3,FALSE)),0,VLOOKUP(J64,Configuration!$Z$4:$AD$13,3,FALSE))</f>
        <v>0</v>
      </c>
      <c r="BG64" s="42">
        <f>BF64*Configuration!$A$19</f>
        <v>0</v>
      </c>
      <c r="BH64" s="44" t="str">
        <f t="shared" si="9"/>
        <v/>
      </c>
      <c r="BI64" s="108"/>
      <c r="BJ64" s="108"/>
      <c r="BK64" s="108"/>
      <c r="BL64" s="108"/>
      <c r="BM64" s="108"/>
      <c r="BN64" s="108"/>
      <c r="BO64" s="108"/>
      <c r="BP64" s="108"/>
      <c r="BQ64" s="108"/>
      <c r="BR64" s="108"/>
      <c r="BS64" s="48">
        <f t="shared" si="10"/>
        <v>0</v>
      </c>
      <c r="BT64" s="49">
        <f>IF(ISERROR(VLOOKUP(J64,Configuration!$Z$4:$AD$13,4,FALSE)),0,VLOOKUP(J64,Configuration!$Z$4:$AD$13,4,FALSE))</f>
        <v>0</v>
      </c>
      <c r="BU64" s="48">
        <f>BT64*Configuration!$A$19</f>
        <v>0</v>
      </c>
      <c r="BV64" s="50" t="str">
        <f t="shared" si="11"/>
        <v/>
      </c>
      <c r="BW64" s="108"/>
      <c r="BX64" s="108"/>
      <c r="BY64" s="108"/>
      <c r="BZ64" s="108"/>
      <c r="CA64" s="108"/>
      <c r="CB64" s="108"/>
      <c r="CC64" s="108"/>
      <c r="CD64" s="108"/>
      <c r="CE64" s="108"/>
      <c r="CF64" s="108"/>
      <c r="CG64" s="60">
        <f t="shared" si="12"/>
        <v>0</v>
      </c>
      <c r="CH64" s="61">
        <f>IF(ISERROR(VLOOKUP(J64,Configuration!$Z$4:$AD$13,5,FALSE)),0,VLOOKUP(J64,Configuration!$Z$4:$AD$13,5,FALSE))</f>
        <v>0</v>
      </c>
      <c r="CI64" s="60">
        <f>CH64*Configuration!$A$19</f>
        <v>0</v>
      </c>
      <c r="CJ64" s="62" t="str">
        <f t="shared" si="13"/>
        <v/>
      </c>
    </row>
    <row r="65" spans="1:88" s="22" customFormat="1" ht="15" customHeight="1" x14ac:dyDescent="0.2">
      <c r="A65" s="106"/>
      <c r="B65" s="107"/>
      <c r="C65" s="113"/>
      <c r="D65" s="107"/>
      <c r="E65" s="107"/>
      <c r="F65" s="107"/>
      <c r="G65" s="108"/>
      <c r="H65" s="109"/>
      <c r="I65" s="109"/>
      <c r="J65" s="107"/>
      <c r="K65" s="108"/>
      <c r="L65" s="108"/>
      <c r="M65" s="108"/>
      <c r="N65" s="108"/>
      <c r="O65" s="108"/>
      <c r="P65" s="108"/>
      <c r="Q65" s="108"/>
      <c r="R65" s="74" t="str">
        <f t="shared" ca="1" si="14"/>
        <v/>
      </c>
      <c r="S65" s="74" t="str">
        <f t="shared" ca="1" si="15"/>
        <v/>
      </c>
      <c r="T65" s="81" t="str">
        <f t="shared" si="2"/>
        <v/>
      </c>
      <c r="U65" s="82" t="str">
        <f t="shared" si="3"/>
        <v/>
      </c>
      <c r="V65" s="110"/>
      <c r="W65" s="111"/>
      <c r="X65" s="112"/>
      <c r="Y65" s="110"/>
      <c r="Z65" s="111"/>
      <c r="AA65" s="112"/>
      <c r="AB65" s="110"/>
      <c r="AC65" s="111"/>
      <c r="AD65" s="112"/>
      <c r="AE65" s="45">
        <f t="shared" si="4"/>
        <v>0</v>
      </c>
      <c r="AF65" s="63" t="str">
        <f t="shared" si="5"/>
        <v/>
      </c>
      <c r="AG65" s="108"/>
      <c r="AH65" s="108"/>
      <c r="AI65" s="108"/>
      <c r="AJ65" s="108"/>
      <c r="AK65" s="108"/>
      <c r="AL65" s="108"/>
      <c r="AM65" s="108"/>
      <c r="AN65" s="108"/>
      <c r="AO65" s="108"/>
      <c r="AP65" s="108"/>
      <c r="AQ65" s="24">
        <f t="shared" si="6"/>
        <v>0</v>
      </c>
      <c r="AR65" s="23">
        <f>IF(ISERROR(VLOOKUP(J65,Configuration!$Z$4:$AD$13,2,FALSE)),0,VLOOKUP(J65,Configuration!$Z$4:$AD$13,2,FALSE))</f>
        <v>0</v>
      </c>
      <c r="AS65" s="24">
        <f>AR65*Configuration!$A$19</f>
        <v>0</v>
      </c>
      <c r="AT65" s="25" t="str">
        <f t="shared" si="7"/>
        <v/>
      </c>
      <c r="AU65" s="108"/>
      <c r="AV65" s="108"/>
      <c r="AW65" s="108"/>
      <c r="AX65" s="108"/>
      <c r="AY65" s="108"/>
      <c r="AZ65" s="108"/>
      <c r="BA65" s="108"/>
      <c r="BB65" s="108"/>
      <c r="BC65" s="108"/>
      <c r="BD65" s="108"/>
      <c r="BE65" s="42">
        <f t="shared" si="8"/>
        <v>0</v>
      </c>
      <c r="BF65" s="43">
        <f>IF(ISERROR(VLOOKUP(J65,Configuration!$Z$4:$AD$13,3,FALSE)),0,VLOOKUP(J65,Configuration!$Z$4:$AD$13,3,FALSE))</f>
        <v>0</v>
      </c>
      <c r="BG65" s="42">
        <f>BF65*Configuration!$A$19</f>
        <v>0</v>
      </c>
      <c r="BH65" s="44" t="str">
        <f t="shared" si="9"/>
        <v/>
      </c>
      <c r="BI65" s="108"/>
      <c r="BJ65" s="108"/>
      <c r="BK65" s="108"/>
      <c r="BL65" s="108"/>
      <c r="BM65" s="108"/>
      <c r="BN65" s="108"/>
      <c r="BO65" s="108"/>
      <c r="BP65" s="108"/>
      <c r="BQ65" s="108"/>
      <c r="BR65" s="108"/>
      <c r="BS65" s="48">
        <f t="shared" ref="BS65:BS128" si="17">SUMPRODUCT($BI$11:$BR$11,BI65:BR65)</f>
        <v>0</v>
      </c>
      <c r="BT65" s="49">
        <f>IF(ISERROR(VLOOKUP(J65,Configuration!$Z$4:$AD$13,4,FALSE)),0,VLOOKUP(J65,Configuration!$Z$4:$AD$13,4,FALSE))</f>
        <v>0</v>
      </c>
      <c r="BU65" s="48">
        <f>BT65*Configuration!$A$19</f>
        <v>0</v>
      </c>
      <c r="BV65" s="50" t="str">
        <f t="shared" si="11"/>
        <v/>
      </c>
      <c r="BW65" s="108"/>
      <c r="BX65" s="108"/>
      <c r="BY65" s="108"/>
      <c r="BZ65" s="108"/>
      <c r="CA65" s="108"/>
      <c r="CB65" s="108"/>
      <c r="CC65" s="108"/>
      <c r="CD65" s="108"/>
      <c r="CE65" s="108"/>
      <c r="CF65" s="108"/>
      <c r="CG65" s="60">
        <f t="shared" ref="CG65:CG128" si="18">SUMPRODUCT($BW$11:$CF$11,BW65:CF65)</f>
        <v>0</v>
      </c>
      <c r="CH65" s="61">
        <f>IF(ISERROR(VLOOKUP(J65,Configuration!$Z$4:$AD$13,5,FALSE)),0,VLOOKUP(J65,Configuration!$Z$4:$AD$13,5,FALSE))</f>
        <v>0</v>
      </c>
      <c r="CI65" s="60">
        <f>CH65*Configuration!$A$19</f>
        <v>0</v>
      </c>
      <c r="CJ65" s="62" t="str">
        <f t="shared" si="13"/>
        <v/>
      </c>
    </row>
    <row r="66" spans="1:88" s="22" customFormat="1" ht="15" customHeight="1" x14ac:dyDescent="0.2">
      <c r="A66" s="106"/>
      <c r="B66" s="107"/>
      <c r="C66" s="113"/>
      <c r="D66" s="107"/>
      <c r="E66" s="107"/>
      <c r="F66" s="107"/>
      <c r="G66" s="108"/>
      <c r="H66" s="109"/>
      <c r="I66" s="109"/>
      <c r="J66" s="107"/>
      <c r="K66" s="108"/>
      <c r="L66" s="108"/>
      <c r="M66" s="108"/>
      <c r="N66" s="108"/>
      <c r="O66" s="108"/>
      <c r="P66" s="108"/>
      <c r="Q66" s="108"/>
      <c r="R66" s="74" t="str">
        <f t="shared" ca="1" si="14"/>
        <v/>
      </c>
      <c r="S66" s="74" t="str">
        <f t="shared" ca="1" si="15"/>
        <v/>
      </c>
      <c r="T66" s="81" t="str">
        <f t="shared" si="2"/>
        <v/>
      </c>
      <c r="U66" s="82" t="str">
        <f t="shared" si="3"/>
        <v/>
      </c>
      <c r="V66" s="110"/>
      <c r="W66" s="111"/>
      <c r="X66" s="112"/>
      <c r="Y66" s="110"/>
      <c r="Z66" s="111"/>
      <c r="AA66" s="112"/>
      <c r="AB66" s="110"/>
      <c r="AC66" s="111"/>
      <c r="AD66" s="112"/>
      <c r="AE66" s="45">
        <f t="shared" si="4"/>
        <v>0</v>
      </c>
      <c r="AF66" s="63" t="str">
        <f t="shared" si="5"/>
        <v/>
      </c>
      <c r="AG66" s="108"/>
      <c r="AH66" s="108"/>
      <c r="AI66" s="108"/>
      <c r="AJ66" s="108"/>
      <c r="AK66" s="108"/>
      <c r="AL66" s="108"/>
      <c r="AM66" s="108"/>
      <c r="AN66" s="108"/>
      <c r="AO66" s="108"/>
      <c r="AP66" s="108"/>
      <c r="AQ66" s="24">
        <f t="shared" si="6"/>
        <v>0</v>
      </c>
      <c r="AR66" s="23">
        <f>IF(ISERROR(VLOOKUP(J66,Configuration!$Z$4:$AD$13,2,FALSE)),0,VLOOKUP(J66,Configuration!$Z$4:$AD$13,2,FALSE))</f>
        <v>0</v>
      </c>
      <c r="AS66" s="24">
        <f>AR66*Configuration!$A$19</f>
        <v>0</v>
      </c>
      <c r="AT66" s="25" t="str">
        <f t="shared" si="7"/>
        <v/>
      </c>
      <c r="AU66" s="108"/>
      <c r="AV66" s="108"/>
      <c r="AW66" s="108"/>
      <c r="AX66" s="108"/>
      <c r="AY66" s="108"/>
      <c r="AZ66" s="108"/>
      <c r="BA66" s="108"/>
      <c r="BB66" s="108"/>
      <c r="BC66" s="108"/>
      <c r="BD66" s="108"/>
      <c r="BE66" s="42">
        <f t="shared" si="8"/>
        <v>0</v>
      </c>
      <c r="BF66" s="43">
        <f>IF(ISERROR(VLOOKUP(J66,Configuration!$Z$4:$AD$13,3,FALSE)),0,VLOOKUP(J66,Configuration!$Z$4:$AD$13,3,FALSE))</f>
        <v>0</v>
      </c>
      <c r="BG66" s="42">
        <f>BF66*Configuration!$A$19</f>
        <v>0</v>
      </c>
      <c r="BH66" s="44" t="str">
        <f t="shared" si="9"/>
        <v/>
      </c>
      <c r="BI66" s="108"/>
      <c r="BJ66" s="108"/>
      <c r="BK66" s="108"/>
      <c r="BL66" s="108"/>
      <c r="BM66" s="108"/>
      <c r="BN66" s="108"/>
      <c r="BO66" s="108"/>
      <c r="BP66" s="108"/>
      <c r="BQ66" s="108"/>
      <c r="BR66" s="108"/>
      <c r="BS66" s="48">
        <f t="shared" si="17"/>
        <v>0</v>
      </c>
      <c r="BT66" s="49">
        <f>IF(ISERROR(VLOOKUP(J66,Configuration!$Z$4:$AD$13,4,FALSE)),0,VLOOKUP(J66,Configuration!$Z$4:$AD$13,4,FALSE))</f>
        <v>0</v>
      </c>
      <c r="BU66" s="48">
        <f>BT66*Configuration!$A$19</f>
        <v>0</v>
      </c>
      <c r="BV66" s="50" t="str">
        <f t="shared" si="11"/>
        <v/>
      </c>
      <c r="BW66" s="108"/>
      <c r="BX66" s="108"/>
      <c r="BY66" s="108"/>
      <c r="BZ66" s="108"/>
      <c r="CA66" s="108"/>
      <c r="CB66" s="108"/>
      <c r="CC66" s="108"/>
      <c r="CD66" s="108"/>
      <c r="CE66" s="108"/>
      <c r="CF66" s="108"/>
      <c r="CG66" s="60">
        <f t="shared" si="18"/>
        <v>0</v>
      </c>
      <c r="CH66" s="61">
        <f>IF(ISERROR(VLOOKUP(J66,Configuration!$Z$4:$AD$13,5,FALSE)),0,VLOOKUP(J66,Configuration!$Z$4:$AD$13,5,FALSE))</f>
        <v>0</v>
      </c>
      <c r="CI66" s="60">
        <f>CH66*Configuration!$A$19</f>
        <v>0</v>
      </c>
      <c r="CJ66" s="62" t="str">
        <f t="shared" si="13"/>
        <v/>
      </c>
    </row>
    <row r="67" spans="1:88" s="22" customFormat="1" ht="15" customHeight="1" x14ac:dyDescent="0.2">
      <c r="A67" s="106"/>
      <c r="B67" s="107"/>
      <c r="C67" s="113"/>
      <c r="D67" s="107"/>
      <c r="E67" s="107"/>
      <c r="F67" s="107"/>
      <c r="G67" s="108"/>
      <c r="H67" s="109"/>
      <c r="I67" s="109"/>
      <c r="J67" s="107"/>
      <c r="K67" s="108"/>
      <c r="L67" s="108"/>
      <c r="M67" s="108"/>
      <c r="N67" s="108"/>
      <c r="O67" s="108"/>
      <c r="P67" s="108"/>
      <c r="Q67" s="108"/>
      <c r="R67" s="74" t="str">
        <f t="shared" ca="1" si="14"/>
        <v/>
      </c>
      <c r="S67" s="74" t="str">
        <f t="shared" ca="1" si="15"/>
        <v/>
      </c>
      <c r="T67" s="81" t="str">
        <f t="shared" si="2"/>
        <v/>
      </c>
      <c r="U67" s="82" t="str">
        <f t="shared" si="3"/>
        <v/>
      </c>
      <c r="V67" s="110"/>
      <c r="W67" s="111"/>
      <c r="X67" s="112"/>
      <c r="Y67" s="110"/>
      <c r="Z67" s="111"/>
      <c r="AA67" s="112"/>
      <c r="AB67" s="110"/>
      <c r="AC67" s="111"/>
      <c r="AD67" s="112"/>
      <c r="AE67" s="45">
        <f t="shared" si="4"/>
        <v>0</v>
      </c>
      <c r="AF67" s="63" t="str">
        <f t="shared" si="5"/>
        <v/>
      </c>
      <c r="AG67" s="108"/>
      <c r="AH67" s="108"/>
      <c r="AI67" s="108"/>
      <c r="AJ67" s="108"/>
      <c r="AK67" s="108"/>
      <c r="AL67" s="108"/>
      <c r="AM67" s="108"/>
      <c r="AN67" s="108"/>
      <c r="AO67" s="108"/>
      <c r="AP67" s="108"/>
      <c r="AQ67" s="24">
        <f t="shared" si="6"/>
        <v>0</v>
      </c>
      <c r="AR67" s="23">
        <f>IF(ISERROR(VLOOKUP(J67,Configuration!$Z$4:$AD$13,2,FALSE)),0,VLOOKUP(J67,Configuration!$Z$4:$AD$13,2,FALSE))</f>
        <v>0</v>
      </c>
      <c r="AS67" s="24">
        <f>AR67*Configuration!$A$19</f>
        <v>0</v>
      </c>
      <c r="AT67" s="25" t="str">
        <f t="shared" si="7"/>
        <v/>
      </c>
      <c r="AU67" s="108"/>
      <c r="AV67" s="108"/>
      <c r="AW67" s="108"/>
      <c r="AX67" s="108"/>
      <c r="AY67" s="108"/>
      <c r="AZ67" s="108"/>
      <c r="BA67" s="108"/>
      <c r="BB67" s="108"/>
      <c r="BC67" s="108"/>
      <c r="BD67" s="108"/>
      <c r="BE67" s="42">
        <f t="shared" si="8"/>
        <v>0</v>
      </c>
      <c r="BF67" s="43">
        <f>IF(ISERROR(VLOOKUP(J67,Configuration!$Z$4:$AD$13,3,FALSE)),0,VLOOKUP(J67,Configuration!$Z$4:$AD$13,3,FALSE))</f>
        <v>0</v>
      </c>
      <c r="BG67" s="42">
        <f>BF67*Configuration!$A$19</f>
        <v>0</v>
      </c>
      <c r="BH67" s="44" t="str">
        <f t="shared" si="9"/>
        <v/>
      </c>
      <c r="BI67" s="108"/>
      <c r="BJ67" s="108"/>
      <c r="BK67" s="108"/>
      <c r="BL67" s="108"/>
      <c r="BM67" s="108"/>
      <c r="BN67" s="108"/>
      <c r="BO67" s="108"/>
      <c r="BP67" s="108"/>
      <c r="BQ67" s="108"/>
      <c r="BR67" s="108"/>
      <c r="BS67" s="48">
        <f t="shared" si="17"/>
        <v>0</v>
      </c>
      <c r="BT67" s="49">
        <f>IF(ISERROR(VLOOKUP(J67,Configuration!$Z$4:$AD$13,4,FALSE)),0,VLOOKUP(J67,Configuration!$Z$4:$AD$13,4,FALSE))</f>
        <v>0</v>
      </c>
      <c r="BU67" s="48">
        <f>BT67*Configuration!$A$19</f>
        <v>0</v>
      </c>
      <c r="BV67" s="50" t="str">
        <f t="shared" si="11"/>
        <v/>
      </c>
      <c r="BW67" s="108"/>
      <c r="BX67" s="108"/>
      <c r="BY67" s="108"/>
      <c r="BZ67" s="108"/>
      <c r="CA67" s="108"/>
      <c r="CB67" s="108"/>
      <c r="CC67" s="108"/>
      <c r="CD67" s="108"/>
      <c r="CE67" s="108"/>
      <c r="CF67" s="108"/>
      <c r="CG67" s="60">
        <f t="shared" si="18"/>
        <v>0</v>
      </c>
      <c r="CH67" s="61">
        <f>IF(ISERROR(VLOOKUP(J67,Configuration!$Z$4:$AD$13,5,FALSE)),0,VLOOKUP(J67,Configuration!$Z$4:$AD$13,5,FALSE))</f>
        <v>0</v>
      </c>
      <c r="CI67" s="60">
        <f>CH67*Configuration!$A$19</f>
        <v>0</v>
      </c>
      <c r="CJ67" s="62" t="str">
        <f t="shared" si="13"/>
        <v/>
      </c>
    </row>
    <row r="68" spans="1:88" s="22" customFormat="1" ht="15" customHeight="1" x14ac:dyDescent="0.2">
      <c r="A68" s="106"/>
      <c r="B68" s="107"/>
      <c r="C68" s="113"/>
      <c r="D68" s="107"/>
      <c r="E68" s="107"/>
      <c r="F68" s="107"/>
      <c r="G68" s="108"/>
      <c r="H68" s="109"/>
      <c r="I68" s="109"/>
      <c r="J68" s="107"/>
      <c r="K68" s="108"/>
      <c r="L68" s="108"/>
      <c r="M68" s="108"/>
      <c r="N68" s="108"/>
      <c r="O68" s="108"/>
      <c r="P68" s="108"/>
      <c r="Q68" s="108"/>
      <c r="R68" s="74" t="str">
        <f t="shared" ca="1" si="14"/>
        <v/>
      </c>
      <c r="S68" s="74" t="str">
        <f t="shared" ca="1" si="15"/>
        <v/>
      </c>
      <c r="T68" s="81" t="str">
        <f t="shared" si="2"/>
        <v/>
      </c>
      <c r="U68" s="82" t="str">
        <f t="shared" si="3"/>
        <v/>
      </c>
      <c r="V68" s="110"/>
      <c r="W68" s="111"/>
      <c r="X68" s="112"/>
      <c r="Y68" s="110"/>
      <c r="Z68" s="111"/>
      <c r="AA68" s="112"/>
      <c r="AB68" s="110"/>
      <c r="AC68" s="111"/>
      <c r="AD68" s="112"/>
      <c r="AE68" s="45">
        <f t="shared" si="4"/>
        <v>0</v>
      </c>
      <c r="AF68" s="63" t="str">
        <f t="shared" si="5"/>
        <v/>
      </c>
      <c r="AG68" s="108"/>
      <c r="AH68" s="108"/>
      <c r="AI68" s="108"/>
      <c r="AJ68" s="108"/>
      <c r="AK68" s="108"/>
      <c r="AL68" s="108"/>
      <c r="AM68" s="108"/>
      <c r="AN68" s="108"/>
      <c r="AO68" s="108"/>
      <c r="AP68" s="108"/>
      <c r="AQ68" s="24">
        <f t="shared" si="6"/>
        <v>0</v>
      </c>
      <c r="AR68" s="23">
        <f>IF(ISERROR(VLOOKUP(J68,Configuration!$Z$4:$AD$13,2,FALSE)),0,VLOOKUP(J68,Configuration!$Z$4:$AD$13,2,FALSE))</f>
        <v>0</v>
      </c>
      <c r="AS68" s="24">
        <f>AR68*Configuration!$A$19</f>
        <v>0</v>
      </c>
      <c r="AT68" s="25" t="str">
        <f t="shared" si="7"/>
        <v/>
      </c>
      <c r="AU68" s="108"/>
      <c r="AV68" s="108"/>
      <c r="AW68" s="108"/>
      <c r="AX68" s="108"/>
      <c r="AY68" s="108"/>
      <c r="AZ68" s="108"/>
      <c r="BA68" s="108"/>
      <c r="BB68" s="108"/>
      <c r="BC68" s="108"/>
      <c r="BD68" s="108"/>
      <c r="BE68" s="42">
        <f t="shared" si="8"/>
        <v>0</v>
      </c>
      <c r="BF68" s="43">
        <f>IF(ISERROR(VLOOKUP(J68,Configuration!$Z$4:$AD$13,3,FALSE)),0,VLOOKUP(J68,Configuration!$Z$4:$AD$13,3,FALSE))</f>
        <v>0</v>
      </c>
      <c r="BG68" s="42">
        <f>BF68*Configuration!$A$19</f>
        <v>0</v>
      </c>
      <c r="BH68" s="44" t="str">
        <f t="shared" si="9"/>
        <v/>
      </c>
      <c r="BI68" s="108"/>
      <c r="BJ68" s="108"/>
      <c r="BK68" s="108"/>
      <c r="BL68" s="108"/>
      <c r="BM68" s="108"/>
      <c r="BN68" s="108"/>
      <c r="BO68" s="108"/>
      <c r="BP68" s="108"/>
      <c r="BQ68" s="108"/>
      <c r="BR68" s="108"/>
      <c r="BS68" s="48">
        <f t="shared" si="17"/>
        <v>0</v>
      </c>
      <c r="BT68" s="49">
        <f>IF(ISERROR(VLOOKUP(J68,Configuration!$Z$4:$AD$13,4,FALSE)),0,VLOOKUP(J68,Configuration!$Z$4:$AD$13,4,FALSE))</f>
        <v>0</v>
      </c>
      <c r="BU68" s="48">
        <f>BT68*Configuration!$A$19</f>
        <v>0</v>
      </c>
      <c r="BV68" s="50" t="str">
        <f t="shared" si="11"/>
        <v/>
      </c>
      <c r="BW68" s="108"/>
      <c r="BX68" s="108"/>
      <c r="BY68" s="108"/>
      <c r="BZ68" s="108"/>
      <c r="CA68" s="108"/>
      <c r="CB68" s="108"/>
      <c r="CC68" s="108"/>
      <c r="CD68" s="108"/>
      <c r="CE68" s="108"/>
      <c r="CF68" s="108"/>
      <c r="CG68" s="60">
        <f t="shared" si="18"/>
        <v>0</v>
      </c>
      <c r="CH68" s="61">
        <f>IF(ISERROR(VLOOKUP(J68,Configuration!$Z$4:$AD$13,5,FALSE)),0,VLOOKUP(J68,Configuration!$Z$4:$AD$13,5,FALSE))</f>
        <v>0</v>
      </c>
      <c r="CI68" s="60">
        <f>CH68*Configuration!$A$19</f>
        <v>0</v>
      </c>
      <c r="CJ68" s="62" t="str">
        <f t="shared" si="13"/>
        <v/>
      </c>
    </row>
    <row r="69" spans="1:88" s="22" customFormat="1" ht="15" customHeight="1" x14ac:dyDescent="0.2">
      <c r="A69" s="106"/>
      <c r="B69" s="107"/>
      <c r="C69" s="113"/>
      <c r="D69" s="107"/>
      <c r="E69" s="107"/>
      <c r="F69" s="107"/>
      <c r="G69" s="108"/>
      <c r="H69" s="109"/>
      <c r="I69" s="109"/>
      <c r="J69" s="107"/>
      <c r="K69" s="108"/>
      <c r="L69" s="108"/>
      <c r="M69" s="108"/>
      <c r="N69" s="108"/>
      <c r="O69" s="108"/>
      <c r="P69" s="108"/>
      <c r="Q69" s="108"/>
      <c r="R69" s="74" t="str">
        <f t="shared" ref="R69:R101" ca="1" si="19">IF(H69&lt;&gt;"",_xlfn.DAYS(TODAY(),H69)/365,"")</f>
        <v/>
      </c>
      <c r="S69" s="74" t="str">
        <f t="shared" ref="S69:S101" ca="1" si="20">IF(I69&lt;&gt;"",_xlfn.DAYS(TODAY(),I69)/365,"")</f>
        <v/>
      </c>
      <c r="T69" s="81" t="str">
        <f t="shared" ref="T69:T101" si="21">IF(V69 &lt;&gt; "",AVERAGE(AF69,AT69,BH69,BV69,CJ69),"")</f>
        <v/>
      </c>
      <c r="U69" s="82" t="str">
        <f t="shared" ref="U69:U101" si="22">IF(T69&lt;&gt;"",IF(T69&lt;5,"Tier 1",IF(AND(T69&gt;=5,T69&lt;=7),"Tier 2","Tier 3")),"")</f>
        <v/>
      </c>
      <c r="V69" s="110"/>
      <c r="W69" s="111"/>
      <c r="X69" s="112"/>
      <c r="Y69" s="110"/>
      <c r="Z69" s="111"/>
      <c r="AA69" s="112"/>
      <c r="AB69" s="110"/>
      <c r="AC69" s="111"/>
      <c r="AD69" s="112"/>
      <c r="AE69" s="45">
        <f t="shared" ref="AE69:AE101" si="23">W69+Z69+AC69</f>
        <v>0</v>
      </c>
      <c r="AF69" s="63" t="str">
        <f t="shared" ref="AF69:AF101" si="24">IF(V69&lt;&gt;"",(W69*X69)+(Z69*AA69)+(AC69*AD69),"")</f>
        <v/>
      </c>
      <c r="AG69" s="108"/>
      <c r="AH69" s="108"/>
      <c r="AI69" s="108"/>
      <c r="AJ69" s="108"/>
      <c r="AK69" s="108"/>
      <c r="AL69" s="108"/>
      <c r="AM69" s="108"/>
      <c r="AN69" s="108"/>
      <c r="AO69" s="108"/>
      <c r="AP69" s="108"/>
      <c r="AQ69" s="24">
        <f t="shared" ref="AQ69:AQ101" si="25">SUMPRODUCT($AG$11:$AP$11,AG69:AP69)</f>
        <v>0</v>
      </c>
      <c r="AR69" s="23">
        <f>IF(ISERROR(VLOOKUP(J69,Configuration!$Z$4:$AD$13,2,FALSE)),0,VLOOKUP(J69,Configuration!$Z$4:$AD$13,2,FALSE))</f>
        <v>0</v>
      </c>
      <c r="AS69" s="24">
        <f>AR69*Configuration!$A$19</f>
        <v>0</v>
      </c>
      <c r="AT69" s="25" t="str">
        <f t="shared" ref="AT69:AT101" si="26">IF(V69&lt;&gt;"",AQ69*AR69,"")</f>
        <v/>
      </c>
      <c r="AU69" s="108"/>
      <c r="AV69" s="108"/>
      <c r="AW69" s="108"/>
      <c r="AX69" s="108"/>
      <c r="AY69" s="108"/>
      <c r="AZ69" s="108"/>
      <c r="BA69" s="108"/>
      <c r="BB69" s="108"/>
      <c r="BC69" s="108"/>
      <c r="BD69" s="108"/>
      <c r="BE69" s="42">
        <f t="shared" ref="BE69:BE101" si="27">SUMPRODUCT($AU$11:$BD$11,AU69:BD69)</f>
        <v>0</v>
      </c>
      <c r="BF69" s="43">
        <f>IF(ISERROR(VLOOKUP(J69,Configuration!$Z$4:$AD$13,3,FALSE)),0,VLOOKUP(J69,Configuration!$Z$4:$AD$13,3,FALSE))</f>
        <v>0</v>
      </c>
      <c r="BG69" s="42">
        <f>BF69*Configuration!$A$19</f>
        <v>0</v>
      </c>
      <c r="BH69" s="44" t="str">
        <f t="shared" ref="BH69:BH101" si="28">IF(V69&lt;&gt;"",BE69*BF69,"")</f>
        <v/>
      </c>
      <c r="BI69" s="108"/>
      <c r="BJ69" s="108"/>
      <c r="BK69" s="108"/>
      <c r="BL69" s="108"/>
      <c r="BM69" s="108"/>
      <c r="BN69" s="108"/>
      <c r="BO69" s="108"/>
      <c r="BP69" s="108"/>
      <c r="BQ69" s="108"/>
      <c r="BR69" s="108"/>
      <c r="BS69" s="48">
        <f t="shared" si="17"/>
        <v>0</v>
      </c>
      <c r="BT69" s="49">
        <f>IF(ISERROR(VLOOKUP(J69,Configuration!$Z$4:$AD$13,4,FALSE)),0,VLOOKUP(J69,Configuration!$Z$4:$AD$13,4,FALSE))</f>
        <v>0</v>
      </c>
      <c r="BU69" s="48">
        <f>BT69*Configuration!$A$19</f>
        <v>0</v>
      </c>
      <c r="BV69" s="50" t="str">
        <f t="shared" ref="BV69:BV101" si="29">IF(V69&lt;&gt;"",BS69*BT69,"")</f>
        <v/>
      </c>
      <c r="BW69" s="108"/>
      <c r="BX69" s="108"/>
      <c r="BY69" s="108"/>
      <c r="BZ69" s="108"/>
      <c r="CA69" s="108"/>
      <c r="CB69" s="108"/>
      <c r="CC69" s="108"/>
      <c r="CD69" s="108"/>
      <c r="CE69" s="108"/>
      <c r="CF69" s="108"/>
      <c r="CG69" s="60">
        <f t="shared" si="18"/>
        <v>0</v>
      </c>
      <c r="CH69" s="61">
        <f>IF(ISERROR(VLOOKUP(J69,Configuration!$Z$4:$AD$13,5,FALSE)),0,VLOOKUP(J69,Configuration!$Z$4:$AD$13,5,FALSE))</f>
        <v>0</v>
      </c>
      <c r="CI69" s="60">
        <f>CH69*Configuration!$A$19</f>
        <v>0</v>
      </c>
      <c r="CJ69" s="62" t="str">
        <f t="shared" ref="CJ69:CJ101" si="30">IF(V69&lt;&gt;"",CG69*CH69,"")</f>
        <v/>
      </c>
    </row>
    <row r="70" spans="1:88" s="22" customFormat="1" ht="15" customHeight="1" x14ac:dyDescent="0.2">
      <c r="A70" s="106"/>
      <c r="B70" s="107"/>
      <c r="C70" s="113"/>
      <c r="D70" s="107"/>
      <c r="E70" s="107"/>
      <c r="F70" s="107"/>
      <c r="G70" s="108"/>
      <c r="H70" s="109"/>
      <c r="I70" s="109"/>
      <c r="J70" s="107"/>
      <c r="K70" s="108"/>
      <c r="L70" s="108"/>
      <c r="M70" s="108"/>
      <c r="N70" s="108"/>
      <c r="O70" s="108"/>
      <c r="P70" s="108"/>
      <c r="Q70" s="108"/>
      <c r="R70" s="74" t="str">
        <f t="shared" ca="1" si="19"/>
        <v/>
      </c>
      <c r="S70" s="74" t="str">
        <f t="shared" ca="1" si="20"/>
        <v/>
      </c>
      <c r="T70" s="81" t="str">
        <f t="shared" si="21"/>
        <v/>
      </c>
      <c r="U70" s="82" t="str">
        <f t="shared" si="22"/>
        <v/>
      </c>
      <c r="V70" s="110"/>
      <c r="W70" s="111"/>
      <c r="X70" s="112"/>
      <c r="Y70" s="110"/>
      <c r="Z70" s="111"/>
      <c r="AA70" s="112"/>
      <c r="AB70" s="110"/>
      <c r="AC70" s="111"/>
      <c r="AD70" s="112"/>
      <c r="AE70" s="45">
        <f t="shared" si="23"/>
        <v>0</v>
      </c>
      <c r="AF70" s="63" t="str">
        <f t="shared" si="24"/>
        <v/>
      </c>
      <c r="AG70" s="108"/>
      <c r="AH70" s="108"/>
      <c r="AI70" s="108"/>
      <c r="AJ70" s="108"/>
      <c r="AK70" s="108"/>
      <c r="AL70" s="108"/>
      <c r="AM70" s="108"/>
      <c r="AN70" s="108"/>
      <c r="AO70" s="108"/>
      <c r="AP70" s="108"/>
      <c r="AQ70" s="24">
        <f t="shared" si="25"/>
        <v>0</v>
      </c>
      <c r="AR70" s="23">
        <f>IF(ISERROR(VLOOKUP(J70,Configuration!$Z$4:$AD$13,2,FALSE)),0,VLOOKUP(J70,Configuration!$Z$4:$AD$13,2,FALSE))</f>
        <v>0</v>
      </c>
      <c r="AS70" s="24">
        <f>AR70*Configuration!$A$19</f>
        <v>0</v>
      </c>
      <c r="AT70" s="25" t="str">
        <f t="shared" si="26"/>
        <v/>
      </c>
      <c r="AU70" s="108"/>
      <c r="AV70" s="108"/>
      <c r="AW70" s="108"/>
      <c r="AX70" s="108"/>
      <c r="AY70" s="108"/>
      <c r="AZ70" s="108"/>
      <c r="BA70" s="108"/>
      <c r="BB70" s="108"/>
      <c r="BC70" s="108"/>
      <c r="BD70" s="108"/>
      <c r="BE70" s="42">
        <f t="shared" si="27"/>
        <v>0</v>
      </c>
      <c r="BF70" s="43">
        <f>IF(ISERROR(VLOOKUP(J70,Configuration!$Z$4:$AD$13,3,FALSE)),0,VLOOKUP(J70,Configuration!$Z$4:$AD$13,3,FALSE))</f>
        <v>0</v>
      </c>
      <c r="BG70" s="42">
        <f>BF70*Configuration!$A$19</f>
        <v>0</v>
      </c>
      <c r="BH70" s="44" t="str">
        <f t="shared" si="28"/>
        <v/>
      </c>
      <c r="BI70" s="108"/>
      <c r="BJ70" s="108"/>
      <c r="BK70" s="108"/>
      <c r="BL70" s="108"/>
      <c r="BM70" s="108"/>
      <c r="BN70" s="108"/>
      <c r="BO70" s="108"/>
      <c r="BP70" s="108"/>
      <c r="BQ70" s="108"/>
      <c r="BR70" s="108"/>
      <c r="BS70" s="48">
        <f t="shared" si="17"/>
        <v>0</v>
      </c>
      <c r="BT70" s="49">
        <f>IF(ISERROR(VLOOKUP(J70,Configuration!$Z$4:$AD$13,4,FALSE)),0,VLOOKUP(J70,Configuration!$Z$4:$AD$13,4,FALSE))</f>
        <v>0</v>
      </c>
      <c r="BU70" s="48">
        <f>BT70*Configuration!$A$19</f>
        <v>0</v>
      </c>
      <c r="BV70" s="50" t="str">
        <f t="shared" si="29"/>
        <v/>
      </c>
      <c r="BW70" s="108"/>
      <c r="BX70" s="108"/>
      <c r="BY70" s="108"/>
      <c r="BZ70" s="108"/>
      <c r="CA70" s="108"/>
      <c r="CB70" s="108"/>
      <c r="CC70" s="108"/>
      <c r="CD70" s="108"/>
      <c r="CE70" s="108"/>
      <c r="CF70" s="108"/>
      <c r="CG70" s="60">
        <f t="shared" si="18"/>
        <v>0</v>
      </c>
      <c r="CH70" s="61">
        <f>IF(ISERROR(VLOOKUP(J70,Configuration!$Z$4:$AD$13,5,FALSE)),0,VLOOKUP(J70,Configuration!$Z$4:$AD$13,5,FALSE))</f>
        <v>0</v>
      </c>
      <c r="CI70" s="60">
        <f>CH70*Configuration!$A$19</f>
        <v>0</v>
      </c>
      <c r="CJ70" s="62" t="str">
        <f t="shared" si="30"/>
        <v/>
      </c>
    </row>
    <row r="71" spans="1:88" s="22" customFormat="1" ht="15" customHeight="1" x14ac:dyDescent="0.2">
      <c r="A71" s="106"/>
      <c r="B71" s="107"/>
      <c r="C71" s="113"/>
      <c r="D71" s="107"/>
      <c r="E71" s="107"/>
      <c r="F71" s="107"/>
      <c r="G71" s="108"/>
      <c r="H71" s="109"/>
      <c r="I71" s="109"/>
      <c r="J71" s="107"/>
      <c r="K71" s="108"/>
      <c r="L71" s="108"/>
      <c r="M71" s="108"/>
      <c r="N71" s="108"/>
      <c r="O71" s="108"/>
      <c r="P71" s="108"/>
      <c r="Q71" s="108"/>
      <c r="R71" s="74" t="str">
        <f t="shared" ca="1" si="19"/>
        <v/>
      </c>
      <c r="S71" s="74" t="str">
        <f t="shared" ca="1" si="20"/>
        <v/>
      </c>
      <c r="T71" s="81" t="str">
        <f t="shared" si="21"/>
        <v/>
      </c>
      <c r="U71" s="82" t="str">
        <f t="shared" si="22"/>
        <v/>
      </c>
      <c r="V71" s="110"/>
      <c r="W71" s="111"/>
      <c r="X71" s="112"/>
      <c r="Y71" s="110"/>
      <c r="Z71" s="111"/>
      <c r="AA71" s="112"/>
      <c r="AB71" s="110"/>
      <c r="AC71" s="111"/>
      <c r="AD71" s="112"/>
      <c r="AE71" s="45">
        <f t="shared" si="23"/>
        <v>0</v>
      </c>
      <c r="AF71" s="63" t="str">
        <f t="shared" si="24"/>
        <v/>
      </c>
      <c r="AG71" s="108"/>
      <c r="AH71" s="108"/>
      <c r="AI71" s="108"/>
      <c r="AJ71" s="108"/>
      <c r="AK71" s="108"/>
      <c r="AL71" s="108"/>
      <c r="AM71" s="108"/>
      <c r="AN71" s="108"/>
      <c r="AO71" s="108"/>
      <c r="AP71" s="108"/>
      <c r="AQ71" s="24">
        <f t="shared" si="25"/>
        <v>0</v>
      </c>
      <c r="AR71" s="23">
        <f>IF(ISERROR(VLOOKUP(J71,Configuration!$Z$4:$AD$13,2,FALSE)),0,VLOOKUP(J71,Configuration!$Z$4:$AD$13,2,FALSE))</f>
        <v>0</v>
      </c>
      <c r="AS71" s="24">
        <f>AR71*Configuration!$A$19</f>
        <v>0</v>
      </c>
      <c r="AT71" s="25" t="str">
        <f t="shared" si="26"/>
        <v/>
      </c>
      <c r="AU71" s="108"/>
      <c r="AV71" s="108"/>
      <c r="AW71" s="108"/>
      <c r="AX71" s="108"/>
      <c r="AY71" s="108"/>
      <c r="AZ71" s="108"/>
      <c r="BA71" s="108"/>
      <c r="BB71" s="108"/>
      <c r="BC71" s="108"/>
      <c r="BD71" s="108"/>
      <c r="BE71" s="42">
        <f t="shared" si="27"/>
        <v>0</v>
      </c>
      <c r="BF71" s="43">
        <f>IF(ISERROR(VLOOKUP(J71,Configuration!$Z$4:$AD$13,3,FALSE)),0,VLOOKUP(J71,Configuration!$Z$4:$AD$13,3,FALSE))</f>
        <v>0</v>
      </c>
      <c r="BG71" s="42">
        <f>BF71*Configuration!$A$19</f>
        <v>0</v>
      </c>
      <c r="BH71" s="44" t="str">
        <f t="shared" si="28"/>
        <v/>
      </c>
      <c r="BI71" s="108"/>
      <c r="BJ71" s="108"/>
      <c r="BK71" s="108"/>
      <c r="BL71" s="108"/>
      <c r="BM71" s="108"/>
      <c r="BN71" s="108"/>
      <c r="BO71" s="108"/>
      <c r="BP71" s="108"/>
      <c r="BQ71" s="108"/>
      <c r="BR71" s="108"/>
      <c r="BS71" s="48">
        <f t="shared" si="17"/>
        <v>0</v>
      </c>
      <c r="BT71" s="49">
        <f>IF(ISERROR(VLOOKUP(J71,Configuration!$Z$4:$AD$13,4,FALSE)),0,VLOOKUP(J71,Configuration!$Z$4:$AD$13,4,FALSE))</f>
        <v>0</v>
      </c>
      <c r="BU71" s="48">
        <f>BT71*Configuration!$A$19</f>
        <v>0</v>
      </c>
      <c r="BV71" s="50" t="str">
        <f t="shared" si="29"/>
        <v/>
      </c>
      <c r="BW71" s="108"/>
      <c r="BX71" s="108"/>
      <c r="BY71" s="108"/>
      <c r="BZ71" s="108"/>
      <c r="CA71" s="108"/>
      <c r="CB71" s="108"/>
      <c r="CC71" s="108"/>
      <c r="CD71" s="108"/>
      <c r="CE71" s="108"/>
      <c r="CF71" s="108"/>
      <c r="CG71" s="60">
        <f t="shared" si="18"/>
        <v>0</v>
      </c>
      <c r="CH71" s="61">
        <f>IF(ISERROR(VLOOKUP(J71,Configuration!$Z$4:$AD$13,5,FALSE)),0,VLOOKUP(J71,Configuration!$Z$4:$AD$13,5,FALSE))</f>
        <v>0</v>
      </c>
      <c r="CI71" s="60">
        <f>CH71*Configuration!$A$19</f>
        <v>0</v>
      </c>
      <c r="CJ71" s="62" t="str">
        <f t="shared" si="30"/>
        <v/>
      </c>
    </row>
    <row r="72" spans="1:88" s="22" customFormat="1" ht="15" customHeight="1" x14ac:dyDescent="0.2">
      <c r="A72" s="106"/>
      <c r="B72" s="107"/>
      <c r="C72" s="113"/>
      <c r="D72" s="107"/>
      <c r="E72" s="107"/>
      <c r="F72" s="107"/>
      <c r="G72" s="108"/>
      <c r="H72" s="109"/>
      <c r="I72" s="109"/>
      <c r="J72" s="107"/>
      <c r="K72" s="108"/>
      <c r="L72" s="108"/>
      <c r="M72" s="108"/>
      <c r="N72" s="108"/>
      <c r="O72" s="108"/>
      <c r="P72" s="108"/>
      <c r="Q72" s="108"/>
      <c r="R72" s="74" t="str">
        <f t="shared" ca="1" si="19"/>
        <v/>
      </c>
      <c r="S72" s="74" t="str">
        <f t="shared" ca="1" si="20"/>
        <v/>
      </c>
      <c r="T72" s="81" t="str">
        <f t="shared" si="21"/>
        <v/>
      </c>
      <c r="U72" s="82" t="str">
        <f t="shared" si="22"/>
        <v/>
      </c>
      <c r="V72" s="110"/>
      <c r="W72" s="111"/>
      <c r="X72" s="112"/>
      <c r="Y72" s="110"/>
      <c r="Z72" s="111"/>
      <c r="AA72" s="112"/>
      <c r="AB72" s="110"/>
      <c r="AC72" s="111"/>
      <c r="AD72" s="112"/>
      <c r="AE72" s="45">
        <f t="shared" si="23"/>
        <v>0</v>
      </c>
      <c r="AF72" s="63" t="str">
        <f t="shared" si="24"/>
        <v/>
      </c>
      <c r="AG72" s="108"/>
      <c r="AH72" s="108"/>
      <c r="AI72" s="108"/>
      <c r="AJ72" s="108"/>
      <c r="AK72" s="108"/>
      <c r="AL72" s="108"/>
      <c r="AM72" s="108"/>
      <c r="AN72" s="108"/>
      <c r="AO72" s="108"/>
      <c r="AP72" s="108"/>
      <c r="AQ72" s="24">
        <f t="shared" si="25"/>
        <v>0</v>
      </c>
      <c r="AR72" s="23">
        <f>IF(ISERROR(VLOOKUP(J72,Configuration!$Z$4:$AD$13,2,FALSE)),0,VLOOKUP(J72,Configuration!$Z$4:$AD$13,2,FALSE))</f>
        <v>0</v>
      </c>
      <c r="AS72" s="24">
        <f>AR72*Configuration!$A$19</f>
        <v>0</v>
      </c>
      <c r="AT72" s="25" t="str">
        <f t="shared" si="26"/>
        <v/>
      </c>
      <c r="AU72" s="108"/>
      <c r="AV72" s="108"/>
      <c r="AW72" s="108"/>
      <c r="AX72" s="108"/>
      <c r="AY72" s="108"/>
      <c r="AZ72" s="108"/>
      <c r="BA72" s="108"/>
      <c r="BB72" s="108"/>
      <c r="BC72" s="108"/>
      <c r="BD72" s="108"/>
      <c r="BE72" s="42">
        <f t="shared" si="27"/>
        <v>0</v>
      </c>
      <c r="BF72" s="43">
        <f>IF(ISERROR(VLOOKUP(J72,Configuration!$Z$4:$AD$13,3,FALSE)),0,VLOOKUP(J72,Configuration!$Z$4:$AD$13,3,FALSE))</f>
        <v>0</v>
      </c>
      <c r="BG72" s="42">
        <f>BF72*Configuration!$A$19</f>
        <v>0</v>
      </c>
      <c r="BH72" s="44" t="str">
        <f t="shared" si="28"/>
        <v/>
      </c>
      <c r="BI72" s="108"/>
      <c r="BJ72" s="108"/>
      <c r="BK72" s="108"/>
      <c r="BL72" s="108"/>
      <c r="BM72" s="108"/>
      <c r="BN72" s="108"/>
      <c r="BO72" s="108"/>
      <c r="BP72" s="108"/>
      <c r="BQ72" s="108"/>
      <c r="BR72" s="108"/>
      <c r="BS72" s="48">
        <f t="shared" si="17"/>
        <v>0</v>
      </c>
      <c r="BT72" s="49">
        <f>IF(ISERROR(VLOOKUP(J72,Configuration!$Z$4:$AD$13,4,FALSE)),0,VLOOKUP(J72,Configuration!$Z$4:$AD$13,4,FALSE))</f>
        <v>0</v>
      </c>
      <c r="BU72" s="48">
        <f>BT72*Configuration!$A$19</f>
        <v>0</v>
      </c>
      <c r="BV72" s="50" t="str">
        <f t="shared" si="29"/>
        <v/>
      </c>
      <c r="BW72" s="108"/>
      <c r="BX72" s="108"/>
      <c r="BY72" s="108"/>
      <c r="BZ72" s="108"/>
      <c r="CA72" s="108"/>
      <c r="CB72" s="108"/>
      <c r="CC72" s="108"/>
      <c r="CD72" s="108"/>
      <c r="CE72" s="108"/>
      <c r="CF72" s="108"/>
      <c r="CG72" s="60">
        <f t="shared" si="18"/>
        <v>0</v>
      </c>
      <c r="CH72" s="61">
        <f>IF(ISERROR(VLOOKUP(J72,Configuration!$Z$4:$AD$13,5,FALSE)),0,VLOOKUP(J72,Configuration!$Z$4:$AD$13,5,FALSE))</f>
        <v>0</v>
      </c>
      <c r="CI72" s="60">
        <f>CH72*Configuration!$A$19</f>
        <v>0</v>
      </c>
      <c r="CJ72" s="62" t="str">
        <f t="shared" si="30"/>
        <v/>
      </c>
    </row>
    <row r="73" spans="1:88" s="22" customFormat="1" ht="15" customHeight="1" x14ac:dyDescent="0.2">
      <c r="A73" s="106"/>
      <c r="B73" s="107"/>
      <c r="C73" s="113"/>
      <c r="D73" s="107"/>
      <c r="E73" s="107"/>
      <c r="F73" s="107"/>
      <c r="G73" s="108"/>
      <c r="H73" s="109"/>
      <c r="I73" s="109"/>
      <c r="J73" s="107"/>
      <c r="K73" s="108"/>
      <c r="L73" s="108"/>
      <c r="M73" s="108"/>
      <c r="N73" s="108"/>
      <c r="O73" s="108"/>
      <c r="P73" s="108"/>
      <c r="Q73" s="108"/>
      <c r="R73" s="74" t="str">
        <f t="shared" ca="1" si="19"/>
        <v/>
      </c>
      <c r="S73" s="74" t="str">
        <f t="shared" ca="1" si="20"/>
        <v/>
      </c>
      <c r="T73" s="81" t="str">
        <f t="shared" si="21"/>
        <v/>
      </c>
      <c r="U73" s="82" t="str">
        <f t="shared" si="22"/>
        <v/>
      </c>
      <c r="V73" s="110"/>
      <c r="W73" s="111"/>
      <c r="X73" s="112"/>
      <c r="Y73" s="110"/>
      <c r="Z73" s="111"/>
      <c r="AA73" s="112"/>
      <c r="AB73" s="110"/>
      <c r="AC73" s="111"/>
      <c r="AD73" s="112"/>
      <c r="AE73" s="45">
        <f t="shared" si="23"/>
        <v>0</v>
      </c>
      <c r="AF73" s="63" t="str">
        <f t="shared" si="24"/>
        <v/>
      </c>
      <c r="AG73" s="108"/>
      <c r="AH73" s="108"/>
      <c r="AI73" s="108"/>
      <c r="AJ73" s="108"/>
      <c r="AK73" s="108"/>
      <c r="AL73" s="108"/>
      <c r="AM73" s="108"/>
      <c r="AN73" s="108"/>
      <c r="AO73" s="108"/>
      <c r="AP73" s="108"/>
      <c r="AQ73" s="24">
        <f t="shared" si="25"/>
        <v>0</v>
      </c>
      <c r="AR73" s="23">
        <f>IF(ISERROR(VLOOKUP(J73,Configuration!$Z$4:$AD$13,2,FALSE)),0,VLOOKUP(J73,Configuration!$Z$4:$AD$13,2,FALSE))</f>
        <v>0</v>
      </c>
      <c r="AS73" s="24">
        <f>AR73*Configuration!$A$19</f>
        <v>0</v>
      </c>
      <c r="AT73" s="25" t="str">
        <f t="shared" si="26"/>
        <v/>
      </c>
      <c r="AU73" s="108"/>
      <c r="AV73" s="108"/>
      <c r="AW73" s="108"/>
      <c r="AX73" s="108"/>
      <c r="AY73" s="108"/>
      <c r="AZ73" s="108"/>
      <c r="BA73" s="108"/>
      <c r="BB73" s="108"/>
      <c r="BC73" s="108"/>
      <c r="BD73" s="108"/>
      <c r="BE73" s="42">
        <f t="shared" si="27"/>
        <v>0</v>
      </c>
      <c r="BF73" s="43">
        <f>IF(ISERROR(VLOOKUP(J73,Configuration!$Z$4:$AD$13,3,FALSE)),0,VLOOKUP(J73,Configuration!$Z$4:$AD$13,3,FALSE))</f>
        <v>0</v>
      </c>
      <c r="BG73" s="42">
        <f>BF73*Configuration!$A$19</f>
        <v>0</v>
      </c>
      <c r="BH73" s="44" t="str">
        <f t="shared" si="28"/>
        <v/>
      </c>
      <c r="BI73" s="108"/>
      <c r="BJ73" s="108"/>
      <c r="BK73" s="108"/>
      <c r="BL73" s="108"/>
      <c r="BM73" s="108"/>
      <c r="BN73" s="108"/>
      <c r="BO73" s="108"/>
      <c r="BP73" s="108"/>
      <c r="BQ73" s="108"/>
      <c r="BR73" s="108"/>
      <c r="BS73" s="48">
        <f t="shared" si="17"/>
        <v>0</v>
      </c>
      <c r="BT73" s="49">
        <f>IF(ISERROR(VLOOKUP(J73,Configuration!$Z$4:$AD$13,4,FALSE)),0,VLOOKUP(J73,Configuration!$Z$4:$AD$13,4,FALSE))</f>
        <v>0</v>
      </c>
      <c r="BU73" s="48">
        <f>BT73*Configuration!$A$19</f>
        <v>0</v>
      </c>
      <c r="BV73" s="50" t="str">
        <f t="shared" si="29"/>
        <v/>
      </c>
      <c r="BW73" s="108"/>
      <c r="BX73" s="108"/>
      <c r="BY73" s="108"/>
      <c r="BZ73" s="108"/>
      <c r="CA73" s="108"/>
      <c r="CB73" s="108"/>
      <c r="CC73" s="108"/>
      <c r="CD73" s="108"/>
      <c r="CE73" s="108"/>
      <c r="CF73" s="108"/>
      <c r="CG73" s="60">
        <f t="shared" si="18"/>
        <v>0</v>
      </c>
      <c r="CH73" s="61">
        <f>IF(ISERROR(VLOOKUP(J73,Configuration!$Z$4:$AD$13,5,FALSE)),0,VLOOKUP(J73,Configuration!$Z$4:$AD$13,5,FALSE))</f>
        <v>0</v>
      </c>
      <c r="CI73" s="60">
        <f>CH73*Configuration!$A$19</f>
        <v>0</v>
      </c>
      <c r="CJ73" s="62" t="str">
        <f t="shared" si="30"/>
        <v/>
      </c>
    </row>
    <row r="74" spans="1:88" s="22" customFormat="1" ht="15" customHeight="1" x14ac:dyDescent="0.2">
      <c r="A74" s="106"/>
      <c r="B74" s="107"/>
      <c r="C74" s="113"/>
      <c r="D74" s="107"/>
      <c r="E74" s="107"/>
      <c r="F74" s="107"/>
      <c r="G74" s="108"/>
      <c r="H74" s="109"/>
      <c r="I74" s="109"/>
      <c r="J74" s="107"/>
      <c r="K74" s="108"/>
      <c r="L74" s="108"/>
      <c r="M74" s="108"/>
      <c r="N74" s="108"/>
      <c r="O74" s="108"/>
      <c r="P74" s="108"/>
      <c r="Q74" s="108"/>
      <c r="R74" s="74" t="str">
        <f t="shared" ca="1" si="19"/>
        <v/>
      </c>
      <c r="S74" s="74" t="str">
        <f t="shared" ca="1" si="20"/>
        <v/>
      </c>
      <c r="T74" s="81" t="str">
        <f t="shared" si="21"/>
        <v/>
      </c>
      <c r="U74" s="82" t="str">
        <f t="shared" si="22"/>
        <v/>
      </c>
      <c r="V74" s="110"/>
      <c r="W74" s="111"/>
      <c r="X74" s="112"/>
      <c r="Y74" s="110"/>
      <c r="Z74" s="111"/>
      <c r="AA74" s="112"/>
      <c r="AB74" s="110"/>
      <c r="AC74" s="111"/>
      <c r="AD74" s="112"/>
      <c r="AE74" s="45">
        <f t="shared" si="23"/>
        <v>0</v>
      </c>
      <c r="AF74" s="63" t="str">
        <f t="shared" si="24"/>
        <v/>
      </c>
      <c r="AG74" s="108"/>
      <c r="AH74" s="108"/>
      <c r="AI74" s="108"/>
      <c r="AJ74" s="108"/>
      <c r="AK74" s="108"/>
      <c r="AL74" s="108"/>
      <c r="AM74" s="108"/>
      <c r="AN74" s="108"/>
      <c r="AO74" s="108"/>
      <c r="AP74" s="108"/>
      <c r="AQ74" s="24">
        <f t="shared" si="25"/>
        <v>0</v>
      </c>
      <c r="AR74" s="23">
        <f>IF(ISERROR(VLOOKUP(J74,Configuration!$Z$4:$AD$13,2,FALSE)),0,VLOOKUP(J74,Configuration!$Z$4:$AD$13,2,FALSE))</f>
        <v>0</v>
      </c>
      <c r="AS74" s="24">
        <f>AR74*Configuration!$A$19</f>
        <v>0</v>
      </c>
      <c r="AT74" s="25" t="str">
        <f t="shared" si="26"/>
        <v/>
      </c>
      <c r="AU74" s="108"/>
      <c r="AV74" s="108"/>
      <c r="AW74" s="108"/>
      <c r="AX74" s="108"/>
      <c r="AY74" s="108"/>
      <c r="AZ74" s="108"/>
      <c r="BA74" s="108"/>
      <c r="BB74" s="108"/>
      <c r="BC74" s="108"/>
      <c r="BD74" s="108"/>
      <c r="BE74" s="42">
        <f t="shared" si="27"/>
        <v>0</v>
      </c>
      <c r="BF74" s="43">
        <f>IF(ISERROR(VLOOKUP(J74,Configuration!$Z$4:$AD$13,3,FALSE)),0,VLOOKUP(J74,Configuration!$Z$4:$AD$13,3,FALSE))</f>
        <v>0</v>
      </c>
      <c r="BG74" s="42">
        <f>BF74*Configuration!$A$19</f>
        <v>0</v>
      </c>
      <c r="BH74" s="44" t="str">
        <f t="shared" si="28"/>
        <v/>
      </c>
      <c r="BI74" s="108"/>
      <c r="BJ74" s="108"/>
      <c r="BK74" s="108"/>
      <c r="BL74" s="108"/>
      <c r="BM74" s="108"/>
      <c r="BN74" s="108"/>
      <c r="BO74" s="108"/>
      <c r="BP74" s="108"/>
      <c r="BQ74" s="108"/>
      <c r="BR74" s="108"/>
      <c r="BS74" s="48">
        <f t="shared" si="17"/>
        <v>0</v>
      </c>
      <c r="BT74" s="49">
        <f>IF(ISERROR(VLOOKUP(J74,Configuration!$Z$4:$AD$13,4,FALSE)),0,VLOOKUP(J74,Configuration!$Z$4:$AD$13,4,FALSE))</f>
        <v>0</v>
      </c>
      <c r="BU74" s="48">
        <f>BT74*Configuration!$A$19</f>
        <v>0</v>
      </c>
      <c r="BV74" s="50" t="str">
        <f t="shared" si="29"/>
        <v/>
      </c>
      <c r="BW74" s="108"/>
      <c r="BX74" s="108"/>
      <c r="BY74" s="108"/>
      <c r="BZ74" s="108"/>
      <c r="CA74" s="108"/>
      <c r="CB74" s="108"/>
      <c r="CC74" s="108"/>
      <c r="CD74" s="108"/>
      <c r="CE74" s="108"/>
      <c r="CF74" s="108"/>
      <c r="CG74" s="60">
        <f t="shared" si="18"/>
        <v>0</v>
      </c>
      <c r="CH74" s="61">
        <f>IF(ISERROR(VLOOKUP(J74,Configuration!$Z$4:$AD$13,5,FALSE)),0,VLOOKUP(J74,Configuration!$Z$4:$AD$13,5,FALSE))</f>
        <v>0</v>
      </c>
      <c r="CI74" s="60">
        <f>CH74*Configuration!$A$19</f>
        <v>0</v>
      </c>
      <c r="CJ74" s="62" t="str">
        <f t="shared" si="30"/>
        <v/>
      </c>
    </row>
    <row r="75" spans="1:88" s="22" customFormat="1" ht="15" customHeight="1" x14ac:dyDescent="0.2">
      <c r="A75" s="106"/>
      <c r="B75" s="107"/>
      <c r="C75" s="113"/>
      <c r="D75" s="107"/>
      <c r="E75" s="107"/>
      <c r="F75" s="107"/>
      <c r="G75" s="108"/>
      <c r="H75" s="109"/>
      <c r="I75" s="109"/>
      <c r="J75" s="107"/>
      <c r="K75" s="108"/>
      <c r="L75" s="108"/>
      <c r="M75" s="108"/>
      <c r="N75" s="108"/>
      <c r="O75" s="108"/>
      <c r="P75" s="108"/>
      <c r="Q75" s="108"/>
      <c r="R75" s="74" t="str">
        <f t="shared" ca="1" si="19"/>
        <v/>
      </c>
      <c r="S75" s="74" t="str">
        <f t="shared" ca="1" si="20"/>
        <v/>
      </c>
      <c r="T75" s="81" t="str">
        <f t="shared" si="21"/>
        <v/>
      </c>
      <c r="U75" s="82" t="str">
        <f t="shared" si="22"/>
        <v/>
      </c>
      <c r="V75" s="110"/>
      <c r="W75" s="111"/>
      <c r="X75" s="112"/>
      <c r="Y75" s="110"/>
      <c r="Z75" s="111"/>
      <c r="AA75" s="112"/>
      <c r="AB75" s="110"/>
      <c r="AC75" s="111"/>
      <c r="AD75" s="112"/>
      <c r="AE75" s="45">
        <f t="shared" si="23"/>
        <v>0</v>
      </c>
      <c r="AF75" s="63" t="str">
        <f t="shared" si="24"/>
        <v/>
      </c>
      <c r="AG75" s="108"/>
      <c r="AH75" s="108"/>
      <c r="AI75" s="108"/>
      <c r="AJ75" s="108"/>
      <c r="AK75" s="108"/>
      <c r="AL75" s="108"/>
      <c r="AM75" s="108"/>
      <c r="AN75" s="108"/>
      <c r="AO75" s="108"/>
      <c r="AP75" s="108"/>
      <c r="AQ75" s="24">
        <f t="shared" si="25"/>
        <v>0</v>
      </c>
      <c r="AR75" s="23">
        <f>IF(ISERROR(VLOOKUP(J75,Configuration!$Z$4:$AD$13,2,FALSE)),0,VLOOKUP(J75,Configuration!$Z$4:$AD$13,2,FALSE))</f>
        <v>0</v>
      </c>
      <c r="AS75" s="24">
        <f>AR75*Configuration!$A$19</f>
        <v>0</v>
      </c>
      <c r="AT75" s="25" t="str">
        <f t="shared" si="26"/>
        <v/>
      </c>
      <c r="AU75" s="108"/>
      <c r="AV75" s="108"/>
      <c r="AW75" s="108"/>
      <c r="AX75" s="108"/>
      <c r="AY75" s="108"/>
      <c r="AZ75" s="108"/>
      <c r="BA75" s="108"/>
      <c r="BB75" s="108"/>
      <c r="BC75" s="108"/>
      <c r="BD75" s="108"/>
      <c r="BE75" s="42">
        <f t="shared" si="27"/>
        <v>0</v>
      </c>
      <c r="BF75" s="43">
        <f>IF(ISERROR(VLOOKUP(J75,Configuration!$Z$4:$AD$13,3,FALSE)),0,VLOOKUP(J75,Configuration!$Z$4:$AD$13,3,FALSE))</f>
        <v>0</v>
      </c>
      <c r="BG75" s="42">
        <f>BF75*Configuration!$A$19</f>
        <v>0</v>
      </c>
      <c r="BH75" s="44" t="str">
        <f t="shared" si="28"/>
        <v/>
      </c>
      <c r="BI75" s="108"/>
      <c r="BJ75" s="108"/>
      <c r="BK75" s="108"/>
      <c r="BL75" s="108"/>
      <c r="BM75" s="108"/>
      <c r="BN75" s="108"/>
      <c r="BO75" s="108"/>
      <c r="BP75" s="108"/>
      <c r="BQ75" s="108"/>
      <c r="BR75" s="108"/>
      <c r="BS75" s="48">
        <f t="shared" si="17"/>
        <v>0</v>
      </c>
      <c r="BT75" s="49">
        <f>IF(ISERROR(VLOOKUP(J75,Configuration!$Z$4:$AD$13,4,FALSE)),0,VLOOKUP(J75,Configuration!$Z$4:$AD$13,4,FALSE))</f>
        <v>0</v>
      </c>
      <c r="BU75" s="48">
        <f>BT75*Configuration!$A$19</f>
        <v>0</v>
      </c>
      <c r="BV75" s="50" t="str">
        <f t="shared" si="29"/>
        <v/>
      </c>
      <c r="BW75" s="108"/>
      <c r="BX75" s="108"/>
      <c r="BY75" s="108"/>
      <c r="BZ75" s="108"/>
      <c r="CA75" s="108"/>
      <c r="CB75" s="108"/>
      <c r="CC75" s="108"/>
      <c r="CD75" s="108"/>
      <c r="CE75" s="108"/>
      <c r="CF75" s="108"/>
      <c r="CG75" s="60">
        <f t="shared" si="18"/>
        <v>0</v>
      </c>
      <c r="CH75" s="61">
        <f>IF(ISERROR(VLOOKUP(J75,Configuration!$Z$4:$AD$13,5,FALSE)),0,VLOOKUP(J75,Configuration!$Z$4:$AD$13,5,FALSE))</f>
        <v>0</v>
      </c>
      <c r="CI75" s="60">
        <f>CH75*Configuration!$A$19</f>
        <v>0</v>
      </c>
      <c r="CJ75" s="62" t="str">
        <f t="shared" si="30"/>
        <v/>
      </c>
    </row>
    <row r="76" spans="1:88" s="22" customFormat="1" ht="15" customHeight="1" x14ac:dyDescent="0.2">
      <c r="A76" s="106"/>
      <c r="B76" s="107"/>
      <c r="C76" s="113"/>
      <c r="D76" s="107"/>
      <c r="E76" s="107"/>
      <c r="F76" s="107"/>
      <c r="G76" s="108"/>
      <c r="H76" s="109"/>
      <c r="I76" s="109"/>
      <c r="J76" s="107"/>
      <c r="K76" s="108"/>
      <c r="L76" s="108"/>
      <c r="M76" s="108"/>
      <c r="N76" s="108"/>
      <c r="O76" s="108"/>
      <c r="P76" s="108"/>
      <c r="Q76" s="108"/>
      <c r="R76" s="74" t="str">
        <f t="shared" ca="1" si="19"/>
        <v/>
      </c>
      <c r="S76" s="74" t="str">
        <f t="shared" ca="1" si="20"/>
        <v/>
      </c>
      <c r="T76" s="81" t="str">
        <f t="shared" si="21"/>
        <v/>
      </c>
      <c r="U76" s="82" t="str">
        <f t="shared" si="22"/>
        <v/>
      </c>
      <c r="V76" s="110"/>
      <c r="W76" s="111"/>
      <c r="X76" s="112"/>
      <c r="Y76" s="110"/>
      <c r="Z76" s="111"/>
      <c r="AA76" s="112"/>
      <c r="AB76" s="110"/>
      <c r="AC76" s="111"/>
      <c r="AD76" s="112"/>
      <c r="AE76" s="45">
        <f t="shared" si="23"/>
        <v>0</v>
      </c>
      <c r="AF76" s="63" t="str">
        <f t="shared" si="24"/>
        <v/>
      </c>
      <c r="AG76" s="108"/>
      <c r="AH76" s="108"/>
      <c r="AI76" s="108"/>
      <c r="AJ76" s="108"/>
      <c r="AK76" s="108"/>
      <c r="AL76" s="108"/>
      <c r="AM76" s="108"/>
      <c r="AN76" s="108"/>
      <c r="AO76" s="108"/>
      <c r="AP76" s="108"/>
      <c r="AQ76" s="24">
        <f t="shared" si="25"/>
        <v>0</v>
      </c>
      <c r="AR76" s="23">
        <f>IF(ISERROR(VLOOKUP(J76,Configuration!$Z$4:$AD$13,2,FALSE)),0,VLOOKUP(J76,Configuration!$Z$4:$AD$13,2,FALSE))</f>
        <v>0</v>
      </c>
      <c r="AS76" s="24">
        <f>AR76*Configuration!$A$19</f>
        <v>0</v>
      </c>
      <c r="AT76" s="25" t="str">
        <f t="shared" si="26"/>
        <v/>
      </c>
      <c r="AU76" s="108"/>
      <c r="AV76" s="108"/>
      <c r="AW76" s="108"/>
      <c r="AX76" s="108"/>
      <c r="AY76" s="108"/>
      <c r="AZ76" s="108"/>
      <c r="BA76" s="108"/>
      <c r="BB76" s="108"/>
      <c r="BC76" s="108"/>
      <c r="BD76" s="108"/>
      <c r="BE76" s="42">
        <f t="shared" si="27"/>
        <v>0</v>
      </c>
      <c r="BF76" s="43">
        <f>IF(ISERROR(VLOOKUP(J76,Configuration!$Z$4:$AD$13,3,FALSE)),0,VLOOKUP(J76,Configuration!$Z$4:$AD$13,3,FALSE))</f>
        <v>0</v>
      </c>
      <c r="BG76" s="42">
        <f>BF76*Configuration!$A$19</f>
        <v>0</v>
      </c>
      <c r="BH76" s="44" t="str">
        <f t="shared" si="28"/>
        <v/>
      </c>
      <c r="BI76" s="108"/>
      <c r="BJ76" s="108"/>
      <c r="BK76" s="108"/>
      <c r="BL76" s="108"/>
      <c r="BM76" s="108"/>
      <c r="BN76" s="108"/>
      <c r="BO76" s="108"/>
      <c r="BP76" s="108"/>
      <c r="BQ76" s="108"/>
      <c r="BR76" s="108"/>
      <c r="BS76" s="48">
        <f t="shared" si="17"/>
        <v>0</v>
      </c>
      <c r="BT76" s="49">
        <f>IF(ISERROR(VLOOKUP(J76,Configuration!$Z$4:$AD$13,4,FALSE)),0,VLOOKUP(J76,Configuration!$Z$4:$AD$13,4,FALSE))</f>
        <v>0</v>
      </c>
      <c r="BU76" s="48">
        <f>BT76*Configuration!$A$19</f>
        <v>0</v>
      </c>
      <c r="BV76" s="50" t="str">
        <f t="shared" si="29"/>
        <v/>
      </c>
      <c r="BW76" s="108"/>
      <c r="BX76" s="108"/>
      <c r="BY76" s="108"/>
      <c r="BZ76" s="108"/>
      <c r="CA76" s="108"/>
      <c r="CB76" s="108"/>
      <c r="CC76" s="108"/>
      <c r="CD76" s="108"/>
      <c r="CE76" s="108"/>
      <c r="CF76" s="108"/>
      <c r="CG76" s="60">
        <f t="shared" si="18"/>
        <v>0</v>
      </c>
      <c r="CH76" s="61">
        <f>IF(ISERROR(VLOOKUP(J76,Configuration!$Z$4:$AD$13,5,FALSE)),0,VLOOKUP(J76,Configuration!$Z$4:$AD$13,5,FALSE))</f>
        <v>0</v>
      </c>
      <c r="CI76" s="60">
        <f>CH76*Configuration!$A$19</f>
        <v>0</v>
      </c>
      <c r="CJ76" s="62" t="str">
        <f t="shared" si="30"/>
        <v/>
      </c>
    </row>
    <row r="77" spans="1:88" s="22" customFormat="1" ht="15" customHeight="1" x14ac:dyDescent="0.2">
      <c r="A77" s="106"/>
      <c r="B77" s="107"/>
      <c r="C77" s="113"/>
      <c r="D77" s="107"/>
      <c r="E77" s="107"/>
      <c r="F77" s="107"/>
      <c r="G77" s="108"/>
      <c r="H77" s="109"/>
      <c r="I77" s="109"/>
      <c r="J77" s="107"/>
      <c r="K77" s="108"/>
      <c r="L77" s="108"/>
      <c r="M77" s="108"/>
      <c r="N77" s="108"/>
      <c r="O77" s="108"/>
      <c r="P77" s="108"/>
      <c r="Q77" s="108"/>
      <c r="R77" s="74" t="str">
        <f t="shared" ca="1" si="19"/>
        <v/>
      </c>
      <c r="S77" s="74" t="str">
        <f t="shared" ca="1" si="20"/>
        <v/>
      </c>
      <c r="T77" s="81" t="str">
        <f t="shared" si="21"/>
        <v/>
      </c>
      <c r="U77" s="82" t="str">
        <f t="shared" si="22"/>
        <v/>
      </c>
      <c r="V77" s="110"/>
      <c r="W77" s="111"/>
      <c r="X77" s="112"/>
      <c r="Y77" s="110"/>
      <c r="Z77" s="111"/>
      <c r="AA77" s="112"/>
      <c r="AB77" s="110"/>
      <c r="AC77" s="111"/>
      <c r="AD77" s="112"/>
      <c r="AE77" s="45">
        <f t="shared" si="23"/>
        <v>0</v>
      </c>
      <c r="AF77" s="63" t="str">
        <f t="shared" si="24"/>
        <v/>
      </c>
      <c r="AG77" s="108"/>
      <c r="AH77" s="108"/>
      <c r="AI77" s="108"/>
      <c r="AJ77" s="108"/>
      <c r="AK77" s="108"/>
      <c r="AL77" s="108"/>
      <c r="AM77" s="108"/>
      <c r="AN77" s="108"/>
      <c r="AO77" s="108"/>
      <c r="AP77" s="108"/>
      <c r="AQ77" s="24">
        <f t="shared" si="25"/>
        <v>0</v>
      </c>
      <c r="AR77" s="23">
        <f>IF(ISERROR(VLOOKUP(J77,Configuration!$Z$4:$AD$13,2,FALSE)),0,VLOOKUP(J77,Configuration!$Z$4:$AD$13,2,FALSE))</f>
        <v>0</v>
      </c>
      <c r="AS77" s="24">
        <f>AR77*Configuration!$A$19</f>
        <v>0</v>
      </c>
      <c r="AT77" s="25" t="str">
        <f t="shared" si="26"/>
        <v/>
      </c>
      <c r="AU77" s="108"/>
      <c r="AV77" s="108"/>
      <c r="AW77" s="108"/>
      <c r="AX77" s="108"/>
      <c r="AY77" s="108"/>
      <c r="AZ77" s="108"/>
      <c r="BA77" s="108"/>
      <c r="BB77" s="108"/>
      <c r="BC77" s="108"/>
      <c r="BD77" s="108"/>
      <c r="BE77" s="42">
        <f t="shared" si="27"/>
        <v>0</v>
      </c>
      <c r="BF77" s="43">
        <f>IF(ISERROR(VLOOKUP(J77,Configuration!$Z$4:$AD$13,3,FALSE)),0,VLOOKUP(J77,Configuration!$Z$4:$AD$13,3,FALSE))</f>
        <v>0</v>
      </c>
      <c r="BG77" s="42">
        <f>BF77*Configuration!$A$19</f>
        <v>0</v>
      </c>
      <c r="BH77" s="44" t="str">
        <f t="shared" si="28"/>
        <v/>
      </c>
      <c r="BI77" s="108"/>
      <c r="BJ77" s="108"/>
      <c r="BK77" s="108"/>
      <c r="BL77" s="108"/>
      <c r="BM77" s="108"/>
      <c r="BN77" s="108"/>
      <c r="BO77" s="108"/>
      <c r="BP77" s="108"/>
      <c r="BQ77" s="108"/>
      <c r="BR77" s="108"/>
      <c r="BS77" s="48">
        <f t="shared" si="17"/>
        <v>0</v>
      </c>
      <c r="BT77" s="49">
        <f>IF(ISERROR(VLOOKUP(J77,Configuration!$Z$4:$AD$13,4,FALSE)),0,VLOOKUP(J77,Configuration!$Z$4:$AD$13,4,FALSE))</f>
        <v>0</v>
      </c>
      <c r="BU77" s="48">
        <f>BT77*Configuration!$A$19</f>
        <v>0</v>
      </c>
      <c r="BV77" s="50" t="str">
        <f t="shared" si="29"/>
        <v/>
      </c>
      <c r="BW77" s="108"/>
      <c r="BX77" s="108"/>
      <c r="BY77" s="108"/>
      <c r="BZ77" s="108"/>
      <c r="CA77" s="108"/>
      <c r="CB77" s="108"/>
      <c r="CC77" s="108"/>
      <c r="CD77" s="108"/>
      <c r="CE77" s="108"/>
      <c r="CF77" s="108"/>
      <c r="CG77" s="60">
        <f t="shared" si="18"/>
        <v>0</v>
      </c>
      <c r="CH77" s="61">
        <f>IF(ISERROR(VLOOKUP(J77,Configuration!$Z$4:$AD$13,5,FALSE)),0,VLOOKUP(J77,Configuration!$Z$4:$AD$13,5,FALSE))</f>
        <v>0</v>
      </c>
      <c r="CI77" s="60">
        <f>CH77*Configuration!$A$19</f>
        <v>0</v>
      </c>
      <c r="CJ77" s="62" t="str">
        <f t="shared" si="30"/>
        <v/>
      </c>
    </row>
    <row r="78" spans="1:88" s="22" customFormat="1" ht="15" customHeight="1" x14ac:dyDescent="0.2">
      <c r="A78" s="106"/>
      <c r="B78" s="107"/>
      <c r="C78" s="113"/>
      <c r="D78" s="107"/>
      <c r="E78" s="107"/>
      <c r="F78" s="107"/>
      <c r="G78" s="108"/>
      <c r="H78" s="109"/>
      <c r="I78" s="109"/>
      <c r="J78" s="107"/>
      <c r="K78" s="108"/>
      <c r="L78" s="108"/>
      <c r="M78" s="108"/>
      <c r="N78" s="108"/>
      <c r="O78" s="108"/>
      <c r="P78" s="108"/>
      <c r="Q78" s="108"/>
      <c r="R78" s="74" t="str">
        <f t="shared" ca="1" si="19"/>
        <v/>
      </c>
      <c r="S78" s="74" t="str">
        <f t="shared" ca="1" si="20"/>
        <v/>
      </c>
      <c r="T78" s="81" t="str">
        <f t="shared" si="21"/>
        <v/>
      </c>
      <c r="U78" s="82" t="str">
        <f t="shared" si="22"/>
        <v/>
      </c>
      <c r="V78" s="110"/>
      <c r="W78" s="111"/>
      <c r="X78" s="112"/>
      <c r="Y78" s="110"/>
      <c r="Z78" s="111"/>
      <c r="AA78" s="112"/>
      <c r="AB78" s="110"/>
      <c r="AC78" s="111"/>
      <c r="AD78" s="112"/>
      <c r="AE78" s="45">
        <f t="shared" si="23"/>
        <v>0</v>
      </c>
      <c r="AF78" s="63" t="str">
        <f t="shared" si="24"/>
        <v/>
      </c>
      <c r="AG78" s="108"/>
      <c r="AH78" s="108"/>
      <c r="AI78" s="108"/>
      <c r="AJ78" s="108"/>
      <c r="AK78" s="108"/>
      <c r="AL78" s="108"/>
      <c r="AM78" s="108"/>
      <c r="AN78" s="108"/>
      <c r="AO78" s="108"/>
      <c r="AP78" s="108"/>
      <c r="AQ78" s="24">
        <f t="shared" si="25"/>
        <v>0</v>
      </c>
      <c r="AR78" s="23">
        <f>IF(ISERROR(VLOOKUP(J78,Configuration!$Z$4:$AD$13,2,FALSE)),0,VLOOKUP(J78,Configuration!$Z$4:$AD$13,2,FALSE))</f>
        <v>0</v>
      </c>
      <c r="AS78" s="24">
        <f>AR78*Configuration!$A$19</f>
        <v>0</v>
      </c>
      <c r="AT78" s="25" t="str">
        <f t="shared" si="26"/>
        <v/>
      </c>
      <c r="AU78" s="108"/>
      <c r="AV78" s="108"/>
      <c r="AW78" s="108"/>
      <c r="AX78" s="108"/>
      <c r="AY78" s="108"/>
      <c r="AZ78" s="108"/>
      <c r="BA78" s="108"/>
      <c r="BB78" s="108"/>
      <c r="BC78" s="108"/>
      <c r="BD78" s="108"/>
      <c r="BE78" s="42">
        <f t="shared" si="27"/>
        <v>0</v>
      </c>
      <c r="BF78" s="43">
        <f>IF(ISERROR(VLOOKUP(J78,Configuration!$Z$4:$AD$13,3,FALSE)),0,VLOOKUP(J78,Configuration!$Z$4:$AD$13,3,FALSE))</f>
        <v>0</v>
      </c>
      <c r="BG78" s="42">
        <f>BF78*Configuration!$A$19</f>
        <v>0</v>
      </c>
      <c r="BH78" s="44" t="str">
        <f t="shared" si="28"/>
        <v/>
      </c>
      <c r="BI78" s="108"/>
      <c r="BJ78" s="108"/>
      <c r="BK78" s="108"/>
      <c r="BL78" s="108"/>
      <c r="BM78" s="108"/>
      <c r="BN78" s="108"/>
      <c r="BO78" s="108"/>
      <c r="BP78" s="108"/>
      <c r="BQ78" s="108"/>
      <c r="BR78" s="108"/>
      <c r="BS78" s="48">
        <f t="shared" si="17"/>
        <v>0</v>
      </c>
      <c r="BT78" s="49">
        <f>IF(ISERROR(VLOOKUP(J78,Configuration!$Z$4:$AD$13,4,FALSE)),0,VLOOKUP(J78,Configuration!$Z$4:$AD$13,4,FALSE))</f>
        <v>0</v>
      </c>
      <c r="BU78" s="48">
        <f>BT78*Configuration!$A$19</f>
        <v>0</v>
      </c>
      <c r="BV78" s="50" t="str">
        <f t="shared" si="29"/>
        <v/>
      </c>
      <c r="BW78" s="108"/>
      <c r="BX78" s="108"/>
      <c r="BY78" s="108"/>
      <c r="BZ78" s="108"/>
      <c r="CA78" s="108"/>
      <c r="CB78" s="108"/>
      <c r="CC78" s="108"/>
      <c r="CD78" s="108"/>
      <c r="CE78" s="108"/>
      <c r="CF78" s="108"/>
      <c r="CG78" s="60">
        <f t="shared" si="18"/>
        <v>0</v>
      </c>
      <c r="CH78" s="61">
        <f>IF(ISERROR(VLOOKUP(J78,Configuration!$Z$4:$AD$13,5,FALSE)),0,VLOOKUP(J78,Configuration!$Z$4:$AD$13,5,FALSE))</f>
        <v>0</v>
      </c>
      <c r="CI78" s="60">
        <f>CH78*Configuration!$A$19</f>
        <v>0</v>
      </c>
      <c r="CJ78" s="62" t="str">
        <f t="shared" si="30"/>
        <v/>
      </c>
    </row>
    <row r="79" spans="1:88" s="22" customFormat="1" ht="15" customHeight="1" x14ac:dyDescent="0.2">
      <c r="A79" s="106"/>
      <c r="B79" s="107"/>
      <c r="C79" s="113"/>
      <c r="D79" s="107"/>
      <c r="E79" s="107"/>
      <c r="F79" s="107"/>
      <c r="G79" s="108"/>
      <c r="H79" s="109"/>
      <c r="I79" s="109"/>
      <c r="J79" s="107"/>
      <c r="K79" s="108"/>
      <c r="L79" s="108"/>
      <c r="M79" s="108"/>
      <c r="N79" s="108"/>
      <c r="O79" s="108"/>
      <c r="P79" s="108"/>
      <c r="Q79" s="108"/>
      <c r="R79" s="74" t="str">
        <f t="shared" ca="1" si="19"/>
        <v/>
      </c>
      <c r="S79" s="74" t="str">
        <f t="shared" ca="1" si="20"/>
        <v/>
      </c>
      <c r="T79" s="81" t="str">
        <f t="shared" si="21"/>
        <v/>
      </c>
      <c r="U79" s="82" t="str">
        <f t="shared" si="22"/>
        <v/>
      </c>
      <c r="V79" s="110"/>
      <c r="W79" s="111"/>
      <c r="X79" s="112"/>
      <c r="Y79" s="110"/>
      <c r="Z79" s="111"/>
      <c r="AA79" s="112"/>
      <c r="AB79" s="110"/>
      <c r="AC79" s="111"/>
      <c r="AD79" s="112"/>
      <c r="AE79" s="45">
        <f t="shared" si="23"/>
        <v>0</v>
      </c>
      <c r="AF79" s="63" t="str">
        <f t="shared" si="24"/>
        <v/>
      </c>
      <c r="AG79" s="108"/>
      <c r="AH79" s="108"/>
      <c r="AI79" s="108"/>
      <c r="AJ79" s="108"/>
      <c r="AK79" s="108"/>
      <c r="AL79" s="108"/>
      <c r="AM79" s="108"/>
      <c r="AN79" s="108"/>
      <c r="AO79" s="108"/>
      <c r="AP79" s="108"/>
      <c r="AQ79" s="24">
        <f t="shared" si="25"/>
        <v>0</v>
      </c>
      <c r="AR79" s="23">
        <f>IF(ISERROR(VLOOKUP(J79,Configuration!$Z$4:$AD$13,2,FALSE)),0,VLOOKUP(J79,Configuration!$Z$4:$AD$13,2,FALSE))</f>
        <v>0</v>
      </c>
      <c r="AS79" s="24">
        <f>AR79*Configuration!$A$19</f>
        <v>0</v>
      </c>
      <c r="AT79" s="25" t="str">
        <f t="shared" si="26"/>
        <v/>
      </c>
      <c r="AU79" s="108"/>
      <c r="AV79" s="108"/>
      <c r="AW79" s="108"/>
      <c r="AX79" s="108"/>
      <c r="AY79" s="108"/>
      <c r="AZ79" s="108"/>
      <c r="BA79" s="108"/>
      <c r="BB79" s="108"/>
      <c r="BC79" s="108"/>
      <c r="BD79" s="108"/>
      <c r="BE79" s="42">
        <f t="shared" si="27"/>
        <v>0</v>
      </c>
      <c r="BF79" s="43">
        <f>IF(ISERROR(VLOOKUP(J79,Configuration!$Z$4:$AD$13,3,FALSE)),0,VLOOKUP(J79,Configuration!$Z$4:$AD$13,3,FALSE))</f>
        <v>0</v>
      </c>
      <c r="BG79" s="42">
        <f>BF79*Configuration!$A$19</f>
        <v>0</v>
      </c>
      <c r="BH79" s="44" t="str">
        <f t="shared" si="28"/>
        <v/>
      </c>
      <c r="BI79" s="108"/>
      <c r="BJ79" s="108"/>
      <c r="BK79" s="108"/>
      <c r="BL79" s="108"/>
      <c r="BM79" s="108"/>
      <c r="BN79" s="108"/>
      <c r="BO79" s="108"/>
      <c r="BP79" s="108"/>
      <c r="BQ79" s="108"/>
      <c r="BR79" s="108"/>
      <c r="BS79" s="48">
        <f t="shared" si="17"/>
        <v>0</v>
      </c>
      <c r="BT79" s="49">
        <f>IF(ISERROR(VLOOKUP(J79,Configuration!$Z$4:$AD$13,4,FALSE)),0,VLOOKUP(J79,Configuration!$Z$4:$AD$13,4,FALSE))</f>
        <v>0</v>
      </c>
      <c r="BU79" s="48">
        <f>BT79*Configuration!$A$19</f>
        <v>0</v>
      </c>
      <c r="BV79" s="50" t="str">
        <f t="shared" si="29"/>
        <v/>
      </c>
      <c r="BW79" s="108"/>
      <c r="BX79" s="108"/>
      <c r="BY79" s="108"/>
      <c r="BZ79" s="108"/>
      <c r="CA79" s="108"/>
      <c r="CB79" s="108"/>
      <c r="CC79" s="108"/>
      <c r="CD79" s="108"/>
      <c r="CE79" s="108"/>
      <c r="CF79" s="108"/>
      <c r="CG79" s="60">
        <f t="shared" si="18"/>
        <v>0</v>
      </c>
      <c r="CH79" s="61">
        <f>IF(ISERROR(VLOOKUP(J79,Configuration!$Z$4:$AD$13,5,FALSE)),0,VLOOKUP(J79,Configuration!$Z$4:$AD$13,5,FALSE))</f>
        <v>0</v>
      </c>
      <c r="CI79" s="60">
        <f>CH79*Configuration!$A$19</f>
        <v>0</v>
      </c>
      <c r="CJ79" s="62" t="str">
        <f t="shared" si="30"/>
        <v/>
      </c>
    </row>
    <row r="80" spans="1:88" s="22" customFormat="1" ht="15" customHeight="1" x14ac:dyDescent="0.2">
      <c r="A80" s="106"/>
      <c r="B80" s="107"/>
      <c r="C80" s="113"/>
      <c r="D80" s="107"/>
      <c r="E80" s="107"/>
      <c r="F80" s="107"/>
      <c r="G80" s="108"/>
      <c r="H80" s="109"/>
      <c r="I80" s="109"/>
      <c r="J80" s="107"/>
      <c r="K80" s="108"/>
      <c r="L80" s="108"/>
      <c r="M80" s="108"/>
      <c r="N80" s="108"/>
      <c r="O80" s="108"/>
      <c r="P80" s="108"/>
      <c r="Q80" s="108"/>
      <c r="R80" s="74" t="str">
        <f t="shared" ca="1" si="19"/>
        <v/>
      </c>
      <c r="S80" s="74" t="str">
        <f t="shared" ca="1" si="20"/>
        <v/>
      </c>
      <c r="T80" s="81" t="str">
        <f t="shared" si="21"/>
        <v/>
      </c>
      <c r="U80" s="82" t="str">
        <f t="shared" si="22"/>
        <v/>
      </c>
      <c r="V80" s="110"/>
      <c r="W80" s="111"/>
      <c r="X80" s="112"/>
      <c r="Y80" s="110"/>
      <c r="Z80" s="111"/>
      <c r="AA80" s="112"/>
      <c r="AB80" s="110"/>
      <c r="AC80" s="111"/>
      <c r="AD80" s="112"/>
      <c r="AE80" s="45">
        <f t="shared" si="23"/>
        <v>0</v>
      </c>
      <c r="AF80" s="63" t="str">
        <f t="shared" si="24"/>
        <v/>
      </c>
      <c r="AG80" s="108"/>
      <c r="AH80" s="108"/>
      <c r="AI80" s="108"/>
      <c r="AJ80" s="108"/>
      <c r="AK80" s="108"/>
      <c r="AL80" s="108"/>
      <c r="AM80" s="108"/>
      <c r="AN80" s="108"/>
      <c r="AO80" s="108"/>
      <c r="AP80" s="108"/>
      <c r="AQ80" s="24">
        <f t="shared" si="25"/>
        <v>0</v>
      </c>
      <c r="AR80" s="23">
        <f>IF(ISERROR(VLOOKUP(J80,Configuration!$Z$4:$AD$13,2,FALSE)),0,VLOOKUP(J80,Configuration!$Z$4:$AD$13,2,FALSE))</f>
        <v>0</v>
      </c>
      <c r="AS80" s="24">
        <f>AR80*Configuration!$A$19</f>
        <v>0</v>
      </c>
      <c r="AT80" s="25" t="str">
        <f t="shared" si="26"/>
        <v/>
      </c>
      <c r="AU80" s="108"/>
      <c r="AV80" s="108"/>
      <c r="AW80" s="108"/>
      <c r="AX80" s="108"/>
      <c r="AY80" s="108"/>
      <c r="AZ80" s="108"/>
      <c r="BA80" s="108"/>
      <c r="BB80" s="108"/>
      <c r="BC80" s="108"/>
      <c r="BD80" s="108"/>
      <c r="BE80" s="42">
        <f t="shared" si="27"/>
        <v>0</v>
      </c>
      <c r="BF80" s="43">
        <f>IF(ISERROR(VLOOKUP(J80,Configuration!$Z$4:$AD$13,3,FALSE)),0,VLOOKUP(J80,Configuration!$Z$4:$AD$13,3,FALSE))</f>
        <v>0</v>
      </c>
      <c r="BG80" s="42">
        <f>BF80*Configuration!$A$19</f>
        <v>0</v>
      </c>
      <c r="BH80" s="44" t="str">
        <f t="shared" si="28"/>
        <v/>
      </c>
      <c r="BI80" s="108"/>
      <c r="BJ80" s="108"/>
      <c r="BK80" s="108"/>
      <c r="BL80" s="108"/>
      <c r="BM80" s="108"/>
      <c r="BN80" s="108"/>
      <c r="BO80" s="108"/>
      <c r="BP80" s="108"/>
      <c r="BQ80" s="108"/>
      <c r="BR80" s="108"/>
      <c r="BS80" s="48">
        <f t="shared" si="17"/>
        <v>0</v>
      </c>
      <c r="BT80" s="49">
        <f>IF(ISERROR(VLOOKUP(J80,Configuration!$Z$4:$AD$13,4,FALSE)),0,VLOOKUP(J80,Configuration!$Z$4:$AD$13,4,FALSE))</f>
        <v>0</v>
      </c>
      <c r="BU80" s="48">
        <f>BT80*Configuration!$A$19</f>
        <v>0</v>
      </c>
      <c r="BV80" s="50" t="str">
        <f t="shared" si="29"/>
        <v/>
      </c>
      <c r="BW80" s="108"/>
      <c r="BX80" s="108"/>
      <c r="BY80" s="108"/>
      <c r="BZ80" s="108"/>
      <c r="CA80" s="108"/>
      <c r="CB80" s="108"/>
      <c r="CC80" s="108"/>
      <c r="CD80" s="108"/>
      <c r="CE80" s="108"/>
      <c r="CF80" s="108"/>
      <c r="CG80" s="60">
        <f t="shared" si="18"/>
        <v>0</v>
      </c>
      <c r="CH80" s="61">
        <f>IF(ISERROR(VLOOKUP(J80,Configuration!$Z$4:$AD$13,5,FALSE)),0,VLOOKUP(J80,Configuration!$Z$4:$AD$13,5,FALSE))</f>
        <v>0</v>
      </c>
      <c r="CI80" s="60">
        <f>CH80*Configuration!$A$19</f>
        <v>0</v>
      </c>
      <c r="CJ80" s="62" t="str">
        <f t="shared" si="30"/>
        <v/>
      </c>
    </row>
    <row r="81" spans="1:88" s="22" customFormat="1" ht="15" customHeight="1" x14ac:dyDescent="0.2">
      <c r="A81" s="106"/>
      <c r="B81" s="107"/>
      <c r="C81" s="113"/>
      <c r="D81" s="107"/>
      <c r="E81" s="107"/>
      <c r="F81" s="107"/>
      <c r="G81" s="108"/>
      <c r="H81" s="109"/>
      <c r="I81" s="109"/>
      <c r="J81" s="107"/>
      <c r="K81" s="108"/>
      <c r="L81" s="108"/>
      <c r="M81" s="108"/>
      <c r="N81" s="108"/>
      <c r="O81" s="108"/>
      <c r="P81" s="108"/>
      <c r="Q81" s="108"/>
      <c r="R81" s="74" t="str">
        <f t="shared" ca="1" si="19"/>
        <v/>
      </c>
      <c r="S81" s="74" t="str">
        <f t="shared" ca="1" si="20"/>
        <v/>
      </c>
      <c r="T81" s="81" t="str">
        <f t="shared" si="21"/>
        <v/>
      </c>
      <c r="U81" s="82" t="str">
        <f t="shared" si="22"/>
        <v/>
      </c>
      <c r="V81" s="110"/>
      <c r="W81" s="111"/>
      <c r="X81" s="112"/>
      <c r="Y81" s="110"/>
      <c r="Z81" s="111"/>
      <c r="AA81" s="112"/>
      <c r="AB81" s="110"/>
      <c r="AC81" s="111"/>
      <c r="AD81" s="112"/>
      <c r="AE81" s="45">
        <f t="shared" si="23"/>
        <v>0</v>
      </c>
      <c r="AF81" s="63" t="str">
        <f t="shared" si="24"/>
        <v/>
      </c>
      <c r="AG81" s="108"/>
      <c r="AH81" s="108"/>
      <c r="AI81" s="108"/>
      <c r="AJ81" s="108"/>
      <c r="AK81" s="108"/>
      <c r="AL81" s="108"/>
      <c r="AM81" s="108"/>
      <c r="AN81" s="108"/>
      <c r="AO81" s="108"/>
      <c r="AP81" s="108"/>
      <c r="AQ81" s="24">
        <f t="shared" si="25"/>
        <v>0</v>
      </c>
      <c r="AR81" s="23">
        <f>IF(ISERROR(VLOOKUP(J81,Configuration!$Z$4:$AD$13,2,FALSE)),0,VLOOKUP(J81,Configuration!$Z$4:$AD$13,2,FALSE))</f>
        <v>0</v>
      </c>
      <c r="AS81" s="24">
        <f>AR81*Configuration!$A$19</f>
        <v>0</v>
      </c>
      <c r="AT81" s="25" t="str">
        <f t="shared" si="26"/>
        <v/>
      </c>
      <c r="AU81" s="108"/>
      <c r="AV81" s="108"/>
      <c r="AW81" s="108"/>
      <c r="AX81" s="108"/>
      <c r="AY81" s="108"/>
      <c r="AZ81" s="108"/>
      <c r="BA81" s="108"/>
      <c r="BB81" s="108"/>
      <c r="BC81" s="108"/>
      <c r="BD81" s="108"/>
      <c r="BE81" s="42">
        <f t="shared" si="27"/>
        <v>0</v>
      </c>
      <c r="BF81" s="43">
        <f>IF(ISERROR(VLOOKUP(J81,Configuration!$Z$4:$AD$13,3,FALSE)),0,VLOOKUP(J81,Configuration!$Z$4:$AD$13,3,FALSE))</f>
        <v>0</v>
      </c>
      <c r="BG81" s="42">
        <f>BF81*Configuration!$A$19</f>
        <v>0</v>
      </c>
      <c r="BH81" s="44" t="str">
        <f t="shared" si="28"/>
        <v/>
      </c>
      <c r="BI81" s="108"/>
      <c r="BJ81" s="108"/>
      <c r="BK81" s="108"/>
      <c r="BL81" s="108"/>
      <c r="BM81" s="108"/>
      <c r="BN81" s="108"/>
      <c r="BO81" s="108"/>
      <c r="BP81" s="108"/>
      <c r="BQ81" s="108"/>
      <c r="BR81" s="108"/>
      <c r="BS81" s="48">
        <f t="shared" si="17"/>
        <v>0</v>
      </c>
      <c r="BT81" s="49">
        <f>IF(ISERROR(VLOOKUP(J81,Configuration!$Z$4:$AD$13,4,FALSE)),0,VLOOKUP(J81,Configuration!$Z$4:$AD$13,4,FALSE))</f>
        <v>0</v>
      </c>
      <c r="BU81" s="48">
        <f>BT81*Configuration!$A$19</f>
        <v>0</v>
      </c>
      <c r="BV81" s="50" t="str">
        <f t="shared" si="29"/>
        <v/>
      </c>
      <c r="BW81" s="108"/>
      <c r="BX81" s="108"/>
      <c r="BY81" s="108"/>
      <c r="BZ81" s="108"/>
      <c r="CA81" s="108"/>
      <c r="CB81" s="108"/>
      <c r="CC81" s="108"/>
      <c r="CD81" s="108"/>
      <c r="CE81" s="108"/>
      <c r="CF81" s="108"/>
      <c r="CG81" s="60">
        <f t="shared" si="18"/>
        <v>0</v>
      </c>
      <c r="CH81" s="61">
        <f>IF(ISERROR(VLOOKUP(J81,Configuration!$Z$4:$AD$13,5,FALSE)),0,VLOOKUP(J81,Configuration!$Z$4:$AD$13,5,FALSE))</f>
        <v>0</v>
      </c>
      <c r="CI81" s="60">
        <f>CH81*Configuration!$A$19</f>
        <v>0</v>
      </c>
      <c r="CJ81" s="62" t="str">
        <f t="shared" si="30"/>
        <v/>
      </c>
    </row>
    <row r="82" spans="1:88" s="22" customFormat="1" ht="15" customHeight="1" x14ac:dyDescent="0.2">
      <c r="A82" s="106"/>
      <c r="B82" s="107"/>
      <c r="C82" s="113"/>
      <c r="D82" s="107"/>
      <c r="E82" s="107"/>
      <c r="F82" s="107"/>
      <c r="G82" s="108"/>
      <c r="H82" s="109"/>
      <c r="I82" s="109"/>
      <c r="J82" s="107"/>
      <c r="K82" s="108"/>
      <c r="L82" s="108"/>
      <c r="M82" s="108"/>
      <c r="N82" s="108"/>
      <c r="O82" s="108"/>
      <c r="P82" s="108"/>
      <c r="Q82" s="108"/>
      <c r="R82" s="74" t="str">
        <f t="shared" ca="1" si="19"/>
        <v/>
      </c>
      <c r="S82" s="74" t="str">
        <f t="shared" ca="1" si="20"/>
        <v/>
      </c>
      <c r="T82" s="81" t="str">
        <f t="shared" si="21"/>
        <v/>
      </c>
      <c r="U82" s="82" t="str">
        <f t="shared" si="22"/>
        <v/>
      </c>
      <c r="V82" s="110"/>
      <c r="W82" s="111"/>
      <c r="X82" s="112"/>
      <c r="Y82" s="110"/>
      <c r="Z82" s="111"/>
      <c r="AA82" s="112"/>
      <c r="AB82" s="110"/>
      <c r="AC82" s="111"/>
      <c r="AD82" s="112"/>
      <c r="AE82" s="45">
        <f t="shared" si="23"/>
        <v>0</v>
      </c>
      <c r="AF82" s="63" t="str">
        <f t="shared" si="24"/>
        <v/>
      </c>
      <c r="AG82" s="108"/>
      <c r="AH82" s="108"/>
      <c r="AI82" s="108"/>
      <c r="AJ82" s="108"/>
      <c r="AK82" s="108"/>
      <c r="AL82" s="108"/>
      <c r="AM82" s="108"/>
      <c r="AN82" s="108"/>
      <c r="AO82" s="108"/>
      <c r="AP82" s="108"/>
      <c r="AQ82" s="24">
        <f t="shared" si="25"/>
        <v>0</v>
      </c>
      <c r="AR82" s="23">
        <f>IF(ISERROR(VLOOKUP(J82,Configuration!$Z$4:$AD$13,2,FALSE)),0,VLOOKUP(J82,Configuration!$Z$4:$AD$13,2,FALSE))</f>
        <v>0</v>
      </c>
      <c r="AS82" s="24">
        <f>AR82*Configuration!$A$19</f>
        <v>0</v>
      </c>
      <c r="AT82" s="25" t="str">
        <f t="shared" si="26"/>
        <v/>
      </c>
      <c r="AU82" s="108"/>
      <c r="AV82" s="108"/>
      <c r="AW82" s="108"/>
      <c r="AX82" s="108"/>
      <c r="AY82" s="108"/>
      <c r="AZ82" s="108"/>
      <c r="BA82" s="108"/>
      <c r="BB82" s="108"/>
      <c r="BC82" s="108"/>
      <c r="BD82" s="108"/>
      <c r="BE82" s="42">
        <f t="shared" si="27"/>
        <v>0</v>
      </c>
      <c r="BF82" s="43">
        <f>IF(ISERROR(VLOOKUP(J82,Configuration!$Z$4:$AD$13,3,FALSE)),0,VLOOKUP(J82,Configuration!$Z$4:$AD$13,3,FALSE))</f>
        <v>0</v>
      </c>
      <c r="BG82" s="42">
        <f>BF82*Configuration!$A$19</f>
        <v>0</v>
      </c>
      <c r="BH82" s="44" t="str">
        <f t="shared" si="28"/>
        <v/>
      </c>
      <c r="BI82" s="108"/>
      <c r="BJ82" s="108"/>
      <c r="BK82" s="108"/>
      <c r="BL82" s="108"/>
      <c r="BM82" s="108"/>
      <c r="BN82" s="108"/>
      <c r="BO82" s="108"/>
      <c r="BP82" s="108"/>
      <c r="BQ82" s="108"/>
      <c r="BR82" s="108"/>
      <c r="BS82" s="48">
        <f t="shared" si="17"/>
        <v>0</v>
      </c>
      <c r="BT82" s="49">
        <f>IF(ISERROR(VLOOKUP(J82,Configuration!$Z$4:$AD$13,4,FALSE)),0,VLOOKUP(J82,Configuration!$Z$4:$AD$13,4,FALSE))</f>
        <v>0</v>
      </c>
      <c r="BU82" s="48">
        <f>BT82*Configuration!$A$19</f>
        <v>0</v>
      </c>
      <c r="BV82" s="50" t="str">
        <f t="shared" si="29"/>
        <v/>
      </c>
      <c r="BW82" s="108"/>
      <c r="BX82" s="108"/>
      <c r="BY82" s="108"/>
      <c r="BZ82" s="108"/>
      <c r="CA82" s="108"/>
      <c r="CB82" s="108"/>
      <c r="CC82" s="108"/>
      <c r="CD82" s="108"/>
      <c r="CE82" s="108"/>
      <c r="CF82" s="108"/>
      <c r="CG82" s="60">
        <f t="shared" si="18"/>
        <v>0</v>
      </c>
      <c r="CH82" s="61">
        <f>IF(ISERROR(VLOOKUP(J82,Configuration!$Z$4:$AD$13,5,FALSE)),0,VLOOKUP(J82,Configuration!$Z$4:$AD$13,5,FALSE))</f>
        <v>0</v>
      </c>
      <c r="CI82" s="60">
        <f>CH82*Configuration!$A$19</f>
        <v>0</v>
      </c>
      <c r="CJ82" s="62" t="str">
        <f t="shared" si="30"/>
        <v/>
      </c>
    </row>
    <row r="83" spans="1:88" s="22" customFormat="1" ht="15" customHeight="1" x14ac:dyDescent="0.2">
      <c r="A83" s="106"/>
      <c r="B83" s="107"/>
      <c r="C83" s="113"/>
      <c r="D83" s="107"/>
      <c r="E83" s="107"/>
      <c r="F83" s="107"/>
      <c r="G83" s="108"/>
      <c r="H83" s="109"/>
      <c r="I83" s="109"/>
      <c r="J83" s="107"/>
      <c r="K83" s="108"/>
      <c r="L83" s="108"/>
      <c r="M83" s="108"/>
      <c r="N83" s="108"/>
      <c r="O83" s="108"/>
      <c r="P83" s="108"/>
      <c r="Q83" s="108"/>
      <c r="R83" s="74" t="str">
        <f t="shared" ca="1" si="19"/>
        <v/>
      </c>
      <c r="S83" s="74" t="str">
        <f t="shared" ca="1" si="20"/>
        <v/>
      </c>
      <c r="T83" s="81" t="str">
        <f t="shared" si="21"/>
        <v/>
      </c>
      <c r="U83" s="82" t="str">
        <f t="shared" si="22"/>
        <v/>
      </c>
      <c r="V83" s="110"/>
      <c r="W83" s="111"/>
      <c r="X83" s="112"/>
      <c r="Y83" s="110"/>
      <c r="Z83" s="111"/>
      <c r="AA83" s="112"/>
      <c r="AB83" s="110"/>
      <c r="AC83" s="111"/>
      <c r="AD83" s="112"/>
      <c r="AE83" s="45">
        <f t="shared" si="23"/>
        <v>0</v>
      </c>
      <c r="AF83" s="63" t="str">
        <f t="shared" si="24"/>
        <v/>
      </c>
      <c r="AG83" s="108"/>
      <c r="AH83" s="108"/>
      <c r="AI83" s="108"/>
      <c r="AJ83" s="108"/>
      <c r="AK83" s="108"/>
      <c r="AL83" s="108"/>
      <c r="AM83" s="108"/>
      <c r="AN83" s="108"/>
      <c r="AO83" s="108"/>
      <c r="AP83" s="108"/>
      <c r="AQ83" s="24">
        <f t="shared" si="25"/>
        <v>0</v>
      </c>
      <c r="AR83" s="23">
        <f>IF(ISERROR(VLOOKUP(J83,Configuration!$Z$4:$AD$13,2,FALSE)),0,VLOOKUP(J83,Configuration!$Z$4:$AD$13,2,FALSE))</f>
        <v>0</v>
      </c>
      <c r="AS83" s="24">
        <f>AR83*Configuration!$A$19</f>
        <v>0</v>
      </c>
      <c r="AT83" s="25" t="str">
        <f t="shared" si="26"/>
        <v/>
      </c>
      <c r="AU83" s="108"/>
      <c r="AV83" s="108"/>
      <c r="AW83" s="108"/>
      <c r="AX83" s="108"/>
      <c r="AY83" s="108"/>
      <c r="AZ83" s="108"/>
      <c r="BA83" s="108"/>
      <c r="BB83" s="108"/>
      <c r="BC83" s="108"/>
      <c r="BD83" s="108"/>
      <c r="BE83" s="42">
        <f t="shared" si="27"/>
        <v>0</v>
      </c>
      <c r="BF83" s="43">
        <f>IF(ISERROR(VLOOKUP(J83,Configuration!$Z$4:$AD$13,3,FALSE)),0,VLOOKUP(J83,Configuration!$Z$4:$AD$13,3,FALSE))</f>
        <v>0</v>
      </c>
      <c r="BG83" s="42">
        <f>BF83*Configuration!$A$19</f>
        <v>0</v>
      </c>
      <c r="BH83" s="44" t="str">
        <f t="shared" si="28"/>
        <v/>
      </c>
      <c r="BI83" s="108"/>
      <c r="BJ83" s="108"/>
      <c r="BK83" s="108"/>
      <c r="BL83" s="108"/>
      <c r="BM83" s="108"/>
      <c r="BN83" s="108"/>
      <c r="BO83" s="108"/>
      <c r="BP83" s="108"/>
      <c r="BQ83" s="108"/>
      <c r="BR83" s="108"/>
      <c r="BS83" s="48">
        <f t="shared" si="17"/>
        <v>0</v>
      </c>
      <c r="BT83" s="49">
        <f>IF(ISERROR(VLOOKUP(J83,Configuration!$Z$4:$AD$13,4,FALSE)),0,VLOOKUP(J83,Configuration!$Z$4:$AD$13,4,FALSE))</f>
        <v>0</v>
      </c>
      <c r="BU83" s="48">
        <f>BT83*Configuration!$A$19</f>
        <v>0</v>
      </c>
      <c r="BV83" s="50" t="str">
        <f t="shared" si="29"/>
        <v/>
      </c>
      <c r="BW83" s="108"/>
      <c r="BX83" s="108"/>
      <c r="BY83" s="108"/>
      <c r="BZ83" s="108"/>
      <c r="CA83" s="108"/>
      <c r="CB83" s="108"/>
      <c r="CC83" s="108"/>
      <c r="CD83" s="108"/>
      <c r="CE83" s="108"/>
      <c r="CF83" s="108"/>
      <c r="CG83" s="60">
        <f t="shared" si="18"/>
        <v>0</v>
      </c>
      <c r="CH83" s="61">
        <f>IF(ISERROR(VLOOKUP(J83,Configuration!$Z$4:$AD$13,5,FALSE)),0,VLOOKUP(J83,Configuration!$Z$4:$AD$13,5,FALSE))</f>
        <v>0</v>
      </c>
      <c r="CI83" s="60">
        <f>CH83*Configuration!$A$19</f>
        <v>0</v>
      </c>
      <c r="CJ83" s="62" t="str">
        <f t="shared" si="30"/>
        <v/>
      </c>
    </row>
    <row r="84" spans="1:88" s="22" customFormat="1" ht="15" customHeight="1" x14ac:dyDescent="0.2">
      <c r="A84" s="106"/>
      <c r="B84" s="107"/>
      <c r="C84" s="113"/>
      <c r="D84" s="107"/>
      <c r="E84" s="107"/>
      <c r="F84" s="107"/>
      <c r="G84" s="108"/>
      <c r="H84" s="109"/>
      <c r="I84" s="109"/>
      <c r="J84" s="107"/>
      <c r="K84" s="108"/>
      <c r="L84" s="108"/>
      <c r="M84" s="108"/>
      <c r="N84" s="108"/>
      <c r="O84" s="108"/>
      <c r="P84" s="108"/>
      <c r="Q84" s="108"/>
      <c r="R84" s="74" t="str">
        <f t="shared" ca="1" si="19"/>
        <v/>
      </c>
      <c r="S84" s="74" t="str">
        <f t="shared" ca="1" si="20"/>
        <v/>
      </c>
      <c r="T84" s="81" t="str">
        <f t="shared" si="21"/>
        <v/>
      </c>
      <c r="U84" s="82" t="str">
        <f t="shared" si="22"/>
        <v/>
      </c>
      <c r="V84" s="110"/>
      <c r="W84" s="111"/>
      <c r="X84" s="112"/>
      <c r="Y84" s="110"/>
      <c r="Z84" s="111"/>
      <c r="AA84" s="112"/>
      <c r="AB84" s="110"/>
      <c r="AC84" s="111"/>
      <c r="AD84" s="112"/>
      <c r="AE84" s="45">
        <f t="shared" si="23"/>
        <v>0</v>
      </c>
      <c r="AF84" s="63" t="str">
        <f t="shared" si="24"/>
        <v/>
      </c>
      <c r="AG84" s="108"/>
      <c r="AH84" s="108"/>
      <c r="AI84" s="108"/>
      <c r="AJ84" s="108"/>
      <c r="AK84" s="108"/>
      <c r="AL84" s="108"/>
      <c r="AM84" s="108"/>
      <c r="AN84" s="108"/>
      <c r="AO84" s="108"/>
      <c r="AP84" s="108"/>
      <c r="AQ84" s="24">
        <f t="shared" si="25"/>
        <v>0</v>
      </c>
      <c r="AR84" s="23">
        <f>IF(ISERROR(VLOOKUP(J84,Configuration!$Z$4:$AD$13,2,FALSE)),0,VLOOKUP(J84,Configuration!$Z$4:$AD$13,2,FALSE))</f>
        <v>0</v>
      </c>
      <c r="AS84" s="24">
        <f>AR84*Configuration!$A$19</f>
        <v>0</v>
      </c>
      <c r="AT84" s="25" t="str">
        <f t="shared" si="26"/>
        <v/>
      </c>
      <c r="AU84" s="108"/>
      <c r="AV84" s="108"/>
      <c r="AW84" s="108"/>
      <c r="AX84" s="108"/>
      <c r="AY84" s="108"/>
      <c r="AZ84" s="108"/>
      <c r="BA84" s="108"/>
      <c r="BB84" s="108"/>
      <c r="BC84" s="108"/>
      <c r="BD84" s="108"/>
      <c r="BE84" s="42">
        <f t="shared" si="27"/>
        <v>0</v>
      </c>
      <c r="BF84" s="43">
        <f>IF(ISERROR(VLOOKUP(J84,Configuration!$Z$4:$AD$13,3,FALSE)),0,VLOOKUP(J84,Configuration!$Z$4:$AD$13,3,FALSE))</f>
        <v>0</v>
      </c>
      <c r="BG84" s="42">
        <f>BF84*Configuration!$A$19</f>
        <v>0</v>
      </c>
      <c r="BH84" s="44" t="str">
        <f t="shared" si="28"/>
        <v/>
      </c>
      <c r="BI84" s="108"/>
      <c r="BJ84" s="108"/>
      <c r="BK84" s="108"/>
      <c r="BL84" s="108"/>
      <c r="BM84" s="108"/>
      <c r="BN84" s="108"/>
      <c r="BO84" s="108"/>
      <c r="BP84" s="108"/>
      <c r="BQ84" s="108"/>
      <c r="BR84" s="108"/>
      <c r="BS84" s="48">
        <f t="shared" si="17"/>
        <v>0</v>
      </c>
      <c r="BT84" s="49">
        <f>IF(ISERROR(VLOOKUP(J84,Configuration!$Z$4:$AD$13,4,FALSE)),0,VLOOKUP(J84,Configuration!$Z$4:$AD$13,4,FALSE))</f>
        <v>0</v>
      </c>
      <c r="BU84" s="48">
        <f>BT84*Configuration!$A$19</f>
        <v>0</v>
      </c>
      <c r="BV84" s="50" t="str">
        <f t="shared" si="29"/>
        <v/>
      </c>
      <c r="BW84" s="108"/>
      <c r="BX84" s="108"/>
      <c r="BY84" s="108"/>
      <c r="BZ84" s="108"/>
      <c r="CA84" s="108"/>
      <c r="CB84" s="108"/>
      <c r="CC84" s="108"/>
      <c r="CD84" s="108"/>
      <c r="CE84" s="108"/>
      <c r="CF84" s="108"/>
      <c r="CG84" s="60">
        <f t="shared" si="18"/>
        <v>0</v>
      </c>
      <c r="CH84" s="61">
        <f>IF(ISERROR(VLOOKUP(J84,Configuration!$Z$4:$AD$13,5,FALSE)),0,VLOOKUP(J84,Configuration!$Z$4:$AD$13,5,FALSE))</f>
        <v>0</v>
      </c>
      <c r="CI84" s="60">
        <f>CH84*Configuration!$A$19</f>
        <v>0</v>
      </c>
      <c r="CJ84" s="62" t="str">
        <f t="shared" si="30"/>
        <v/>
      </c>
    </row>
    <row r="85" spans="1:88" s="22" customFormat="1" ht="15" customHeight="1" x14ac:dyDescent="0.2">
      <c r="A85" s="106"/>
      <c r="B85" s="107"/>
      <c r="C85" s="113"/>
      <c r="D85" s="107"/>
      <c r="E85" s="107"/>
      <c r="F85" s="107"/>
      <c r="G85" s="108"/>
      <c r="H85" s="109"/>
      <c r="I85" s="109"/>
      <c r="J85" s="107"/>
      <c r="K85" s="108"/>
      <c r="L85" s="108"/>
      <c r="M85" s="108"/>
      <c r="N85" s="108"/>
      <c r="O85" s="108"/>
      <c r="P85" s="108"/>
      <c r="Q85" s="108"/>
      <c r="R85" s="74" t="str">
        <f t="shared" ca="1" si="19"/>
        <v/>
      </c>
      <c r="S85" s="74" t="str">
        <f t="shared" ca="1" si="20"/>
        <v/>
      </c>
      <c r="T85" s="81" t="str">
        <f t="shared" si="21"/>
        <v/>
      </c>
      <c r="U85" s="82" t="str">
        <f t="shared" si="22"/>
        <v/>
      </c>
      <c r="V85" s="110"/>
      <c r="W85" s="111"/>
      <c r="X85" s="112"/>
      <c r="Y85" s="110"/>
      <c r="Z85" s="111"/>
      <c r="AA85" s="112"/>
      <c r="AB85" s="110"/>
      <c r="AC85" s="111"/>
      <c r="AD85" s="112"/>
      <c r="AE85" s="45">
        <f t="shared" si="23"/>
        <v>0</v>
      </c>
      <c r="AF85" s="63" t="str">
        <f t="shared" si="24"/>
        <v/>
      </c>
      <c r="AG85" s="108"/>
      <c r="AH85" s="108"/>
      <c r="AI85" s="108"/>
      <c r="AJ85" s="108"/>
      <c r="AK85" s="108"/>
      <c r="AL85" s="108"/>
      <c r="AM85" s="108"/>
      <c r="AN85" s="108"/>
      <c r="AO85" s="108"/>
      <c r="AP85" s="108"/>
      <c r="AQ85" s="24">
        <f t="shared" si="25"/>
        <v>0</v>
      </c>
      <c r="AR85" s="23">
        <f>IF(ISERROR(VLOOKUP(J85,Configuration!$Z$4:$AD$13,2,FALSE)),0,VLOOKUP(J85,Configuration!$Z$4:$AD$13,2,FALSE))</f>
        <v>0</v>
      </c>
      <c r="AS85" s="24">
        <f>AR85*Configuration!$A$19</f>
        <v>0</v>
      </c>
      <c r="AT85" s="25" t="str">
        <f t="shared" si="26"/>
        <v/>
      </c>
      <c r="AU85" s="108"/>
      <c r="AV85" s="108"/>
      <c r="AW85" s="108"/>
      <c r="AX85" s="108"/>
      <c r="AY85" s="108"/>
      <c r="AZ85" s="108"/>
      <c r="BA85" s="108"/>
      <c r="BB85" s="108"/>
      <c r="BC85" s="108"/>
      <c r="BD85" s="108"/>
      <c r="BE85" s="42">
        <f t="shared" si="27"/>
        <v>0</v>
      </c>
      <c r="BF85" s="43">
        <f>IF(ISERROR(VLOOKUP(J85,Configuration!$Z$4:$AD$13,3,FALSE)),0,VLOOKUP(J85,Configuration!$Z$4:$AD$13,3,FALSE))</f>
        <v>0</v>
      </c>
      <c r="BG85" s="42">
        <f>BF85*Configuration!$A$19</f>
        <v>0</v>
      </c>
      <c r="BH85" s="44" t="str">
        <f t="shared" si="28"/>
        <v/>
      </c>
      <c r="BI85" s="108"/>
      <c r="BJ85" s="108"/>
      <c r="BK85" s="108"/>
      <c r="BL85" s="108"/>
      <c r="BM85" s="108"/>
      <c r="BN85" s="108"/>
      <c r="BO85" s="108"/>
      <c r="BP85" s="108"/>
      <c r="BQ85" s="108"/>
      <c r="BR85" s="108"/>
      <c r="BS85" s="48">
        <f t="shared" si="17"/>
        <v>0</v>
      </c>
      <c r="BT85" s="49">
        <f>IF(ISERROR(VLOOKUP(J85,Configuration!$Z$4:$AD$13,4,FALSE)),0,VLOOKUP(J85,Configuration!$Z$4:$AD$13,4,FALSE))</f>
        <v>0</v>
      </c>
      <c r="BU85" s="48">
        <f>BT85*Configuration!$A$19</f>
        <v>0</v>
      </c>
      <c r="BV85" s="50" t="str">
        <f t="shared" si="29"/>
        <v/>
      </c>
      <c r="BW85" s="108"/>
      <c r="BX85" s="108"/>
      <c r="BY85" s="108"/>
      <c r="BZ85" s="108"/>
      <c r="CA85" s="108"/>
      <c r="CB85" s="108"/>
      <c r="CC85" s="108"/>
      <c r="CD85" s="108"/>
      <c r="CE85" s="108"/>
      <c r="CF85" s="108"/>
      <c r="CG85" s="60">
        <f t="shared" si="18"/>
        <v>0</v>
      </c>
      <c r="CH85" s="61">
        <f>IF(ISERROR(VLOOKUP(J85,Configuration!$Z$4:$AD$13,5,FALSE)),0,VLOOKUP(J85,Configuration!$Z$4:$AD$13,5,FALSE))</f>
        <v>0</v>
      </c>
      <c r="CI85" s="60">
        <f>CH85*Configuration!$A$19</f>
        <v>0</v>
      </c>
      <c r="CJ85" s="62" t="str">
        <f t="shared" si="30"/>
        <v/>
      </c>
    </row>
    <row r="86" spans="1:88" s="22" customFormat="1" ht="15" customHeight="1" x14ac:dyDescent="0.2">
      <c r="A86" s="106"/>
      <c r="B86" s="107"/>
      <c r="C86" s="113"/>
      <c r="D86" s="107"/>
      <c r="E86" s="107"/>
      <c r="F86" s="107"/>
      <c r="G86" s="108"/>
      <c r="H86" s="109"/>
      <c r="I86" s="109"/>
      <c r="J86" s="107"/>
      <c r="K86" s="108"/>
      <c r="L86" s="108"/>
      <c r="M86" s="108"/>
      <c r="N86" s="108"/>
      <c r="O86" s="108"/>
      <c r="P86" s="108"/>
      <c r="Q86" s="108"/>
      <c r="R86" s="74" t="str">
        <f t="shared" ca="1" si="19"/>
        <v/>
      </c>
      <c r="S86" s="74" t="str">
        <f t="shared" ca="1" si="20"/>
        <v/>
      </c>
      <c r="T86" s="81" t="str">
        <f t="shared" si="21"/>
        <v/>
      </c>
      <c r="U86" s="82" t="str">
        <f t="shared" si="22"/>
        <v/>
      </c>
      <c r="V86" s="110"/>
      <c r="W86" s="111"/>
      <c r="X86" s="112"/>
      <c r="Y86" s="110"/>
      <c r="Z86" s="111"/>
      <c r="AA86" s="112"/>
      <c r="AB86" s="110"/>
      <c r="AC86" s="111"/>
      <c r="AD86" s="112"/>
      <c r="AE86" s="45">
        <f t="shared" si="23"/>
        <v>0</v>
      </c>
      <c r="AF86" s="63" t="str">
        <f t="shared" si="24"/>
        <v/>
      </c>
      <c r="AG86" s="108"/>
      <c r="AH86" s="108"/>
      <c r="AI86" s="108"/>
      <c r="AJ86" s="108"/>
      <c r="AK86" s="108"/>
      <c r="AL86" s="108"/>
      <c r="AM86" s="108"/>
      <c r="AN86" s="108"/>
      <c r="AO86" s="108"/>
      <c r="AP86" s="108"/>
      <c r="AQ86" s="24">
        <f t="shared" si="25"/>
        <v>0</v>
      </c>
      <c r="AR86" s="23">
        <f>IF(ISERROR(VLOOKUP(J86,Configuration!$Z$4:$AD$13,2,FALSE)),0,VLOOKUP(J86,Configuration!$Z$4:$AD$13,2,FALSE))</f>
        <v>0</v>
      </c>
      <c r="AS86" s="24">
        <f>AR86*Configuration!$A$19</f>
        <v>0</v>
      </c>
      <c r="AT86" s="25" t="str">
        <f t="shared" si="26"/>
        <v/>
      </c>
      <c r="AU86" s="108"/>
      <c r="AV86" s="108"/>
      <c r="AW86" s="108"/>
      <c r="AX86" s="108"/>
      <c r="AY86" s="108"/>
      <c r="AZ86" s="108"/>
      <c r="BA86" s="108"/>
      <c r="BB86" s="108"/>
      <c r="BC86" s="108"/>
      <c r="BD86" s="108"/>
      <c r="BE86" s="42">
        <f t="shared" si="27"/>
        <v>0</v>
      </c>
      <c r="BF86" s="43">
        <f>IF(ISERROR(VLOOKUP(J86,Configuration!$Z$4:$AD$13,3,FALSE)),0,VLOOKUP(J86,Configuration!$Z$4:$AD$13,3,FALSE))</f>
        <v>0</v>
      </c>
      <c r="BG86" s="42">
        <f>BF86*Configuration!$A$19</f>
        <v>0</v>
      </c>
      <c r="BH86" s="44" t="str">
        <f t="shared" si="28"/>
        <v/>
      </c>
      <c r="BI86" s="108"/>
      <c r="BJ86" s="108"/>
      <c r="BK86" s="108"/>
      <c r="BL86" s="108"/>
      <c r="BM86" s="108"/>
      <c r="BN86" s="108"/>
      <c r="BO86" s="108"/>
      <c r="BP86" s="108"/>
      <c r="BQ86" s="108"/>
      <c r="BR86" s="108"/>
      <c r="BS86" s="48">
        <f t="shared" si="17"/>
        <v>0</v>
      </c>
      <c r="BT86" s="49">
        <f>IF(ISERROR(VLOOKUP(J86,Configuration!$Z$4:$AD$13,4,FALSE)),0,VLOOKUP(J86,Configuration!$Z$4:$AD$13,4,FALSE))</f>
        <v>0</v>
      </c>
      <c r="BU86" s="48">
        <f>BT86*Configuration!$A$19</f>
        <v>0</v>
      </c>
      <c r="BV86" s="50" t="str">
        <f t="shared" si="29"/>
        <v/>
      </c>
      <c r="BW86" s="108"/>
      <c r="BX86" s="108"/>
      <c r="BY86" s="108"/>
      <c r="BZ86" s="108"/>
      <c r="CA86" s="108"/>
      <c r="CB86" s="108"/>
      <c r="CC86" s="108"/>
      <c r="CD86" s="108"/>
      <c r="CE86" s="108"/>
      <c r="CF86" s="108"/>
      <c r="CG86" s="60">
        <f t="shared" si="18"/>
        <v>0</v>
      </c>
      <c r="CH86" s="61">
        <f>IF(ISERROR(VLOOKUP(J86,Configuration!$Z$4:$AD$13,5,FALSE)),0,VLOOKUP(J86,Configuration!$Z$4:$AD$13,5,FALSE))</f>
        <v>0</v>
      </c>
      <c r="CI86" s="60">
        <f>CH86*Configuration!$A$19</f>
        <v>0</v>
      </c>
      <c r="CJ86" s="62" t="str">
        <f t="shared" si="30"/>
        <v/>
      </c>
    </row>
    <row r="87" spans="1:88" s="22" customFormat="1" ht="15" customHeight="1" x14ac:dyDescent="0.2">
      <c r="A87" s="106"/>
      <c r="B87" s="107"/>
      <c r="C87" s="113"/>
      <c r="D87" s="107"/>
      <c r="E87" s="107"/>
      <c r="F87" s="107"/>
      <c r="G87" s="108"/>
      <c r="H87" s="109"/>
      <c r="I87" s="109"/>
      <c r="J87" s="107"/>
      <c r="K87" s="108"/>
      <c r="L87" s="108"/>
      <c r="M87" s="108"/>
      <c r="N87" s="108"/>
      <c r="O87" s="108"/>
      <c r="P87" s="108"/>
      <c r="Q87" s="108"/>
      <c r="R87" s="74" t="str">
        <f t="shared" ca="1" si="19"/>
        <v/>
      </c>
      <c r="S87" s="74" t="str">
        <f t="shared" ca="1" si="20"/>
        <v/>
      </c>
      <c r="T87" s="81" t="str">
        <f t="shared" si="21"/>
        <v/>
      </c>
      <c r="U87" s="82" t="str">
        <f t="shared" si="22"/>
        <v/>
      </c>
      <c r="V87" s="110"/>
      <c r="W87" s="111"/>
      <c r="X87" s="112"/>
      <c r="Y87" s="110"/>
      <c r="Z87" s="111"/>
      <c r="AA87" s="112"/>
      <c r="AB87" s="110"/>
      <c r="AC87" s="111"/>
      <c r="AD87" s="112"/>
      <c r="AE87" s="45">
        <f t="shared" si="23"/>
        <v>0</v>
      </c>
      <c r="AF87" s="63" t="str">
        <f t="shared" si="24"/>
        <v/>
      </c>
      <c r="AG87" s="108"/>
      <c r="AH87" s="108"/>
      <c r="AI87" s="108"/>
      <c r="AJ87" s="108"/>
      <c r="AK87" s="108"/>
      <c r="AL87" s="108"/>
      <c r="AM87" s="108"/>
      <c r="AN87" s="108"/>
      <c r="AO87" s="108"/>
      <c r="AP87" s="108"/>
      <c r="AQ87" s="24">
        <f t="shared" si="25"/>
        <v>0</v>
      </c>
      <c r="AR87" s="23">
        <f>IF(ISERROR(VLOOKUP(J87,Configuration!$Z$4:$AD$13,2,FALSE)),0,VLOOKUP(J87,Configuration!$Z$4:$AD$13,2,FALSE))</f>
        <v>0</v>
      </c>
      <c r="AS87" s="24">
        <f>AR87*Configuration!$A$19</f>
        <v>0</v>
      </c>
      <c r="AT87" s="25" t="str">
        <f t="shared" si="26"/>
        <v/>
      </c>
      <c r="AU87" s="108"/>
      <c r="AV87" s="108"/>
      <c r="AW87" s="108"/>
      <c r="AX87" s="108"/>
      <c r="AY87" s="108"/>
      <c r="AZ87" s="108"/>
      <c r="BA87" s="108"/>
      <c r="BB87" s="108"/>
      <c r="BC87" s="108"/>
      <c r="BD87" s="108"/>
      <c r="BE87" s="42">
        <f t="shared" si="27"/>
        <v>0</v>
      </c>
      <c r="BF87" s="43">
        <f>IF(ISERROR(VLOOKUP(J87,Configuration!$Z$4:$AD$13,3,FALSE)),0,VLOOKUP(J87,Configuration!$Z$4:$AD$13,3,FALSE))</f>
        <v>0</v>
      </c>
      <c r="BG87" s="42">
        <f>BF87*Configuration!$A$19</f>
        <v>0</v>
      </c>
      <c r="BH87" s="44" t="str">
        <f t="shared" si="28"/>
        <v/>
      </c>
      <c r="BI87" s="108"/>
      <c r="BJ87" s="108"/>
      <c r="BK87" s="108"/>
      <c r="BL87" s="108"/>
      <c r="BM87" s="108"/>
      <c r="BN87" s="108"/>
      <c r="BO87" s="108"/>
      <c r="BP87" s="108"/>
      <c r="BQ87" s="108"/>
      <c r="BR87" s="108"/>
      <c r="BS87" s="48">
        <f t="shared" si="17"/>
        <v>0</v>
      </c>
      <c r="BT87" s="49">
        <f>IF(ISERROR(VLOOKUP(J87,Configuration!$Z$4:$AD$13,4,FALSE)),0,VLOOKUP(J87,Configuration!$Z$4:$AD$13,4,FALSE))</f>
        <v>0</v>
      </c>
      <c r="BU87" s="48">
        <f>BT87*Configuration!$A$19</f>
        <v>0</v>
      </c>
      <c r="BV87" s="50" t="str">
        <f t="shared" si="29"/>
        <v/>
      </c>
      <c r="BW87" s="108"/>
      <c r="BX87" s="108"/>
      <c r="BY87" s="108"/>
      <c r="BZ87" s="108"/>
      <c r="CA87" s="108"/>
      <c r="CB87" s="108"/>
      <c r="CC87" s="108"/>
      <c r="CD87" s="108"/>
      <c r="CE87" s="108"/>
      <c r="CF87" s="108"/>
      <c r="CG87" s="60">
        <f t="shared" si="18"/>
        <v>0</v>
      </c>
      <c r="CH87" s="61">
        <f>IF(ISERROR(VLOOKUP(J87,Configuration!$Z$4:$AD$13,5,FALSE)),0,VLOOKUP(J87,Configuration!$Z$4:$AD$13,5,FALSE))</f>
        <v>0</v>
      </c>
      <c r="CI87" s="60">
        <f>CH87*Configuration!$A$19</f>
        <v>0</v>
      </c>
      <c r="CJ87" s="62" t="str">
        <f t="shared" si="30"/>
        <v/>
      </c>
    </row>
    <row r="88" spans="1:88" s="22" customFormat="1" ht="15" customHeight="1" x14ac:dyDescent="0.2">
      <c r="A88" s="106"/>
      <c r="B88" s="107"/>
      <c r="C88" s="113"/>
      <c r="D88" s="107"/>
      <c r="E88" s="107"/>
      <c r="F88" s="107"/>
      <c r="G88" s="108"/>
      <c r="H88" s="109"/>
      <c r="I88" s="109"/>
      <c r="J88" s="107"/>
      <c r="K88" s="108"/>
      <c r="L88" s="108"/>
      <c r="M88" s="108"/>
      <c r="N88" s="108"/>
      <c r="O88" s="108"/>
      <c r="P88" s="108"/>
      <c r="Q88" s="108"/>
      <c r="R88" s="74" t="str">
        <f t="shared" ca="1" si="19"/>
        <v/>
      </c>
      <c r="S88" s="74" t="str">
        <f t="shared" ca="1" si="20"/>
        <v/>
      </c>
      <c r="T88" s="81" t="str">
        <f t="shared" si="21"/>
        <v/>
      </c>
      <c r="U88" s="82" t="str">
        <f t="shared" si="22"/>
        <v/>
      </c>
      <c r="V88" s="110"/>
      <c r="W88" s="111"/>
      <c r="X88" s="112"/>
      <c r="Y88" s="110"/>
      <c r="Z88" s="111"/>
      <c r="AA88" s="112"/>
      <c r="AB88" s="110"/>
      <c r="AC88" s="111"/>
      <c r="AD88" s="112"/>
      <c r="AE88" s="45">
        <f t="shared" si="23"/>
        <v>0</v>
      </c>
      <c r="AF88" s="63" t="str">
        <f t="shared" si="24"/>
        <v/>
      </c>
      <c r="AG88" s="108"/>
      <c r="AH88" s="108"/>
      <c r="AI88" s="108"/>
      <c r="AJ88" s="108"/>
      <c r="AK88" s="108"/>
      <c r="AL88" s="108"/>
      <c r="AM88" s="108"/>
      <c r="AN88" s="108"/>
      <c r="AO88" s="108"/>
      <c r="AP88" s="108"/>
      <c r="AQ88" s="24">
        <f t="shared" si="25"/>
        <v>0</v>
      </c>
      <c r="AR88" s="23">
        <f>IF(ISERROR(VLOOKUP(J88,Configuration!$Z$4:$AD$13,2,FALSE)),0,VLOOKUP(J88,Configuration!$Z$4:$AD$13,2,FALSE))</f>
        <v>0</v>
      </c>
      <c r="AS88" s="24">
        <f>AR88*Configuration!$A$19</f>
        <v>0</v>
      </c>
      <c r="AT88" s="25" t="str">
        <f t="shared" si="26"/>
        <v/>
      </c>
      <c r="AU88" s="108"/>
      <c r="AV88" s="108"/>
      <c r="AW88" s="108"/>
      <c r="AX88" s="108"/>
      <c r="AY88" s="108"/>
      <c r="AZ88" s="108"/>
      <c r="BA88" s="108"/>
      <c r="BB88" s="108"/>
      <c r="BC88" s="108"/>
      <c r="BD88" s="108"/>
      <c r="BE88" s="42">
        <f t="shared" si="27"/>
        <v>0</v>
      </c>
      <c r="BF88" s="43">
        <f>IF(ISERROR(VLOOKUP(J88,Configuration!$Z$4:$AD$13,3,FALSE)),0,VLOOKUP(J88,Configuration!$Z$4:$AD$13,3,FALSE))</f>
        <v>0</v>
      </c>
      <c r="BG88" s="42">
        <f>BF88*Configuration!$A$19</f>
        <v>0</v>
      </c>
      <c r="BH88" s="44" t="str">
        <f t="shared" si="28"/>
        <v/>
      </c>
      <c r="BI88" s="108"/>
      <c r="BJ88" s="108"/>
      <c r="BK88" s="108"/>
      <c r="BL88" s="108"/>
      <c r="BM88" s="108"/>
      <c r="BN88" s="108"/>
      <c r="BO88" s="108"/>
      <c r="BP88" s="108"/>
      <c r="BQ88" s="108"/>
      <c r="BR88" s="108"/>
      <c r="BS88" s="48">
        <f t="shared" si="17"/>
        <v>0</v>
      </c>
      <c r="BT88" s="49">
        <f>IF(ISERROR(VLOOKUP(J88,Configuration!$Z$4:$AD$13,4,FALSE)),0,VLOOKUP(J88,Configuration!$Z$4:$AD$13,4,FALSE))</f>
        <v>0</v>
      </c>
      <c r="BU88" s="48">
        <f>BT88*Configuration!$A$19</f>
        <v>0</v>
      </c>
      <c r="BV88" s="50" t="str">
        <f t="shared" si="29"/>
        <v/>
      </c>
      <c r="BW88" s="108"/>
      <c r="BX88" s="108"/>
      <c r="BY88" s="108"/>
      <c r="BZ88" s="108"/>
      <c r="CA88" s="108"/>
      <c r="CB88" s="108"/>
      <c r="CC88" s="108"/>
      <c r="CD88" s="108"/>
      <c r="CE88" s="108"/>
      <c r="CF88" s="108"/>
      <c r="CG88" s="60">
        <f t="shared" si="18"/>
        <v>0</v>
      </c>
      <c r="CH88" s="61">
        <f>IF(ISERROR(VLOOKUP(J88,Configuration!$Z$4:$AD$13,5,FALSE)),0,VLOOKUP(J88,Configuration!$Z$4:$AD$13,5,FALSE))</f>
        <v>0</v>
      </c>
      <c r="CI88" s="60">
        <f>CH88*Configuration!$A$19</f>
        <v>0</v>
      </c>
      <c r="CJ88" s="62" t="str">
        <f t="shared" si="30"/>
        <v/>
      </c>
    </row>
    <row r="89" spans="1:88" s="22" customFormat="1" ht="15" customHeight="1" x14ac:dyDescent="0.2">
      <c r="A89" s="106"/>
      <c r="B89" s="107"/>
      <c r="C89" s="113"/>
      <c r="D89" s="107"/>
      <c r="E89" s="107"/>
      <c r="F89" s="107"/>
      <c r="G89" s="108"/>
      <c r="H89" s="109"/>
      <c r="I89" s="109"/>
      <c r="J89" s="107"/>
      <c r="K89" s="108"/>
      <c r="L89" s="108"/>
      <c r="M89" s="108"/>
      <c r="N89" s="108"/>
      <c r="O89" s="108"/>
      <c r="P89" s="108"/>
      <c r="Q89" s="108"/>
      <c r="R89" s="74" t="str">
        <f t="shared" ca="1" si="19"/>
        <v/>
      </c>
      <c r="S89" s="74" t="str">
        <f t="shared" ca="1" si="20"/>
        <v/>
      </c>
      <c r="T89" s="81" t="str">
        <f t="shared" si="21"/>
        <v/>
      </c>
      <c r="U89" s="82" t="str">
        <f t="shared" si="22"/>
        <v/>
      </c>
      <c r="V89" s="110"/>
      <c r="W89" s="111"/>
      <c r="X89" s="112"/>
      <c r="Y89" s="110"/>
      <c r="Z89" s="111"/>
      <c r="AA89" s="112"/>
      <c r="AB89" s="110"/>
      <c r="AC89" s="111"/>
      <c r="AD89" s="112"/>
      <c r="AE89" s="45">
        <f t="shared" si="23"/>
        <v>0</v>
      </c>
      <c r="AF89" s="63" t="str">
        <f t="shared" si="24"/>
        <v/>
      </c>
      <c r="AG89" s="108"/>
      <c r="AH89" s="108"/>
      <c r="AI89" s="108"/>
      <c r="AJ89" s="108"/>
      <c r="AK89" s="108"/>
      <c r="AL89" s="108"/>
      <c r="AM89" s="108"/>
      <c r="AN89" s="108"/>
      <c r="AO89" s="108"/>
      <c r="AP89" s="108"/>
      <c r="AQ89" s="24">
        <f t="shared" si="25"/>
        <v>0</v>
      </c>
      <c r="AR89" s="23">
        <f>IF(ISERROR(VLOOKUP(J89,Configuration!$Z$4:$AD$13,2,FALSE)),0,VLOOKUP(J89,Configuration!$Z$4:$AD$13,2,FALSE))</f>
        <v>0</v>
      </c>
      <c r="AS89" s="24">
        <f>AR89*Configuration!$A$19</f>
        <v>0</v>
      </c>
      <c r="AT89" s="25" t="str">
        <f t="shared" si="26"/>
        <v/>
      </c>
      <c r="AU89" s="108"/>
      <c r="AV89" s="108"/>
      <c r="AW89" s="108"/>
      <c r="AX89" s="108"/>
      <c r="AY89" s="108"/>
      <c r="AZ89" s="108"/>
      <c r="BA89" s="108"/>
      <c r="BB89" s="108"/>
      <c r="BC89" s="108"/>
      <c r="BD89" s="108"/>
      <c r="BE89" s="42">
        <f t="shared" si="27"/>
        <v>0</v>
      </c>
      <c r="BF89" s="43">
        <f>IF(ISERROR(VLOOKUP(J89,Configuration!$Z$4:$AD$13,3,FALSE)),0,VLOOKUP(J89,Configuration!$Z$4:$AD$13,3,FALSE))</f>
        <v>0</v>
      </c>
      <c r="BG89" s="42">
        <f>BF89*Configuration!$A$19</f>
        <v>0</v>
      </c>
      <c r="BH89" s="44" t="str">
        <f t="shared" si="28"/>
        <v/>
      </c>
      <c r="BI89" s="108"/>
      <c r="BJ89" s="108"/>
      <c r="BK89" s="108"/>
      <c r="BL89" s="108"/>
      <c r="BM89" s="108"/>
      <c r="BN89" s="108"/>
      <c r="BO89" s="108"/>
      <c r="BP89" s="108"/>
      <c r="BQ89" s="108"/>
      <c r="BR89" s="108"/>
      <c r="BS89" s="48">
        <f t="shared" si="17"/>
        <v>0</v>
      </c>
      <c r="BT89" s="49">
        <f>IF(ISERROR(VLOOKUP(J89,Configuration!$Z$4:$AD$13,4,FALSE)),0,VLOOKUP(J89,Configuration!$Z$4:$AD$13,4,FALSE))</f>
        <v>0</v>
      </c>
      <c r="BU89" s="48">
        <f>BT89*Configuration!$A$19</f>
        <v>0</v>
      </c>
      <c r="BV89" s="50" t="str">
        <f t="shared" si="29"/>
        <v/>
      </c>
      <c r="BW89" s="108"/>
      <c r="BX89" s="108"/>
      <c r="BY89" s="108"/>
      <c r="BZ89" s="108"/>
      <c r="CA89" s="108"/>
      <c r="CB89" s="108"/>
      <c r="CC89" s="108"/>
      <c r="CD89" s="108"/>
      <c r="CE89" s="108"/>
      <c r="CF89" s="108"/>
      <c r="CG89" s="60">
        <f t="shared" si="18"/>
        <v>0</v>
      </c>
      <c r="CH89" s="61">
        <f>IF(ISERROR(VLOOKUP(J89,Configuration!$Z$4:$AD$13,5,FALSE)),0,VLOOKUP(J89,Configuration!$Z$4:$AD$13,5,FALSE))</f>
        <v>0</v>
      </c>
      <c r="CI89" s="60">
        <f>CH89*Configuration!$A$19</f>
        <v>0</v>
      </c>
      <c r="CJ89" s="62" t="str">
        <f t="shared" si="30"/>
        <v/>
      </c>
    </row>
    <row r="90" spans="1:88" s="22" customFormat="1" ht="15" customHeight="1" x14ac:dyDescent="0.2">
      <c r="A90" s="106"/>
      <c r="B90" s="107"/>
      <c r="C90" s="113"/>
      <c r="D90" s="107"/>
      <c r="E90" s="107"/>
      <c r="F90" s="107"/>
      <c r="G90" s="108"/>
      <c r="H90" s="109"/>
      <c r="I90" s="109"/>
      <c r="J90" s="107"/>
      <c r="K90" s="108"/>
      <c r="L90" s="108"/>
      <c r="M90" s="108"/>
      <c r="N90" s="108"/>
      <c r="O90" s="108"/>
      <c r="P90" s="108"/>
      <c r="Q90" s="108"/>
      <c r="R90" s="74" t="str">
        <f t="shared" ca="1" si="19"/>
        <v/>
      </c>
      <c r="S90" s="74" t="str">
        <f t="shared" ca="1" si="20"/>
        <v/>
      </c>
      <c r="T90" s="81" t="str">
        <f t="shared" si="21"/>
        <v/>
      </c>
      <c r="U90" s="82" t="str">
        <f t="shared" si="22"/>
        <v/>
      </c>
      <c r="V90" s="110"/>
      <c r="W90" s="111"/>
      <c r="X90" s="112"/>
      <c r="Y90" s="110"/>
      <c r="Z90" s="111"/>
      <c r="AA90" s="112"/>
      <c r="AB90" s="110"/>
      <c r="AC90" s="111"/>
      <c r="AD90" s="112"/>
      <c r="AE90" s="45">
        <f t="shared" si="23"/>
        <v>0</v>
      </c>
      <c r="AF90" s="63" t="str">
        <f t="shared" si="24"/>
        <v/>
      </c>
      <c r="AG90" s="108"/>
      <c r="AH90" s="108"/>
      <c r="AI90" s="108"/>
      <c r="AJ90" s="108"/>
      <c r="AK90" s="108"/>
      <c r="AL90" s="108"/>
      <c r="AM90" s="108"/>
      <c r="AN90" s="108"/>
      <c r="AO90" s="108"/>
      <c r="AP90" s="108"/>
      <c r="AQ90" s="24">
        <f t="shared" si="25"/>
        <v>0</v>
      </c>
      <c r="AR90" s="23">
        <f>IF(ISERROR(VLOOKUP(J90,Configuration!$Z$4:$AD$13,2,FALSE)),0,VLOOKUP(J90,Configuration!$Z$4:$AD$13,2,FALSE))</f>
        <v>0</v>
      </c>
      <c r="AS90" s="24">
        <f>AR90*Configuration!$A$19</f>
        <v>0</v>
      </c>
      <c r="AT90" s="25" t="str">
        <f t="shared" si="26"/>
        <v/>
      </c>
      <c r="AU90" s="108"/>
      <c r="AV90" s="108"/>
      <c r="AW90" s="108"/>
      <c r="AX90" s="108"/>
      <c r="AY90" s="108"/>
      <c r="AZ90" s="108"/>
      <c r="BA90" s="108"/>
      <c r="BB90" s="108"/>
      <c r="BC90" s="108"/>
      <c r="BD90" s="108"/>
      <c r="BE90" s="42">
        <f t="shared" si="27"/>
        <v>0</v>
      </c>
      <c r="BF90" s="43">
        <f>IF(ISERROR(VLOOKUP(J90,Configuration!$Z$4:$AD$13,3,FALSE)),0,VLOOKUP(J90,Configuration!$Z$4:$AD$13,3,FALSE))</f>
        <v>0</v>
      </c>
      <c r="BG90" s="42">
        <f>BF90*Configuration!$A$19</f>
        <v>0</v>
      </c>
      <c r="BH90" s="44" t="str">
        <f t="shared" si="28"/>
        <v/>
      </c>
      <c r="BI90" s="108"/>
      <c r="BJ90" s="108"/>
      <c r="BK90" s="108"/>
      <c r="BL90" s="108"/>
      <c r="BM90" s="108"/>
      <c r="BN90" s="108"/>
      <c r="BO90" s="108"/>
      <c r="BP90" s="108"/>
      <c r="BQ90" s="108"/>
      <c r="BR90" s="108"/>
      <c r="BS90" s="48">
        <f t="shared" si="17"/>
        <v>0</v>
      </c>
      <c r="BT90" s="49">
        <f>IF(ISERROR(VLOOKUP(J90,Configuration!$Z$4:$AD$13,4,FALSE)),0,VLOOKUP(J90,Configuration!$Z$4:$AD$13,4,FALSE))</f>
        <v>0</v>
      </c>
      <c r="BU90" s="48">
        <f>BT90*Configuration!$A$19</f>
        <v>0</v>
      </c>
      <c r="BV90" s="50" t="str">
        <f t="shared" si="29"/>
        <v/>
      </c>
      <c r="BW90" s="108"/>
      <c r="BX90" s="108"/>
      <c r="BY90" s="108"/>
      <c r="BZ90" s="108"/>
      <c r="CA90" s="108"/>
      <c r="CB90" s="108"/>
      <c r="CC90" s="108"/>
      <c r="CD90" s="108"/>
      <c r="CE90" s="108"/>
      <c r="CF90" s="108"/>
      <c r="CG90" s="60">
        <f t="shared" si="18"/>
        <v>0</v>
      </c>
      <c r="CH90" s="61">
        <f>IF(ISERROR(VLOOKUP(J90,Configuration!$Z$4:$AD$13,5,FALSE)),0,VLOOKUP(J90,Configuration!$Z$4:$AD$13,5,FALSE))</f>
        <v>0</v>
      </c>
      <c r="CI90" s="60">
        <f>CH90*Configuration!$A$19</f>
        <v>0</v>
      </c>
      <c r="CJ90" s="62" t="str">
        <f t="shared" si="30"/>
        <v/>
      </c>
    </row>
    <row r="91" spans="1:88" s="22" customFormat="1" ht="15" customHeight="1" x14ac:dyDescent="0.2">
      <c r="A91" s="106"/>
      <c r="B91" s="107"/>
      <c r="C91" s="113"/>
      <c r="D91" s="107"/>
      <c r="E91" s="107"/>
      <c r="F91" s="107"/>
      <c r="G91" s="108"/>
      <c r="H91" s="109"/>
      <c r="I91" s="109"/>
      <c r="J91" s="107"/>
      <c r="K91" s="108"/>
      <c r="L91" s="108"/>
      <c r="M91" s="108"/>
      <c r="N91" s="108"/>
      <c r="O91" s="108"/>
      <c r="P91" s="108"/>
      <c r="Q91" s="108"/>
      <c r="R91" s="74" t="str">
        <f t="shared" ca="1" si="19"/>
        <v/>
      </c>
      <c r="S91" s="74" t="str">
        <f t="shared" ca="1" si="20"/>
        <v/>
      </c>
      <c r="T91" s="81" t="str">
        <f t="shared" si="21"/>
        <v/>
      </c>
      <c r="U91" s="82" t="str">
        <f t="shared" si="22"/>
        <v/>
      </c>
      <c r="V91" s="110"/>
      <c r="W91" s="111"/>
      <c r="X91" s="112"/>
      <c r="Y91" s="110"/>
      <c r="Z91" s="111"/>
      <c r="AA91" s="112"/>
      <c r="AB91" s="110"/>
      <c r="AC91" s="111"/>
      <c r="AD91" s="112"/>
      <c r="AE91" s="45">
        <f t="shared" si="23"/>
        <v>0</v>
      </c>
      <c r="AF91" s="63" t="str">
        <f t="shared" si="24"/>
        <v/>
      </c>
      <c r="AG91" s="108"/>
      <c r="AH91" s="108"/>
      <c r="AI91" s="108"/>
      <c r="AJ91" s="108"/>
      <c r="AK91" s="108"/>
      <c r="AL91" s="108"/>
      <c r="AM91" s="108"/>
      <c r="AN91" s="108"/>
      <c r="AO91" s="108"/>
      <c r="AP91" s="108"/>
      <c r="AQ91" s="24">
        <f t="shared" si="25"/>
        <v>0</v>
      </c>
      <c r="AR91" s="23">
        <f>IF(ISERROR(VLOOKUP(J91,Configuration!$Z$4:$AD$13,2,FALSE)),0,VLOOKUP(J91,Configuration!$Z$4:$AD$13,2,FALSE))</f>
        <v>0</v>
      </c>
      <c r="AS91" s="24">
        <f>AR91*Configuration!$A$19</f>
        <v>0</v>
      </c>
      <c r="AT91" s="25" t="str">
        <f t="shared" si="26"/>
        <v/>
      </c>
      <c r="AU91" s="108"/>
      <c r="AV91" s="108"/>
      <c r="AW91" s="108"/>
      <c r="AX91" s="108"/>
      <c r="AY91" s="108"/>
      <c r="AZ91" s="108"/>
      <c r="BA91" s="108"/>
      <c r="BB91" s="108"/>
      <c r="BC91" s="108"/>
      <c r="BD91" s="108"/>
      <c r="BE91" s="42">
        <f t="shared" si="27"/>
        <v>0</v>
      </c>
      <c r="BF91" s="43">
        <f>IF(ISERROR(VLOOKUP(J91,Configuration!$Z$4:$AD$13,3,FALSE)),0,VLOOKUP(J91,Configuration!$Z$4:$AD$13,3,FALSE))</f>
        <v>0</v>
      </c>
      <c r="BG91" s="42">
        <f>BF91*Configuration!$A$19</f>
        <v>0</v>
      </c>
      <c r="BH91" s="44" t="str">
        <f t="shared" si="28"/>
        <v/>
      </c>
      <c r="BI91" s="108"/>
      <c r="BJ91" s="108"/>
      <c r="BK91" s="108"/>
      <c r="BL91" s="108"/>
      <c r="BM91" s="108"/>
      <c r="BN91" s="108"/>
      <c r="BO91" s="108"/>
      <c r="BP91" s="108"/>
      <c r="BQ91" s="108"/>
      <c r="BR91" s="108"/>
      <c r="BS91" s="48">
        <f t="shared" si="17"/>
        <v>0</v>
      </c>
      <c r="BT91" s="49">
        <f>IF(ISERROR(VLOOKUP(J91,Configuration!$Z$4:$AD$13,4,FALSE)),0,VLOOKUP(J91,Configuration!$Z$4:$AD$13,4,FALSE))</f>
        <v>0</v>
      </c>
      <c r="BU91" s="48">
        <f>BT91*Configuration!$A$19</f>
        <v>0</v>
      </c>
      <c r="BV91" s="50" t="str">
        <f t="shared" si="29"/>
        <v/>
      </c>
      <c r="BW91" s="108"/>
      <c r="BX91" s="108"/>
      <c r="BY91" s="108"/>
      <c r="BZ91" s="108"/>
      <c r="CA91" s="108"/>
      <c r="CB91" s="108"/>
      <c r="CC91" s="108"/>
      <c r="CD91" s="108"/>
      <c r="CE91" s="108"/>
      <c r="CF91" s="108"/>
      <c r="CG91" s="60">
        <f t="shared" si="18"/>
        <v>0</v>
      </c>
      <c r="CH91" s="61">
        <f>IF(ISERROR(VLOOKUP(J91,Configuration!$Z$4:$AD$13,5,FALSE)),0,VLOOKUP(J91,Configuration!$Z$4:$AD$13,5,FALSE))</f>
        <v>0</v>
      </c>
      <c r="CI91" s="60">
        <f>CH91*Configuration!$A$19</f>
        <v>0</v>
      </c>
      <c r="CJ91" s="62" t="str">
        <f t="shared" si="30"/>
        <v/>
      </c>
    </row>
    <row r="92" spans="1:88" s="22" customFormat="1" ht="15" customHeight="1" x14ac:dyDescent="0.2">
      <c r="A92" s="106"/>
      <c r="B92" s="107"/>
      <c r="C92" s="113"/>
      <c r="D92" s="107"/>
      <c r="E92" s="107"/>
      <c r="F92" s="107"/>
      <c r="G92" s="108"/>
      <c r="H92" s="109"/>
      <c r="I92" s="109"/>
      <c r="J92" s="107"/>
      <c r="K92" s="108"/>
      <c r="L92" s="108"/>
      <c r="M92" s="108"/>
      <c r="N92" s="108"/>
      <c r="O92" s="108"/>
      <c r="P92" s="108"/>
      <c r="Q92" s="108"/>
      <c r="R92" s="74" t="str">
        <f t="shared" ca="1" si="19"/>
        <v/>
      </c>
      <c r="S92" s="74" t="str">
        <f t="shared" ca="1" si="20"/>
        <v/>
      </c>
      <c r="T92" s="81" t="str">
        <f t="shared" si="21"/>
        <v/>
      </c>
      <c r="U92" s="82" t="str">
        <f t="shared" si="22"/>
        <v/>
      </c>
      <c r="V92" s="110"/>
      <c r="W92" s="111"/>
      <c r="X92" s="112"/>
      <c r="Y92" s="110"/>
      <c r="Z92" s="111"/>
      <c r="AA92" s="112"/>
      <c r="AB92" s="110"/>
      <c r="AC92" s="111"/>
      <c r="AD92" s="112"/>
      <c r="AE92" s="45">
        <f t="shared" si="23"/>
        <v>0</v>
      </c>
      <c r="AF92" s="63" t="str">
        <f t="shared" si="24"/>
        <v/>
      </c>
      <c r="AG92" s="108"/>
      <c r="AH92" s="108"/>
      <c r="AI92" s="108"/>
      <c r="AJ92" s="108"/>
      <c r="AK92" s="108"/>
      <c r="AL92" s="108"/>
      <c r="AM92" s="108"/>
      <c r="AN92" s="108"/>
      <c r="AO92" s="108"/>
      <c r="AP92" s="108"/>
      <c r="AQ92" s="24">
        <f t="shared" si="25"/>
        <v>0</v>
      </c>
      <c r="AR92" s="23">
        <f>IF(ISERROR(VLOOKUP(J92,Configuration!$Z$4:$AD$13,2,FALSE)),0,VLOOKUP(J92,Configuration!$Z$4:$AD$13,2,FALSE))</f>
        <v>0</v>
      </c>
      <c r="AS92" s="24">
        <f>AR92*Configuration!$A$19</f>
        <v>0</v>
      </c>
      <c r="AT92" s="25" t="str">
        <f t="shared" si="26"/>
        <v/>
      </c>
      <c r="AU92" s="108"/>
      <c r="AV92" s="108"/>
      <c r="AW92" s="108"/>
      <c r="AX92" s="108"/>
      <c r="AY92" s="108"/>
      <c r="AZ92" s="108"/>
      <c r="BA92" s="108"/>
      <c r="BB92" s="108"/>
      <c r="BC92" s="108"/>
      <c r="BD92" s="108"/>
      <c r="BE92" s="42">
        <f t="shared" si="27"/>
        <v>0</v>
      </c>
      <c r="BF92" s="43">
        <f>IF(ISERROR(VLOOKUP(J92,Configuration!$Z$4:$AD$13,3,FALSE)),0,VLOOKUP(J92,Configuration!$Z$4:$AD$13,3,FALSE))</f>
        <v>0</v>
      </c>
      <c r="BG92" s="42">
        <f>BF92*Configuration!$A$19</f>
        <v>0</v>
      </c>
      <c r="BH92" s="44" t="str">
        <f t="shared" si="28"/>
        <v/>
      </c>
      <c r="BI92" s="108"/>
      <c r="BJ92" s="108"/>
      <c r="BK92" s="108"/>
      <c r="BL92" s="108"/>
      <c r="BM92" s="108"/>
      <c r="BN92" s="108"/>
      <c r="BO92" s="108"/>
      <c r="BP92" s="108"/>
      <c r="BQ92" s="108"/>
      <c r="BR92" s="108"/>
      <c r="BS92" s="48">
        <f t="shared" si="17"/>
        <v>0</v>
      </c>
      <c r="BT92" s="49">
        <f>IF(ISERROR(VLOOKUP(J92,Configuration!$Z$4:$AD$13,4,FALSE)),0,VLOOKUP(J92,Configuration!$Z$4:$AD$13,4,FALSE))</f>
        <v>0</v>
      </c>
      <c r="BU92" s="48">
        <f>BT92*Configuration!$A$19</f>
        <v>0</v>
      </c>
      <c r="BV92" s="50" t="str">
        <f t="shared" si="29"/>
        <v/>
      </c>
      <c r="BW92" s="108"/>
      <c r="BX92" s="108"/>
      <c r="BY92" s="108"/>
      <c r="BZ92" s="108"/>
      <c r="CA92" s="108"/>
      <c r="CB92" s="108"/>
      <c r="CC92" s="108"/>
      <c r="CD92" s="108"/>
      <c r="CE92" s="108"/>
      <c r="CF92" s="108"/>
      <c r="CG92" s="60">
        <f t="shared" si="18"/>
        <v>0</v>
      </c>
      <c r="CH92" s="61">
        <f>IF(ISERROR(VLOOKUP(J92,Configuration!$Z$4:$AD$13,5,FALSE)),0,VLOOKUP(J92,Configuration!$Z$4:$AD$13,5,FALSE))</f>
        <v>0</v>
      </c>
      <c r="CI92" s="60">
        <f>CH92*Configuration!$A$19</f>
        <v>0</v>
      </c>
      <c r="CJ92" s="62" t="str">
        <f t="shared" si="30"/>
        <v/>
      </c>
    </row>
    <row r="93" spans="1:88" s="22" customFormat="1" ht="15" customHeight="1" x14ac:dyDescent="0.2">
      <c r="A93" s="106"/>
      <c r="B93" s="107"/>
      <c r="C93" s="113"/>
      <c r="D93" s="107"/>
      <c r="E93" s="107"/>
      <c r="F93" s="107"/>
      <c r="G93" s="108"/>
      <c r="H93" s="109"/>
      <c r="I93" s="109"/>
      <c r="J93" s="107"/>
      <c r="K93" s="108"/>
      <c r="L93" s="108"/>
      <c r="M93" s="108"/>
      <c r="N93" s="108"/>
      <c r="O93" s="108"/>
      <c r="P93" s="108"/>
      <c r="Q93" s="108"/>
      <c r="R93" s="74" t="str">
        <f t="shared" ca="1" si="19"/>
        <v/>
      </c>
      <c r="S93" s="74" t="str">
        <f t="shared" ca="1" si="20"/>
        <v/>
      </c>
      <c r="T93" s="81" t="str">
        <f t="shared" si="21"/>
        <v/>
      </c>
      <c r="U93" s="82" t="str">
        <f t="shared" si="22"/>
        <v/>
      </c>
      <c r="V93" s="110"/>
      <c r="W93" s="111"/>
      <c r="X93" s="112"/>
      <c r="Y93" s="110"/>
      <c r="Z93" s="111"/>
      <c r="AA93" s="112"/>
      <c r="AB93" s="110"/>
      <c r="AC93" s="111"/>
      <c r="AD93" s="112"/>
      <c r="AE93" s="45">
        <f t="shared" si="23"/>
        <v>0</v>
      </c>
      <c r="AF93" s="63" t="str">
        <f t="shared" si="24"/>
        <v/>
      </c>
      <c r="AG93" s="108"/>
      <c r="AH93" s="108"/>
      <c r="AI93" s="108"/>
      <c r="AJ93" s="108"/>
      <c r="AK93" s="108"/>
      <c r="AL93" s="108"/>
      <c r="AM93" s="108"/>
      <c r="AN93" s="108"/>
      <c r="AO93" s="108"/>
      <c r="AP93" s="108"/>
      <c r="AQ93" s="24">
        <f t="shared" si="25"/>
        <v>0</v>
      </c>
      <c r="AR93" s="23">
        <f>IF(ISERROR(VLOOKUP(J93,Configuration!$Z$4:$AD$13,2,FALSE)),0,VLOOKUP(J93,Configuration!$Z$4:$AD$13,2,FALSE))</f>
        <v>0</v>
      </c>
      <c r="AS93" s="24">
        <f>AR93*Configuration!$A$19</f>
        <v>0</v>
      </c>
      <c r="AT93" s="25" t="str">
        <f t="shared" si="26"/>
        <v/>
      </c>
      <c r="AU93" s="108"/>
      <c r="AV93" s="108"/>
      <c r="AW93" s="108"/>
      <c r="AX93" s="108"/>
      <c r="AY93" s="108"/>
      <c r="AZ93" s="108"/>
      <c r="BA93" s="108"/>
      <c r="BB93" s="108"/>
      <c r="BC93" s="108"/>
      <c r="BD93" s="108"/>
      <c r="BE93" s="42">
        <f t="shared" si="27"/>
        <v>0</v>
      </c>
      <c r="BF93" s="43">
        <f>IF(ISERROR(VLOOKUP(J93,Configuration!$Z$4:$AD$13,3,FALSE)),0,VLOOKUP(J93,Configuration!$Z$4:$AD$13,3,FALSE))</f>
        <v>0</v>
      </c>
      <c r="BG93" s="42">
        <f>BF93*Configuration!$A$19</f>
        <v>0</v>
      </c>
      <c r="BH93" s="44" t="str">
        <f t="shared" si="28"/>
        <v/>
      </c>
      <c r="BI93" s="108"/>
      <c r="BJ93" s="108"/>
      <c r="BK93" s="108"/>
      <c r="BL93" s="108"/>
      <c r="BM93" s="108"/>
      <c r="BN93" s="108"/>
      <c r="BO93" s="108"/>
      <c r="BP93" s="108"/>
      <c r="BQ93" s="108"/>
      <c r="BR93" s="108"/>
      <c r="BS93" s="48">
        <f t="shared" si="17"/>
        <v>0</v>
      </c>
      <c r="BT93" s="49">
        <f>IF(ISERROR(VLOOKUP(J93,Configuration!$Z$4:$AD$13,4,FALSE)),0,VLOOKUP(J93,Configuration!$Z$4:$AD$13,4,FALSE))</f>
        <v>0</v>
      </c>
      <c r="BU93" s="48">
        <f>BT93*Configuration!$A$19</f>
        <v>0</v>
      </c>
      <c r="BV93" s="50" t="str">
        <f t="shared" si="29"/>
        <v/>
      </c>
      <c r="BW93" s="108"/>
      <c r="BX93" s="108"/>
      <c r="BY93" s="108"/>
      <c r="BZ93" s="108"/>
      <c r="CA93" s="108"/>
      <c r="CB93" s="108"/>
      <c r="CC93" s="108"/>
      <c r="CD93" s="108"/>
      <c r="CE93" s="108"/>
      <c r="CF93" s="108"/>
      <c r="CG93" s="60">
        <f t="shared" si="18"/>
        <v>0</v>
      </c>
      <c r="CH93" s="61">
        <f>IF(ISERROR(VLOOKUP(J93,Configuration!$Z$4:$AD$13,5,FALSE)),0,VLOOKUP(J93,Configuration!$Z$4:$AD$13,5,FALSE))</f>
        <v>0</v>
      </c>
      <c r="CI93" s="60">
        <f>CH93*Configuration!$A$19</f>
        <v>0</v>
      </c>
      <c r="CJ93" s="62" t="str">
        <f t="shared" si="30"/>
        <v/>
      </c>
    </row>
    <row r="94" spans="1:88" s="22" customFormat="1" ht="15" customHeight="1" x14ac:dyDescent="0.2">
      <c r="A94" s="106"/>
      <c r="B94" s="107"/>
      <c r="C94" s="113"/>
      <c r="D94" s="107"/>
      <c r="E94" s="107"/>
      <c r="F94" s="107"/>
      <c r="G94" s="108"/>
      <c r="H94" s="109"/>
      <c r="I94" s="109"/>
      <c r="J94" s="107"/>
      <c r="K94" s="108"/>
      <c r="L94" s="108"/>
      <c r="M94" s="108"/>
      <c r="N94" s="108"/>
      <c r="O94" s="108"/>
      <c r="P94" s="108"/>
      <c r="Q94" s="108"/>
      <c r="R94" s="74" t="str">
        <f t="shared" ca="1" si="19"/>
        <v/>
      </c>
      <c r="S94" s="74" t="str">
        <f t="shared" ca="1" si="20"/>
        <v/>
      </c>
      <c r="T94" s="81" t="str">
        <f t="shared" si="21"/>
        <v/>
      </c>
      <c r="U94" s="82" t="str">
        <f t="shared" si="22"/>
        <v/>
      </c>
      <c r="V94" s="110"/>
      <c r="W94" s="111"/>
      <c r="X94" s="112"/>
      <c r="Y94" s="110"/>
      <c r="Z94" s="111"/>
      <c r="AA94" s="112"/>
      <c r="AB94" s="110"/>
      <c r="AC94" s="111"/>
      <c r="AD94" s="112"/>
      <c r="AE94" s="45">
        <f t="shared" si="23"/>
        <v>0</v>
      </c>
      <c r="AF94" s="63" t="str">
        <f t="shared" si="24"/>
        <v/>
      </c>
      <c r="AG94" s="108"/>
      <c r="AH94" s="108"/>
      <c r="AI94" s="108"/>
      <c r="AJ94" s="108"/>
      <c r="AK94" s="108"/>
      <c r="AL94" s="108"/>
      <c r="AM94" s="108"/>
      <c r="AN94" s="108"/>
      <c r="AO94" s="108"/>
      <c r="AP94" s="108"/>
      <c r="AQ94" s="24">
        <f t="shared" si="25"/>
        <v>0</v>
      </c>
      <c r="AR94" s="23">
        <f>IF(ISERROR(VLOOKUP(J94,Configuration!$Z$4:$AD$13,2,FALSE)),0,VLOOKUP(J94,Configuration!$Z$4:$AD$13,2,FALSE))</f>
        <v>0</v>
      </c>
      <c r="AS94" s="24">
        <f>AR94*Configuration!$A$19</f>
        <v>0</v>
      </c>
      <c r="AT94" s="25" t="str">
        <f t="shared" si="26"/>
        <v/>
      </c>
      <c r="AU94" s="108"/>
      <c r="AV94" s="108"/>
      <c r="AW94" s="108"/>
      <c r="AX94" s="108"/>
      <c r="AY94" s="108"/>
      <c r="AZ94" s="108"/>
      <c r="BA94" s="108"/>
      <c r="BB94" s="108"/>
      <c r="BC94" s="108"/>
      <c r="BD94" s="108"/>
      <c r="BE94" s="42">
        <f t="shared" si="27"/>
        <v>0</v>
      </c>
      <c r="BF94" s="43">
        <f>IF(ISERROR(VLOOKUP(J94,Configuration!$Z$4:$AD$13,3,FALSE)),0,VLOOKUP(J94,Configuration!$Z$4:$AD$13,3,FALSE))</f>
        <v>0</v>
      </c>
      <c r="BG94" s="42">
        <f>BF94*Configuration!$A$19</f>
        <v>0</v>
      </c>
      <c r="BH94" s="44" t="str">
        <f t="shared" si="28"/>
        <v/>
      </c>
      <c r="BI94" s="108"/>
      <c r="BJ94" s="108"/>
      <c r="BK94" s="108"/>
      <c r="BL94" s="108"/>
      <c r="BM94" s="108"/>
      <c r="BN94" s="108"/>
      <c r="BO94" s="108"/>
      <c r="BP94" s="108"/>
      <c r="BQ94" s="108"/>
      <c r="BR94" s="108"/>
      <c r="BS94" s="48">
        <f t="shared" si="17"/>
        <v>0</v>
      </c>
      <c r="BT94" s="49">
        <f>IF(ISERROR(VLOOKUP(J94,Configuration!$Z$4:$AD$13,4,FALSE)),0,VLOOKUP(J94,Configuration!$Z$4:$AD$13,4,FALSE))</f>
        <v>0</v>
      </c>
      <c r="BU94" s="48">
        <f>BT94*Configuration!$A$19</f>
        <v>0</v>
      </c>
      <c r="BV94" s="50" t="str">
        <f t="shared" si="29"/>
        <v/>
      </c>
      <c r="BW94" s="108"/>
      <c r="BX94" s="108"/>
      <c r="BY94" s="108"/>
      <c r="BZ94" s="108"/>
      <c r="CA94" s="108"/>
      <c r="CB94" s="108"/>
      <c r="CC94" s="108"/>
      <c r="CD94" s="108"/>
      <c r="CE94" s="108"/>
      <c r="CF94" s="108"/>
      <c r="CG94" s="60">
        <f t="shared" si="18"/>
        <v>0</v>
      </c>
      <c r="CH94" s="61">
        <f>IF(ISERROR(VLOOKUP(J94,Configuration!$Z$4:$AD$13,5,FALSE)),0,VLOOKUP(J94,Configuration!$Z$4:$AD$13,5,FALSE))</f>
        <v>0</v>
      </c>
      <c r="CI94" s="60">
        <f>CH94*Configuration!$A$19</f>
        <v>0</v>
      </c>
      <c r="CJ94" s="62" t="str">
        <f t="shared" si="30"/>
        <v/>
      </c>
    </row>
    <row r="95" spans="1:88" s="22" customFormat="1" ht="15" customHeight="1" x14ac:dyDescent="0.2">
      <c r="A95" s="106"/>
      <c r="B95" s="107"/>
      <c r="C95" s="113"/>
      <c r="D95" s="107"/>
      <c r="E95" s="107"/>
      <c r="F95" s="107"/>
      <c r="G95" s="108"/>
      <c r="H95" s="109"/>
      <c r="I95" s="109"/>
      <c r="J95" s="107"/>
      <c r="K95" s="108"/>
      <c r="L95" s="108"/>
      <c r="M95" s="108"/>
      <c r="N95" s="108"/>
      <c r="O95" s="108"/>
      <c r="P95" s="108"/>
      <c r="Q95" s="108"/>
      <c r="R95" s="74" t="str">
        <f t="shared" ca="1" si="19"/>
        <v/>
      </c>
      <c r="S95" s="74" t="str">
        <f t="shared" ca="1" si="20"/>
        <v/>
      </c>
      <c r="T95" s="81" t="str">
        <f t="shared" si="21"/>
        <v/>
      </c>
      <c r="U95" s="82" t="str">
        <f t="shared" si="22"/>
        <v/>
      </c>
      <c r="V95" s="110"/>
      <c r="W95" s="111"/>
      <c r="X95" s="112"/>
      <c r="Y95" s="110"/>
      <c r="Z95" s="111"/>
      <c r="AA95" s="112"/>
      <c r="AB95" s="110"/>
      <c r="AC95" s="111"/>
      <c r="AD95" s="112"/>
      <c r="AE95" s="45">
        <f t="shared" si="23"/>
        <v>0</v>
      </c>
      <c r="AF95" s="63" t="str">
        <f t="shared" si="24"/>
        <v/>
      </c>
      <c r="AG95" s="108"/>
      <c r="AH95" s="108"/>
      <c r="AI95" s="108"/>
      <c r="AJ95" s="108"/>
      <c r="AK95" s="108"/>
      <c r="AL95" s="108"/>
      <c r="AM95" s="108"/>
      <c r="AN95" s="108"/>
      <c r="AO95" s="108"/>
      <c r="AP95" s="108"/>
      <c r="AQ95" s="24">
        <f t="shared" si="25"/>
        <v>0</v>
      </c>
      <c r="AR95" s="23">
        <f>IF(ISERROR(VLOOKUP(J95,Configuration!$Z$4:$AD$13,2,FALSE)),0,VLOOKUP(J95,Configuration!$Z$4:$AD$13,2,FALSE))</f>
        <v>0</v>
      </c>
      <c r="AS95" s="24">
        <f>AR95*Configuration!$A$19</f>
        <v>0</v>
      </c>
      <c r="AT95" s="25" t="str">
        <f t="shared" si="26"/>
        <v/>
      </c>
      <c r="AU95" s="108"/>
      <c r="AV95" s="108"/>
      <c r="AW95" s="108"/>
      <c r="AX95" s="108"/>
      <c r="AY95" s="108"/>
      <c r="AZ95" s="108"/>
      <c r="BA95" s="108"/>
      <c r="BB95" s="108"/>
      <c r="BC95" s="108"/>
      <c r="BD95" s="108"/>
      <c r="BE95" s="42">
        <f t="shared" si="27"/>
        <v>0</v>
      </c>
      <c r="BF95" s="43">
        <f>IF(ISERROR(VLOOKUP(J95,Configuration!$Z$4:$AD$13,3,FALSE)),0,VLOOKUP(J95,Configuration!$Z$4:$AD$13,3,FALSE))</f>
        <v>0</v>
      </c>
      <c r="BG95" s="42">
        <f>BF95*Configuration!$A$19</f>
        <v>0</v>
      </c>
      <c r="BH95" s="44" t="str">
        <f t="shared" si="28"/>
        <v/>
      </c>
      <c r="BI95" s="108"/>
      <c r="BJ95" s="108"/>
      <c r="BK95" s="108"/>
      <c r="BL95" s="108"/>
      <c r="BM95" s="108"/>
      <c r="BN95" s="108"/>
      <c r="BO95" s="108"/>
      <c r="BP95" s="108"/>
      <c r="BQ95" s="108"/>
      <c r="BR95" s="108"/>
      <c r="BS95" s="48">
        <f t="shared" si="17"/>
        <v>0</v>
      </c>
      <c r="BT95" s="49">
        <f>IF(ISERROR(VLOOKUP(J95,Configuration!$Z$4:$AD$13,4,FALSE)),0,VLOOKUP(J95,Configuration!$Z$4:$AD$13,4,FALSE))</f>
        <v>0</v>
      </c>
      <c r="BU95" s="48">
        <f>BT95*Configuration!$A$19</f>
        <v>0</v>
      </c>
      <c r="BV95" s="50" t="str">
        <f t="shared" si="29"/>
        <v/>
      </c>
      <c r="BW95" s="108"/>
      <c r="BX95" s="108"/>
      <c r="BY95" s="108"/>
      <c r="BZ95" s="108"/>
      <c r="CA95" s="108"/>
      <c r="CB95" s="108"/>
      <c r="CC95" s="108"/>
      <c r="CD95" s="108"/>
      <c r="CE95" s="108"/>
      <c r="CF95" s="108"/>
      <c r="CG95" s="60">
        <f t="shared" si="18"/>
        <v>0</v>
      </c>
      <c r="CH95" s="61">
        <f>IF(ISERROR(VLOOKUP(J95,Configuration!$Z$4:$AD$13,5,FALSE)),0,VLOOKUP(J95,Configuration!$Z$4:$AD$13,5,FALSE))</f>
        <v>0</v>
      </c>
      <c r="CI95" s="60">
        <f>CH95*Configuration!$A$19</f>
        <v>0</v>
      </c>
      <c r="CJ95" s="62" t="str">
        <f t="shared" si="30"/>
        <v/>
      </c>
    </row>
    <row r="96" spans="1:88" s="22" customFormat="1" ht="15" customHeight="1" x14ac:dyDescent="0.2">
      <c r="A96" s="106"/>
      <c r="B96" s="107"/>
      <c r="C96" s="113"/>
      <c r="D96" s="107"/>
      <c r="E96" s="107"/>
      <c r="F96" s="107"/>
      <c r="G96" s="108"/>
      <c r="H96" s="109"/>
      <c r="I96" s="109"/>
      <c r="J96" s="107"/>
      <c r="K96" s="108"/>
      <c r="L96" s="108"/>
      <c r="M96" s="108"/>
      <c r="N96" s="108"/>
      <c r="O96" s="108"/>
      <c r="P96" s="108"/>
      <c r="Q96" s="108"/>
      <c r="R96" s="74" t="str">
        <f t="shared" ca="1" si="19"/>
        <v/>
      </c>
      <c r="S96" s="74" t="str">
        <f t="shared" ca="1" si="20"/>
        <v/>
      </c>
      <c r="T96" s="81" t="str">
        <f t="shared" si="21"/>
        <v/>
      </c>
      <c r="U96" s="82" t="str">
        <f t="shared" si="22"/>
        <v/>
      </c>
      <c r="V96" s="110"/>
      <c r="W96" s="111"/>
      <c r="X96" s="112"/>
      <c r="Y96" s="110"/>
      <c r="Z96" s="111"/>
      <c r="AA96" s="112"/>
      <c r="AB96" s="110"/>
      <c r="AC96" s="111"/>
      <c r="AD96" s="112"/>
      <c r="AE96" s="45">
        <f t="shared" si="23"/>
        <v>0</v>
      </c>
      <c r="AF96" s="63" t="str">
        <f t="shared" si="24"/>
        <v/>
      </c>
      <c r="AG96" s="108"/>
      <c r="AH96" s="108"/>
      <c r="AI96" s="108"/>
      <c r="AJ96" s="108"/>
      <c r="AK96" s="108"/>
      <c r="AL96" s="108"/>
      <c r="AM96" s="108"/>
      <c r="AN96" s="108"/>
      <c r="AO96" s="108"/>
      <c r="AP96" s="108"/>
      <c r="AQ96" s="24">
        <f t="shared" si="25"/>
        <v>0</v>
      </c>
      <c r="AR96" s="23">
        <f>IF(ISERROR(VLOOKUP(J96,Configuration!$Z$4:$AD$13,2,FALSE)),0,VLOOKUP(J96,Configuration!$Z$4:$AD$13,2,FALSE))</f>
        <v>0</v>
      </c>
      <c r="AS96" s="24">
        <f>AR96*Configuration!$A$19</f>
        <v>0</v>
      </c>
      <c r="AT96" s="25" t="str">
        <f t="shared" si="26"/>
        <v/>
      </c>
      <c r="AU96" s="108"/>
      <c r="AV96" s="108"/>
      <c r="AW96" s="108"/>
      <c r="AX96" s="108"/>
      <c r="AY96" s="108"/>
      <c r="AZ96" s="108"/>
      <c r="BA96" s="108"/>
      <c r="BB96" s="108"/>
      <c r="BC96" s="108"/>
      <c r="BD96" s="108"/>
      <c r="BE96" s="42">
        <f t="shared" si="27"/>
        <v>0</v>
      </c>
      <c r="BF96" s="43">
        <f>IF(ISERROR(VLOOKUP(J96,Configuration!$Z$4:$AD$13,3,FALSE)),0,VLOOKUP(J96,Configuration!$Z$4:$AD$13,3,FALSE))</f>
        <v>0</v>
      </c>
      <c r="BG96" s="42">
        <f>BF96*Configuration!$A$19</f>
        <v>0</v>
      </c>
      <c r="BH96" s="44" t="str">
        <f t="shared" si="28"/>
        <v/>
      </c>
      <c r="BI96" s="108"/>
      <c r="BJ96" s="108"/>
      <c r="BK96" s="108"/>
      <c r="BL96" s="108"/>
      <c r="BM96" s="108"/>
      <c r="BN96" s="108"/>
      <c r="BO96" s="108"/>
      <c r="BP96" s="108"/>
      <c r="BQ96" s="108"/>
      <c r="BR96" s="108"/>
      <c r="BS96" s="48">
        <f t="shared" si="17"/>
        <v>0</v>
      </c>
      <c r="BT96" s="49">
        <f>IF(ISERROR(VLOOKUP(J96,Configuration!$Z$4:$AD$13,4,FALSE)),0,VLOOKUP(J96,Configuration!$Z$4:$AD$13,4,FALSE))</f>
        <v>0</v>
      </c>
      <c r="BU96" s="48">
        <f>BT96*Configuration!$A$19</f>
        <v>0</v>
      </c>
      <c r="BV96" s="50" t="str">
        <f t="shared" si="29"/>
        <v/>
      </c>
      <c r="BW96" s="108"/>
      <c r="BX96" s="108"/>
      <c r="BY96" s="108"/>
      <c r="BZ96" s="108"/>
      <c r="CA96" s="108"/>
      <c r="CB96" s="108"/>
      <c r="CC96" s="108"/>
      <c r="CD96" s="108"/>
      <c r="CE96" s="108"/>
      <c r="CF96" s="108"/>
      <c r="CG96" s="60">
        <f t="shared" si="18"/>
        <v>0</v>
      </c>
      <c r="CH96" s="61">
        <f>IF(ISERROR(VLOOKUP(J96,Configuration!$Z$4:$AD$13,5,FALSE)),0,VLOOKUP(J96,Configuration!$Z$4:$AD$13,5,FALSE))</f>
        <v>0</v>
      </c>
      <c r="CI96" s="60">
        <f>CH96*Configuration!$A$19</f>
        <v>0</v>
      </c>
      <c r="CJ96" s="62" t="str">
        <f t="shared" si="30"/>
        <v/>
      </c>
    </row>
    <row r="97" spans="1:88" s="22" customFormat="1" ht="15" customHeight="1" x14ac:dyDescent="0.2">
      <c r="A97" s="106"/>
      <c r="B97" s="107"/>
      <c r="C97" s="113"/>
      <c r="D97" s="107"/>
      <c r="E97" s="107"/>
      <c r="F97" s="107"/>
      <c r="G97" s="108"/>
      <c r="H97" s="109"/>
      <c r="I97" s="109"/>
      <c r="J97" s="107"/>
      <c r="K97" s="108"/>
      <c r="L97" s="108"/>
      <c r="M97" s="108"/>
      <c r="N97" s="108"/>
      <c r="O97" s="108"/>
      <c r="P97" s="108"/>
      <c r="Q97" s="108"/>
      <c r="R97" s="74" t="str">
        <f t="shared" ca="1" si="19"/>
        <v/>
      </c>
      <c r="S97" s="74" t="str">
        <f t="shared" ca="1" si="20"/>
        <v/>
      </c>
      <c r="T97" s="81" t="str">
        <f t="shared" si="21"/>
        <v/>
      </c>
      <c r="U97" s="82" t="str">
        <f t="shared" si="22"/>
        <v/>
      </c>
      <c r="V97" s="110"/>
      <c r="W97" s="111"/>
      <c r="X97" s="112"/>
      <c r="Y97" s="110"/>
      <c r="Z97" s="111"/>
      <c r="AA97" s="112"/>
      <c r="AB97" s="110"/>
      <c r="AC97" s="111"/>
      <c r="AD97" s="112"/>
      <c r="AE97" s="45">
        <f t="shared" si="23"/>
        <v>0</v>
      </c>
      <c r="AF97" s="63" t="str">
        <f t="shared" si="24"/>
        <v/>
      </c>
      <c r="AG97" s="108"/>
      <c r="AH97" s="108"/>
      <c r="AI97" s="108"/>
      <c r="AJ97" s="108"/>
      <c r="AK97" s="108"/>
      <c r="AL97" s="108"/>
      <c r="AM97" s="108"/>
      <c r="AN97" s="108"/>
      <c r="AO97" s="108"/>
      <c r="AP97" s="108"/>
      <c r="AQ97" s="24">
        <f t="shared" si="25"/>
        <v>0</v>
      </c>
      <c r="AR97" s="23">
        <f>IF(ISERROR(VLOOKUP(J97,Configuration!$Z$4:$AD$13,2,FALSE)),0,VLOOKUP(J97,Configuration!$Z$4:$AD$13,2,FALSE))</f>
        <v>0</v>
      </c>
      <c r="AS97" s="24">
        <f>AR97*Configuration!$A$19</f>
        <v>0</v>
      </c>
      <c r="AT97" s="25" t="str">
        <f t="shared" si="26"/>
        <v/>
      </c>
      <c r="AU97" s="108"/>
      <c r="AV97" s="108"/>
      <c r="AW97" s="108"/>
      <c r="AX97" s="108"/>
      <c r="AY97" s="108"/>
      <c r="AZ97" s="108"/>
      <c r="BA97" s="108"/>
      <c r="BB97" s="108"/>
      <c r="BC97" s="108"/>
      <c r="BD97" s="108"/>
      <c r="BE97" s="42">
        <f t="shared" si="27"/>
        <v>0</v>
      </c>
      <c r="BF97" s="43">
        <f>IF(ISERROR(VLOOKUP(J97,Configuration!$Z$4:$AD$13,3,FALSE)),0,VLOOKUP(J97,Configuration!$Z$4:$AD$13,3,FALSE))</f>
        <v>0</v>
      </c>
      <c r="BG97" s="42">
        <f>BF97*Configuration!$A$19</f>
        <v>0</v>
      </c>
      <c r="BH97" s="44" t="str">
        <f t="shared" si="28"/>
        <v/>
      </c>
      <c r="BI97" s="108"/>
      <c r="BJ97" s="108"/>
      <c r="BK97" s="108"/>
      <c r="BL97" s="108"/>
      <c r="BM97" s="108"/>
      <c r="BN97" s="108"/>
      <c r="BO97" s="108"/>
      <c r="BP97" s="108"/>
      <c r="BQ97" s="108"/>
      <c r="BR97" s="108"/>
      <c r="BS97" s="48">
        <f t="shared" si="17"/>
        <v>0</v>
      </c>
      <c r="BT97" s="49">
        <f>IF(ISERROR(VLOOKUP(J97,Configuration!$Z$4:$AD$13,4,FALSE)),0,VLOOKUP(J97,Configuration!$Z$4:$AD$13,4,FALSE))</f>
        <v>0</v>
      </c>
      <c r="BU97" s="48">
        <f>BT97*Configuration!$A$19</f>
        <v>0</v>
      </c>
      <c r="BV97" s="50" t="str">
        <f t="shared" si="29"/>
        <v/>
      </c>
      <c r="BW97" s="108"/>
      <c r="BX97" s="108"/>
      <c r="BY97" s="108"/>
      <c r="BZ97" s="108"/>
      <c r="CA97" s="108"/>
      <c r="CB97" s="108"/>
      <c r="CC97" s="108"/>
      <c r="CD97" s="108"/>
      <c r="CE97" s="108"/>
      <c r="CF97" s="108"/>
      <c r="CG97" s="60">
        <f t="shared" si="18"/>
        <v>0</v>
      </c>
      <c r="CH97" s="61">
        <f>IF(ISERROR(VLOOKUP(J97,Configuration!$Z$4:$AD$13,5,FALSE)),0,VLOOKUP(J97,Configuration!$Z$4:$AD$13,5,FALSE))</f>
        <v>0</v>
      </c>
      <c r="CI97" s="60">
        <f>CH97*Configuration!$A$19</f>
        <v>0</v>
      </c>
      <c r="CJ97" s="62" t="str">
        <f t="shared" si="30"/>
        <v/>
      </c>
    </row>
    <row r="98" spans="1:88" s="22" customFormat="1" ht="15" customHeight="1" x14ac:dyDescent="0.2">
      <c r="A98" s="106"/>
      <c r="B98" s="107"/>
      <c r="C98" s="113"/>
      <c r="D98" s="107"/>
      <c r="E98" s="107"/>
      <c r="F98" s="107"/>
      <c r="G98" s="108"/>
      <c r="H98" s="109"/>
      <c r="I98" s="109"/>
      <c r="J98" s="107"/>
      <c r="K98" s="108"/>
      <c r="L98" s="108"/>
      <c r="M98" s="108"/>
      <c r="N98" s="108"/>
      <c r="O98" s="108"/>
      <c r="P98" s="108"/>
      <c r="Q98" s="108"/>
      <c r="R98" s="74" t="str">
        <f t="shared" ca="1" si="19"/>
        <v/>
      </c>
      <c r="S98" s="74" t="str">
        <f t="shared" ca="1" si="20"/>
        <v/>
      </c>
      <c r="T98" s="81" t="str">
        <f t="shared" si="21"/>
        <v/>
      </c>
      <c r="U98" s="82" t="str">
        <f t="shared" si="22"/>
        <v/>
      </c>
      <c r="V98" s="110"/>
      <c r="W98" s="111"/>
      <c r="X98" s="112"/>
      <c r="Y98" s="110"/>
      <c r="Z98" s="111"/>
      <c r="AA98" s="112"/>
      <c r="AB98" s="110"/>
      <c r="AC98" s="111"/>
      <c r="AD98" s="112"/>
      <c r="AE98" s="45">
        <f t="shared" si="23"/>
        <v>0</v>
      </c>
      <c r="AF98" s="63" t="str">
        <f t="shared" si="24"/>
        <v/>
      </c>
      <c r="AG98" s="108"/>
      <c r="AH98" s="108"/>
      <c r="AI98" s="108"/>
      <c r="AJ98" s="108"/>
      <c r="AK98" s="108"/>
      <c r="AL98" s="108"/>
      <c r="AM98" s="108"/>
      <c r="AN98" s="108"/>
      <c r="AO98" s="108"/>
      <c r="AP98" s="108"/>
      <c r="AQ98" s="24">
        <f t="shared" si="25"/>
        <v>0</v>
      </c>
      <c r="AR98" s="23">
        <f>IF(ISERROR(VLOOKUP(J98,Configuration!$Z$4:$AD$13,2,FALSE)),0,VLOOKUP(J98,Configuration!$Z$4:$AD$13,2,FALSE))</f>
        <v>0</v>
      </c>
      <c r="AS98" s="24">
        <f>AR98*Configuration!$A$19</f>
        <v>0</v>
      </c>
      <c r="AT98" s="25" t="str">
        <f t="shared" si="26"/>
        <v/>
      </c>
      <c r="AU98" s="108"/>
      <c r="AV98" s="108"/>
      <c r="AW98" s="108"/>
      <c r="AX98" s="108"/>
      <c r="AY98" s="108"/>
      <c r="AZ98" s="108"/>
      <c r="BA98" s="108"/>
      <c r="BB98" s="108"/>
      <c r="BC98" s="108"/>
      <c r="BD98" s="108"/>
      <c r="BE98" s="42">
        <f t="shared" si="27"/>
        <v>0</v>
      </c>
      <c r="BF98" s="43">
        <f>IF(ISERROR(VLOOKUP(J98,Configuration!$Z$4:$AD$13,3,FALSE)),0,VLOOKUP(J98,Configuration!$Z$4:$AD$13,3,FALSE))</f>
        <v>0</v>
      </c>
      <c r="BG98" s="42">
        <f>BF98*Configuration!$A$19</f>
        <v>0</v>
      </c>
      <c r="BH98" s="44" t="str">
        <f t="shared" si="28"/>
        <v/>
      </c>
      <c r="BI98" s="108"/>
      <c r="BJ98" s="108"/>
      <c r="BK98" s="108"/>
      <c r="BL98" s="108"/>
      <c r="BM98" s="108"/>
      <c r="BN98" s="108"/>
      <c r="BO98" s="108"/>
      <c r="BP98" s="108"/>
      <c r="BQ98" s="108"/>
      <c r="BR98" s="108"/>
      <c r="BS98" s="48">
        <f t="shared" si="17"/>
        <v>0</v>
      </c>
      <c r="BT98" s="49">
        <f>IF(ISERROR(VLOOKUP(J98,Configuration!$Z$4:$AD$13,4,FALSE)),0,VLOOKUP(J98,Configuration!$Z$4:$AD$13,4,FALSE))</f>
        <v>0</v>
      </c>
      <c r="BU98" s="48">
        <f>BT98*Configuration!$A$19</f>
        <v>0</v>
      </c>
      <c r="BV98" s="50" t="str">
        <f t="shared" si="29"/>
        <v/>
      </c>
      <c r="BW98" s="108"/>
      <c r="BX98" s="108"/>
      <c r="BY98" s="108"/>
      <c r="BZ98" s="108"/>
      <c r="CA98" s="108"/>
      <c r="CB98" s="108"/>
      <c r="CC98" s="108"/>
      <c r="CD98" s="108"/>
      <c r="CE98" s="108"/>
      <c r="CF98" s="108"/>
      <c r="CG98" s="60">
        <f t="shared" si="18"/>
        <v>0</v>
      </c>
      <c r="CH98" s="61">
        <f>IF(ISERROR(VLOOKUP(J98,Configuration!$Z$4:$AD$13,5,FALSE)),0,VLOOKUP(J98,Configuration!$Z$4:$AD$13,5,FALSE))</f>
        <v>0</v>
      </c>
      <c r="CI98" s="60">
        <f>CH98*Configuration!$A$19</f>
        <v>0</v>
      </c>
      <c r="CJ98" s="62" t="str">
        <f t="shared" si="30"/>
        <v/>
      </c>
    </row>
    <row r="99" spans="1:88" s="22" customFormat="1" ht="15" customHeight="1" x14ac:dyDescent="0.2">
      <c r="A99" s="106"/>
      <c r="B99" s="107"/>
      <c r="C99" s="113"/>
      <c r="D99" s="107"/>
      <c r="E99" s="107"/>
      <c r="F99" s="107"/>
      <c r="G99" s="108"/>
      <c r="H99" s="109"/>
      <c r="I99" s="109"/>
      <c r="J99" s="107"/>
      <c r="K99" s="108"/>
      <c r="L99" s="108"/>
      <c r="M99" s="108"/>
      <c r="N99" s="108"/>
      <c r="O99" s="108"/>
      <c r="P99" s="108"/>
      <c r="Q99" s="108"/>
      <c r="R99" s="74" t="str">
        <f t="shared" ca="1" si="19"/>
        <v/>
      </c>
      <c r="S99" s="74" t="str">
        <f t="shared" ca="1" si="20"/>
        <v/>
      </c>
      <c r="T99" s="81" t="str">
        <f t="shared" si="21"/>
        <v/>
      </c>
      <c r="U99" s="82" t="str">
        <f t="shared" si="22"/>
        <v/>
      </c>
      <c r="V99" s="110"/>
      <c r="W99" s="111"/>
      <c r="X99" s="112"/>
      <c r="Y99" s="110"/>
      <c r="Z99" s="111"/>
      <c r="AA99" s="112"/>
      <c r="AB99" s="110"/>
      <c r="AC99" s="111"/>
      <c r="AD99" s="112"/>
      <c r="AE99" s="45">
        <f t="shared" si="23"/>
        <v>0</v>
      </c>
      <c r="AF99" s="63" t="str">
        <f t="shared" si="24"/>
        <v/>
      </c>
      <c r="AG99" s="108"/>
      <c r="AH99" s="108"/>
      <c r="AI99" s="108"/>
      <c r="AJ99" s="108"/>
      <c r="AK99" s="108"/>
      <c r="AL99" s="108"/>
      <c r="AM99" s="108"/>
      <c r="AN99" s="108"/>
      <c r="AO99" s="108"/>
      <c r="AP99" s="108"/>
      <c r="AQ99" s="24">
        <f t="shared" si="25"/>
        <v>0</v>
      </c>
      <c r="AR99" s="23">
        <f>IF(ISERROR(VLOOKUP(J99,Configuration!$Z$4:$AD$13,2,FALSE)),0,VLOOKUP(J99,Configuration!$Z$4:$AD$13,2,FALSE))</f>
        <v>0</v>
      </c>
      <c r="AS99" s="24">
        <f>AR99*Configuration!$A$19</f>
        <v>0</v>
      </c>
      <c r="AT99" s="25" t="str">
        <f t="shared" si="26"/>
        <v/>
      </c>
      <c r="AU99" s="108"/>
      <c r="AV99" s="108"/>
      <c r="AW99" s="108"/>
      <c r="AX99" s="108"/>
      <c r="AY99" s="108"/>
      <c r="AZ99" s="108"/>
      <c r="BA99" s="108"/>
      <c r="BB99" s="108"/>
      <c r="BC99" s="108"/>
      <c r="BD99" s="108"/>
      <c r="BE99" s="42">
        <f t="shared" si="27"/>
        <v>0</v>
      </c>
      <c r="BF99" s="43">
        <f>IF(ISERROR(VLOOKUP(J99,Configuration!$Z$4:$AD$13,3,FALSE)),0,VLOOKUP(J99,Configuration!$Z$4:$AD$13,3,FALSE))</f>
        <v>0</v>
      </c>
      <c r="BG99" s="42">
        <f>BF99*Configuration!$A$19</f>
        <v>0</v>
      </c>
      <c r="BH99" s="44" t="str">
        <f t="shared" si="28"/>
        <v/>
      </c>
      <c r="BI99" s="108"/>
      <c r="BJ99" s="108"/>
      <c r="BK99" s="108"/>
      <c r="BL99" s="108"/>
      <c r="BM99" s="108"/>
      <c r="BN99" s="108"/>
      <c r="BO99" s="108"/>
      <c r="BP99" s="108"/>
      <c r="BQ99" s="108"/>
      <c r="BR99" s="108"/>
      <c r="BS99" s="48">
        <f t="shared" si="17"/>
        <v>0</v>
      </c>
      <c r="BT99" s="49">
        <f>IF(ISERROR(VLOOKUP(J99,Configuration!$Z$4:$AD$13,4,FALSE)),0,VLOOKUP(J99,Configuration!$Z$4:$AD$13,4,FALSE))</f>
        <v>0</v>
      </c>
      <c r="BU99" s="48">
        <f>BT99*Configuration!$A$19</f>
        <v>0</v>
      </c>
      <c r="BV99" s="50" t="str">
        <f t="shared" si="29"/>
        <v/>
      </c>
      <c r="BW99" s="108"/>
      <c r="BX99" s="108"/>
      <c r="BY99" s="108"/>
      <c r="BZ99" s="108"/>
      <c r="CA99" s="108"/>
      <c r="CB99" s="108"/>
      <c r="CC99" s="108"/>
      <c r="CD99" s="108"/>
      <c r="CE99" s="108"/>
      <c r="CF99" s="108"/>
      <c r="CG99" s="60">
        <f t="shared" si="18"/>
        <v>0</v>
      </c>
      <c r="CH99" s="61">
        <f>IF(ISERROR(VLOOKUP(J99,Configuration!$Z$4:$AD$13,5,FALSE)),0,VLOOKUP(J99,Configuration!$Z$4:$AD$13,5,FALSE))</f>
        <v>0</v>
      </c>
      <c r="CI99" s="60">
        <f>CH99*Configuration!$A$19</f>
        <v>0</v>
      </c>
      <c r="CJ99" s="62" t="str">
        <f t="shared" si="30"/>
        <v/>
      </c>
    </row>
    <row r="100" spans="1:88" s="22" customFormat="1" ht="15" customHeight="1" x14ac:dyDescent="0.2">
      <c r="A100" s="106"/>
      <c r="B100" s="107"/>
      <c r="C100" s="113"/>
      <c r="D100" s="107"/>
      <c r="E100" s="107"/>
      <c r="F100" s="107"/>
      <c r="G100" s="108"/>
      <c r="H100" s="109"/>
      <c r="I100" s="109"/>
      <c r="J100" s="107"/>
      <c r="K100" s="108"/>
      <c r="L100" s="108"/>
      <c r="M100" s="108"/>
      <c r="N100" s="108"/>
      <c r="O100" s="108"/>
      <c r="P100" s="108"/>
      <c r="Q100" s="108"/>
      <c r="R100" s="74" t="str">
        <f t="shared" ca="1" si="19"/>
        <v/>
      </c>
      <c r="S100" s="74" t="str">
        <f t="shared" ca="1" si="20"/>
        <v/>
      </c>
      <c r="T100" s="81" t="str">
        <f t="shared" si="21"/>
        <v/>
      </c>
      <c r="U100" s="82" t="str">
        <f t="shared" si="22"/>
        <v/>
      </c>
      <c r="V100" s="110"/>
      <c r="W100" s="111"/>
      <c r="X100" s="112"/>
      <c r="Y100" s="110"/>
      <c r="Z100" s="111"/>
      <c r="AA100" s="112"/>
      <c r="AB100" s="110"/>
      <c r="AC100" s="111"/>
      <c r="AD100" s="112"/>
      <c r="AE100" s="45">
        <f t="shared" si="23"/>
        <v>0</v>
      </c>
      <c r="AF100" s="63" t="str">
        <f t="shared" si="24"/>
        <v/>
      </c>
      <c r="AG100" s="108"/>
      <c r="AH100" s="108"/>
      <c r="AI100" s="108"/>
      <c r="AJ100" s="108"/>
      <c r="AK100" s="108"/>
      <c r="AL100" s="108"/>
      <c r="AM100" s="108"/>
      <c r="AN100" s="108"/>
      <c r="AO100" s="108"/>
      <c r="AP100" s="108"/>
      <c r="AQ100" s="24">
        <f t="shared" si="25"/>
        <v>0</v>
      </c>
      <c r="AR100" s="23">
        <f>IF(ISERROR(VLOOKUP(J100,Configuration!$Z$4:$AD$13,2,FALSE)),0,VLOOKUP(J100,Configuration!$Z$4:$AD$13,2,FALSE))</f>
        <v>0</v>
      </c>
      <c r="AS100" s="24">
        <f>AR100*Configuration!$A$19</f>
        <v>0</v>
      </c>
      <c r="AT100" s="25" t="str">
        <f t="shared" si="26"/>
        <v/>
      </c>
      <c r="AU100" s="108"/>
      <c r="AV100" s="108"/>
      <c r="AW100" s="108"/>
      <c r="AX100" s="108"/>
      <c r="AY100" s="108"/>
      <c r="AZ100" s="108"/>
      <c r="BA100" s="108"/>
      <c r="BB100" s="108"/>
      <c r="BC100" s="108"/>
      <c r="BD100" s="108"/>
      <c r="BE100" s="42">
        <f t="shared" si="27"/>
        <v>0</v>
      </c>
      <c r="BF100" s="43">
        <f>IF(ISERROR(VLOOKUP(J100,Configuration!$Z$4:$AD$13,3,FALSE)),0,VLOOKUP(J100,Configuration!$Z$4:$AD$13,3,FALSE))</f>
        <v>0</v>
      </c>
      <c r="BG100" s="42">
        <f>BF100*Configuration!$A$19</f>
        <v>0</v>
      </c>
      <c r="BH100" s="44" t="str">
        <f t="shared" si="28"/>
        <v/>
      </c>
      <c r="BI100" s="108"/>
      <c r="BJ100" s="108"/>
      <c r="BK100" s="108"/>
      <c r="BL100" s="108"/>
      <c r="BM100" s="108"/>
      <c r="BN100" s="108"/>
      <c r="BO100" s="108"/>
      <c r="BP100" s="108"/>
      <c r="BQ100" s="108"/>
      <c r="BR100" s="108"/>
      <c r="BS100" s="48">
        <f t="shared" si="17"/>
        <v>0</v>
      </c>
      <c r="BT100" s="49">
        <f>IF(ISERROR(VLOOKUP(J100,Configuration!$Z$4:$AD$13,4,FALSE)),0,VLOOKUP(J100,Configuration!$Z$4:$AD$13,4,FALSE))</f>
        <v>0</v>
      </c>
      <c r="BU100" s="48">
        <f>BT100*Configuration!$A$19</f>
        <v>0</v>
      </c>
      <c r="BV100" s="50" t="str">
        <f t="shared" si="29"/>
        <v/>
      </c>
      <c r="BW100" s="108"/>
      <c r="BX100" s="108"/>
      <c r="BY100" s="108"/>
      <c r="BZ100" s="108"/>
      <c r="CA100" s="108"/>
      <c r="CB100" s="108"/>
      <c r="CC100" s="108"/>
      <c r="CD100" s="108"/>
      <c r="CE100" s="108"/>
      <c r="CF100" s="108"/>
      <c r="CG100" s="60">
        <f t="shared" si="18"/>
        <v>0</v>
      </c>
      <c r="CH100" s="61">
        <f>IF(ISERROR(VLOOKUP(J100,Configuration!$Z$4:$AD$13,5,FALSE)),0,VLOOKUP(J100,Configuration!$Z$4:$AD$13,5,FALSE))</f>
        <v>0</v>
      </c>
      <c r="CI100" s="60">
        <f>CH100*Configuration!$A$19</f>
        <v>0</v>
      </c>
      <c r="CJ100" s="62" t="str">
        <f t="shared" si="30"/>
        <v/>
      </c>
    </row>
    <row r="101" spans="1:88" s="22" customFormat="1" ht="15" customHeight="1" x14ac:dyDescent="0.2">
      <c r="A101" s="106"/>
      <c r="B101" s="107"/>
      <c r="C101" s="113"/>
      <c r="D101" s="107"/>
      <c r="E101" s="107"/>
      <c r="F101" s="107"/>
      <c r="G101" s="108"/>
      <c r="H101" s="109"/>
      <c r="I101" s="109"/>
      <c r="J101" s="107"/>
      <c r="K101" s="108"/>
      <c r="L101" s="108"/>
      <c r="M101" s="108"/>
      <c r="N101" s="108"/>
      <c r="O101" s="108"/>
      <c r="P101" s="108"/>
      <c r="Q101" s="108"/>
      <c r="R101" s="74" t="str">
        <f t="shared" ca="1" si="19"/>
        <v/>
      </c>
      <c r="S101" s="74" t="str">
        <f t="shared" ca="1" si="20"/>
        <v/>
      </c>
      <c r="T101" s="81" t="str">
        <f t="shared" si="21"/>
        <v/>
      </c>
      <c r="U101" s="82" t="str">
        <f t="shared" si="22"/>
        <v/>
      </c>
      <c r="V101" s="110"/>
      <c r="W101" s="111"/>
      <c r="X101" s="112"/>
      <c r="Y101" s="110"/>
      <c r="Z101" s="111"/>
      <c r="AA101" s="112"/>
      <c r="AB101" s="110"/>
      <c r="AC101" s="111"/>
      <c r="AD101" s="112"/>
      <c r="AE101" s="45">
        <f t="shared" si="23"/>
        <v>0</v>
      </c>
      <c r="AF101" s="63" t="str">
        <f t="shared" si="24"/>
        <v/>
      </c>
      <c r="AG101" s="108"/>
      <c r="AH101" s="108"/>
      <c r="AI101" s="108"/>
      <c r="AJ101" s="108"/>
      <c r="AK101" s="108"/>
      <c r="AL101" s="108"/>
      <c r="AM101" s="108"/>
      <c r="AN101" s="108"/>
      <c r="AO101" s="108"/>
      <c r="AP101" s="108"/>
      <c r="AQ101" s="24">
        <f t="shared" si="25"/>
        <v>0</v>
      </c>
      <c r="AR101" s="23">
        <f>IF(ISERROR(VLOOKUP(J101,Configuration!$Z$4:$AD$13,2,FALSE)),0,VLOOKUP(J101,Configuration!$Z$4:$AD$13,2,FALSE))</f>
        <v>0</v>
      </c>
      <c r="AS101" s="24">
        <f>AR101*Configuration!$A$19</f>
        <v>0</v>
      </c>
      <c r="AT101" s="25" t="str">
        <f t="shared" si="26"/>
        <v/>
      </c>
      <c r="AU101" s="108"/>
      <c r="AV101" s="108"/>
      <c r="AW101" s="108"/>
      <c r="AX101" s="108"/>
      <c r="AY101" s="108"/>
      <c r="AZ101" s="108"/>
      <c r="BA101" s="108"/>
      <c r="BB101" s="108"/>
      <c r="BC101" s="108"/>
      <c r="BD101" s="108"/>
      <c r="BE101" s="42">
        <f t="shared" si="27"/>
        <v>0</v>
      </c>
      <c r="BF101" s="43">
        <f>IF(ISERROR(VLOOKUP(J101,Configuration!$Z$4:$AD$13,3,FALSE)),0,VLOOKUP(J101,Configuration!$Z$4:$AD$13,3,FALSE))</f>
        <v>0</v>
      </c>
      <c r="BG101" s="42">
        <f>BF101*Configuration!$A$19</f>
        <v>0</v>
      </c>
      <c r="BH101" s="44" t="str">
        <f t="shared" si="28"/>
        <v/>
      </c>
      <c r="BI101" s="108"/>
      <c r="BJ101" s="108"/>
      <c r="BK101" s="108"/>
      <c r="BL101" s="108"/>
      <c r="BM101" s="108"/>
      <c r="BN101" s="108"/>
      <c r="BO101" s="108"/>
      <c r="BP101" s="108"/>
      <c r="BQ101" s="108"/>
      <c r="BR101" s="108"/>
      <c r="BS101" s="48">
        <f t="shared" si="17"/>
        <v>0</v>
      </c>
      <c r="BT101" s="49">
        <f>IF(ISERROR(VLOOKUP(J101,Configuration!$Z$4:$AD$13,4,FALSE)),0,VLOOKUP(J101,Configuration!$Z$4:$AD$13,4,FALSE))</f>
        <v>0</v>
      </c>
      <c r="BU101" s="48">
        <f>BT101*Configuration!$A$19</f>
        <v>0</v>
      </c>
      <c r="BV101" s="50" t="str">
        <f t="shared" si="29"/>
        <v/>
      </c>
      <c r="BW101" s="108"/>
      <c r="BX101" s="108"/>
      <c r="BY101" s="108"/>
      <c r="BZ101" s="108"/>
      <c r="CA101" s="108"/>
      <c r="CB101" s="108"/>
      <c r="CC101" s="108"/>
      <c r="CD101" s="108"/>
      <c r="CE101" s="108"/>
      <c r="CF101" s="108"/>
      <c r="CG101" s="60">
        <f t="shared" si="18"/>
        <v>0</v>
      </c>
      <c r="CH101" s="61">
        <f>IF(ISERROR(VLOOKUP(J101,Configuration!$Z$4:$AD$13,5,FALSE)),0,VLOOKUP(J101,Configuration!$Z$4:$AD$13,5,FALSE))</f>
        <v>0</v>
      </c>
      <c r="CI101" s="60">
        <f>CH101*Configuration!$A$19</f>
        <v>0</v>
      </c>
      <c r="CJ101" s="62" t="str">
        <f t="shared" si="30"/>
        <v/>
      </c>
    </row>
    <row r="102" spans="1:88" s="22" customFormat="1" ht="15" customHeight="1" x14ac:dyDescent="0.2">
      <c r="A102" s="106"/>
      <c r="B102" s="107"/>
      <c r="C102" s="113"/>
      <c r="D102" s="107"/>
      <c r="E102" s="107"/>
      <c r="F102" s="107"/>
      <c r="G102" s="108"/>
      <c r="H102" s="109"/>
      <c r="I102" s="109"/>
      <c r="J102" s="107"/>
      <c r="K102" s="108"/>
      <c r="L102" s="108"/>
      <c r="M102" s="108"/>
      <c r="N102" s="108"/>
      <c r="O102" s="108"/>
      <c r="P102" s="108"/>
      <c r="Q102" s="108"/>
      <c r="R102" s="74" t="str">
        <f ca="1">IF(H102&lt;&gt;"",_xlfn.DAYS(TODAY(),H102)/365,"")</f>
        <v/>
      </c>
      <c r="S102" s="74" t="str">
        <f ca="1">IF(I102&lt;&gt;"",_xlfn.DAYS(TODAY(),I102)/365,"")</f>
        <v/>
      </c>
      <c r="T102" s="81" t="str">
        <f>IF(V102 &lt;&gt; "",AVERAGE(AF102,AT102,BH102,BV102,CJ102),"")</f>
        <v/>
      </c>
      <c r="U102" s="82" t="str">
        <f>IF(T102&lt;&gt;"",IF(T102&lt;5,"Tier 1",IF(AND(T102&gt;=5,T102&lt;=7),"Tier 2","Tier 3")),"")</f>
        <v/>
      </c>
      <c r="V102" s="110"/>
      <c r="W102" s="111"/>
      <c r="X102" s="112"/>
      <c r="Y102" s="110"/>
      <c r="Z102" s="111"/>
      <c r="AA102" s="112"/>
      <c r="AB102" s="110"/>
      <c r="AC102" s="111"/>
      <c r="AD102" s="112"/>
      <c r="AE102" s="45">
        <f>W102+Z102+AC102</f>
        <v>0</v>
      </c>
      <c r="AF102" s="63" t="str">
        <f>IF(V102&lt;&gt;"",(W102*X102)+(Z102*AA102)+(AC102*AD102),"")</f>
        <v/>
      </c>
      <c r="AG102" s="108"/>
      <c r="AH102" s="108"/>
      <c r="AI102" s="108"/>
      <c r="AJ102" s="108"/>
      <c r="AK102" s="108"/>
      <c r="AL102" s="108"/>
      <c r="AM102" s="108"/>
      <c r="AN102" s="108"/>
      <c r="AO102" s="108"/>
      <c r="AP102" s="108"/>
      <c r="AQ102" s="24">
        <f>SUMPRODUCT($AG$11:$AP$11,AG102:AP102)</f>
        <v>0</v>
      </c>
      <c r="AR102" s="23">
        <f>IF(ISERROR(VLOOKUP(J102,Configuration!$Z$4:$AD$13,2,FALSE)),0,VLOOKUP(J102,Configuration!$Z$4:$AD$13,2,FALSE))</f>
        <v>0</v>
      </c>
      <c r="AS102" s="24">
        <f>AR102*Configuration!$A$19</f>
        <v>0</v>
      </c>
      <c r="AT102" s="25" t="str">
        <f>IF(V102&lt;&gt;"",AQ102*AR102,"")</f>
        <v/>
      </c>
      <c r="AU102" s="108"/>
      <c r="AV102" s="108"/>
      <c r="AW102" s="108"/>
      <c r="AX102" s="108"/>
      <c r="AY102" s="108"/>
      <c r="AZ102" s="108"/>
      <c r="BA102" s="108"/>
      <c r="BB102" s="108"/>
      <c r="BC102" s="108"/>
      <c r="BD102" s="108"/>
      <c r="BE102" s="42">
        <f>SUMPRODUCT($AU$11:$BD$11,AU102:BD102)</f>
        <v>0</v>
      </c>
      <c r="BF102" s="43">
        <f>IF(ISERROR(VLOOKUP(J102,Configuration!$Z$4:$AD$13,3,FALSE)),0,VLOOKUP(J102,Configuration!$Z$4:$AD$13,3,FALSE))</f>
        <v>0</v>
      </c>
      <c r="BG102" s="42">
        <f>BF102*Configuration!$A$19</f>
        <v>0</v>
      </c>
      <c r="BH102" s="44" t="str">
        <f>IF(V102&lt;&gt;"",BE102*BF102,"")</f>
        <v/>
      </c>
      <c r="BI102" s="108"/>
      <c r="BJ102" s="108"/>
      <c r="BK102" s="108"/>
      <c r="BL102" s="108"/>
      <c r="BM102" s="108"/>
      <c r="BN102" s="108"/>
      <c r="BO102" s="108"/>
      <c r="BP102" s="108"/>
      <c r="BQ102" s="108"/>
      <c r="BR102" s="108"/>
      <c r="BS102" s="48">
        <f t="shared" si="17"/>
        <v>0</v>
      </c>
      <c r="BT102" s="49">
        <f>IF(ISERROR(VLOOKUP(J102,Configuration!$Z$4:$AD$13,4,FALSE)),0,VLOOKUP(J102,Configuration!$Z$4:$AD$13,4,FALSE))</f>
        <v>0</v>
      </c>
      <c r="BU102" s="48">
        <f>BT102*Configuration!$A$19</f>
        <v>0</v>
      </c>
      <c r="BV102" s="50" t="str">
        <f>IF(V102&lt;&gt;"",BS102*BT102,"")</f>
        <v/>
      </c>
      <c r="BW102" s="108"/>
      <c r="BX102" s="108"/>
      <c r="BY102" s="108"/>
      <c r="BZ102" s="108"/>
      <c r="CA102" s="108"/>
      <c r="CB102" s="108"/>
      <c r="CC102" s="108"/>
      <c r="CD102" s="108"/>
      <c r="CE102" s="108"/>
      <c r="CF102" s="108"/>
      <c r="CG102" s="60">
        <f t="shared" si="18"/>
        <v>0</v>
      </c>
      <c r="CH102" s="61">
        <f>IF(ISERROR(VLOOKUP(J102,Configuration!$Z$4:$AD$13,5,FALSE)),0,VLOOKUP(J102,Configuration!$Z$4:$AD$13,5,FALSE))</f>
        <v>0</v>
      </c>
      <c r="CI102" s="60">
        <f>CH102*Configuration!$A$19</f>
        <v>0</v>
      </c>
      <c r="CJ102" s="62" t="str">
        <f>IF(V102&lt;&gt;"",CG102*CH102,"")</f>
        <v/>
      </c>
    </row>
    <row r="103" spans="1:88" s="22" customFormat="1" ht="15" customHeight="1" x14ac:dyDescent="0.2">
      <c r="A103" s="106"/>
      <c r="B103" s="107"/>
      <c r="C103" s="113"/>
      <c r="D103" s="107"/>
      <c r="E103" s="107"/>
      <c r="F103" s="107"/>
      <c r="G103" s="108"/>
      <c r="H103" s="109"/>
      <c r="I103" s="109"/>
      <c r="J103" s="107"/>
      <c r="K103" s="108"/>
      <c r="L103" s="108"/>
      <c r="M103" s="108"/>
      <c r="N103" s="108"/>
      <c r="O103" s="108"/>
      <c r="P103" s="108"/>
      <c r="Q103" s="108"/>
      <c r="R103" s="74" t="str">
        <f ca="1">IF(H103&lt;&gt;"",_xlfn.DAYS(TODAY(),H103)/365,"")</f>
        <v/>
      </c>
      <c r="S103" s="74" t="str">
        <f ca="1">IF(I103&lt;&gt;"",_xlfn.DAYS(TODAY(),I103)/365,"")</f>
        <v/>
      </c>
      <c r="T103" s="81" t="str">
        <f t="shared" ref="T103:T166" si="31">IF(V103 &lt;&gt; "",AVERAGE(AF103,AT103,BH103,BV103,CJ103),"")</f>
        <v/>
      </c>
      <c r="U103" s="82" t="str">
        <f t="shared" ref="U103" si="32">IF(T103&lt;&gt;"",IF(T103&lt;5,"Tier 1",IF(AND(T103&gt;=5,T103&lt;=7),"Tier 2","Tier 3")),"")</f>
        <v/>
      </c>
      <c r="V103" s="110"/>
      <c r="W103" s="111"/>
      <c r="X103" s="112"/>
      <c r="Y103" s="110"/>
      <c r="Z103" s="111"/>
      <c r="AA103" s="112"/>
      <c r="AB103" s="110"/>
      <c r="AC103" s="111"/>
      <c r="AD103" s="112"/>
      <c r="AE103" s="45">
        <f>W103+Z103+AC103</f>
        <v>0</v>
      </c>
      <c r="AF103" s="63" t="str">
        <f t="shared" ref="AF103:AF166" si="33">IF(V103&lt;&gt;"",(W103*X103)+(Z103*AA103)+(AC103*AD103),"")</f>
        <v/>
      </c>
      <c r="AG103" s="108"/>
      <c r="AH103" s="108"/>
      <c r="AI103" s="108"/>
      <c r="AJ103" s="108"/>
      <c r="AK103" s="108"/>
      <c r="AL103" s="108"/>
      <c r="AM103" s="108"/>
      <c r="AN103" s="108"/>
      <c r="AO103" s="108"/>
      <c r="AP103" s="108"/>
      <c r="AQ103" s="24">
        <f>SUMPRODUCT($AG$11:$AP$11,AG103:AP103)</f>
        <v>0</v>
      </c>
      <c r="AR103" s="23">
        <f>IF(ISERROR(VLOOKUP(J103,Configuration!$Z$4:$AD$13,2,FALSE)),0,VLOOKUP(J103,Configuration!$Z$4:$AD$13,2,FALSE))</f>
        <v>0</v>
      </c>
      <c r="AS103" s="24">
        <f>AR103*Configuration!$A$19</f>
        <v>0</v>
      </c>
      <c r="AT103" s="25" t="str">
        <f t="shared" ref="AT103:AT166" si="34">IF(V103&lt;&gt;"",AQ103*AR103,"")</f>
        <v/>
      </c>
      <c r="AU103" s="108"/>
      <c r="AV103" s="108"/>
      <c r="AW103" s="108"/>
      <c r="AX103" s="108"/>
      <c r="AY103" s="108"/>
      <c r="AZ103" s="108"/>
      <c r="BA103" s="108"/>
      <c r="BB103" s="108"/>
      <c r="BC103" s="108"/>
      <c r="BD103" s="108"/>
      <c r="BE103" s="42">
        <f>SUMPRODUCT($AU$11:$BD$11,AU103:BD103)</f>
        <v>0</v>
      </c>
      <c r="BF103" s="43">
        <f>IF(ISERROR(VLOOKUP(J103,Configuration!$Z$4:$AD$13,3,FALSE)),0,VLOOKUP(J103,Configuration!$Z$4:$AD$13,3,FALSE))</f>
        <v>0</v>
      </c>
      <c r="BG103" s="42">
        <f>BF103*Configuration!$A$19</f>
        <v>0</v>
      </c>
      <c r="BH103" s="44" t="str">
        <f t="shared" ref="BH103:BH166" si="35">IF(V103&lt;&gt;"",BE103*BF103,"")</f>
        <v/>
      </c>
      <c r="BI103" s="108"/>
      <c r="BJ103" s="108"/>
      <c r="BK103" s="108"/>
      <c r="BL103" s="108"/>
      <c r="BM103" s="108"/>
      <c r="BN103" s="108"/>
      <c r="BO103" s="108"/>
      <c r="BP103" s="108"/>
      <c r="BQ103" s="108"/>
      <c r="BR103" s="108"/>
      <c r="BS103" s="48">
        <f t="shared" si="17"/>
        <v>0</v>
      </c>
      <c r="BT103" s="49">
        <f>IF(ISERROR(VLOOKUP(J103,Configuration!$Z$4:$AD$13,4,FALSE)),0,VLOOKUP(J103,Configuration!$Z$4:$AD$13,4,FALSE))</f>
        <v>0</v>
      </c>
      <c r="BU103" s="48">
        <f>BT103*Configuration!$A$19</f>
        <v>0</v>
      </c>
      <c r="BV103" s="50" t="str">
        <f t="shared" ref="BV103:BV166" si="36">IF(V103&lt;&gt;"",BS103*BT103,"")</f>
        <v/>
      </c>
      <c r="BW103" s="108"/>
      <c r="BX103" s="108"/>
      <c r="BY103" s="108"/>
      <c r="BZ103" s="108"/>
      <c r="CA103" s="108"/>
      <c r="CB103" s="108"/>
      <c r="CC103" s="108"/>
      <c r="CD103" s="108"/>
      <c r="CE103" s="108"/>
      <c r="CF103" s="108"/>
      <c r="CG103" s="60">
        <f t="shared" si="18"/>
        <v>0</v>
      </c>
      <c r="CH103" s="61">
        <f>IF(ISERROR(VLOOKUP(J103,Configuration!$Z$4:$AD$13,5,FALSE)),0,VLOOKUP(J103,Configuration!$Z$4:$AD$13,5,FALSE))</f>
        <v>0</v>
      </c>
      <c r="CI103" s="60">
        <f>CH103*Configuration!$A$19</f>
        <v>0</v>
      </c>
      <c r="CJ103" s="62" t="str">
        <f t="shared" ref="CJ103:CJ166" si="37">IF(V103&lt;&gt;"",CG103*CH103,"")</f>
        <v/>
      </c>
    </row>
    <row r="104" spans="1:88" s="22" customFormat="1" ht="15" customHeight="1" x14ac:dyDescent="0.2">
      <c r="A104" s="106"/>
      <c r="B104" s="107"/>
      <c r="C104" s="113"/>
      <c r="D104" s="107"/>
      <c r="E104" s="107"/>
      <c r="F104" s="107"/>
      <c r="G104" s="108"/>
      <c r="H104" s="109"/>
      <c r="I104" s="109"/>
      <c r="J104" s="107"/>
      <c r="K104" s="108"/>
      <c r="L104" s="108"/>
      <c r="M104" s="108"/>
      <c r="N104" s="108"/>
      <c r="O104" s="108"/>
      <c r="P104" s="108"/>
      <c r="Q104" s="108"/>
      <c r="R104" s="74" t="str">
        <f t="shared" ref="R104:R167" ca="1" si="38">IF(H104&lt;&gt;"",_xlfn.DAYS(TODAY(),H104)/365,"")</f>
        <v/>
      </c>
      <c r="S104" s="74" t="str">
        <f t="shared" ref="S104:S167" ca="1" si="39">IF(I104&lt;&gt;"",_xlfn.DAYS(TODAY(),I104)/365,"")</f>
        <v/>
      </c>
      <c r="T104" s="81" t="str">
        <f t="shared" si="31"/>
        <v/>
      </c>
      <c r="U104" s="82" t="str">
        <f>IF(T104&lt;&gt;"",IF(T104&lt;5,"Tier 1",IF(AND(T104&gt;=5,T104&lt;=7),"Tier 2","Tier 3")),"")</f>
        <v/>
      </c>
      <c r="V104" s="110"/>
      <c r="W104" s="111"/>
      <c r="X104" s="112"/>
      <c r="Y104" s="110"/>
      <c r="Z104" s="111"/>
      <c r="AA104" s="112"/>
      <c r="AB104" s="110"/>
      <c r="AC104" s="111"/>
      <c r="AD104" s="112"/>
      <c r="AE104" s="45">
        <f t="shared" ref="AE104:AE167" si="40">W104+Z104+AC104</f>
        <v>0</v>
      </c>
      <c r="AF104" s="63" t="str">
        <f t="shared" si="33"/>
        <v/>
      </c>
      <c r="AG104" s="108"/>
      <c r="AH104" s="108"/>
      <c r="AI104" s="108"/>
      <c r="AJ104" s="108"/>
      <c r="AK104" s="108"/>
      <c r="AL104" s="108"/>
      <c r="AM104" s="108"/>
      <c r="AN104" s="108"/>
      <c r="AO104" s="108"/>
      <c r="AP104" s="108"/>
      <c r="AQ104" s="24">
        <f t="shared" ref="AQ104:AQ167" si="41">SUMPRODUCT($AG$11:$AP$11,AG104:AP104)</f>
        <v>0</v>
      </c>
      <c r="AR104" s="23">
        <f>IF(ISERROR(VLOOKUP(J104,Configuration!$Z$4:$AD$13,2,FALSE)),0,VLOOKUP(J104,Configuration!$Z$4:$AD$13,2,FALSE))</f>
        <v>0</v>
      </c>
      <c r="AS104" s="24">
        <f>AR104*Configuration!$A$19</f>
        <v>0</v>
      </c>
      <c r="AT104" s="25" t="str">
        <f t="shared" si="34"/>
        <v/>
      </c>
      <c r="AU104" s="108"/>
      <c r="AV104" s="108"/>
      <c r="AW104" s="108"/>
      <c r="AX104" s="108"/>
      <c r="AY104" s="108"/>
      <c r="AZ104" s="108"/>
      <c r="BA104" s="108"/>
      <c r="BB104" s="108"/>
      <c r="BC104" s="108"/>
      <c r="BD104" s="108"/>
      <c r="BE104" s="42">
        <f t="shared" ref="BE104:BE167" si="42">SUMPRODUCT($AU$11:$BD$11,AU104:BD104)</f>
        <v>0</v>
      </c>
      <c r="BF104" s="43">
        <f>IF(ISERROR(VLOOKUP(J104,Configuration!$Z$4:$AD$13,3,FALSE)),0,VLOOKUP(J104,Configuration!$Z$4:$AD$13,3,FALSE))</f>
        <v>0</v>
      </c>
      <c r="BG104" s="42">
        <f>BF104*Configuration!$A$19</f>
        <v>0</v>
      </c>
      <c r="BH104" s="44" t="str">
        <f t="shared" si="35"/>
        <v/>
      </c>
      <c r="BI104" s="108"/>
      <c r="BJ104" s="108"/>
      <c r="BK104" s="108"/>
      <c r="BL104" s="108"/>
      <c r="BM104" s="108"/>
      <c r="BN104" s="108"/>
      <c r="BO104" s="108"/>
      <c r="BP104" s="108"/>
      <c r="BQ104" s="108"/>
      <c r="BR104" s="108"/>
      <c r="BS104" s="48">
        <f t="shared" si="17"/>
        <v>0</v>
      </c>
      <c r="BT104" s="49">
        <f>IF(ISERROR(VLOOKUP(J104,Configuration!$Z$4:$AD$13,4,FALSE)),0,VLOOKUP(J104,Configuration!$Z$4:$AD$13,4,FALSE))</f>
        <v>0</v>
      </c>
      <c r="BU104" s="48">
        <f>BT104*Configuration!$A$19</f>
        <v>0</v>
      </c>
      <c r="BV104" s="50" t="str">
        <f t="shared" si="36"/>
        <v/>
      </c>
      <c r="BW104" s="108"/>
      <c r="BX104" s="108"/>
      <c r="BY104" s="108"/>
      <c r="BZ104" s="108"/>
      <c r="CA104" s="108"/>
      <c r="CB104" s="108"/>
      <c r="CC104" s="108"/>
      <c r="CD104" s="108"/>
      <c r="CE104" s="108"/>
      <c r="CF104" s="108"/>
      <c r="CG104" s="60">
        <f t="shared" si="18"/>
        <v>0</v>
      </c>
      <c r="CH104" s="61">
        <f>IF(ISERROR(VLOOKUP(J104,Configuration!$Z$4:$AD$13,5,FALSE)),0,VLOOKUP(J104,Configuration!$Z$4:$AD$13,5,FALSE))</f>
        <v>0</v>
      </c>
      <c r="CI104" s="60">
        <f>CH104*Configuration!$A$19</f>
        <v>0</v>
      </c>
      <c r="CJ104" s="62" t="str">
        <f t="shared" si="37"/>
        <v/>
      </c>
    </row>
    <row r="105" spans="1:88" s="22" customFormat="1" ht="15" customHeight="1" x14ac:dyDescent="0.2">
      <c r="A105" s="106"/>
      <c r="B105" s="107"/>
      <c r="C105" s="113"/>
      <c r="D105" s="107"/>
      <c r="E105" s="107"/>
      <c r="F105" s="107"/>
      <c r="G105" s="108"/>
      <c r="H105" s="109"/>
      <c r="I105" s="109"/>
      <c r="J105" s="107"/>
      <c r="K105" s="108"/>
      <c r="L105" s="108"/>
      <c r="M105" s="108"/>
      <c r="N105" s="108"/>
      <c r="O105" s="108"/>
      <c r="P105" s="108"/>
      <c r="Q105" s="108"/>
      <c r="R105" s="74" t="str">
        <f t="shared" ca="1" si="38"/>
        <v/>
      </c>
      <c r="S105" s="74" t="str">
        <f t="shared" ca="1" si="39"/>
        <v/>
      </c>
      <c r="T105" s="81" t="str">
        <f t="shared" si="31"/>
        <v/>
      </c>
      <c r="U105" s="82" t="str">
        <f t="shared" ref="U105:U168" si="43">IF(T105&lt;&gt;"",IF(T105&lt;5,"Tier 1",IF(AND(T105&gt;=5,T105&lt;=7),"Tier 2","Tier 3")),"")</f>
        <v/>
      </c>
      <c r="V105" s="110"/>
      <c r="W105" s="111"/>
      <c r="X105" s="112"/>
      <c r="Y105" s="110"/>
      <c r="Z105" s="111"/>
      <c r="AA105" s="112"/>
      <c r="AB105" s="110"/>
      <c r="AC105" s="111"/>
      <c r="AD105" s="112"/>
      <c r="AE105" s="45">
        <f t="shared" si="40"/>
        <v>0</v>
      </c>
      <c r="AF105" s="63" t="str">
        <f t="shared" si="33"/>
        <v/>
      </c>
      <c r="AG105" s="108"/>
      <c r="AH105" s="108"/>
      <c r="AI105" s="108"/>
      <c r="AJ105" s="108"/>
      <c r="AK105" s="108"/>
      <c r="AL105" s="108"/>
      <c r="AM105" s="108"/>
      <c r="AN105" s="108"/>
      <c r="AO105" s="108"/>
      <c r="AP105" s="108"/>
      <c r="AQ105" s="24">
        <f t="shared" si="41"/>
        <v>0</v>
      </c>
      <c r="AR105" s="23">
        <f>IF(ISERROR(VLOOKUP(J105,Configuration!$Z$4:$AD$13,2,FALSE)),0,VLOOKUP(J105,Configuration!$Z$4:$AD$13,2,FALSE))</f>
        <v>0</v>
      </c>
      <c r="AS105" s="24">
        <f>AR105*Configuration!$A$19</f>
        <v>0</v>
      </c>
      <c r="AT105" s="25" t="str">
        <f t="shared" si="34"/>
        <v/>
      </c>
      <c r="AU105" s="108"/>
      <c r="AV105" s="108"/>
      <c r="AW105" s="108"/>
      <c r="AX105" s="108"/>
      <c r="AY105" s="108"/>
      <c r="AZ105" s="108"/>
      <c r="BA105" s="108"/>
      <c r="BB105" s="108"/>
      <c r="BC105" s="108"/>
      <c r="BD105" s="108"/>
      <c r="BE105" s="42">
        <f t="shared" si="42"/>
        <v>0</v>
      </c>
      <c r="BF105" s="43">
        <f>IF(ISERROR(VLOOKUP(J105,Configuration!$Z$4:$AD$13,3,FALSE)),0,VLOOKUP(J105,Configuration!$Z$4:$AD$13,3,FALSE))</f>
        <v>0</v>
      </c>
      <c r="BG105" s="42">
        <f>BF105*Configuration!$A$19</f>
        <v>0</v>
      </c>
      <c r="BH105" s="44" t="str">
        <f t="shared" si="35"/>
        <v/>
      </c>
      <c r="BI105" s="108"/>
      <c r="BJ105" s="108"/>
      <c r="BK105" s="108"/>
      <c r="BL105" s="108"/>
      <c r="BM105" s="108"/>
      <c r="BN105" s="108"/>
      <c r="BO105" s="108"/>
      <c r="BP105" s="108"/>
      <c r="BQ105" s="108"/>
      <c r="BR105" s="108"/>
      <c r="BS105" s="48">
        <f t="shared" si="17"/>
        <v>0</v>
      </c>
      <c r="BT105" s="49">
        <f>IF(ISERROR(VLOOKUP(J105,Configuration!$Z$4:$AD$13,4,FALSE)),0,VLOOKUP(J105,Configuration!$Z$4:$AD$13,4,FALSE))</f>
        <v>0</v>
      </c>
      <c r="BU105" s="48">
        <f>BT105*Configuration!$A$19</f>
        <v>0</v>
      </c>
      <c r="BV105" s="50" t="str">
        <f t="shared" si="36"/>
        <v/>
      </c>
      <c r="BW105" s="108"/>
      <c r="BX105" s="108"/>
      <c r="BY105" s="108"/>
      <c r="BZ105" s="108"/>
      <c r="CA105" s="108"/>
      <c r="CB105" s="108"/>
      <c r="CC105" s="108"/>
      <c r="CD105" s="108"/>
      <c r="CE105" s="108"/>
      <c r="CF105" s="108"/>
      <c r="CG105" s="60">
        <f t="shared" si="18"/>
        <v>0</v>
      </c>
      <c r="CH105" s="61">
        <f>IF(ISERROR(VLOOKUP(J105,Configuration!$Z$4:$AD$13,5,FALSE)),0,VLOOKUP(J105,Configuration!$Z$4:$AD$13,5,FALSE))</f>
        <v>0</v>
      </c>
      <c r="CI105" s="60">
        <f>CH105*Configuration!$A$19</f>
        <v>0</v>
      </c>
      <c r="CJ105" s="62" t="str">
        <f t="shared" si="37"/>
        <v/>
      </c>
    </row>
    <row r="106" spans="1:88" s="22" customFormat="1" ht="15" customHeight="1" x14ac:dyDescent="0.2">
      <c r="A106" s="106"/>
      <c r="B106" s="107"/>
      <c r="C106" s="113"/>
      <c r="D106" s="107"/>
      <c r="E106" s="107"/>
      <c r="F106" s="107"/>
      <c r="G106" s="108"/>
      <c r="H106" s="109"/>
      <c r="I106" s="109"/>
      <c r="J106" s="107"/>
      <c r="K106" s="108"/>
      <c r="L106" s="108"/>
      <c r="M106" s="108"/>
      <c r="N106" s="108"/>
      <c r="O106" s="108"/>
      <c r="P106" s="108"/>
      <c r="Q106" s="108"/>
      <c r="R106" s="74" t="str">
        <f t="shared" ca="1" si="38"/>
        <v/>
      </c>
      <c r="S106" s="74" t="str">
        <f t="shared" ca="1" si="39"/>
        <v/>
      </c>
      <c r="T106" s="81" t="str">
        <f t="shared" si="31"/>
        <v/>
      </c>
      <c r="U106" s="82" t="str">
        <f t="shared" si="43"/>
        <v/>
      </c>
      <c r="V106" s="110"/>
      <c r="W106" s="111"/>
      <c r="X106" s="112"/>
      <c r="Y106" s="110"/>
      <c r="Z106" s="111"/>
      <c r="AA106" s="112"/>
      <c r="AB106" s="110"/>
      <c r="AC106" s="111"/>
      <c r="AD106" s="112"/>
      <c r="AE106" s="45">
        <f t="shared" si="40"/>
        <v>0</v>
      </c>
      <c r="AF106" s="63" t="str">
        <f t="shared" si="33"/>
        <v/>
      </c>
      <c r="AG106" s="108"/>
      <c r="AH106" s="108"/>
      <c r="AI106" s="108"/>
      <c r="AJ106" s="108"/>
      <c r="AK106" s="108"/>
      <c r="AL106" s="108"/>
      <c r="AM106" s="108"/>
      <c r="AN106" s="108"/>
      <c r="AO106" s="108"/>
      <c r="AP106" s="108"/>
      <c r="AQ106" s="24">
        <f t="shared" si="41"/>
        <v>0</v>
      </c>
      <c r="AR106" s="23">
        <f>IF(ISERROR(VLOOKUP(J106,Configuration!$Z$4:$AD$13,2,FALSE)),0,VLOOKUP(J106,Configuration!$Z$4:$AD$13,2,FALSE))</f>
        <v>0</v>
      </c>
      <c r="AS106" s="24">
        <f>AR106*Configuration!$A$19</f>
        <v>0</v>
      </c>
      <c r="AT106" s="25" t="str">
        <f t="shared" si="34"/>
        <v/>
      </c>
      <c r="AU106" s="108"/>
      <c r="AV106" s="108"/>
      <c r="AW106" s="108"/>
      <c r="AX106" s="108"/>
      <c r="AY106" s="108"/>
      <c r="AZ106" s="108"/>
      <c r="BA106" s="108"/>
      <c r="BB106" s="108"/>
      <c r="BC106" s="108"/>
      <c r="BD106" s="108"/>
      <c r="BE106" s="42">
        <f t="shared" si="42"/>
        <v>0</v>
      </c>
      <c r="BF106" s="43">
        <f>IF(ISERROR(VLOOKUP(J106,Configuration!$Z$4:$AD$13,3,FALSE)),0,VLOOKUP(J106,Configuration!$Z$4:$AD$13,3,FALSE))</f>
        <v>0</v>
      </c>
      <c r="BG106" s="42">
        <f>BF106*Configuration!$A$19</f>
        <v>0</v>
      </c>
      <c r="BH106" s="44" t="str">
        <f t="shared" si="35"/>
        <v/>
      </c>
      <c r="BI106" s="108"/>
      <c r="BJ106" s="108"/>
      <c r="BK106" s="108"/>
      <c r="BL106" s="108"/>
      <c r="BM106" s="108"/>
      <c r="BN106" s="108"/>
      <c r="BO106" s="108"/>
      <c r="BP106" s="108"/>
      <c r="BQ106" s="108"/>
      <c r="BR106" s="108"/>
      <c r="BS106" s="48">
        <f t="shared" si="17"/>
        <v>0</v>
      </c>
      <c r="BT106" s="49">
        <f>IF(ISERROR(VLOOKUP(J106,Configuration!$Z$4:$AD$13,4,FALSE)),0,VLOOKUP(J106,Configuration!$Z$4:$AD$13,4,FALSE))</f>
        <v>0</v>
      </c>
      <c r="BU106" s="48">
        <f>BT106*Configuration!$A$19</f>
        <v>0</v>
      </c>
      <c r="BV106" s="50" t="str">
        <f t="shared" si="36"/>
        <v/>
      </c>
      <c r="BW106" s="108"/>
      <c r="BX106" s="108"/>
      <c r="BY106" s="108"/>
      <c r="BZ106" s="108"/>
      <c r="CA106" s="108"/>
      <c r="CB106" s="108"/>
      <c r="CC106" s="108"/>
      <c r="CD106" s="108"/>
      <c r="CE106" s="108"/>
      <c r="CF106" s="108"/>
      <c r="CG106" s="60">
        <f t="shared" si="18"/>
        <v>0</v>
      </c>
      <c r="CH106" s="61">
        <f>IF(ISERROR(VLOOKUP(J106,Configuration!$Z$4:$AD$13,5,FALSE)),0,VLOOKUP(J106,Configuration!$Z$4:$AD$13,5,FALSE))</f>
        <v>0</v>
      </c>
      <c r="CI106" s="60">
        <f>CH106*Configuration!$A$19</f>
        <v>0</v>
      </c>
      <c r="CJ106" s="62" t="str">
        <f t="shared" si="37"/>
        <v/>
      </c>
    </row>
    <row r="107" spans="1:88" s="22" customFormat="1" ht="15" customHeight="1" x14ac:dyDescent="0.2">
      <c r="A107" s="106"/>
      <c r="B107" s="107"/>
      <c r="C107" s="113"/>
      <c r="D107" s="107"/>
      <c r="E107" s="107"/>
      <c r="F107" s="107"/>
      <c r="G107" s="108"/>
      <c r="H107" s="109"/>
      <c r="I107" s="109"/>
      <c r="J107" s="107"/>
      <c r="K107" s="108"/>
      <c r="L107" s="108"/>
      <c r="M107" s="108"/>
      <c r="N107" s="108"/>
      <c r="O107" s="108"/>
      <c r="P107" s="108"/>
      <c r="Q107" s="108"/>
      <c r="R107" s="74" t="str">
        <f t="shared" ca="1" si="38"/>
        <v/>
      </c>
      <c r="S107" s="74" t="str">
        <f t="shared" ca="1" si="39"/>
        <v/>
      </c>
      <c r="T107" s="81" t="str">
        <f t="shared" si="31"/>
        <v/>
      </c>
      <c r="U107" s="82" t="str">
        <f t="shared" si="43"/>
        <v/>
      </c>
      <c r="V107" s="110"/>
      <c r="W107" s="111"/>
      <c r="X107" s="112"/>
      <c r="Y107" s="110"/>
      <c r="Z107" s="111"/>
      <c r="AA107" s="112"/>
      <c r="AB107" s="110"/>
      <c r="AC107" s="111"/>
      <c r="AD107" s="112"/>
      <c r="AE107" s="45">
        <f t="shared" si="40"/>
        <v>0</v>
      </c>
      <c r="AF107" s="63" t="str">
        <f t="shared" si="33"/>
        <v/>
      </c>
      <c r="AG107" s="108"/>
      <c r="AH107" s="108"/>
      <c r="AI107" s="108"/>
      <c r="AJ107" s="108"/>
      <c r="AK107" s="108"/>
      <c r="AL107" s="108"/>
      <c r="AM107" s="108"/>
      <c r="AN107" s="108"/>
      <c r="AO107" s="108"/>
      <c r="AP107" s="108"/>
      <c r="AQ107" s="24">
        <f t="shared" si="41"/>
        <v>0</v>
      </c>
      <c r="AR107" s="23">
        <f>IF(ISERROR(VLOOKUP(J107,Configuration!$Z$4:$AD$13,2,FALSE)),0,VLOOKUP(J107,Configuration!$Z$4:$AD$13,2,FALSE))</f>
        <v>0</v>
      </c>
      <c r="AS107" s="24">
        <f>AR107*Configuration!$A$19</f>
        <v>0</v>
      </c>
      <c r="AT107" s="25" t="str">
        <f t="shared" si="34"/>
        <v/>
      </c>
      <c r="AU107" s="108"/>
      <c r="AV107" s="108"/>
      <c r="AW107" s="108"/>
      <c r="AX107" s="108"/>
      <c r="AY107" s="108"/>
      <c r="AZ107" s="108"/>
      <c r="BA107" s="108"/>
      <c r="BB107" s="108"/>
      <c r="BC107" s="108"/>
      <c r="BD107" s="108"/>
      <c r="BE107" s="42">
        <f t="shared" si="42"/>
        <v>0</v>
      </c>
      <c r="BF107" s="43">
        <f>IF(ISERROR(VLOOKUP(J107,Configuration!$Z$4:$AD$13,3,FALSE)),0,VLOOKUP(J107,Configuration!$Z$4:$AD$13,3,FALSE))</f>
        <v>0</v>
      </c>
      <c r="BG107" s="42">
        <f>BF107*Configuration!$A$19</f>
        <v>0</v>
      </c>
      <c r="BH107" s="44" t="str">
        <f t="shared" si="35"/>
        <v/>
      </c>
      <c r="BI107" s="108"/>
      <c r="BJ107" s="108"/>
      <c r="BK107" s="108"/>
      <c r="BL107" s="108"/>
      <c r="BM107" s="108"/>
      <c r="BN107" s="108"/>
      <c r="BO107" s="108"/>
      <c r="BP107" s="108"/>
      <c r="BQ107" s="108"/>
      <c r="BR107" s="108"/>
      <c r="BS107" s="48">
        <f t="shared" si="17"/>
        <v>0</v>
      </c>
      <c r="BT107" s="49">
        <f>IF(ISERROR(VLOOKUP(J107,Configuration!$Z$4:$AD$13,4,FALSE)),0,VLOOKUP(J107,Configuration!$Z$4:$AD$13,4,FALSE))</f>
        <v>0</v>
      </c>
      <c r="BU107" s="48">
        <f>BT107*Configuration!$A$19</f>
        <v>0</v>
      </c>
      <c r="BV107" s="50" t="str">
        <f t="shared" si="36"/>
        <v/>
      </c>
      <c r="BW107" s="108"/>
      <c r="BX107" s="108"/>
      <c r="BY107" s="108"/>
      <c r="BZ107" s="108"/>
      <c r="CA107" s="108"/>
      <c r="CB107" s="108"/>
      <c r="CC107" s="108"/>
      <c r="CD107" s="108"/>
      <c r="CE107" s="108"/>
      <c r="CF107" s="108"/>
      <c r="CG107" s="60">
        <f t="shared" si="18"/>
        <v>0</v>
      </c>
      <c r="CH107" s="61">
        <f>IF(ISERROR(VLOOKUP(J107,Configuration!$Z$4:$AD$13,5,FALSE)),0,VLOOKUP(J107,Configuration!$Z$4:$AD$13,5,FALSE))</f>
        <v>0</v>
      </c>
      <c r="CI107" s="60">
        <f>CH107*Configuration!$A$19</f>
        <v>0</v>
      </c>
      <c r="CJ107" s="62" t="str">
        <f t="shared" si="37"/>
        <v/>
      </c>
    </row>
    <row r="108" spans="1:88" s="22" customFormat="1" ht="15" customHeight="1" x14ac:dyDescent="0.2">
      <c r="A108" s="106"/>
      <c r="B108" s="107"/>
      <c r="C108" s="113"/>
      <c r="D108" s="107"/>
      <c r="E108" s="107"/>
      <c r="F108" s="107"/>
      <c r="G108" s="108"/>
      <c r="H108" s="109"/>
      <c r="I108" s="109"/>
      <c r="J108" s="107"/>
      <c r="K108" s="108"/>
      <c r="L108" s="108"/>
      <c r="M108" s="108"/>
      <c r="N108" s="108"/>
      <c r="O108" s="108"/>
      <c r="P108" s="108"/>
      <c r="Q108" s="108"/>
      <c r="R108" s="74" t="str">
        <f t="shared" ca="1" si="38"/>
        <v/>
      </c>
      <c r="S108" s="74" t="str">
        <f t="shared" ca="1" si="39"/>
        <v/>
      </c>
      <c r="T108" s="81" t="str">
        <f t="shared" si="31"/>
        <v/>
      </c>
      <c r="U108" s="82" t="str">
        <f t="shared" si="43"/>
        <v/>
      </c>
      <c r="V108" s="110"/>
      <c r="W108" s="111"/>
      <c r="X108" s="112"/>
      <c r="Y108" s="110"/>
      <c r="Z108" s="111"/>
      <c r="AA108" s="112"/>
      <c r="AB108" s="110"/>
      <c r="AC108" s="111"/>
      <c r="AD108" s="112"/>
      <c r="AE108" s="45">
        <f t="shared" si="40"/>
        <v>0</v>
      </c>
      <c r="AF108" s="63" t="str">
        <f t="shared" si="33"/>
        <v/>
      </c>
      <c r="AG108" s="108"/>
      <c r="AH108" s="108"/>
      <c r="AI108" s="108"/>
      <c r="AJ108" s="108"/>
      <c r="AK108" s="108"/>
      <c r="AL108" s="108"/>
      <c r="AM108" s="108"/>
      <c r="AN108" s="108"/>
      <c r="AO108" s="108"/>
      <c r="AP108" s="108"/>
      <c r="AQ108" s="24">
        <f t="shared" si="41"/>
        <v>0</v>
      </c>
      <c r="AR108" s="23">
        <f>IF(ISERROR(VLOOKUP(J108,Configuration!$Z$4:$AD$13,2,FALSE)),0,VLOOKUP(J108,Configuration!$Z$4:$AD$13,2,FALSE))</f>
        <v>0</v>
      </c>
      <c r="AS108" s="24">
        <f>AR108*Configuration!$A$19</f>
        <v>0</v>
      </c>
      <c r="AT108" s="25" t="str">
        <f t="shared" si="34"/>
        <v/>
      </c>
      <c r="AU108" s="108"/>
      <c r="AV108" s="108"/>
      <c r="AW108" s="108"/>
      <c r="AX108" s="108"/>
      <c r="AY108" s="108"/>
      <c r="AZ108" s="108"/>
      <c r="BA108" s="108"/>
      <c r="BB108" s="108"/>
      <c r="BC108" s="108"/>
      <c r="BD108" s="108"/>
      <c r="BE108" s="42">
        <f t="shared" si="42"/>
        <v>0</v>
      </c>
      <c r="BF108" s="43">
        <f>IF(ISERROR(VLOOKUP(J108,Configuration!$Z$4:$AD$13,3,FALSE)),0,VLOOKUP(J108,Configuration!$Z$4:$AD$13,3,FALSE))</f>
        <v>0</v>
      </c>
      <c r="BG108" s="42">
        <f>BF108*Configuration!$A$19</f>
        <v>0</v>
      </c>
      <c r="BH108" s="44" t="str">
        <f t="shared" si="35"/>
        <v/>
      </c>
      <c r="BI108" s="108"/>
      <c r="BJ108" s="108"/>
      <c r="BK108" s="108"/>
      <c r="BL108" s="108"/>
      <c r="BM108" s="108"/>
      <c r="BN108" s="108"/>
      <c r="BO108" s="108"/>
      <c r="BP108" s="108"/>
      <c r="BQ108" s="108"/>
      <c r="BR108" s="108"/>
      <c r="BS108" s="48">
        <f t="shared" si="17"/>
        <v>0</v>
      </c>
      <c r="BT108" s="49">
        <f>IF(ISERROR(VLOOKUP(J108,Configuration!$Z$4:$AD$13,4,FALSE)),0,VLOOKUP(J108,Configuration!$Z$4:$AD$13,4,FALSE))</f>
        <v>0</v>
      </c>
      <c r="BU108" s="48">
        <f>BT108*Configuration!$A$19</f>
        <v>0</v>
      </c>
      <c r="BV108" s="50" t="str">
        <f t="shared" si="36"/>
        <v/>
      </c>
      <c r="BW108" s="108"/>
      <c r="BX108" s="108"/>
      <c r="BY108" s="108"/>
      <c r="BZ108" s="108"/>
      <c r="CA108" s="108"/>
      <c r="CB108" s="108"/>
      <c r="CC108" s="108"/>
      <c r="CD108" s="108"/>
      <c r="CE108" s="108"/>
      <c r="CF108" s="108"/>
      <c r="CG108" s="60">
        <f t="shared" si="18"/>
        <v>0</v>
      </c>
      <c r="CH108" s="61">
        <f>IF(ISERROR(VLOOKUP(J108,Configuration!$Z$4:$AD$13,5,FALSE)),0,VLOOKUP(J108,Configuration!$Z$4:$AD$13,5,FALSE))</f>
        <v>0</v>
      </c>
      <c r="CI108" s="60">
        <f>CH108*Configuration!$A$19</f>
        <v>0</v>
      </c>
      <c r="CJ108" s="62" t="str">
        <f t="shared" si="37"/>
        <v/>
      </c>
    </row>
    <row r="109" spans="1:88" s="22" customFormat="1" ht="15" customHeight="1" x14ac:dyDescent="0.2">
      <c r="A109" s="106"/>
      <c r="B109" s="107"/>
      <c r="C109" s="113"/>
      <c r="D109" s="107"/>
      <c r="E109" s="107"/>
      <c r="F109" s="107"/>
      <c r="G109" s="108"/>
      <c r="H109" s="109"/>
      <c r="I109" s="109"/>
      <c r="J109" s="107"/>
      <c r="K109" s="108"/>
      <c r="L109" s="108"/>
      <c r="M109" s="108"/>
      <c r="N109" s="108"/>
      <c r="O109" s="108"/>
      <c r="P109" s="108"/>
      <c r="Q109" s="108"/>
      <c r="R109" s="74" t="str">
        <f t="shared" ca="1" si="38"/>
        <v/>
      </c>
      <c r="S109" s="74" t="str">
        <f t="shared" ca="1" si="39"/>
        <v/>
      </c>
      <c r="T109" s="81" t="str">
        <f t="shared" si="31"/>
        <v/>
      </c>
      <c r="U109" s="82" t="str">
        <f t="shared" si="43"/>
        <v/>
      </c>
      <c r="V109" s="110"/>
      <c r="W109" s="111"/>
      <c r="X109" s="112"/>
      <c r="Y109" s="110"/>
      <c r="Z109" s="111"/>
      <c r="AA109" s="112"/>
      <c r="AB109" s="110"/>
      <c r="AC109" s="111"/>
      <c r="AD109" s="112"/>
      <c r="AE109" s="45">
        <f t="shared" si="40"/>
        <v>0</v>
      </c>
      <c r="AF109" s="63" t="str">
        <f t="shared" si="33"/>
        <v/>
      </c>
      <c r="AG109" s="108"/>
      <c r="AH109" s="108"/>
      <c r="AI109" s="108"/>
      <c r="AJ109" s="108"/>
      <c r="AK109" s="108"/>
      <c r="AL109" s="108"/>
      <c r="AM109" s="108"/>
      <c r="AN109" s="108"/>
      <c r="AO109" s="108"/>
      <c r="AP109" s="108"/>
      <c r="AQ109" s="24">
        <f t="shared" si="41"/>
        <v>0</v>
      </c>
      <c r="AR109" s="23">
        <f>IF(ISERROR(VLOOKUP(J109,Configuration!$Z$4:$AD$13,2,FALSE)),0,VLOOKUP(J109,Configuration!$Z$4:$AD$13,2,FALSE))</f>
        <v>0</v>
      </c>
      <c r="AS109" s="24">
        <f>AR109*Configuration!$A$19</f>
        <v>0</v>
      </c>
      <c r="AT109" s="25" t="str">
        <f t="shared" si="34"/>
        <v/>
      </c>
      <c r="AU109" s="108"/>
      <c r="AV109" s="108"/>
      <c r="AW109" s="108"/>
      <c r="AX109" s="108"/>
      <c r="AY109" s="108"/>
      <c r="AZ109" s="108"/>
      <c r="BA109" s="108"/>
      <c r="BB109" s="108"/>
      <c r="BC109" s="108"/>
      <c r="BD109" s="108"/>
      <c r="BE109" s="42">
        <f t="shared" si="42"/>
        <v>0</v>
      </c>
      <c r="BF109" s="43">
        <f>IF(ISERROR(VLOOKUP(J109,Configuration!$Z$4:$AD$13,3,FALSE)),0,VLOOKUP(J109,Configuration!$Z$4:$AD$13,3,FALSE))</f>
        <v>0</v>
      </c>
      <c r="BG109" s="42">
        <f>BF109*Configuration!$A$19</f>
        <v>0</v>
      </c>
      <c r="BH109" s="44" t="str">
        <f t="shared" si="35"/>
        <v/>
      </c>
      <c r="BI109" s="108"/>
      <c r="BJ109" s="108"/>
      <c r="BK109" s="108"/>
      <c r="BL109" s="108"/>
      <c r="BM109" s="108"/>
      <c r="BN109" s="108"/>
      <c r="BO109" s="108"/>
      <c r="BP109" s="108"/>
      <c r="BQ109" s="108"/>
      <c r="BR109" s="108"/>
      <c r="BS109" s="48">
        <f t="shared" si="17"/>
        <v>0</v>
      </c>
      <c r="BT109" s="49">
        <f>IF(ISERROR(VLOOKUP(J109,Configuration!$Z$4:$AD$13,4,FALSE)),0,VLOOKUP(J109,Configuration!$Z$4:$AD$13,4,FALSE))</f>
        <v>0</v>
      </c>
      <c r="BU109" s="48">
        <f>BT109*Configuration!$A$19</f>
        <v>0</v>
      </c>
      <c r="BV109" s="50" t="str">
        <f t="shared" si="36"/>
        <v/>
      </c>
      <c r="BW109" s="108"/>
      <c r="BX109" s="108"/>
      <c r="BY109" s="108"/>
      <c r="BZ109" s="108"/>
      <c r="CA109" s="108"/>
      <c r="CB109" s="108"/>
      <c r="CC109" s="108"/>
      <c r="CD109" s="108"/>
      <c r="CE109" s="108"/>
      <c r="CF109" s="108"/>
      <c r="CG109" s="60">
        <f t="shared" si="18"/>
        <v>0</v>
      </c>
      <c r="CH109" s="61">
        <f>IF(ISERROR(VLOOKUP(J109,Configuration!$Z$4:$AD$13,5,FALSE)),0,VLOOKUP(J109,Configuration!$Z$4:$AD$13,5,FALSE))</f>
        <v>0</v>
      </c>
      <c r="CI109" s="60">
        <f>CH109*Configuration!$A$19</f>
        <v>0</v>
      </c>
      <c r="CJ109" s="62" t="str">
        <f t="shared" si="37"/>
        <v/>
      </c>
    </row>
    <row r="110" spans="1:88" s="22" customFormat="1" ht="15" customHeight="1" x14ac:dyDescent="0.2">
      <c r="A110" s="106"/>
      <c r="B110" s="107"/>
      <c r="C110" s="113"/>
      <c r="D110" s="107"/>
      <c r="E110" s="107"/>
      <c r="F110" s="107"/>
      <c r="G110" s="108"/>
      <c r="H110" s="109"/>
      <c r="I110" s="109"/>
      <c r="J110" s="107"/>
      <c r="K110" s="108"/>
      <c r="L110" s="108"/>
      <c r="M110" s="108"/>
      <c r="N110" s="108"/>
      <c r="O110" s="108"/>
      <c r="P110" s="108"/>
      <c r="Q110" s="108"/>
      <c r="R110" s="74" t="str">
        <f t="shared" ca="1" si="38"/>
        <v/>
      </c>
      <c r="S110" s="74" t="str">
        <f t="shared" ca="1" si="39"/>
        <v/>
      </c>
      <c r="T110" s="81" t="str">
        <f t="shared" si="31"/>
        <v/>
      </c>
      <c r="U110" s="82" t="str">
        <f t="shared" si="43"/>
        <v/>
      </c>
      <c r="V110" s="110"/>
      <c r="W110" s="111"/>
      <c r="X110" s="112"/>
      <c r="Y110" s="110"/>
      <c r="Z110" s="111"/>
      <c r="AA110" s="112"/>
      <c r="AB110" s="110"/>
      <c r="AC110" s="111"/>
      <c r="AD110" s="112"/>
      <c r="AE110" s="45">
        <f t="shared" si="40"/>
        <v>0</v>
      </c>
      <c r="AF110" s="63" t="str">
        <f t="shared" si="33"/>
        <v/>
      </c>
      <c r="AG110" s="108"/>
      <c r="AH110" s="108"/>
      <c r="AI110" s="108"/>
      <c r="AJ110" s="108"/>
      <c r="AK110" s="108"/>
      <c r="AL110" s="108"/>
      <c r="AM110" s="108"/>
      <c r="AN110" s="108"/>
      <c r="AO110" s="108"/>
      <c r="AP110" s="108"/>
      <c r="AQ110" s="24">
        <f t="shared" si="41"/>
        <v>0</v>
      </c>
      <c r="AR110" s="23">
        <f>IF(ISERROR(VLOOKUP(J110,Configuration!$Z$4:$AD$13,2,FALSE)),0,VLOOKUP(J110,Configuration!$Z$4:$AD$13,2,FALSE))</f>
        <v>0</v>
      </c>
      <c r="AS110" s="24">
        <f>AR110*Configuration!$A$19</f>
        <v>0</v>
      </c>
      <c r="AT110" s="25" t="str">
        <f t="shared" si="34"/>
        <v/>
      </c>
      <c r="AU110" s="108"/>
      <c r="AV110" s="108"/>
      <c r="AW110" s="108"/>
      <c r="AX110" s="108"/>
      <c r="AY110" s="108"/>
      <c r="AZ110" s="108"/>
      <c r="BA110" s="108"/>
      <c r="BB110" s="108"/>
      <c r="BC110" s="108"/>
      <c r="BD110" s="108"/>
      <c r="BE110" s="42">
        <f t="shared" si="42"/>
        <v>0</v>
      </c>
      <c r="BF110" s="43">
        <f>IF(ISERROR(VLOOKUP(J110,Configuration!$Z$4:$AD$13,3,FALSE)),0,VLOOKUP(J110,Configuration!$Z$4:$AD$13,3,FALSE))</f>
        <v>0</v>
      </c>
      <c r="BG110" s="42">
        <f>BF110*Configuration!$A$19</f>
        <v>0</v>
      </c>
      <c r="BH110" s="44" t="str">
        <f t="shared" si="35"/>
        <v/>
      </c>
      <c r="BI110" s="108"/>
      <c r="BJ110" s="108"/>
      <c r="BK110" s="108"/>
      <c r="BL110" s="108"/>
      <c r="BM110" s="108"/>
      <c r="BN110" s="108"/>
      <c r="BO110" s="108"/>
      <c r="BP110" s="108"/>
      <c r="BQ110" s="108"/>
      <c r="BR110" s="108"/>
      <c r="BS110" s="48">
        <f t="shared" si="17"/>
        <v>0</v>
      </c>
      <c r="BT110" s="49">
        <f>IF(ISERROR(VLOOKUP(J110,Configuration!$Z$4:$AD$13,4,FALSE)),0,VLOOKUP(J110,Configuration!$Z$4:$AD$13,4,FALSE))</f>
        <v>0</v>
      </c>
      <c r="BU110" s="48">
        <f>BT110*Configuration!$A$19</f>
        <v>0</v>
      </c>
      <c r="BV110" s="50" t="str">
        <f t="shared" si="36"/>
        <v/>
      </c>
      <c r="BW110" s="108"/>
      <c r="BX110" s="108"/>
      <c r="BY110" s="108"/>
      <c r="BZ110" s="108"/>
      <c r="CA110" s="108"/>
      <c r="CB110" s="108"/>
      <c r="CC110" s="108"/>
      <c r="CD110" s="108"/>
      <c r="CE110" s="108"/>
      <c r="CF110" s="108"/>
      <c r="CG110" s="60">
        <f t="shared" si="18"/>
        <v>0</v>
      </c>
      <c r="CH110" s="61">
        <f>IF(ISERROR(VLOOKUP(J110,Configuration!$Z$4:$AD$13,5,FALSE)),0,VLOOKUP(J110,Configuration!$Z$4:$AD$13,5,FALSE))</f>
        <v>0</v>
      </c>
      <c r="CI110" s="60">
        <f>CH110*Configuration!$A$19</f>
        <v>0</v>
      </c>
      <c r="CJ110" s="62" t="str">
        <f t="shared" si="37"/>
        <v/>
      </c>
    </row>
    <row r="111" spans="1:88" s="22" customFormat="1" ht="15" customHeight="1" x14ac:dyDescent="0.2">
      <c r="A111" s="106"/>
      <c r="B111" s="107"/>
      <c r="C111" s="113"/>
      <c r="D111" s="107"/>
      <c r="E111" s="107"/>
      <c r="F111" s="107"/>
      <c r="G111" s="108"/>
      <c r="H111" s="109"/>
      <c r="I111" s="109"/>
      <c r="J111" s="107"/>
      <c r="K111" s="108"/>
      <c r="L111" s="108"/>
      <c r="M111" s="108"/>
      <c r="N111" s="108"/>
      <c r="O111" s="108"/>
      <c r="P111" s="108"/>
      <c r="Q111" s="108"/>
      <c r="R111" s="74" t="str">
        <f t="shared" ca="1" si="38"/>
        <v/>
      </c>
      <c r="S111" s="74" t="str">
        <f t="shared" ca="1" si="39"/>
        <v/>
      </c>
      <c r="T111" s="81" t="str">
        <f t="shared" si="31"/>
        <v/>
      </c>
      <c r="U111" s="82" t="str">
        <f t="shared" si="43"/>
        <v/>
      </c>
      <c r="V111" s="110"/>
      <c r="W111" s="111"/>
      <c r="X111" s="112"/>
      <c r="Y111" s="110"/>
      <c r="Z111" s="111"/>
      <c r="AA111" s="112"/>
      <c r="AB111" s="110"/>
      <c r="AC111" s="111"/>
      <c r="AD111" s="112"/>
      <c r="AE111" s="45">
        <f t="shared" si="40"/>
        <v>0</v>
      </c>
      <c r="AF111" s="63" t="str">
        <f t="shared" si="33"/>
        <v/>
      </c>
      <c r="AG111" s="108"/>
      <c r="AH111" s="108"/>
      <c r="AI111" s="108"/>
      <c r="AJ111" s="108"/>
      <c r="AK111" s="108"/>
      <c r="AL111" s="108"/>
      <c r="AM111" s="108"/>
      <c r="AN111" s="108"/>
      <c r="AO111" s="108"/>
      <c r="AP111" s="108"/>
      <c r="AQ111" s="24">
        <f t="shared" si="41"/>
        <v>0</v>
      </c>
      <c r="AR111" s="23">
        <f>IF(ISERROR(VLOOKUP(J111,Configuration!$Z$4:$AD$13,2,FALSE)),0,VLOOKUP(J111,Configuration!$Z$4:$AD$13,2,FALSE))</f>
        <v>0</v>
      </c>
      <c r="AS111" s="24">
        <f>AR111*Configuration!$A$19</f>
        <v>0</v>
      </c>
      <c r="AT111" s="25" t="str">
        <f t="shared" si="34"/>
        <v/>
      </c>
      <c r="AU111" s="108"/>
      <c r="AV111" s="108"/>
      <c r="AW111" s="108"/>
      <c r="AX111" s="108"/>
      <c r="AY111" s="108"/>
      <c r="AZ111" s="108"/>
      <c r="BA111" s="108"/>
      <c r="BB111" s="108"/>
      <c r="BC111" s="108"/>
      <c r="BD111" s="108"/>
      <c r="BE111" s="42">
        <f t="shared" si="42"/>
        <v>0</v>
      </c>
      <c r="BF111" s="43">
        <f>IF(ISERROR(VLOOKUP(J111,Configuration!$Z$4:$AD$13,3,FALSE)),0,VLOOKUP(J111,Configuration!$Z$4:$AD$13,3,FALSE))</f>
        <v>0</v>
      </c>
      <c r="BG111" s="42">
        <f>BF111*Configuration!$A$19</f>
        <v>0</v>
      </c>
      <c r="BH111" s="44" t="str">
        <f t="shared" si="35"/>
        <v/>
      </c>
      <c r="BI111" s="108"/>
      <c r="BJ111" s="108"/>
      <c r="BK111" s="108"/>
      <c r="BL111" s="108"/>
      <c r="BM111" s="108"/>
      <c r="BN111" s="108"/>
      <c r="BO111" s="108"/>
      <c r="BP111" s="108"/>
      <c r="BQ111" s="108"/>
      <c r="BR111" s="108"/>
      <c r="BS111" s="48">
        <f t="shared" si="17"/>
        <v>0</v>
      </c>
      <c r="BT111" s="49">
        <f>IF(ISERROR(VLOOKUP(J111,Configuration!$Z$4:$AD$13,4,FALSE)),0,VLOOKUP(J111,Configuration!$Z$4:$AD$13,4,FALSE))</f>
        <v>0</v>
      </c>
      <c r="BU111" s="48">
        <f>BT111*Configuration!$A$19</f>
        <v>0</v>
      </c>
      <c r="BV111" s="50" t="str">
        <f t="shared" si="36"/>
        <v/>
      </c>
      <c r="BW111" s="108"/>
      <c r="BX111" s="108"/>
      <c r="BY111" s="108"/>
      <c r="BZ111" s="108"/>
      <c r="CA111" s="108"/>
      <c r="CB111" s="108"/>
      <c r="CC111" s="108"/>
      <c r="CD111" s="108"/>
      <c r="CE111" s="108"/>
      <c r="CF111" s="108"/>
      <c r="CG111" s="60">
        <f t="shared" si="18"/>
        <v>0</v>
      </c>
      <c r="CH111" s="61">
        <f>IF(ISERROR(VLOOKUP(J111,Configuration!$Z$4:$AD$13,5,FALSE)),0,VLOOKUP(J111,Configuration!$Z$4:$AD$13,5,FALSE))</f>
        <v>0</v>
      </c>
      <c r="CI111" s="60">
        <f>CH111*Configuration!$A$19</f>
        <v>0</v>
      </c>
      <c r="CJ111" s="62" t="str">
        <f t="shared" si="37"/>
        <v/>
      </c>
    </row>
    <row r="112" spans="1:88" s="22" customFormat="1" ht="15" customHeight="1" x14ac:dyDescent="0.2">
      <c r="A112" s="106"/>
      <c r="B112" s="107"/>
      <c r="C112" s="113"/>
      <c r="D112" s="107"/>
      <c r="E112" s="107"/>
      <c r="F112" s="107"/>
      <c r="G112" s="108"/>
      <c r="H112" s="109"/>
      <c r="I112" s="109"/>
      <c r="J112" s="107"/>
      <c r="K112" s="108"/>
      <c r="L112" s="108"/>
      <c r="M112" s="108"/>
      <c r="N112" s="108"/>
      <c r="O112" s="108"/>
      <c r="P112" s="108"/>
      <c r="Q112" s="108"/>
      <c r="R112" s="74" t="str">
        <f t="shared" ca="1" si="38"/>
        <v/>
      </c>
      <c r="S112" s="74" t="str">
        <f t="shared" ca="1" si="39"/>
        <v/>
      </c>
      <c r="T112" s="81" t="str">
        <f t="shared" si="31"/>
        <v/>
      </c>
      <c r="U112" s="82" t="str">
        <f t="shared" si="43"/>
        <v/>
      </c>
      <c r="V112" s="110"/>
      <c r="W112" s="111"/>
      <c r="X112" s="112"/>
      <c r="Y112" s="110"/>
      <c r="Z112" s="111"/>
      <c r="AA112" s="112"/>
      <c r="AB112" s="110"/>
      <c r="AC112" s="111"/>
      <c r="AD112" s="112"/>
      <c r="AE112" s="45">
        <f t="shared" si="40"/>
        <v>0</v>
      </c>
      <c r="AF112" s="63" t="str">
        <f t="shared" si="33"/>
        <v/>
      </c>
      <c r="AG112" s="108"/>
      <c r="AH112" s="108"/>
      <c r="AI112" s="108"/>
      <c r="AJ112" s="108"/>
      <c r="AK112" s="108"/>
      <c r="AL112" s="108"/>
      <c r="AM112" s="108"/>
      <c r="AN112" s="108"/>
      <c r="AO112" s="108"/>
      <c r="AP112" s="108"/>
      <c r="AQ112" s="24">
        <f t="shared" si="41"/>
        <v>0</v>
      </c>
      <c r="AR112" s="23">
        <f>IF(ISERROR(VLOOKUP(J112,Configuration!$Z$4:$AD$13,2,FALSE)),0,VLOOKUP(J112,Configuration!$Z$4:$AD$13,2,FALSE))</f>
        <v>0</v>
      </c>
      <c r="AS112" s="24">
        <f>AR112*Configuration!$A$19</f>
        <v>0</v>
      </c>
      <c r="AT112" s="25" t="str">
        <f t="shared" si="34"/>
        <v/>
      </c>
      <c r="AU112" s="108"/>
      <c r="AV112" s="108"/>
      <c r="AW112" s="108"/>
      <c r="AX112" s="108"/>
      <c r="AY112" s="108"/>
      <c r="AZ112" s="108"/>
      <c r="BA112" s="108"/>
      <c r="BB112" s="108"/>
      <c r="BC112" s="108"/>
      <c r="BD112" s="108"/>
      <c r="BE112" s="42">
        <f t="shared" si="42"/>
        <v>0</v>
      </c>
      <c r="BF112" s="43">
        <f>IF(ISERROR(VLOOKUP(J112,Configuration!$Z$4:$AD$13,3,FALSE)),0,VLOOKUP(J112,Configuration!$Z$4:$AD$13,3,FALSE))</f>
        <v>0</v>
      </c>
      <c r="BG112" s="42">
        <f>BF112*Configuration!$A$19</f>
        <v>0</v>
      </c>
      <c r="BH112" s="44" t="str">
        <f t="shared" si="35"/>
        <v/>
      </c>
      <c r="BI112" s="108"/>
      <c r="BJ112" s="108"/>
      <c r="BK112" s="108"/>
      <c r="BL112" s="108"/>
      <c r="BM112" s="108"/>
      <c r="BN112" s="108"/>
      <c r="BO112" s="108"/>
      <c r="BP112" s="108"/>
      <c r="BQ112" s="108"/>
      <c r="BR112" s="108"/>
      <c r="BS112" s="48">
        <f t="shared" si="17"/>
        <v>0</v>
      </c>
      <c r="BT112" s="49">
        <f>IF(ISERROR(VLOOKUP(J112,Configuration!$Z$4:$AD$13,4,FALSE)),0,VLOOKUP(J112,Configuration!$Z$4:$AD$13,4,FALSE))</f>
        <v>0</v>
      </c>
      <c r="BU112" s="48">
        <f>BT112*Configuration!$A$19</f>
        <v>0</v>
      </c>
      <c r="BV112" s="50" t="str">
        <f t="shared" si="36"/>
        <v/>
      </c>
      <c r="BW112" s="108"/>
      <c r="BX112" s="108"/>
      <c r="BY112" s="108"/>
      <c r="BZ112" s="108"/>
      <c r="CA112" s="108"/>
      <c r="CB112" s="108"/>
      <c r="CC112" s="108"/>
      <c r="CD112" s="108"/>
      <c r="CE112" s="108"/>
      <c r="CF112" s="108"/>
      <c r="CG112" s="60">
        <f t="shared" si="18"/>
        <v>0</v>
      </c>
      <c r="CH112" s="61">
        <f>IF(ISERROR(VLOOKUP(J112,Configuration!$Z$4:$AD$13,5,FALSE)),0,VLOOKUP(J112,Configuration!$Z$4:$AD$13,5,FALSE))</f>
        <v>0</v>
      </c>
      <c r="CI112" s="60">
        <f>CH112*Configuration!$A$19</f>
        <v>0</v>
      </c>
      <c r="CJ112" s="62" t="str">
        <f t="shared" si="37"/>
        <v/>
      </c>
    </row>
    <row r="113" spans="1:88" s="22" customFormat="1" ht="15" customHeight="1" x14ac:dyDescent="0.2">
      <c r="A113" s="106"/>
      <c r="B113" s="107"/>
      <c r="C113" s="113"/>
      <c r="D113" s="107"/>
      <c r="E113" s="107"/>
      <c r="F113" s="107"/>
      <c r="G113" s="108"/>
      <c r="H113" s="109"/>
      <c r="I113" s="109"/>
      <c r="J113" s="107"/>
      <c r="K113" s="108"/>
      <c r="L113" s="108"/>
      <c r="M113" s="108"/>
      <c r="N113" s="108"/>
      <c r="O113" s="108"/>
      <c r="P113" s="108"/>
      <c r="Q113" s="108"/>
      <c r="R113" s="74" t="str">
        <f t="shared" ca="1" si="38"/>
        <v/>
      </c>
      <c r="S113" s="74" t="str">
        <f t="shared" ca="1" si="39"/>
        <v/>
      </c>
      <c r="T113" s="81" t="str">
        <f t="shared" si="31"/>
        <v/>
      </c>
      <c r="U113" s="82" t="str">
        <f t="shared" si="43"/>
        <v/>
      </c>
      <c r="V113" s="110"/>
      <c r="W113" s="111"/>
      <c r="X113" s="112"/>
      <c r="Y113" s="110"/>
      <c r="Z113" s="111"/>
      <c r="AA113" s="112"/>
      <c r="AB113" s="110"/>
      <c r="AC113" s="111"/>
      <c r="AD113" s="112"/>
      <c r="AE113" s="45">
        <f t="shared" si="40"/>
        <v>0</v>
      </c>
      <c r="AF113" s="63" t="str">
        <f t="shared" si="33"/>
        <v/>
      </c>
      <c r="AG113" s="108"/>
      <c r="AH113" s="108"/>
      <c r="AI113" s="108"/>
      <c r="AJ113" s="108"/>
      <c r="AK113" s="108"/>
      <c r="AL113" s="108"/>
      <c r="AM113" s="108"/>
      <c r="AN113" s="108"/>
      <c r="AO113" s="108"/>
      <c r="AP113" s="108"/>
      <c r="AQ113" s="24">
        <f t="shared" si="41"/>
        <v>0</v>
      </c>
      <c r="AR113" s="23">
        <f>IF(ISERROR(VLOOKUP(J113,Configuration!$Z$4:$AD$13,2,FALSE)),0,VLOOKUP(J113,Configuration!$Z$4:$AD$13,2,FALSE))</f>
        <v>0</v>
      </c>
      <c r="AS113" s="24">
        <f>AR113*Configuration!$A$19</f>
        <v>0</v>
      </c>
      <c r="AT113" s="25" t="str">
        <f t="shared" si="34"/>
        <v/>
      </c>
      <c r="AU113" s="108"/>
      <c r="AV113" s="108"/>
      <c r="AW113" s="108"/>
      <c r="AX113" s="108"/>
      <c r="AY113" s="108"/>
      <c r="AZ113" s="108"/>
      <c r="BA113" s="108"/>
      <c r="BB113" s="108"/>
      <c r="BC113" s="108"/>
      <c r="BD113" s="108"/>
      <c r="BE113" s="42">
        <f t="shared" si="42"/>
        <v>0</v>
      </c>
      <c r="BF113" s="43">
        <f>IF(ISERROR(VLOOKUP(J113,Configuration!$Z$4:$AD$13,3,FALSE)),0,VLOOKUP(J113,Configuration!$Z$4:$AD$13,3,FALSE))</f>
        <v>0</v>
      </c>
      <c r="BG113" s="42">
        <f>BF113*Configuration!$A$19</f>
        <v>0</v>
      </c>
      <c r="BH113" s="44" t="str">
        <f t="shared" si="35"/>
        <v/>
      </c>
      <c r="BI113" s="108"/>
      <c r="BJ113" s="108"/>
      <c r="BK113" s="108"/>
      <c r="BL113" s="108"/>
      <c r="BM113" s="108"/>
      <c r="BN113" s="108"/>
      <c r="BO113" s="108"/>
      <c r="BP113" s="108"/>
      <c r="BQ113" s="108"/>
      <c r="BR113" s="108"/>
      <c r="BS113" s="48">
        <f t="shared" si="17"/>
        <v>0</v>
      </c>
      <c r="BT113" s="49">
        <f>IF(ISERROR(VLOOKUP(J113,Configuration!$Z$4:$AD$13,4,FALSE)),0,VLOOKUP(J113,Configuration!$Z$4:$AD$13,4,FALSE))</f>
        <v>0</v>
      </c>
      <c r="BU113" s="48">
        <f>BT113*Configuration!$A$19</f>
        <v>0</v>
      </c>
      <c r="BV113" s="50" t="str">
        <f t="shared" si="36"/>
        <v/>
      </c>
      <c r="BW113" s="108"/>
      <c r="BX113" s="108"/>
      <c r="BY113" s="108"/>
      <c r="BZ113" s="108"/>
      <c r="CA113" s="108"/>
      <c r="CB113" s="108"/>
      <c r="CC113" s="108"/>
      <c r="CD113" s="108"/>
      <c r="CE113" s="108"/>
      <c r="CF113" s="108"/>
      <c r="CG113" s="60">
        <f t="shared" si="18"/>
        <v>0</v>
      </c>
      <c r="CH113" s="61">
        <f>IF(ISERROR(VLOOKUP(J113,Configuration!$Z$4:$AD$13,5,FALSE)),0,VLOOKUP(J113,Configuration!$Z$4:$AD$13,5,FALSE))</f>
        <v>0</v>
      </c>
      <c r="CI113" s="60">
        <f>CH113*Configuration!$A$19</f>
        <v>0</v>
      </c>
      <c r="CJ113" s="62" t="str">
        <f t="shared" si="37"/>
        <v/>
      </c>
    </row>
    <row r="114" spans="1:88" s="22" customFormat="1" ht="15" customHeight="1" x14ac:dyDescent="0.2">
      <c r="A114" s="106"/>
      <c r="B114" s="107"/>
      <c r="C114" s="113"/>
      <c r="D114" s="107"/>
      <c r="E114" s="107"/>
      <c r="F114" s="107"/>
      <c r="G114" s="108"/>
      <c r="H114" s="109"/>
      <c r="I114" s="109"/>
      <c r="J114" s="107"/>
      <c r="K114" s="108"/>
      <c r="L114" s="108"/>
      <c r="M114" s="108"/>
      <c r="N114" s="108"/>
      <c r="O114" s="108"/>
      <c r="P114" s="108"/>
      <c r="Q114" s="108"/>
      <c r="R114" s="74" t="str">
        <f t="shared" ca="1" si="38"/>
        <v/>
      </c>
      <c r="S114" s="74" t="str">
        <f t="shared" ca="1" si="39"/>
        <v/>
      </c>
      <c r="T114" s="81" t="str">
        <f t="shared" si="31"/>
        <v/>
      </c>
      <c r="U114" s="82" t="str">
        <f t="shared" si="43"/>
        <v/>
      </c>
      <c r="V114" s="110"/>
      <c r="W114" s="111"/>
      <c r="X114" s="112"/>
      <c r="Y114" s="110"/>
      <c r="Z114" s="111"/>
      <c r="AA114" s="112"/>
      <c r="AB114" s="110"/>
      <c r="AC114" s="111"/>
      <c r="AD114" s="112"/>
      <c r="AE114" s="45">
        <f t="shared" si="40"/>
        <v>0</v>
      </c>
      <c r="AF114" s="63" t="str">
        <f t="shared" si="33"/>
        <v/>
      </c>
      <c r="AG114" s="108"/>
      <c r="AH114" s="108"/>
      <c r="AI114" s="108"/>
      <c r="AJ114" s="108"/>
      <c r="AK114" s="108"/>
      <c r="AL114" s="108"/>
      <c r="AM114" s="108"/>
      <c r="AN114" s="108"/>
      <c r="AO114" s="108"/>
      <c r="AP114" s="108"/>
      <c r="AQ114" s="24">
        <f t="shared" si="41"/>
        <v>0</v>
      </c>
      <c r="AR114" s="23">
        <f>IF(ISERROR(VLOOKUP(J114,Configuration!$Z$4:$AD$13,2,FALSE)),0,VLOOKUP(J114,Configuration!$Z$4:$AD$13,2,FALSE))</f>
        <v>0</v>
      </c>
      <c r="AS114" s="24">
        <f>AR114*Configuration!$A$19</f>
        <v>0</v>
      </c>
      <c r="AT114" s="25" t="str">
        <f t="shared" si="34"/>
        <v/>
      </c>
      <c r="AU114" s="108"/>
      <c r="AV114" s="108"/>
      <c r="AW114" s="108"/>
      <c r="AX114" s="108"/>
      <c r="AY114" s="108"/>
      <c r="AZ114" s="108"/>
      <c r="BA114" s="108"/>
      <c r="BB114" s="108"/>
      <c r="BC114" s="108"/>
      <c r="BD114" s="108"/>
      <c r="BE114" s="42">
        <f t="shared" si="42"/>
        <v>0</v>
      </c>
      <c r="BF114" s="43">
        <f>IF(ISERROR(VLOOKUP(J114,Configuration!$Z$4:$AD$13,3,FALSE)),0,VLOOKUP(J114,Configuration!$Z$4:$AD$13,3,FALSE))</f>
        <v>0</v>
      </c>
      <c r="BG114" s="42">
        <f>BF114*Configuration!$A$19</f>
        <v>0</v>
      </c>
      <c r="BH114" s="44" t="str">
        <f t="shared" si="35"/>
        <v/>
      </c>
      <c r="BI114" s="108"/>
      <c r="BJ114" s="108"/>
      <c r="BK114" s="108"/>
      <c r="BL114" s="108"/>
      <c r="BM114" s="108"/>
      <c r="BN114" s="108"/>
      <c r="BO114" s="108"/>
      <c r="BP114" s="108"/>
      <c r="BQ114" s="108"/>
      <c r="BR114" s="108"/>
      <c r="BS114" s="48">
        <f t="shared" si="17"/>
        <v>0</v>
      </c>
      <c r="BT114" s="49">
        <f>IF(ISERROR(VLOOKUP(J114,Configuration!$Z$4:$AD$13,4,FALSE)),0,VLOOKUP(J114,Configuration!$Z$4:$AD$13,4,FALSE))</f>
        <v>0</v>
      </c>
      <c r="BU114" s="48">
        <f>BT114*Configuration!$A$19</f>
        <v>0</v>
      </c>
      <c r="BV114" s="50" t="str">
        <f t="shared" si="36"/>
        <v/>
      </c>
      <c r="BW114" s="108"/>
      <c r="BX114" s="108"/>
      <c r="BY114" s="108"/>
      <c r="BZ114" s="108"/>
      <c r="CA114" s="108"/>
      <c r="CB114" s="108"/>
      <c r="CC114" s="108"/>
      <c r="CD114" s="108"/>
      <c r="CE114" s="108"/>
      <c r="CF114" s="108"/>
      <c r="CG114" s="60">
        <f t="shared" si="18"/>
        <v>0</v>
      </c>
      <c r="CH114" s="61">
        <f>IF(ISERROR(VLOOKUP(J114,Configuration!$Z$4:$AD$13,5,FALSE)),0,VLOOKUP(J114,Configuration!$Z$4:$AD$13,5,FALSE))</f>
        <v>0</v>
      </c>
      <c r="CI114" s="60">
        <f>CH114*Configuration!$A$19</f>
        <v>0</v>
      </c>
      <c r="CJ114" s="62" t="str">
        <f t="shared" si="37"/>
        <v/>
      </c>
    </row>
    <row r="115" spans="1:88" s="22" customFormat="1" ht="15" customHeight="1" x14ac:dyDescent="0.2">
      <c r="A115" s="106"/>
      <c r="B115" s="107"/>
      <c r="C115" s="113"/>
      <c r="D115" s="107"/>
      <c r="E115" s="107"/>
      <c r="F115" s="107"/>
      <c r="G115" s="108"/>
      <c r="H115" s="109"/>
      <c r="I115" s="109"/>
      <c r="J115" s="107"/>
      <c r="K115" s="108"/>
      <c r="L115" s="108"/>
      <c r="M115" s="108"/>
      <c r="N115" s="108"/>
      <c r="O115" s="108"/>
      <c r="P115" s="108"/>
      <c r="Q115" s="108"/>
      <c r="R115" s="74" t="str">
        <f t="shared" ca="1" si="38"/>
        <v/>
      </c>
      <c r="S115" s="74" t="str">
        <f t="shared" ca="1" si="39"/>
        <v/>
      </c>
      <c r="T115" s="81" t="str">
        <f t="shared" si="31"/>
        <v/>
      </c>
      <c r="U115" s="82" t="str">
        <f t="shared" si="43"/>
        <v/>
      </c>
      <c r="V115" s="110"/>
      <c r="W115" s="111"/>
      <c r="X115" s="112"/>
      <c r="Y115" s="110"/>
      <c r="Z115" s="111"/>
      <c r="AA115" s="112"/>
      <c r="AB115" s="110"/>
      <c r="AC115" s="111"/>
      <c r="AD115" s="112"/>
      <c r="AE115" s="45">
        <f t="shared" si="40"/>
        <v>0</v>
      </c>
      <c r="AF115" s="63" t="str">
        <f t="shared" si="33"/>
        <v/>
      </c>
      <c r="AG115" s="108"/>
      <c r="AH115" s="108"/>
      <c r="AI115" s="108"/>
      <c r="AJ115" s="108"/>
      <c r="AK115" s="108"/>
      <c r="AL115" s="108"/>
      <c r="AM115" s="108"/>
      <c r="AN115" s="108"/>
      <c r="AO115" s="108"/>
      <c r="AP115" s="108"/>
      <c r="AQ115" s="24">
        <f t="shared" si="41"/>
        <v>0</v>
      </c>
      <c r="AR115" s="23">
        <f>IF(ISERROR(VLOOKUP(J115,Configuration!$Z$4:$AD$13,2,FALSE)),0,VLOOKUP(J115,Configuration!$Z$4:$AD$13,2,FALSE))</f>
        <v>0</v>
      </c>
      <c r="AS115" s="24">
        <f>AR115*Configuration!$A$19</f>
        <v>0</v>
      </c>
      <c r="AT115" s="25" t="str">
        <f t="shared" si="34"/>
        <v/>
      </c>
      <c r="AU115" s="108"/>
      <c r="AV115" s="108"/>
      <c r="AW115" s="108"/>
      <c r="AX115" s="108"/>
      <c r="AY115" s="108"/>
      <c r="AZ115" s="108"/>
      <c r="BA115" s="108"/>
      <c r="BB115" s="108"/>
      <c r="BC115" s="108"/>
      <c r="BD115" s="108"/>
      <c r="BE115" s="42">
        <f t="shared" si="42"/>
        <v>0</v>
      </c>
      <c r="BF115" s="43">
        <f>IF(ISERROR(VLOOKUP(J115,Configuration!$Z$4:$AD$13,3,FALSE)),0,VLOOKUP(J115,Configuration!$Z$4:$AD$13,3,FALSE))</f>
        <v>0</v>
      </c>
      <c r="BG115" s="42">
        <f>BF115*Configuration!$A$19</f>
        <v>0</v>
      </c>
      <c r="BH115" s="44" t="str">
        <f t="shared" si="35"/>
        <v/>
      </c>
      <c r="BI115" s="108"/>
      <c r="BJ115" s="108"/>
      <c r="BK115" s="108"/>
      <c r="BL115" s="108"/>
      <c r="BM115" s="108"/>
      <c r="BN115" s="108"/>
      <c r="BO115" s="108"/>
      <c r="BP115" s="108"/>
      <c r="BQ115" s="108"/>
      <c r="BR115" s="108"/>
      <c r="BS115" s="48">
        <f t="shared" si="17"/>
        <v>0</v>
      </c>
      <c r="BT115" s="49">
        <f>IF(ISERROR(VLOOKUP(J115,Configuration!$Z$4:$AD$13,4,FALSE)),0,VLOOKUP(J115,Configuration!$Z$4:$AD$13,4,FALSE))</f>
        <v>0</v>
      </c>
      <c r="BU115" s="48">
        <f>BT115*Configuration!$A$19</f>
        <v>0</v>
      </c>
      <c r="BV115" s="50" t="str">
        <f t="shared" si="36"/>
        <v/>
      </c>
      <c r="BW115" s="108"/>
      <c r="BX115" s="108"/>
      <c r="BY115" s="108"/>
      <c r="BZ115" s="108"/>
      <c r="CA115" s="108"/>
      <c r="CB115" s="108"/>
      <c r="CC115" s="108"/>
      <c r="CD115" s="108"/>
      <c r="CE115" s="108"/>
      <c r="CF115" s="108"/>
      <c r="CG115" s="60">
        <f t="shared" si="18"/>
        <v>0</v>
      </c>
      <c r="CH115" s="61">
        <f>IF(ISERROR(VLOOKUP(J115,Configuration!$Z$4:$AD$13,5,FALSE)),0,VLOOKUP(J115,Configuration!$Z$4:$AD$13,5,FALSE))</f>
        <v>0</v>
      </c>
      <c r="CI115" s="60">
        <f>CH115*Configuration!$A$19</f>
        <v>0</v>
      </c>
      <c r="CJ115" s="62" t="str">
        <f t="shared" si="37"/>
        <v/>
      </c>
    </row>
    <row r="116" spans="1:88" s="22" customFormat="1" ht="15" customHeight="1" x14ac:dyDescent="0.2">
      <c r="A116" s="106"/>
      <c r="B116" s="107"/>
      <c r="C116" s="113"/>
      <c r="D116" s="107"/>
      <c r="E116" s="107"/>
      <c r="F116" s="107"/>
      <c r="G116" s="108"/>
      <c r="H116" s="109"/>
      <c r="I116" s="109"/>
      <c r="J116" s="107"/>
      <c r="K116" s="108"/>
      <c r="L116" s="108"/>
      <c r="M116" s="108"/>
      <c r="N116" s="108"/>
      <c r="O116" s="108"/>
      <c r="P116" s="108"/>
      <c r="Q116" s="108"/>
      <c r="R116" s="74" t="str">
        <f t="shared" ca="1" si="38"/>
        <v/>
      </c>
      <c r="S116" s="74" t="str">
        <f t="shared" ca="1" si="39"/>
        <v/>
      </c>
      <c r="T116" s="81" t="str">
        <f t="shared" si="31"/>
        <v/>
      </c>
      <c r="U116" s="82" t="str">
        <f t="shared" si="43"/>
        <v/>
      </c>
      <c r="V116" s="110"/>
      <c r="W116" s="111"/>
      <c r="X116" s="112"/>
      <c r="Y116" s="110"/>
      <c r="Z116" s="111"/>
      <c r="AA116" s="112"/>
      <c r="AB116" s="110"/>
      <c r="AC116" s="111"/>
      <c r="AD116" s="112"/>
      <c r="AE116" s="45">
        <f t="shared" si="40"/>
        <v>0</v>
      </c>
      <c r="AF116" s="63" t="str">
        <f t="shared" si="33"/>
        <v/>
      </c>
      <c r="AG116" s="108"/>
      <c r="AH116" s="108"/>
      <c r="AI116" s="108"/>
      <c r="AJ116" s="108"/>
      <c r="AK116" s="108"/>
      <c r="AL116" s="108"/>
      <c r="AM116" s="108"/>
      <c r="AN116" s="108"/>
      <c r="AO116" s="108"/>
      <c r="AP116" s="108"/>
      <c r="AQ116" s="24">
        <f t="shared" si="41"/>
        <v>0</v>
      </c>
      <c r="AR116" s="23">
        <f>IF(ISERROR(VLOOKUP(J116,Configuration!$Z$4:$AD$13,2,FALSE)),0,VLOOKUP(J116,Configuration!$Z$4:$AD$13,2,FALSE))</f>
        <v>0</v>
      </c>
      <c r="AS116" s="24">
        <f>AR116*Configuration!$A$19</f>
        <v>0</v>
      </c>
      <c r="AT116" s="25" t="str">
        <f t="shared" si="34"/>
        <v/>
      </c>
      <c r="AU116" s="108"/>
      <c r="AV116" s="108"/>
      <c r="AW116" s="108"/>
      <c r="AX116" s="108"/>
      <c r="AY116" s="108"/>
      <c r="AZ116" s="108"/>
      <c r="BA116" s="108"/>
      <c r="BB116" s="108"/>
      <c r="BC116" s="108"/>
      <c r="BD116" s="108"/>
      <c r="BE116" s="42">
        <f t="shared" si="42"/>
        <v>0</v>
      </c>
      <c r="BF116" s="43">
        <f>IF(ISERROR(VLOOKUP(J116,Configuration!$Z$4:$AD$13,3,FALSE)),0,VLOOKUP(J116,Configuration!$Z$4:$AD$13,3,FALSE))</f>
        <v>0</v>
      </c>
      <c r="BG116" s="42">
        <f>BF116*Configuration!$A$19</f>
        <v>0</v>
      </c>
      <c r="BH116" s="44" t="str">
        <f t="shared" si="35"/>
        <v/>
      </c>
      <c r="BI116" s="108"/>
      <c r="BJ116" s="108"/>
      <c r="BK116" s="108"/>
      <c r="BL116" s="108"/>
      <c r="BM116" s="108"/>
      <c r="BN116" s="108"/>
      <c r="BO116" s="108"/>
      <c r="BP116" s="108"/>
      <c r="BQ116" s="108"/>
      <c r="BR116" s="108"/>
      <c r="BS116" s="48">
        <f t="shared" si="17"/>
        <v>0</v>
      </c>
      <c r="BT116" s="49">
        <f>IF(ISERROR(VLOOKUP(J116,Configuration!$Z$4:$AD$13,4,FALSE)),0,VLOOKUP(J116,Configuration!$Z$4:$AD$13,4,FALSE))</f>
        <v>0</v>
      </c>
      <c r="BU116" s="48">
        <f>BT116*Configuration!$A$19</f>
        <v>0</v>
      </c>
      <c r="BV116" s="50" t="str">
        <f t="shared" si="36"/>
        <v/>
      </c>
      <c r="BW116" s="108"/>
      <c r="BX116" s="108"/>
      <c r="BY116" s="108"/>
      <c r="BZ116" s="108"/>
      <c r="CA116" s="108"/>
      <c r="CB116" s="108"/>
      <c r="CC116" s="108"/>
      <c r="CD116" s="108"/>
      <c r="CE116" s="108"/>
      <c r="CF116" s="108"/>
      <c r="CG116" s="60">
        <f t="shared" si="18"/>
        <v>0</v>
      </c>
      <c r="CH116" s="61">
        <f>IF(ISERROR(VLOOKUP(J116,Configuration!$Z$4:$AD$13,5,FALSE)),0,VLOOKUP(J116,Configuration!$Z$4:$AD$13,5,FALSE))</f>
        <v>0</v>
      </c>
      <c r="CI116" s="60">
        <f>CH116*Configuration!$A$19</f>
        <v>0</v>
      </c>
      <c r="CJ116" s="62" t="str">
        <f t="shared" si="37"/>
        <v/>
      </c>
    </row>
    <row r="117" spans="1:88" s="22" customFormat="1" ht="15" customHeight="1" x14ac:dyDescent="0.2">
      <c r="A117" s="106"/>
      <c r="B117" s="107"/>
      <c r="C117" s="113"/>
      <c r="D117" s="107"/>
      <c r="E117" s="107"/>
      <c r="F117" s="107"/>
      <c r="G117" s="108"/>
      <c r="H117" s="109"/>
      <c r="I117" s="109"/>
      <c r="J117" s="107"/>
      <c r="K117" s="108"/>
      <c r="L117" s="108"/>
      <c r="M117" s="108"/>
      <c r="N117" s="108"/>
      <c r="O117" s="108"/>
      <c r="P117" s="108"/>
      <c r="Q117" s="108"/>
      <c r="R117" s="74" t="str">
        <f t="shared" ca="1" si="38"/>
        <v/>
      </c>
      <c r="S117" s="74" t="str">
        <f t="shared" ca="1" si="39"/>
        <v/>
      </c>
      <c r="T117" s="81" t="str">
        <f t="shared" si="31"/>
        <v/>
      </c>
      <c r="U117" s="82" t="str">
        <f t="shared" si="43"/>
        <v/>
      </c>
      <c r="V117" s="110"/>
      <c r="W117" s="111"/>
      <c r="X117" s="112"/>
      <c r="Y117" s="110"/>
      <c r="Z117" s="111"/>
      <c r="AA117" s="112"/>
      <c r="AB117" s="110"/>
      <c r="AC117" s="111"/>
      <c r="AD117" s="112"/>
      <c r="AE117" s="45">
        <f t="shared" si="40"/>
        <v>0</v>
      </c>
      <c r="AF117" s="63" t="str">
        <f t="shared" si="33"/>
        <v/>
      </c>
      <c r="AG117" s="108"/>
      <c r="AH117" s="108"/>
      <c r="AI117" s="108"/>
      <c r="AJ117" s="108"/>
      <c r="AK117" s="108"/>
      <c r="AL117" s="108"/>
      <c r="AM117" s="108"/>
      <c r="AN117" s="108"/>
      <c r="AO117" s="108"/>
      <c r="AP117" s="108"/>
      <c r="AQ117" s="24">
        <f t="shared" si="41"/>
        <v>0</v>
      </c>
      <c r="AR117" s="23">
        <f>IF(ISERROR(VLOOKUP(J117,Configuration!$Z$4:$AD$13,2,FALSE)),0,VLOOKUP(J117,Configuration!$Z$4:$AD$13,2,FALSE))</f>
        <v>0</v>
      </c>
      <c r="AS117" s="24">
        <f>AR117*Configuration!$A$19</f>
        <v>0</v>
      </c>
      <c r="AT117" s="25" t="str">
        <f t="shared" si="34"/>
        <v/>
      </c>
      <c r="AU117" s="108"/>
      <c r="AV117" s="108"/>
      <c r="AW117" s="108"/>
      <c r="AX117" s="108"/>
      <c r="AY117" s="108"/>
      <c r="AZ117" s="108"/>
      <c r="BA117" s="108"/>
      <c r="BB117" s="108"/>
      <c r="BC117" s="108"/>
      <c r="BD117" s="108"/>
      <c r="BE117" s="42">
        <f t="shared" si="42"/>
        <v>0</v>
      </c>
      <c r="BF117" s="43">
        <f>IF(ISERROR(VLOOKUP(J117,Configuration!$Z$4:$AD$13,3,FALSE)),0,VLOOKUP(J117,Configuration!$Z$4:$AD$13,3,FALSE))</f>
        <v>0</v>
      </c>
      <c r="BG117" s="42">
        <f>BF117*Configuration!$A$19</f>
        <v>0</v>
      </c>
      <c r="BH117" s="44" t="str">
        <f t="shared" si="35"/>
        <v/>
      </c>
      <c r="BI117" s="108"/>
      <c r="BJ117" s="108"/>
      <c r="BK117" s="108"/>
      <c r="BL117" s="108"/>
      <c r="BM117" s="108"/>
      <c r="BN117" s="108"/>
      <c r="BO117" s="108"/>
      <c r="BP117" s="108"/>
      <c r="BQ117" s="108"/>
      <c r="BR117" s="108"/>
      <c r="BS117" s="48">
        <f t="shared" si="17"/>
        <v>0</v>
      </c>
      <c r="BT117" s="49">
        <f>IF(ISERROR(VLOOKUP(J117,Configuration!$Z$4:$AD$13,4,FALSE)),0,VLOOKUP(J117,Configuration!$Z$4:$AD$13,4,FALSE))</f>
        <v>0</v>
      </c>
      <c r="BU117" s="48">
        <f>BT117*Configuration!$A$19</f>
        <v>0</v>
      </c>
      <c r="BV117" s="50" t="str">
        <f t="shared" si="36"/>
        <v/>
      </c>
      <c r="BW117" s="108"/>
      <c r="BX117" s="108"/>
      <c r="BY117" s="108"/>
      <c r="BZ117" s="108"/>
      <c r="CA117" s="108"/>
      <c r="CB117" s="108"/>
      <c r="CC117" s="108"/>
      <c r="CD117" s="108"/>
      <c r="CE117" s="108"/>
      <c r="CF117" s="108"/>
      <c r="CG117" s="60">
        <f t="shared" si="18"/>
        <v>0</v>
      </c>
      <c r="CH117" s="61">
        <f>IF(ISERROR(VLOOKUP(J117,Configuration!$Z$4:$AD$13,5,FALSE)),0,VLOOKUP(J117,Configuration!$Z$4:$AD$13,5,FALSE))</f>
        <v>0</v>
      </c>
      <c r="CI117" s="60">
        <f>CH117*Configuration!$A$19</f>
        <v>0</v>
      </c>
      <c r="CJ117" s="62" t="str">
        <f t="shared" si="37"/>
        <v/>
      </c>
    </row>
    <row r="118" spans="1:88" s="22" customFormat="1" ht="15" customHeight="1" x14ac:dyDescent="0.2">
      <c r="A118" s="106"/>
      <c r="B118" s="107"/>
      <c r="C118" s="113"/>
      <c r="D118" s="107"/>
      <c r="E118" s="107"/>
      <c r="F118" s="107"/>
      <c r="G118" s="108"/>
      <c r="H118" s="109"/>
      <c r="I118" s="109"/>
      <c r="J118" s="107"/>
      <c r="K118" s="108"/>
      <c r="L118" s="108"/>
      <c r="M118" s="108"/>
      <c r="N118" s="108"/>
      <c r="O118" s="108"/>
      <c r="P118" s="108"/>
      <c r="Q118" s="108"/>
      <c r="R118" s="74" t="str">
        <f t="shared" ca="1" si="38"/>
        <v/>
      </c>
      <c r="S118" s="74" t="str">
        <f t="shared" ca="1" si="39"/>
        <v/>
      </c>
      <c r="T118" s="81" t="str">
        <f t="shared" si="31"/>
        <v/>
      </c>
      <c r="U118" s="82" t="str">
        <f t="shared" si="43"/>
        <v/>
      </c>
      <c r="V118" s="110"/>
      <c r="W118" s="111"/>
      <c r="X118" s="112"/>
      <c r="Y118" s="110"/>
      <c r="Z118" s="111"/>
      <c r="AA118" s="112"/>
      <c r="AB118" s="110"/>
      <c r="AC118" s="111"/>
      <c r="AD118" s="112"/>
      <c r="AE118" s="45">
        <f t="shared" si="40"/>
        <v>0</v>
      </c>
      <c r="AF118" s="63" t="str">
        <f t="shared" si="33"/>
        <v/>
      </c>
      <c r="AG118" s="108"/>
      <c r="AH118" s="108"/>
      <c r="AI118" s="108"/>
      <c r="AJ118" s="108"/>
      <c r="AK118" s="108"/>
      <c r="AL118" s="108"/>
      <c r="AM118" s="108"/>
      <c r="AN118" s="108"/>
      <c r="AO118" s="108"/>
      <c r="AP118" s="108"/>
      <c r="AQ118" s="24">
        <f t="shared" si="41"/>
        <v>0</v>
      </c>
      <c r="AR118" s="23">
        <f>IF(ISERROR(VLOOKUP(J118,Configuration!$Z$4:$AD$13,2,FALSE)),0,VLOOKUP(J118,Configuration!$Z$4:$AD$13,2,FALSE))</f>
        <v>0</v>
      </c>
      <c r="AS118" s="24">
        <f>AR118*Configuration!$A$19</f>
        <v>0</v>
      </c>
      <c r="AT118" s="25" t="str">
        <f t="shared" si="34"/>
        <v/>
      </c>
      <c r="AU118" s="108"/>
      <c r="AV118" s="108"/>
      <c r="AW118" s="108"/>
      <c r="AX118" s="108"/>
      <c r="AY118" s="108"/>
      <c r="AZ118" s="108"/>
      <c r="BA118" s="108"/>
      <c r="BB118" s="108"/>
      <c r="BC118" s="108"/>
      <c r="BD118" s="108"/>
      <c r="BE118" s="42">
        <f t="shared" si="42"/>
        <v>0</v>
      </c>
      <c r="BF118" s="43">
        <f>IF(ISERROR(VLOOKUP(J118,Configuration!$Z$4:$AD$13,3,FALSE)),0,VLOOKUP(J118,Configuration!$Z$4:$AD$13,3,FALSE))</f>
        <v>0</v>
      </c>
      <c r="BG118" s="42">
        <f>BF118*Configuration!$A$19</f>
        <v>0</v>
      </c>
      <c r="BH118" s="44" t="str">
        <f t="shared" si="35"/>
        <v/>
      </c>
      <c r="BI118" s="108"/>
      <c r="BJ118" s="108"/>
      <c r="BK118" s="108"/>
      <c r="BL118" s="108"/>
      <c r="BM118" s="108"/>
      <c r="BN118" s="108"/>
      <c r="BO118" s="108"/>
      <c r="BP118" s="108"/>
      <c r="BQ118" s="108"/>
      <c r="BR118" s="108"/>
      <c r="BS118" s="48">
        <f t="shared" si="17"/>
        <v>0</v>
      </c>
      <c r="BT118" s="49">
        <f>IF(ISERROR(VLOOKUP(J118,Configuration!$Z$4:$AD$13,4,FALSE)),0,VLOOKUP(J118,Configuration!$Z$4:$AD$13,4,FALSE))</f>
        <v>0</v>
      </c>
      <c r="BU118" s="48">
        <f>BT118*Configuration!$A$19</f>
        <v>0</v>
      </c>
      <c r="BV118" s="50" t="str">
        <f t="shared" si="36"/>
        <v/>
      </c>
      <c r="BW118" s="108"/>
      <c r="BX118" s="108"/>
      <c r="BY118" s="108"/>
      <c r="BZ118" s="108"/>
      <c r="CA118" s="108"/>
      <c r="CB118" s="108"/>
      <c r="CC118" s="108"/>
      <c r="CD118" s="108"/>
      <c r="CE118" s="108"/>
      <c r="CF118" s="108"/>
      <c r="CG118" s="60">
        <f t="shared" si="18"/>
        <v>0</v>
      </c>
      <c r="CH118" s="61">
        <f>IF(ISERROR(VLOOKUP(J118,Configuration!$Z$4:$AD$13,5,FALSE)),0,VLOOKUP(J118,Configuration!$Z$4:$AD$13,5,FALSE))</f>
        <v>0</v>
      </c>
      <c r="CI118" s="60">
        <f>CH118*Configuration!$A$19</f>
        <v>0</v>
      </c>
      <c r="CJ118" s="62" t="str">
        <f t="shared" si="37"/>
        <v/>
      </c>
    </row>
    <row r="119" spans="1:88" s="22" customFormat="1" ht="15" customHeight="1" x14ac:dyDescent="0.2">
      <c r="A119" s="106"/>
      <c r="B119" s="107"/>
      <c r="C119" s="113"/>
      <c r="D119" s="107"/>
      <c r="E119" s="107"/>
      <c r="F119" s="107"/>
      <c r="G119" s="108"/>
      <c r="H119" s="109"/>
      <c r="I119" s="109"/>
      <c r="J119" s="107"/>
      <c r="K119" s="108"/>
      <c r="L119" s="108"/>
      <c r="M119" s="108"/>
      <c r="N119" s="108"/>
      <c r="O119" s="108"/>
      <c r="P119" s="108"/>
      <c r="Q119" s="108"/>
      <c r="R119" s="74" t="str">
        <f t="shared" ca="1" si="38"/>
        <v/>
      </c>
      <c r="S119" s="74" t="str">
        <f t="shared" ca="1" si="39"/>
        <v/>
      </c>
      <c r="T119" s="81" t="str">
        <f t="shared" si="31"/>
        <v/>
      </c>
      <c r="U119" s="82" t="str">
        <f t="shared" si="43"/>
        <v/>
      </c>
      <c r="V119" s="110"/>
      <c r="W119" s="111"/>
      <c r="X119" s="112"/>
      <c r="Y119" s="110"/>
      <c r="Z119" s="111"/>
      <c r="AA119" s="112"/>
      <c r="AB119" s="110"/>
      <c r="AC119" s="111"/>
      <c r="AD119" s="112"/>
      <c r="AE119" s="45">
        <f t="shared" si="40"/>
        <v>0</v>
      </c>
      <c r="AF119" s="63" t="str">
        <f t="shared" si="33"/>
        <v/>
      </c>
      <c r="AG119" s="108"/>
      <c r="AH119" s="108"/>
      <c r="AI119" s="108"/>
      <c r="AJ119" s="108"/>
      <c r="AK119" s="108"/>
      <c r="AL119" s="108"/>
      <c r="AM119" s="108"/>
      <c r="AN119" s="108"/>
      <c r="AO119" s="108"/>
      <c r="AP119" s="108"/>
      <c r="AQ119" s="24">
        <f t="shared" si="41"/>
        <v>0</v>
      </c>
      <c r="AR119" s="23">
        <f>IF(ISERROR(VLOOKUP(J119,Configuration!$Z$4:$AD$13,2,FALSE)),0,VLOOKUP(J119,Configuration!$Z$4:$AD$13,2,FALSE))</f>
        <v>0</v>
      </c>
      <c r="AS119" s="24">
        <f>AR119*Configuration!$A$19</f>
        <v>0</v>
      </c>
      <c r="AT119" s="25" t="str">
        <f t="shared" si="34"/>
        <v/>
      </c>
      <c r="AU119" s="108"/>
      <c r="AV119" s="108"/>
      <c r="AW119" s="108"/>
      <c r="AX119" s="108"/>
      <c r="AY119" s="108"/>
      <c r="AZ119" s="108"/>
      <c r="BA119" s="108"/>
      <c r="BB119" s="108"/>
      <c r="BC119" s="108"/>
      <c r="BD119" s="108"/>
      <c r="BE119" s="42">
        <f t="shared" si="42"/>
        <v>0</v>
      </c>
      <c r="BF119" s="43">
        <f>IF(ISERROR(VLOOKUP(J119,Configuration!$Z$4:$AD$13,3,FALSE)),0,VLOOKUP(J119,Configuration!$Z$4:$AD$13,3,FALSE))</f>
        <v>0</v>
      </c>
      <c r="BG119" s="42">
        <f>BF119*Configuration!$A$19</f>
        <v>0</v>
      </c>
      <c r="BH119" s="44" t="str">
        <f t="shared" si="35"/>
        <v/>
      </c>
      <c r="BI119" s="108"/>
      <c r="BJ119" s="108"/>
      <c r="BK119" s="108"/>
      <c r="BL119" s="108"/>
      <c r="BM119" s="108"/>
      <c r="BN119" s="108"/>
      <c r="BO119" s="108"/>
      <c r="BP119" s="108"/>
      <c r="BQ119" s="108"/>
      <c r="BR119" s="108"/>
      <c r="BS119" s="48">
        <f t="shared" si="17"/>
        <v>0</v>
      </c>
      <c r="BT119" s="49">
        <f>IF(ISERROR(VLOOKUP(J119,Configuration!$Z$4:$AD$13,4,FALSE)),0,VLOOKUP(J119,Configuration!$Z$4:$AD$13,4,FALSE))</f>
        <v>0</v>
      </c>
      <c r="BU119" s="48">
        <f>BT119*Configuration!$A$19</f>
        <v>0</v>
      </c>
      <c r="BV119" s="50" t="str">
        <f t="shared" si="36"/>
        <v/>
      </c>
      <c r="BW119" s="108"/>
      <c r="BX119" s="108"/>
      <c r="BY119" s="108"/>
      <c r="BZ119" s="108"/>
      <c r="CA119" s="108"/>
      <c r="CB119" s="108"/>
      <c r="CC119" s="108"/>
      <c r="CD119" s="108"/>
      <c r="CE119" s="108"/>
      <c r="CF119" s="108"/>
      <c r="CG119" s="60">
        <f t="shared" si="18"/>
        <v>0</v>
      </c>
      <c r="CH119" s="61">
        <f>IF(ISERROR(VLOOKUP(J119,Configuration!$Z$4:$AD$13,5,FALSE)),0,VLOOKUP(J119,Configuration!$Z$4:$AD$13,5,FALSE))</f>
        <v>0</v>
      </c>
      <c r="CI119" s="60">
        <f>CH119*Configuration!$A$19</f>
        <v>0</v>
      </c>
      <c r="CJ119" s="62" t="str">
        <f t="shared" si="37"/>
        <v/>
      </c>
    </row>
    <row r="120" spans="1:88" s="22" customFormat="1" ht="15" customHeight="1" x14ac:dyDescent="0.2">
      <c r="A120" s="106"/>
      <c r="B120" s="107"/>
      <c r="C120" s="113"/>
      <c r="D120" s="107"/>
      <c r="E120" s="107"/>
      <c r="F120" s="107"/>
      <c r="G120" s="108"/>
      <c r="H120" s="109"/>
      <c r="I120" s="109"/>
      <c r="J120" s="107"/>
      <c r="K120" s="108"/>
      <c r="L120" s="108"/>
      <c r="M120" s="108"/>
      <c r="N120" s="108"/>
      <c r="O120" s="108"/>
      <c r="P120" s="108"/>
      <c r="Q120" s="108"/>
      <c r="R120" s="74" t="str">
        <f t="shared" ca="1" si="38"/>
        <v/>
      </c>
      <c r="S120" s="74" t="str">
        <f t="shared" ca="1" si="39"/>
        <v/>
      </c>
      <c r="T120" s="81" t="str">
        <f t="shared" si="31"/>
        <v/>
      </c>
      <c r="U120" s="82" t="str">
        <f t="shared" si="43"/>
        <v/>
      </c>
      <c r="V120" s="110"/>
      <c r="W120" s="111"/>
      <c r="X120" s="112"/>
      <c r="Y120" s="110"/>
      <c r="Z120" s="111"/>
      <c r="AA120" s="112"/>
      <c r="AB120" s="110"/>
      <c r="AC120" s="111"/>
      <c r="AD120" s="112"/>
      <c r="AE120" s="45">
        <f t="shared" si="40"/>
        <v>0</v>
      </c>
      <c r="AF120" s="63" t="str">
        <f t="shared" si="33"/>
        <v/>
      </c>
      <c r="AG120" s="108"/>
      <c r="AH120" s="108"/>
      <c r="AI120" s="108"/>
      <c r="AJ120" s="108"/>
      <c r="AK120" s="108"/>
      <c r="AL120" s="108"/>
      <c r="AM120" s="108"/>
      <c r="AN120" s="108"/>
      <c r="AO120" s="108"/>
      <c r="AP120" s="108"/>
      <c r="AQ120" s="24">
        <f t="shared" si="41"/>
        <v>0</v>
      </c>
      <c r="AR120" s="23">
        <f>IF(ISERROR(VLOOKUP(J120,Configuration!$Z$4:$AD$13,2,FALSE)),0,VLOOKUP(J120,Configuration!$Z$4:$AD$13,2,FALSE))</f>
        <v>0</v>
      </c>
      <c r="AS120" s="24">
        <f>AR120*Configuration!$A$19</f>
        <v>0</v>
      </c>
      <c r="AT120" s="25" t="str">
        <f t="shared" si="34"/>
        <v/>
      </c>
      <c r="AU120" s="108"/>
      <c r="AV120" s="108"/>
      <c r="AW120" s="108"/>
      <c r="AX120" s="108"/>
      <c r="AY120" s="108"/>
      <c r="AZ120" s="108"/>
      <c r="BA120" s="108"/>
      <c r="BB120" s="108"/>
      <c r="BC120" s="108"/>
      <c r="BD120" s="108"/>
      <c r="BE120" s="42">
        <f t="shared" si="42"/>
        <v>0</v>
      </c>
      <c r="BF120" s="43">
        <f>IF(ISERROR(VLOOKUP(J120,Configuration!$Z$4:$AD$13,3,FALSE)),0,VLOOKUP(J120,Configuration!$Z$4:$AD$13,3,FALSE))</f>
        <v>0</v>
      </c>
      <c r="BG120" s="42">
        <f>BF120*Configuration!$A$19</f>
        <v>0</v>
      </c>
      <c r="BH120" s="44" t="str">
        <f t="shared" si="35"/>
        <v/>
      </c>
      <c r="BI120" s="108"/>
      <c r="BJ120" s="108"/>
      <c r="BK120" s="108"/>
      <c r="BL120" s="108"/>
      <c r="BM120" s="108"/>
      <c r="BN120" s="108"/>
      <c r="BO120" s="108"/>
      <c r="BP120" s="108"/>
      <c r="BQ120" s="108"/>
      <c r="BR120" s="108"/>
      <c r="BS120" s="48">
        <f t="shared" si="17"/>
        <v>0</v>
      </c>
      <c r="BT120" s="49">
        <f>IF(ISERROR(VLOOKUP(J120,Configuration!$Z$4:$AD$13,4,FALSE)),0,VLOOKUP(J120,Configuration!$Z$4:$AD$13,4,FALSE))</f>
        <v>0</v>
      </c>
      <c r="BU120" s="48">
        <f>BT120*Configuration!$A$19</f>
        <v>0</v>
      </c>
      <c r="BV120" s="50" t="str">
        <f t="shared" si="36"/>
        <v/>
      </c>
      <c r="BW120" s="108"/>
      <c r="BX120" s="108"/>
      <c r="BY120" s="108"/>
      <c r="BZ120" s="108"/>
      <c r="CA120" s="108"/>
      <c r="CB120" s="108"/>
      <c r="CC120" s="108"/>
      <c r="CD120" s="108"/>
      <c r="CE120" s="108"/>
      <c r="CF120" s="108"/>
      <c r="CG120" s="60">
        <f t="shared" si="18"/>
        <v>0</v>
      </c>
      <c r="CH120" s="61">
        <f>IF(ISERROR(VLOOKUP(J120,Configuration!$Z$4:$AD$13,5,FALSE)),0,VLOOKUP(J120,Configuration!$Z$4:$AD$13,5,FALSE))</f>
        <v>0</v>
      </c>
      <c r="CI120" s="60">
        <f>CH120*Configuration!$A$19</f>
        <v>0</v>
      </c>
      <c r="CJ120" s="62" t="str">
        <f t="shared" si="37"/>
        <v/>
      </c>
    </row>
    <row r="121" spans="1:88" s="22" customFormat="1" ht="15" customHeight="1" x14ac:dyDescent="0.2">
      <c r="A121" s="106"/>
      <c r="B121" s="107"/>
      <c r="C121" s="113"/>
      <c r="D121" s="107"/>
      <c r="E121" s="107"/>
      <c r="F121" s="107"/>
      <c r="G121" s="108"/>
      <c r="H121" s="109"/>
      <c r="I121" s="109"/>
      <c r="J121" s="107"/>
      <c r="K121" s="108"/>
      <c r="L121" s="108"/>
      <c r="M121" s="108"/>
      <c r="N121" s="108"/>
      <c r="O121" s="108"/>
      <c r="P121" s="108"/>
      <c r="Q121" s="108"/>
      <c r="R121" s="74" t="str">
        <f t="shared" ca="1" si="38"/>
        <v/>
      </c>
      <c r="S121" s="74" t="str">
        <f t="shared" ca="1" si="39"/>
        <v/>
      </c>
      <c r="T121" s="81" t="str">
        <f t="shared" si="31"/>
        <v/>
      </c>
      <c r="U121" s="82" t="str">
        <f t="shared" si="43"/>
        <v/>
      </c>
      <c r="V121" s="110"/>
      <c r="W121" s="111"/>
      <c r="X121" s="112"/>
      <c r="Y121" s="110"/>
      <c r="Z121" s="111"/>
      <c r="AA121" s="112"/>
      <c r="AB121" s="110"/>
      <c r="AC121" s="111"/>
      <c r="AD121" s="112"/>
      <c r="AE121" s="45">
        <f t="shared" si="40"/>
        <v>0</v>
      </c>
      <c r="AF121" s="63" t="str">
        <f t="shared" si="33"/>
        <v/>
      </c>
      <c r="AG121" s="108"/>
      <c r="AH121" s="108"/>
      <c r="AI121" s="108"/>
      <c r="AJ121" s="108"/>
      <c r="AK121" s="108"/>
      <c r="AL121" s="108"/>
      <c r="AM121" s="108"/>
      <c r="AN121" s="108"/>
      <c r="AO121" s="108"/>
      <c r="AP121" s="108"/>
      <c r="AQ121" s="24">
        <f t="shared" si="41"/>
        <v>0</v>
      </c>
      <c r="AR121" s="23">
        <f>IF(ISERROR(VLOOKUP(J121,Configuration!$Z$4:$AD$13,2,FALSE)),0,VLOOKUP(J121,Configuration!$Z$4:$AD$13,2,FALSE))</f>
        <v>0</v>
      </c>
      <c r="AS121" s="24">
        <f>AR121*Configuration!$A$19</f>
        <v>0</v>
      </c>
      <c r="AT121" s="25" t="str">
        <f t="shared" si="34"/>
        <v/>
      </c>
      <c r="AU121" s="108"/>
      <c r="AV121" s="108"/>
      <c r="AW121" s="108"/>
      <c r="AX121" s="108"/>
      <c r="AY121" s="108"/>
      <c r="AZ121" s="108"/>
      <c r="BA121" s="108"/>
      <c r="BB121" s="108"/>
      <c r="BC121" s="108"/>
      <c r="BD121" s="108"/>
      <c r="BE121" s="42">
        <f t="shared" si="42"/>
        <v>0</v>
      </c>
      <c r="BF121" s="43">
        <f>IF(ISERROR(VLOOKUP(J121,Configuration!$Z$4:$AD$13,3,FALSE)),0,VLOOKUP(J121,Configuration!$Z$4:$AD$13,3,FALSE))</f>
        <v>0</v>
      </c>
      <c r="BG121" s="42">
        <f>BF121*Configuration!$A$19</f>
        <v>0</v>
      </c>
      <c r="BH121" s="44" t="str">
        <f t="shared" si="35"/>
        <v/>
      </c>
      <c r="BI121" s="108"/>
      <c r="BJ121" s="108"/>
      <c r="BK121" s="108"/>
      <c r="BL121" s="108"/>
      <c r="BM121" s="108"/>
      <c r="BN121" s="108"/>
      <c r="BO121" s="108"/>
      <c r="BP121" s="108"/>
      <c r="BQ121" s="108"/>
      <c r="BR121" s="108"/>
      <c r="BS121" s="48">
        <f t="shared" si="17"/>
        <v>0</v>
      </c>
      <c r="BT121" s="49">
        <f>IF(ISERROR(VLOOKUP(J121,Configuration!$Z$4:$AD$13,4,FALSE)),0,VLOOKUP(J121,Configuration!$Z$4:$AD$13,4,FALSE))</f>
        <v>0</v>
      </c>
      <c r="BU121" s="48">
        <f>BT121*Configuration!$A$19</f>
        <v>0</v>
      </c>
      <c r="BV121" s="50" t="str">
        <f t="shared" si="36"/>
        <v/>
      </c>
      <c r="BW121" s="108"/>
      <c r="BX121" s="108"/>
      <c r="BY121" s="108"/>
      <c r="BZ121" s="108"/>
      <c r="CA121" s="108"/>
      <c r="CB121" s="108"/>
      <c r="CC121" s="108"/>
      <c r="CD121" s="108"/>
      <c r="CE121" s="108"/>
      <c r="CF121" s="108"/>
      <c r="CG121" s="60">
        <f t="shared" si="18"/>
        <v>0</v>
      </c>
      <c r="CH121" s="61">
        <f>IF(ISERROR(VLOOKUP(J121,Configuration!$Z$4:$AD$13,5,FALSE)),0,VLOOKUP(J121,Configuration!$Z$4:$AD$13,5,FALSE))</f>
        <v>0</v>
      </c>
      <c r="CI121" s="60">
        <f>CH121*Configuration!$A$19</f>
        <v>0</v>
      </c>
      <c r="CJ121" s="62" t="str">
        <f t="shared" si="37"/>
        <v/>
      </c>
    </row>
    <row r="122" spans="1:88" s="22" customFormat="1" ht="15" customHeight="1" x14ac:dyDescent="0.2">
      <c r="A122" s="106"/>
      <c r="B122" s="107"/>
      <c r="C122" s="113"/>
      <c r="D122" s="107"/>
      <c r="E122" s="107"/>
      <c r="F122" s="107"/>
      <c r="G122" s="108"/>
      <c r="H122" s="109"/>
      <c r="I122" s="109"/>
      <c r="J122" s="107"/>
      <c r="K122" s="108"/>
      <c r="L122" s="108"/>
      <c r="M122" s="108"/>
      <c r="N122" s="108"/>
      <c r="O122" s="108"/>
      <c r="P122" s="108"/>
      <c r="Q122" s="108"/>
      <c r="R122" s="74" t="str">
        <f t="shared" ca="1" si="38"/>
        <v/>
      </c>
      <c r="S122" s="74" t="str">
        <f t="shared" ca="1" si="39"/>
        <v/>
      </c>
      <c r="T122" s="81" t="str">
        <f t="shared" si="31"/>
        <v/>
      </c>
      <c r="U122" s="82" t="str">
        <f t="shared" si="43"/>
        <v/>
      </c>
      <c r="V122" s="110"/>
      <c r="W122" s="111"/>
      <c r="X122" s="112"/>
      <c r="Y122" s="110"/>
      <c r="Z122" s="111"/>
      <c r="AA122" s="112"/>
      <c r="AB122" s="110"/>
      <c r="AC122" s="111"/>
      <c r="AD122" s="112"/>
      <c r="AE122" s="45">
        <f t="shared" si="40"/>
        <v>0</v>
      </c>
      <c r="AF122" s="63" t="str">
        <f t="shared" si="33"/>
        <v/>
      </c>
      <c r="AG122" s="108"/>
      <c r="AH122" s="108"/>
      <c r="AI122" s="108"/>
      <c r="AJ122" s="108"/>
      <c r="AK122" s="108"/>
      <c r="AL122" s="108"/>
      <c r="AM122" s="108"/>
      <c r="AN122" s="108"/>
      <c r="AO122" s="108"/>
      <c r="AP122" s="108"/>
      <c r="AQ122" s="24">
        <f t="shared" si="41"/>
        <v>0</v>
      </c>
      <c r="AR122" s="23">
        <f>IF(ISERROR(VLOOKUP(J122,Configuration!$Z$4:$AD$13,2,FALSE)),0,VLOOKUP(J122,Configuration!$Z$4:$AD$13,2,FALSE))</f>
        <v>0</v>
      </c>
      <c r="AS122" s="24">
        <f>AR122*Configuration!$A$19</f>
        <v>0</v>
      </c>
      <c r="AT122" s="25" t="str">
        <f t="shared" si="34"/>
        <v/>
      </c>
      <c r="AU122" s="108"/>
      <c r="AV122" s="108"/>
      <c r="AW122" s="108"/>
      <c r="AX122" s="108"/>
      <c r="AY122" s="108"/>
      <c r="AZ122" s="108"/>
      <c r="BA122" s="108"/>
      <c r="BB122" s="108"/>
      <c r="BC122" s="108"/>
      <c r="BD122" s="108"/>
      <c r="BE122" s="42">
        <f t="shared" si="42"/>
        <v>0</v>
      </c>
      <c r="BF122" s="43">
        <f>IF(ISERROR(VLOOKUP(J122,Configuration!$Z$4:$AD$13,3,FALSE)),0,VLOOKUP(J122,Configuration!$Z$4:$AD$13,3,FALSE))</f>
        <v>0</v>
      </c>
      <c r="BG122" s="42">
        <f>BF122*Configuration!$A$19</f>
        <v>0</v>
      </c>
      <c r="BH122" s="44" t="str">
        <f t="shared" si="35"/>
        <v/>
      </c>
      <c r="BI122" s="108"/>
      <c r="BJ122" s="108"/>
      <c r="BK122" s="108"/>
      <c r="BL122" s="108"/>
      <c r="BM122" s="108"/>
      <c r="BN122" s="108"/>
      <c r="BO122" s="108"/>
      <c r="BP122" s="108"/>
      <c r="BQ122" s="108"/>
      <c r="BR122" s="108"/>
      <c r="BS122" s="48">
        <f t="shared" si="17"/>
        <v>0</v>
      </c>
      <c r="BT122" s="49">
        <f>IF(ISERROR(VLOOKUP(J122,Configuration!$Z$4:$AD$13,4,FALSE)),0,VLOOKUP(J122,Configuration!$Z$4:$AD$13,4,FALSE))</f>
        <v>0</v>
      </c>
      <c r="BU122" s="48">
        <f>BT122*Configuration!$A$19</f>
        <v>0</v>
      </c>
      <c r="BV122" s="50" t="str">
        <f t="shared" si="36"/>
        <v/>
      </c>
      <c r="BW122" s="108"/>
      <c r="BX122" s="108"/>
      <c r="BY122" s="108"/>
      <c r="BZ122" s="108"/>
      <c r="CA122" s="108"/>
      <c r="CB122" s="108"/>
      <c r="CC122" s="108"/>
      <c r="CD122" s="108"/>
      <c r="CE122" s="108"/>
      <c r="CF122" s="108"/>
      <c r="CG122" s="60">
        <f t="shared" si="18"/>
        <v>0</v>
      </c>
      <c r="CH122" s="61">
        <f>IF(ISERROR(VLOOKUP(J122,Configuration!$Z$4:$AD$13,5,FALSE)),0,VLOOKUP(J122,Configuration!$Z$4:$AD$13,5,FALSE))</f>
        <v>0</v>
      </c>
      <c r="CI122" s="60">
        <f>CH122*Configuration!$A$19</f>
        <v>0</v>
      </c>
      <c r="CJ122" s="62" t="str">
        <f t="shared" si="37"/>
        <v/>
      </c>
    </row>
    <row r="123" spans="1:88" s="22" customFormat="1" ht="15" customHeight="1" x14ac:dyDescent="0.2">
      <c r="A123" s="106"/>
      <c r="B123" s="107"/>
      <c r="C123" s="113"/>
      <c r="D123" s="107"/>
      <c r="E123" s="107"/>
      <c r="F123" s="107"/>
      <c r="G123" s="108"/>
      <c r="H123" s="109"/>
      <c r="I123" s="109"/>
      <c r="J123" s="107"/>
      <c r="K123" s="108"/>
      <c r="L123" s="108"/>
      <c r="M123" s="108"/>
      <c r="N123" s="108"/>
      <c r="O123" s="108"/>
      <c r="P123" s="108"/>
      <c r="Q123" s="108"/>
      <c r="R123" s="74" t="str">
        <f t="shared" ca="1" si="38"/>
        <v/>
      </c>
      <c r="S123" s="74" t="str">
        <f t="shared" ca="1" si="39"/>
        <v/>
      </c>
      <c r="T123" s="81" t="str">
        <f t="shared" si="31"/>
        <v/>
      </c>
      <c r="U123" s="82" t="str">
        <f t="shared" si="43"/>
        <v/>
      </c>
      <c r="V123" s="110"/>
      <c r="W123" s="111"/>
      <c r="X123" s="112"/>
      <c r="Y123" s="110"/>
      <c r="Z123" s="111"/>
      <c r="AA123" s="112"/>
      <c r="AB123" s="110"/>
      <c r="AC123" s="111"/>
      <c r="AD123" s="112"/>
      <c r="AE123" s="45">
        <f t="shared" si="40"/>
        <v>0</v>
      </c>
      <c r="AF123" s="63" t="str">
        <f t="shared" si="33"/>
        <v/>
      </c>
      <c r="AG123" s="108"/>
      <c r="AH123" s="108"/>
      <c r="AI123" s="108"/>
      <c r="AJ123" s="108"/>
      <c r="AK123" s="108"/>
      <c r="AL123" s="108"/>
      <c r="AM123" s="108"/>
      <c r="AN123" s="108"/>
      <c r="AO123" s="108"/>
      <c r="AP123" s="108"/>
      <c r="AQ123" s="24">
        <f t="shared" si="41"/>
        <v>0</v>
      </c>
      <c r="AR123" s="23">
        <f>IF(ISERROR(VLOOKUP(J123,Configuration!$Z$4:$AD$13,2,FALSE)),0,VLOOKUP(J123,Configuration!$Z$4:$AD$13,2,FALSE))</f>
        <v>0</v>
      </c>
      <c r="AS123" s="24">
        <f>AR123*Configuration!$A$19</f>
        <v>0</v>
      </c>
      <c r="AT123" s="25" t="str">
        <f t="shared" si="34"/>
        <v/>
      </c>
      <c r="AU123" s="108"/>
      <c r="AV123" s="108"/>
      <c r="AW123" s="108"/>
      <c r="AX123" s="108"/>
      <c r="AY123" s="108"/>
      <c r="AZ123" s="108"/>
      <c r="BA123" s="108"/>
      <c r="BB123" s="108"/>
      <c r="BC123" s="108"/>
      <c r="BD123" s="108"/>
      <c r="BE123" s="42">
        <f t="shared" si="42"/>
        <v>0</v>
      </c>
      <c r="BF123" s="43">
        <f>IF(ISERROR(VLOOKUP(J123,Configuration!$Z$4:$AD$13,3,FALSE)),0,VLOOKUP(J123,Configuration!$Z$4:$AD$13,3,FALSE))</f>
        <v>0</v>
      </c>
      <c r="BG123" s="42">
        <f>BF123*Configuration!$A$19</f>
        <v>0</v>
      </c>
      <c r="BH123" s="44" t="str">
        <f t="shared" si="35"/>
        <v/>
      </c>
      <c r="BI123" s="108"/>
      <c r="BJ123" s="108"/>
      <c r="BK123" s="108"/>
      <c r="BL123" s="108"/>
      <c r="BM123" s="108"/>
      <c r="BN123" s="108"/>
      <c r="BO123" s="108"/>
      <c r="BP123" s="108"/>
      <c r="BQ123" s="108"/>
      <c r="BR123" s="108"/>
      <c r="BS123" s="48">
        <f t="shared" si="17"/>
        <v>0</v>
      </c>
      <c r="BT123" s="49">
        <f>IF(ISERROR(VLOOKUP(J123,Configuration!$Z$4:$AD$13,4,FALSE)),0,VLOOKUP(J123,Configuration!$Z$4:$AD$13,4,FALSE))</f>
        <v>0</v>
      </c>
      <c r="BU123" s="48">
        <f>BT123*Configuration!$A$19</f>
        <v>0</v>
      </c>
      <c r="BV123" s="50" t="str">
        <f t="shared" si="36"/>
        <v/>
      </c>
      <c r="BW123" s="108"/>
      <c r="BX123" s="108"/>
      <c r="BY123" s="108"/>
      <c r="BZ123" s="108"/>
      <c r="CA123" s="108"/>
      <c r="CB123" s="108"/>
      <c r="CC123" s="108"/>
      <c r="CD123" s="108"/>
      <c r="CE123" s="108"/>
      <c r="CF123" s="108"/>
      <c r="CG123" s="60">
        <f t="shared" si="18"/>
        <v>0</v>
      </c>
      <c r="CH123" s="61">
        <f>IF(ISERROR(VLOOKUP(J123,Configuration!$Z$4:$AD$13,5,FALSE)),0,VLOOKUP(J123,Configuration!$Z$4:$AD$13,5,FALSE))</f>
        <v>0</v>
      </c>
      <c r="CI123" s="60">
        <f>CH123*Configuration!$A$19</f>
        <v>0</v>
      </c>
      <c r="CJ123" s="62" t="str">
        <f t="shared" si="37"/>
        <v/>
      </c>
    </row>
    <row r="124" spans="1:88" s="22" customFormat="1" ht="15" customHeight="1" x14ac:dyDescent="0.2">
      <c r="A124" s="106"/>
      <c r="B124" s="107"/>
      <c r="C124" s="113"/>
      <c r="D124" s="107"/>
      <c r="E124" s="107"/>
      <c r="F124" s="107"/>
      <c r="G124" s="108"/>
      <c r="H124" s="109"/>
      <c r="I124" s="109"/>
      <c r="J124" s="107"/>
      <c r="K124" s="108"/>
      <c r="L124" s="108"/>
      <c r="M124" s="108"/>
      <c r="N124" s="108"/>
      <c r="O124" s="108"/>
      <c r="P124" s="108"/>
      <c r="Q124" s="108"/>
      <c r="R124" s="74" t="str">
        <f t="shared" ca="1" si="38"/>
        <v/>
      </c>
      <c r="S124" s="74" t="str">
        <f t="shared" ca="1" si="39"/>
        <v/>
      </c>
      <c r="T124" s="81" t="str">
        <f t="shared" si="31"/>
        <v/>
      </c>
      <c r="U124" s="82" t="str">
        <f t="shared" si="43"/>
        <v/>
      </c>
      <c r="V124" s="110"/>
      <c r="W124" s="111"/>
      <c r="X124" s="112"/>
      <c r="Y124" s="110"/>
      <c r="Z124" s="111"/>
      <c r="AA124" s="112"/>
      <c r="AB124" s="110"/>
      <c r="AC124" s="111"/>
      <c r="AD124" s="112"/>
      <c r="AE124" s="45">
        <f t="shared" si="40"/>
        <v>0</v>
      </c>
      <c r="AF124" s="63" t="str">
        <f t="shared" si="33"/>
        <v/>
      </c>
      <c r="AG124" s="108"/>
      <c r="AH124" s="108"/>
      <c r="AI124" s="108"/>
      <c r="AJ124" s="108"/>
      <c r="AK124" s="108"/>
      <c r="AL124" s="108"/>
      <c r="AM124" s="108"/>
      <c r="AN124" s="108"/>
      <c r="AO124" s="108"/>
      <c r="AP124" s="108"/>
      <c r="AQ124" s="24">
        <f t="shared" si="41"/>
        <v>0</v>
      </c>
      <c r="AR124" s="23">
        <f>IF(ISERROR(VLOOKUP(J124,Configuration!$Z$4:$AD$13,2,FALSE)),0,VLOOKUP(J124,Configuration!$Z$4:$AD$13,2,FALSE))</f>
        <v>0</v>
      </c>
      <c r="AS124" s="24">
        <f>AR124*Configuration!$A$19</f>
        <v>0</v>
      </c>
      <c r="AT124" s="25" t="str">
        <f t="shared" si="34"/>
        <v/>
      </c>
      <c r="AU124" s="108"/>
      <c r="AV124" s="108"/>
      <c r="AW124" s="108"/>
      <c r="AX124" s="108"/>
      <c r="AY124" s="108"/>
      <c r="AZ124" s="108"/>
      <c r="BA124" s="108"/>
      <c r="BB124" s="108"/>
      <c r="BC124" s="108"/>
      <c r="BD124" s="108"/>
      <c r="BE124" s="42">
        <f t="shared" si="42"/>
        <v>0</v>
      </c>
      <c r="BF124" s="43">
        <f>IF(ISERROR(VLOOKUP(J124,Configuration!$Z$4:$AD$13,3,FALSE)),0,VLOOKUP(J124,Configuration!$Z$4:$AD$13,3,FALSE))</f>
        <v>0</v>
      </c>
      <c r="BG124" s="42">
        <f>BF124*Configuration!$A$19</f>
        <v>0</v>
      </c>
      <c r="BH124" s="44" t="str">
        <f t="shared" si="35"/>
        <v/>
      </c>
      <c r="BI124" s="108"/>
      <c r="BJ124" s="108"/>
      <c r="BK124" s="108"/>
      <c r="BL124" s="108"/>
      <c r="BM124" s="108"/>
      <c r="BN124" s="108"/>
      <c r="BO124" s="108"/>
      <c r="BP124" s="108"/>
      <c r="BQ124" s="108"/>
      <c r="BR124" s="108"/>
      <c r="BS124" s="48">
        <f t="shared" si="17"/>
        <v>0</v>
      </c>
      <c r="BT124" s="49">
        <f>IF(ISERROR(VLOOKUP(J124,Configuration!$Z$4:$AD$13,4,FALSE)),0,VLOOKUP(J124,Configuration!$Z$4:$AD$13,4,FALSE))</f>
        <v>0</v>
      </c>
      <c r="BU124" s="48">
        <f>BT124*Configuration!$A$19</f>
        <v>0</v>
      </c>
      <c r="BV124" s="50" t="str">
        <f t="shared" si="36"/>
        <v/>
      </c>
      <c r="BW124" s="108"/>
      <c r="BX124" s="108"/>
      <c r="BY124" s="108"/>
      <c r="BZ124" s="108"/>
      <c r="CA124" s="108"/>
      <c r="CB124" s="108"/>
      <c r="CC124" s="108"/>
      <c r="CD124" s="108"/>
      <c r="CE124" s="108"/>
      <c r="CF124" s="108"/>
      <c r="CG124" s="60">
        <f t="shared" si="18"/>
        <v>0</v>
      </c>
      <c r="CH124" s="61">
        <f>IF(ISERROR(VLOOKUP(J124,Configuration!$Z$4:$AD$13,5,FALSE)),0,VLOOKUP(J124,Configuration!$Z$4:$AD$13,5,FALSE))</f>
        <v>0</v>
      </c>
      <c r="CI124" s="60">
        <f>CH124*Configuration!$A$19</f>
        <v>0</v>
      </c>
      <c r="CJ124" s="62" t="str">
        <f t="shared" si="37"/>
        <v/>
      </c>
    </row>
    <row r="125" spans="1:88" s="22" customFormat="1" ht="15" customHeight="1" x14ac:dyDescent="0.2">
      <c r="A125" s="106"/>
      <c r="B125" s="107"/>
      <c r="C125" s="113"/>
      <c r="D125" s="107"/>
      <c r="E125" s="107"/>
      <c r="F125" s="107"/>
      <c r="G125" s="108"/>
      <c r="H125" s="109"/>
      <c r="I125" s="109"/>
      <c r="J125" s="107"/>
      <c r="K125" s="108"/>
      <c r="L125" s="108"/>
      <c r="M125" s="108"/>
      <c r="N125" s="108"/>
      <c r="O125" s="108"/>
      <c r="P125" s="108"/>
      <c r="Q125" s="108"/>
      <c r="R125" s="74" t="str">
        <f t="shared" ca="1" si="38"/>
        <v/>
      </c>
      <c r="S125" s="74" t="str">
        <f t="shared" ca="1" si="39"/>
        <v/>
      </c>
      <c r="T125" s="81" t="str">
        <f t="shared" si="31"/>
        <v/>
      </c>
      <c r="U125" s="82" t="str">
        <f t="shared" si="43"/>
        <v/>
      </c>
      <c r="V125" s="110"/>
      <c r="W125" s="111"/>
      <c r="X125" s="112"/>
      <c r="Y125" s="110"/>
      <c r="Z125" s="111"/>
      <c r="AA125" s="112"/>
      <c r="AB125" s="110"/>
      <c r="AC125" s="111"/>
      <c r="AD125" s="112"/>
      <c r="AE125" s="45">
        <f t="shared" si="40"/>
        <v>0</v>
      </c>
      <c r="AF125" s="63" t="str">
        <f t="shared" si="33"/>
        <v/>
      </c>
      <c r="AG125" s="108"/>
      <c r="AH125" s="108"/>
      <c r="AI125" s="108"/>
      <c r="AJ125" s="108"/>
      <c r="AK125" s="108"/>
      <c r="AL125" s="108"/>
      <c r="AM125" s="108"/>
      <c r="AN125" s="108"/>
      <c r="AO125" s="108"/>
      <c r="AP125" s="108"/>
      <c r="AQ125" s="24">
        <f t="shared" si="41"/>
        <v>0</v>
      </c>
      <c r="AR125" s="23">
        <f>IF(ISERROR(VLOOKUP(J125,Configuration!$Z$4:$AD$13,2,FALSE)),0,VLOOKUP(J125,Configuration!$Z$4:$AD$13,2,FALSE))</f>
        <v>0</v>
      </c>
      <c r="AS125" s="24">
        <f>AR125*Configuration!$A$19</f>
        <v>0</v>
      </c>
      <c r="AT125" s="25" t="str">
        <f t="shared" si="34"/>
        <v/>
      </c>
      <c r="AU125" s="108"/>
      <c r="AV125" s="108"/>
      <c r="AW125" s="108"/>
      <c r="AX125" s="108"/>
      <c r="AY125" s="108"/>
      <c r="AZ125" s="108"/>
      <c r="BA125" s="108"/>
      <c r="BB125" s="108"/>
      <c r="BC125" s="108"/>
      <c r="BD125" s="108"/>
      <c r="BE125" s="42">
        <f t="shared" si="42"/>
        <v>0</v>
      </c>
      <c r="BF125" s="43">
        <f>IF(ISERROR(VLOOKUP(J125,Configuration!$Z$4:$AD$13,3,FALSE)),0,VLOOKUP(J125,Configuration!$Z$4:$AD$13,3,FALSE))</f>
        <v>0</v>
      </c>
      <c r="BG125" s="42">
        <f>BF125*Configuration!$A$19</f>
        <v>0</v>
      </c>
      <c r="BH125" s="44" t="str">
        <f t="shared" si="35"/>
        <v/>
      </c>
      <c r="BI125" s="108"/>
      <c r="BJ125" s="108"/>
      <c r="BK125" s="108"/>
      <c r="BL125" s="108"/>
      <c r="BM125" s="108"/>
      <c r="BN125" s="108"/>
      <c r="BO125" s="108"/>
      <c r="BP125" s="108"/>
      <c r="BQ125" s="108"/>
      <c r="BR125" s="108"/>
      <c r="BS125" s="48">
        <f t="shared" si="17"/>
        <v>0</v>
      </c>
      <c r="BT125" s="49">
        <f>IF(ISERROR(VLOOKUP(J125,Configuration!$Z$4:$AD$13,4,FALSE)),0,VLOOKUP(J125,Configuration!$Z$4:$AD$13,4,FALSE))</f>
        <v>0</v>
      </c>
      <c r="BU125" s="48">
        <f>BT125*Configuration!$A$19</f>
        <v>0</v>
      </c>
      <c r="BV125" s="50" t="str">
        <f t="shared" si="36"/>
        <v/>
      </c>
      <c r="BW125" s="108"/>
      <c r="BX125" s="108"/>
      <c r="BY125" s="108"/>
      <c r="BZ125" s="108"/>
      <c r="CA125" s="108"/>
      <c r="CB125" s="108"/>
      <c r="CC125" s="108"/>
      <c r="CD125" s="108"/>
      <c r="CE125" s="108"/>
      <c r="CF125" s="108"/>
      <c r="CG125" s="60">
        <f t="shared" si="18"/>
        <v>0</v>
      </c>
      <c r="CH125" s="61">
        <f>IF(ISERROR(VLOOKUP(J125,Configuration!$Z$4:$AD$13,5,FALSE)),0,VLOOKUP(J125,Configuration!$Z$4:$AD$13,5,FALSE))</f>
        <v>0</v>
      </c>
      <c r="CI125" s="60">
        <f>CH125*Configuration!$A$19</f>
        <v>0</v>
      </c>
      <c r="CJ125" s="62" t="str">
        <f t="shared" si="37"/>
        <v/>
      </c>
    </row>
    <row r="126" spans="1:88" s="22" customFormat="1" ht="15" customHeight="1" x14ac:dyDescent="0.2">
      <c r="A126" s="106"/>
      <c r="B126" s="107"/>
      <c r="C126" s="113"/>
      <c r="D126" s="107"/>
      <c r="E126" s="107"/>
      <c r="F126" s="107"/>
      <c r="G126" s="108"/>
      <c r="H126" s="109"/>
      <c r="I126" s="109"/>
      <c r="J126" s="107"/>
      <c r="K126" s="108"/>
      <c r="L126" s="108"/>
      <c r="M126" s="108"/>
      <c r="N126" s="108"/>
      <c r="O126" s="108"/>
      <c r="P126" s="108"/>
      <c r="Q126" s="108"/>
      <c r="R126" s="74" t="str">
        <f t="shared" ca="1" si="38"/>
        <v/>
      </c>
      <c r="S126" s="74" t="str">
        <f t="shared" ca="1" si="39"/>
        <v/>
      </c>
      <c r="T126" s="81" t="str">
        <f t="shared" si="31"/>
        <v/>
      </c>
      <c r="U126" s="82" t="str">
        <f t="shared" si="43"/>
        <v/>
      </c>
      <c r="V126" s="110"/>
      <c r="W126" s="111"/>
      <c r="X126" s="112"/>
      <c r="Y126" s="110"/>
      <c r="Z126" s="111"/>
      <c r="AA126" s="112"/>
      <c r="AB126" s="110"/>
      <c r="AC126" s="111"/>
      <c r="AD126" s="112"/>
      <c r="AE126" s="45">
        <f t="shared" si="40"/>
        <v>0</v>
      </c>
      <c r="AF126" s="63" t="str">
        <f t="shared" si="33"/>
        <v/>
      </c>
      <c r="AG126" s="108"/>
      <c r="AH126" s="108"/>
      <c r="AI126" s="108"/>
      <c r="AJ126" s="108"/>
      <c r="AK126" s="108"/>
      <c r="AL126" s="108"/>
      <c r="AM126" s="108"/>
      <c r="AN126" s="108"/>
      <c r="AO126" s="108"/>
      <c r="AP126" s="108"/>
      <c r="AQ126" s="24">
        <f t="shared" si="41"/>
        <v>0</v>
      </c>
      <c r="AR126" s="23">
        <f>IF(ISERROR(VLOOKUP(J126,Configuration!$Z$4:$AD$13,2,FALSE)),0,VLOOKUP(J126,Configuration!$Z$4:$AD$13,2,FALSE))</f>
        <v>0</v>
      </c>
      <c r="AS126" s="24">
        <f>AR126*Configuration!$A$19</f>
        <v>0</v>
      </c>
      <c r="AT126" s="25" t="str">
        <f t="shared" si="34"/>
        <v/>
      </c>
      <c r="AU126" s="108"/>
      <c r="AV126" s="108"/>
      <c r="AW126" s="108"/>
      <c r="AX126" s="108"/>
      <c r="AY126" s="108"/>
      <c r="AZ126" s="108"/>
      <c r="BA126" s="108"/>
      <c r="BB126" s="108"/>
      <c r="BC126" s="108"/>
      <c r="BD126" s="108"/>
      <c r="BE126" s="42">
        <f t="shared" si="42"/>
        <v>0</v>
      </c>
      <c r="BF126" s="43">
        <f>IF(ISERROR(VLOOKUP(J126,Configuration!$Z$4:$AD$13,3,FALSE)),0,VLOOKUP(J126,Configuration!$Z$4:$AD$13,3,FALSE))</f>
        <v>0</v>
      </c>
      <c r="BG126" s="42">
        <f>BF126*Configuration!$A$19</f>
        <v>0</v>
      </c>
      <c r="BH126" s="44" t="str">
        <f t="shared" si="35"/>
        <v/>
      </c>
      <c r="BI126" s="108"/>
      <c r="BJ126" s="108"/>
      <c r="BK126" s="108"/>
      <c r="BL126" s="108"/>
      <c r="BM126" s="108"/>
      <c r="BN126" s="108"/>
      <c r="BO126" s="108"/>
      <c r="BP126" s="108"/>
      <c r="BQ126" s="108"/>
      <c r="BR126" s="108"/>
      <c r="BS126" s="48">
        <f t="shared" si="17"/>
        <v>0</v>
      </c>
      <c r="BT126" s="49">
        <f>IF(ISERROR(VLOOKUP(J126,Configuration!$Z$4:$AD$13,4,FALSE)),0,VLOOKUP(J126,Configuration!$Z$4:$AD$13,4,FALSE))</f>
        <v>0</v>
      </c>
      <c r="BU126" s="48">
        <f>BT126*Configuration!$A$19</f>
        <v>0</v>
      </c>
      <c r="BV126" s="50" t="str">
        <f t="shared" si="36"/>
        <v/>
      </c>
      <c r="BW126" s="108"/>
      <c r="BX126" s="108"/>
      <c r="BY126" s="108"/>
      <c r="BZ126" s="108"/>
      <c r="CA126" s="108"/>
      <c r="CB126" s="108"/>
      <c r="CC126" s="108"/>
      <c r="CD126" s="108"/>
      <c r="CE126" s="108"/>
      <c r="CF126" s="108"/>
      <c r="CG126" s="60">
        <f t="shared" si="18"/>
        <v>0</v>
      </c>
      <c r="CH126" s="61">
        <f>IF(ISERROR(VLOOKUP(J126,Configuration!$Z$4:$AD$13,5,FALSE)),0,VLOOKUP(J126,Configuration!$Z$4:$AD$13,5,FALSE))</f>
        <v>0</v>
      </c>
      <c r="CI126" s="60">
        <f>CH126*Configuration!$A$19</f>
        <v>0</v>
      </c>
      <c r="CJ126" s="62" t="str">
        <f t="shared" si="37"/>
        <v/>
      </c>
    </row>
    <row r="127" spans="1:88" s="22" customFormat="1" ht="15" customHeight="1" x14ac:dyDescent="0.2">
      <c r="A127" s="106"/>
      <c r="B127" s="107"/>
      <c r="C127" s="113"/>
      <c r="D127" s="107"/>
      <c r="E127" s="107"/>
      <c r="F127" s="107"/>
      <c r="G127" s="108"/>
      <c r="H127" s="109"/>
      <c r="I127" s="109"/>
      <c r="J127" s="107"/>
      <c r="K127" s="108"/>
      <c r="L127" s="108"/>
      <c r="M127" s="108"/>
      <c r="N127" s="108"/>
      <c r="O127" s="108"/>
      <c r="P127" s="108"/>
      <c r="Q127" s="108"/>
      <c r="R127" s="74" t="str">
        <f t="shared" ca="1" si="38"/>
        <v/>
      </c>
      <c r="S127" s="74" t="str">
        <f t="shared" ca="1" si="39"/>
        <v/>
      </c>
      <c r="T127" s="81" t="str">
        <f t="shared" si="31"/>
        <v/>
      </c>
      <c r="U127" s="82" t="str">
        <f t="shared" si="43"/>
        <v/>
      </c>
      <c r="V127" s="110"/>
      <c r="W127" s="111"/>
      <c r="X127" s="112"/>
      <c r="Y127" s="110"/>
      <c r="Z127" s="111"/>
      <c r="AA127" s="112"/>
      <c r="AB127" s="110"/>
      <c r="AC127" s="111"/>
      <c r="AD127" s="112"/>
      <c r="AE127" s="45">
        <f t="shared" si="40"/>
        <v>0</v>
      </c>
      <c r="AF127" s="63" t="str">
        <f t="shared" si="33"/>
        <v/>
      </c>
      <c r="AG127" s="108"/>
      <c r="AH127" s="108"/>
      <c r="AI127" s="108"/>
      <c r="AJ127" s="108"/>
      <c r="AK127" s="108"/>
      <c r="AL127" s="108"/>
      <c r="AM127" s="108"/>
      <c r="AN127" s="108"/>
      <c r="AO127" s="108"/>
      <c r="AP127" s="108"/>
      <c r="AQ127" s="24">
        <f t="shared" si="41"/>
        <v>0</v>
      </c>
      <c r="AR127" s="23">
        <f>IF(ISERROR(VLOOKUP(J127,Configuration!$Z$4:$AD$13,2,FALSE)),0,VLOOKUP(J127,Configuration!$Z$4:$AD$13,2,FALSE))</f>
        <v>0</v>
      </c>
      <c r="AS127" s="24">
        <f>AR127*Configuration!$A$19</f>
        <v>0</v>
      </c>
      <c r="AT127" s="25" t="str">
        <f t="shared" si="34"/>
        <v/>
      </c>
      <c r="AU127" s="108"/>
      <c r="AV127" s="108"/>
      <c r="AW127" s="108"/>
      <c r="AX127" s="108"/>
      <c r="AY127" s="108"/>
      <c r="AZ127" s="108"/>
      <c r="BA127" s="108"/>
      <c r="BB127" s="108"/>
      <c r="BC127" s="108"/>
      <c r="BD127" s="108"/>
      <c r="BE127" s="42">
        <f t="shared" si="42"/>
        <v>0</v>
      </c>
      <c r="BF127" s="43">
        <f>IF(ISERROR(VLOOKUP(J127,Configuration!$Z$4:$AD$13,3,FALSE)),0,VLOOKUP(J127,Configuration!$Z$4:$AD$13,3,FALSE))</f>
        <v>0</v>
      </c>
      <c r="BG127" s="42">
        <f>BF127*Configuration!$A$19</f>
        <v>0</v>
      </c>
      <c r="BH127" s="44" t="str">
        <f t="shared" si="35"/>
        <v/>
      </c>
      <c r="BI127" s="108"/>
      <c r="BJ127" s="108"/>
      <c r="BK127" s="108"/>
      <c r="BL127" s="108"/>
      <c r="BM127" s="108"/>
      <c r="BN127" s="108"/>
      <c r="BO127" s="108"/>
      <c r="BP127" s="108"/>
      <c r="BQ127" s="108"/>
      <c r="BR127" s="108"/>
      <c r="BS127" s="48">
        <f t="shared" si="17"/>
        <v>0</v>
      </c>
      <c r="BT127" s="49">
        <f>IF(ISERROR(VLOOKUP(J127,Configuration!$Z$4:$AD$13,4,FALSE)),0,VLOOKUP(J127,Configuration!$Z$4:$AD$13,4,FALSE))</f>
        <v>0</v>
      </c>
      <c r="BU127" s="48">
        <f>BT127*Configuration!$A$19</f>
        <v>0</v>
      </c>
      <c r="BV127" s="50" t="str">
        <f t="shared" si="36"/>
        <v/>
      </c>
      <c r="BW127" s="108"/>
      <c r="BX127" s="108"/>
      <c r="BY127" s="108"/>
      <c r="BZ127" s="108"/>
      <c r="CA127" s="108"/>
      <c r="CB127" s="108"/>
      <c r="CC127" s="108"/>
      <c r="CD127" s="108"/>
      <c r="CE127" s="108"/>
      <c r="CF127" s="108"/>
      <c r="CG127" s="60">
        <f t="shared" si="18"/>
        <v>0</v>
      </c>
      <c r="CH127" s="61">
        <f>IF(ISERROR(VLOOKUP(J127,Configuration!$Z$4:$AD$13,5,FALSE)),0,VLOOKUP(J127,Configuration!$Z$4:$AD$13,5,FALSE))</f>
        <v>0</v>
      </c>
      <c r="CI127" s="60">
        <f>CH127*Configuration!$A$19</f>
        <v>0</v>
      </c>
      <c r="CJ127" s="62" t="str">
        <f t="shared" si="37"/>
        <v/>
      </c>
    </row>
    <row r="128" spans="1:88" s="22" customFormat="1" ht="15" customHeight="1" x14ac:dyDescent="0.2">
      <c r="A128" s="106"/>
      <c r="B128" s="107"/>
      <c r="C128" s="113"/>
      <c r="D128" s="107"/>
      <c r="E128" s="107"/>
      <c r="F128" s="107"/>
      <c r="G128" s="108"/>
      <c r="H128" s="109"/>
      <c r="I128" s="109"/>
      <c r="J128" s="107"/>
      <c r="K128" s="108"/>
      <c r="L128" s="108"/>
      <c r="M128" s="108"/>
      <c r="N128" s="108"/>
      <c r="O128" s="108"/>
      <c r="P128" s="108"/>
      <c r="Q128" s="108"/>
      <c r="R128" s="74" t="str">
        <f t="shared" ca="1" si="38"/>
        <v/>
      </c>
      <c r="S128" s="74" t="str">
        <f t="shared" ca="1" si="39"/>
        <v/>
      </c>
      <c r="T128" s="81" t="str">
        <f t="shared" si="31"/>
        <v/>
      </c>
      <c r="U128" s="82" t="str">
        <f t="shared" si="43"/>
        <v/>
      </c>
      <c r="V128" s="110"/>
      <c r="W128" s="111"/>
      <c r="X128" s="112"/>
      <c r="Y128" s="110"/>
      <c r="Z128" s="111"/>
      <c r="AA128" s="112"/>
      <c r="AB128" s="110"/>
      <c r="AC128" s="111"/>
      <c r="AD128" s="112"/>
      <c r="AE128" s="45">
        <f t="shared" si="40"/>
        <v>0</v>
      </c>
      <c r="AF128" s="63" t="str">
        <f t="shared" si="33"/>
        <v/>
      </c>
      <c r="AG128" s="108"/>
      <c r="AH128" s="108"/>
      <c r="AI128" s="108"/>
      <c r="AJ128" s="108"/>
      <c r="AK128" s="108"/>
      <c r="AL128" s="108"/>
      <c r="AM128" s="108"/>
      <c r="AN128" s="108"/>
      <c r="AO128" s="108"/>
      <c r="AP128" s="108"/>
      <c r="AQ128" s="24">
        <f t="shared" si="41"/>
        <v>0</v>
      </c>
      <c r="AR128" s="23">
        <f>IF(ISERROR(VLOOKUP(J128,Configuration!$Z$4:$AD$13,2,FALSE)),0,VLOOKUP(J128,Configuration!$Z$4:$AD$13,2,FALSE))</f>
        <v>0</v>
      </c>
      <c r="AS128" s="24">
        <f>AR128*Configuration!$A$19</f>
        <v>0</v>
      </c>
      <c r="AT128" s="25" t="str">
        <f t="shared" si="34"/>
        <v/>
      </c>
      <c r="AU128" s="108"/>
      <c r="AV128" s="108"/>
      <c r="AW128" s="108"/>
      <c r="AX128" s="108"/>
      <c r="AY128" s="108"/>
      <c r="AZ128" s="108"/>
      <c r="BA128" s="108"/>
      <c r="BB128" s="108"/>
      <c r="BC128" s="108"/>
      <c r="BD128" s="108"/>
      <c r="BE128" s="42">
        <f t="shared" si="42"/>
        <v>0</v>
      </c>
      <c r="BF128" s="43">
        <f>IF(ISERROR(VLOOKUP(J128,Configuration!$Z$4:$AD$13,3,FALSE)),0,VLOOKUP(J128,Configuration!$Z$4:$AD$13,3,FALSE))</f>
        <v>0</v>
      </c>
      <c r="BG128" s="42">
        <f>BF128*Configuration!$A$19</f>
        <v>0</v>
      </c>
      <c r="BH128" s="44" t="str">
        <f t="shared" si="35"/>
        <v/>
      </c>
      <c r="BI128" s="108"/>
      <c r="BJ128" s="108"/>
      <c r="BK128" s="108"/>
      <c r="BL128" s="108"/>
      <c r="BM128" s="108"/>
      <c r="BN128" s="108"/>
      <c r="BO128" s="108"/>
      <c r="BP128" s="108"/>
      <c r="BQ128" s="108"/>
      <c r="BR128" s="108"/>
      <c r="BS128" s="48">
        <f t="shared" si="17"/>
        <v>0</v>
      </c>
      <c r="BT128" s="49">
        <f>IF(ISERROR(VLOOKUP(J128,Configuration!$Z$4:$AD$13,4,FALSE)),0,VLOOKUP(J128,Configuration!$Z$4:$AD$13,4,FALSE))</f>
        <v>0</v>
      </c>
      <c r="BU128" s="48">
        <f>BT128*Configuration!$A$19</f>
        <v>0</v>
      </c>
      <c r="BV128" s="50" t="str">
        <f t="shared" si="36"/>
        <v/>
      </c>
      <c r="BW128" s="108"/>
      <c r="BX128" s="108"/>
      <c r="BY128" s="108"/>
      <c r="BZ128" s="108"/>
      <c r="CA128" s="108"/>
      <c r="CB128" s="108"/>
      <c r="CC128" s="108"/>
      <c r="CD128" s="108"/>
      <c r="CE128" s="108"/>
      <c r="CF128" s="108"/>
      <c r="CG128" s="60">
        <f t="shared" si="18"/>
        <v>0</v>
      </c>
      <c r="CH128" s="61">
        <f>IF(ISERROR(VLOOKUP(J128,Configuration!$Z$4:$AD$13,5,FALSE)),0,VLOOKUP(J128,Configuration!$Z$4:$AD$13,5,FALSE))</f>
        <v>0</v>
      </c>
      <c r="CI128" s="60">
        <f>CH128*Configuration!$A$19</f>
        <v>0</v>
      </c>
      <c r="CJ128" s="62" t="str">
        <f t="shared" si="37"/>
        <v/>
      </c>
    </row>
    <row r="129" spans="1:88" s="22" customFormat="1" ht="15" customHeight="1" x14ac:dyDescent="0.2">
      <c r="A129" s="106"/>
      <c r="B129" s="107"/>
      <c r="C129" s="113"/>
      <c r="D129" s="107"/>
      <c r="E129" s="107"/>
      <c r="F129" s="107"/>
      <c r="G129" s="108"/>
      <c r="H129" s="109"/>
      <c r="I129" s="109"/>
      <c r="J129" s="107"/>
      <c r="K129" s="108"/>
      <c r="L129" s="108"/>
      <c r="M129" s="108"/>
      <c r="N129" s="108"/>
      <c r="O129" s="108"/>
      <c r="P129" s="108"/>
      <c r="Q129" s="108"/>
      <c r="R129" s="74" t="str">
        <f t="shared" ca="1" si="38"/>
        <v/>
      </c>
      <c r="S129" s="74" t="str">
        <f t="shared" ca="1" si="39"/>
        <v/>
      </c>
      <c r="T129" s="81" t="str">
        <f t="shared" si="31"/>
        <v/>
      </c>
      <c r="U129" s="82" t="str">
        <f t="shared" si="43"/>
        <v/>
      </c>
      <c r="V129" s="110"/>
      <c r="W129" s="111"/>
      <c r="X129" s="112"/>
      <c r="Y129" s="110"/>
      <c r="Z129" s="111"/>
      <c r="AA129" s="112"/>
      <c r="AB129" s="110"/>
      <c r="AC129" s="111"/>
      <c r="AD129" s="112"/>
      <c r="AE129" s="45">
        <f t="shared" si="40"/>
        <v>0</v>
      </c>
      <c r="AF129" s="63" t="str">
        <f t="shared" si="33"/>
        <v/>
      </c>
      <c r="AG129" s="108"/>
      <c r="AH129" s="108"/>
      <c r="AI129" s="108"/>
      <c r="AJ129" s="108"/>
      <c r="AK129" s="108"/>
      <c r="AL129" s="108"/>
      <c r="AM129" s="108"/>
      <c r="AN129" s="108"/>
      <c r="AO129" s="108"/>
      <c r="AP129" s="108"/>
      <c r="AQ129" s="24">
        <f t="shared" si="41"/>
        <v>0</v>
      </c>
      <c r="AR129" s="23">
        <f>IF(ISERROR(VLOOKUP(J129,Configuration!$Z$4:$AD$13,2,FALSE)),0,VLOOKUP(J129,Configuration!$Z$4:$AD$13,2,FALSE))</f>
        <v>0</v>
      </c>
      <c r="AS129" s="24">
        <f>AR129*Configuration!$A$19</f>
        <v>0</v>
      </c>
      <c r="AT129" s="25" t="str">
        <f t="shared" si="34"/>
        <v/>
      </c>
      <c r="AU129" s="108"/>
      <c r="AV129" s="108"/>
      <c r="AW129" s="108"/>
      <c r="AX129" s="108"/>
      <c r="AY129" s="108"/>
      <c r="AZ129" s="108"/>
      <c r="BA129" s="108"/>
      <c r="BB129" s="108"/>
      <c r="BC129" s="108"/>
      <c r="BD129" s="108"/>
      <c r="BE129" s="42">
        <f t="shared" si="42"/>
        <v>0</v>
      </c>
      <c r="BF129" s="43">
        <f>IF(ISERROR(VLOOKUP(J129,Configuration!$Z$4:$AD$13,3,FALSE)),0,VLOOKUP(J129,Configuration!$Z$4:$AD$13,3,FALSE))</f>
        <v>0</v>
      </c>
      <c r="BG129" s="42">
        <f>BF129*Configuration!$A$19</f>
        <v>0</v>
      </c>
      <c r="BH129" s="44" t="str">
        <f t="shared" si="35"/>
        <v/>
      </c>
      <c r="BI129" s="108"/>
      <c r="BJ129" s="108"/>
      <c r="BK129" s="108"/>
      <c r="BL129" s="108"/>
      <c r="BM129" s="108"/>
      <c r="BN129" s="108"/>
      <c r="BO129" s="108"/>
      <c r="BP129" s="108"/>
      <c r="BQ129" s="108"/>
      <c r="BR129" s="108"/>
      <c r="BS129" s="48">
        <f t="shared" ref="BS129:BS192" si="44">SUMPRODUCT($BI$11:$BR$11,BI129:BR129)</f>
        <v>0</v>
      </c>
      <c r="BT129" s="49">
        <f>IF(ISERROR(VLOOKUP(J129,Configuration!$Z$4:$AD$13,4,FALSE)),0,VLOOKUP(J129,Configuration!$Z$4:$AD$13,4,FALSE))</f>
        <v>0</v>
      </c>
      <c r="BU129" s="48">
        <f>BT129*Configuration!$A$19</f>
        <v>0</v>
      </c>
      <c r="BV129" s="50" t="str">
        <f t="shared" si="36"/>
        <v/>
      </c>
      <c r="BW129" s="108"/>
      <c r="BX129" s="108"/>
      <c r="BY129" s="108"/>
      <c r="BZ129" s="108"/>
      <c r="CA129" s="108"/>
      <c r="CB129" s="108"/>
      <c r="CC129" s="108"/>
      <c r="CD129" s="108"/>
      <c r="CE129" s="108"/>
      <c r="CF129" s="108"/>
      <c r="CG129" s="60">
        <f t="shared" ref="CG129:CG192" si="45">SUMPRODUCT($BW$11:$CF$11,BW129:CF129)</f>
        <v>0</v>
      </c>
      <c r="CH129" s="61">
        <f>IF(ISERROR(VLOOKUP(J129,Configuration!$Z$4:$AD$13,5,FALSE)),0,VLOOKUP(J129,Configuration!$Z$4:$AD$13,5,FALSE))</f>
        <v>0</v>
      </c>
      <c r="CI129" s="60">
        <f>CH129*Configuration!$A$19</f>
        <v>0</v>
      </c>
      <c r="CJ129" s="62" t="str">
        <f t="shared" si="37"/>
        <v/>
      </c>
    </row>
    <row r="130" spans="1:88" s="22" customFormat="1" ht="15" customHeight="1" x14ac:dyDescent="0.2">
      <c r="A130" s="106"/>
      <c r="B130" s="107"/>
      <c r="C130" s="113"/>
      <c r="D130" s="107"/>
      <c r="E130" s="107"/>
      <c r="F130" s="107"/>
      <c r="G130" s="108"/>
      <c r="H130" s="109"/>
      <c r="I130" s="109"/>
      <c r="J130" s="107"/>
      <c r="K130" s="108"/>
      <c r="L130" s="108"/>
      <c r="M130" s="108"/>
      <c r="N130" s="108"/>
      <c r="O130" s="108"/>
      <c r="P130" s="108"/>
      <c r="Q130" s="108"/>
      <c r="R130" s="74" t="str">
        <f t="shared" ca="1" si="38"/>
        <v/>
      </c>
      <c r="S130" s="74" t="str">
        <f t="shared" ca="1" si="39"/>
        <v/>
      </c>
      <c r="T130" s="81" t="str">
        <f t="shared" si="31"/>
        <v/>
      </c>
      <c r="U130" s="82" t="str">
        <f t="shared" si="43"/>
        <v/>
      </c>
      <c r="V130" s="110"/>
      <c r="W130" s="111"/>
      <c r="X130" s="112"/>
      <c r="Y130" s="110"/>
      <c r="Z130" s="111"/>
      <c r="AA130" s="112"/>
      <c r="AB130" s="110"/>
      <c r="AC130" s="111"/>
      <c r="AD130" s="112"/>
      <c r="AE130" s="45">
        <f t="shared" si="40"/>
        <v>0</v>
      </c>
      <c r="AF130" s="63" t="str">
        <f t="shared" si="33"/>
        <v/>
      </c>
      <c r="AG130" s="108"/>
      <c r="AH130" s="108"/>
      <c r="AI130" s="108"/>
      <c r="AJ130" s="108"/>
      <c r="AK130" s="108"/>
      <c r="AL130" s="108"/>
      <c r="AM130" s="108"/>
      <c r="AN130" s="108"/>
      <c r="AO130" s="108"/>
      <c r="AP130" s="108"/>
      <c r="AQ130" s="24">
        <f t="shared" si="41"/>
        <v>0</v>
      </c>
      <c r="AR130" s="23">
        <f>IF(ISERROR(VLOOKUP(J130,Configuration!$Z$4:$AD$13,2,FALSE)),0,VLOOKUP(J130,Configuration!$Z$4:$AD$13,2,FALSE))</f>
        <v>0</v>
      </c>
      <c r="AS130" s="24">
        <f>AR130*Configuration!$A$19</f>
        <v>0</v>
      </c>
      <c r="AT130" s="25" t="str">
        <f t="shared" si="34"/>
        <v/>
      </c>
      <c r="AU130" s="108"/>
      <c r="AV130" s="108"/>
      <c r="AW130" s="108"/>
      <c r="AX130" s="108"/>
      <c r="AY130" s="108"/>
      <c r="AZ130" s="108"/>
      <c r="BA130" s="108"/>
      <c r="BB130" s="108"/>
      <c r="BC130" s="108"/>
      <c r="BD130" s="108"/>
      <c r="BE130" s="42">
        <f t="shared" si="42"/>
        <v>0</v>
      </c>
      <c r="BF130" s="43">
        <f>IF(ISERROR(VLOOKUP(J130,Configuration!$Z$4:$AD$13,3,FALSE)),0,VLOOKUP(J130,Configuration!$Z$4:$AD$13,3,FALSE))</f>
        <v>0</v>
      </c>
      <c r="BG130" s="42">
        <f>BF130*Configuration!$A$19</f>
        <v>0</v>
      </c>
      <c r="BH130" s="44" t="str">
        <f t="shared" si="35"/>
        <v/>
      </c>
      <c r="BI130" s="108"/>
      <c r="BJ130" s="108"/>
      <c r="BK130" s="108"/>
      <c r="BL130" s="108"/>
      <c r="BM130" s="108"/>
      <c r="BN130" s="108"/>
      <c r="BO130" s="108"/>
      <c r="BP130" s="108"/>
      <c r="BQ130" s="108"/>
      <c r="BR130" s="108"/>
      <c r="BS130" s="48">
        <f t="shared" si="44"/>
        <v>0</v>
      </c>
      <c r="BT130" s="49">
        <f>IF(ISERROR(VLOOKUP(J130,Configuration!$Z$4:$AD$13,4,FALSE)),0,VLOOKUP(J130,Configuration!$Z$4:$AD$13,4,FALSE))</f>
        <v>0</v>
      </c>
      <c r="BU130" s="48">
        <f>BT130*Configuration!$A$19</f>
        <v>0</v>
      </c>
      <c r="BV130" s="50" t="str">
        <f t="shared" si="36"/>
        <v/>
      </c>
      <c r="BW130" s="108"/>
      <c r="BX130" s="108"/>
      <c r="BY130" s="108"/>
      <c r="BZ130" s="108"/>
      <c r="CA130" s="108"/>
      <c r="CB130" s="108"/>
      <c r="CC130" s="108"/>
      <c r="CD130" s="108"/>
      <c r="CE130" s="108"/>
      <c r="CF130" s="108"/>
      <c r="CG130" s="60">
        <f t="shared" si="45"/>
        <v>0</v>
      </c>
      <c r="CH130" s="61">
        <f>IF(ISERROR(VLOOKUP(J130,Configuration!$Z$4:$AD$13,5,FALSE)),0,VLOOKUP(J130,Configuration!$Z$4:$AD$13,5,FALSE))</f>
        <v>0</v>
      </c>
      <c r="CI130" s="60">
        <f>CH130*Configuration!$A$19</f>
        <v>0</v>
      </c>
      <c r="CJ130" s="62" t="str">
        <f t="shared" si="37"/>
        <v/>
      </c>
    </row>
    <row r="131" spans="1:88" s="22" customFormat="1" ht="15" customHeight="1" x14ac:dyDescent="0.2">
      <c r="A131" s="106"/>
      <c r="B131" s="107"/>
      <c r="C131" s="113"/>
      <c r="D131" s="107"/>
      <c r="E131" s="107"/>
      <c r="F131" s="107"/>
      <c r="G131" s="108"/>
      <c r="H131" s="109"/>
      <c r="I131" s="109"/>
      <c r="J131" s="107"/>
      <c r="K131" s="108"/>
      <c r="L131" s="108"/>
      <c r="M131" s="108"/>
      <c r="N131" s="108"/>
      <c r="O131" s="108"/>
      <c r="P131" s="108"/>
      <c r="Q131" s="108"/>
      <c r="R131" s="74" t="str">
        <f t="shared" ca="1" si="38"/>
        <v/>
      </c>
      <c r="S131" s="74" t="str">
        <f t="shared" ca="1" si="39"/>
        <v/>
      </c>
      <c r="T131" s="81" t="str">
        <f t="shared" si="31"/>
        <v/>
      </c>
      <c r="U131" s="82" t="str">
        <f t="shared" si="43"/>
        <v/>
      </c>
      <c r="V131" s="110"/>
      <c r="W131" s="111"/>
      <c r="X131" s="112"/>
      <c r="Y131" s="110"/>
      <c r="Z131" s="111"/>
      <c r="AA131" s="112"/>
      <c r="AB131" s="110"/>
      <c r="AC131" s="111"/>
      <c r="AD131" s="112"/>
      <c r="AE131" s="45">
        <f t="shared" si="40"/>
        <v>0</v>
      </c>
      <c r="AF131" s="63" t="str">
        <f t="shared" si="33"/>
        <v/>
      </c>
      <c r="AG131" s="108"/>
      <c r="AH131" s="108"/>
      <c r="AI131" s="108"/>
      <c r="AJ131" s="108"/>
      <c r="AK131" s="108"/>
      <c r="AL131" s="108"/>
      <c r="AM131" s="108"/>
      <c r="AN131" s="108"/>
      <c r="AO131" s="108"/>
      <c r="AP131" s="108"/>
      <c r="AQ131" s="24">
        <f t="shared" si="41"/>
        <v>0</v>
      </c>
      <c r="AR131" s="23">
        <f>IF(ISERROR(VLOOKUP(J131,Configuration!$Z$4:$AD$13,2,FALSE)),0,VLOOKUP(J131,Configuration!$Z$4:$AD$13,2,FALSE))</f>
        <v>0</v>
      </c>
      <c r="AS131" s="24">
        <f>AR131*Configuration!$A$19</f>
        <v>0</v>
      </c>
      <c r="AT131" s="25" t="str">
        <f t="shared" si="34"/>
        <v/>
      </c>
      <c r="AU131" s="108"/>
      <c r="AV131" s="108"/>
      <c r="AW131" s="108"/>
      <c r="AX131" s="108"/>
      <c r="AY131" s="108"/>
      <c r="AZ131" s="108"/>
      <c r="BA131" s="108"/>
      <c r="BB131" s="108"/>
      <c r="BC131" s="108"/>
      <c r="BD131" s="108"/>
      <c r="BE131" s="42">
        <f t="shared" si="42"/>
        <v>0</v>
      </c>
      <c r="BF131" s="43">
        <f>IF(ISERROR(VLOOKUP(J131,Configuration!$Z$4:$AD$13,3,FALSE)),0,VLOOKUP(J131,Configuration!$Z$4:$AD$13,3,FALSE))</f>
        <v>0</v>
      </c>
      <c r="BG131" s="42">
        <f>BF131*Configuration!$A$19</f>
        <v>0</v>
      </c>
      <c r="BH131" s="44" t="str">
        <f t="shared" si="35"/>
        <v/>
      </c>
      <c r="BI131" s="108"/>
      <c r="BJ131" s="108"/>
      <c r="BK131" s="108"/>
      <c r="BL131" s="108"/>
      <c r="BM131" s="108"/>
      <c r="BN131" s="108"/>
      <c r="BO131" s="108"/>
      <c r="BP131" s="108"/>
      <c r="BQ131" s="108"/>
      <c r="BR131" s="108"/>
      <c r="BS131" s="48">
        <f t="shared" si="44"/>
        <v>0</v>
      </c>
      <c r="BT131" s="49">
        <f>IF(ISERROR(VLOOKUP(J131,Configuration!$Z$4:$AD$13,4,FALSE)),0,VLOOKUP(J131,Configuration!$Z$4:$AD$13,4,FALSE))</f>
        <v>0</v>
      </c>
      <c r="BU131" s="48">
        <f>BT131*Configuration!$A$19</f>
        <v>0</v>
      </c>
      <c r="BV131" s="50" t="str">
        <f t="shared" si="36"/>
        <v/>
      </c>
      <c r="BW131" s="108"/>
      <c r="BX131" s="108"/>
      <c r="BY131" s="108"/>
      <c r="BZ131" s="108"/>
      <c r="CA131" s="108"/>
      <c r="CB131" s="108"/>
      <c r="CC131" s="108"/>
      <c r="CD131" s="108"/>
      <c r="CE131" s="108"/>
      <c r="CF131" s="108"/>
      <c r="CG131" s="60">
        <f t="shared" si="45"/>
        <v>0</v>
      </c>
      <c r="CH131" s="61">
        <f>IF(ISERROR(VLOOKUP(J131,Configuration!$Z$4:$AD$13,5,FALSE)),0,VLOOKUP(J131,Configuration!$Z$4:$AD$13,5,FALSE))</f>
        <v>0</v>
      </c>
      <c r="CI131" s="60">
        <f>CH131*Configuration!$A$19</f>
        <v>0</v>
      </c>
      <c r="CJ131" s="62" t="str">
        <f t="shared" si="37"/>
        <v/>
      </c>
    </row>
    <row r="132" spans="1:88" s="22" customFormat="1" ht="15" customHeight="1" x14ac:dyDescent="0.2">
      <c r="A132" s="106"/>
      <c r="B132" s="107"/>
      <c r="C132" s="113"/>
      <c r="D132" s="107"/>
      <c r="E132" s="107"/>
      <c r="F132" s="107"/>
      <c r="G132" s="108"/>
      <c r="H132" s="109"/>
      <c r="I132" s="109"/>
      <c r="J132" s="107"/>
      <c r="K132" s="108"/>
      <c r="L132" s="108"/>
      <c r="M132" s="108"/>
      <c r="N132" s="108"/>
      <c r="O132" s="108"/>
      <c r="P132" s="108"/>
      <c r="Q132" s="108"/>
      <c r="R132" s="74" t="str">
        <f t="shared" ca="1" si="38"/>
        <v/>
      </c>
      <c r="S132" s="74" t="str">
        <f t="shared" ca="1" si="39"/>
        <v/>
      </c>
      <c r="T132" s="81" t="str">
        <f t="shared" si="31"/>
        <v/>
      </c>
      <c r="U132" s="82" t="str">
        <f t="shared" si="43"/>
        <v/>
      </c>
      <c r="V132" s="110"/>
      <c r="W132" s="111"/>
      <c r="X132" s="112"/>
      <c r="Y132" s="110"/>
      <c r="Z132" s="111"/>
      <c r="AA132" s="112"/>
      <c r="AB132" s="110"/>
      <c r="AC132" s="111"/>
      <c r="AD132" s="112"/>
      <c r="AE132" s="45">
        <f t="shared" si="40"/>
        <v>0</v>
      </c>
      <c r="AF132" s="63" t="str">
        <f t="shared" si="33"/>
        <v/>
      </c>
      <c r="AG132" s="108"/>
      <c r="AH132" s="108"/>
      <c r="AI132" s="108"/>
      <c r="AJ132" s="108"/>
      <c r="AK132" s="108"/>
      <c r="AL132" s="108"/>
      <c r="AM132" s="108"/>
      <c r="AN132" s="108"/>
      <c r="AO132" s="108"/>
      <c r="AP132" s="108"/>
      <c r="AQ132" s="24">
        <f t="shared" si="41"/>
        <v>0</v>
      </c>
      <c r="AR132" s="23">
        <f>IF(ISERROR(VLOOKUP(J132,Configuration!$Z$4:$AD$13,2,FALSE)),0,VLOOKUP(J132,Configuration!$Z$4:$AD$13,2,FALSE))</f>
        <v>0</v>
      </c>
      <c r="AS132" s="24">
        <f>AR132*Configuration!$A$19</f>
        <v>0</v>
      </c>
      <c r="AT132" s="25" t="str">
        <f t="shared" si="34"/>
        <v/>
      </c>
      <c r="AU132" s="108"/>
      <c r="AV132" s="108"/>
      <c r="AW132" s="108"/>
      <c r="AX132" s="108"/>
      <c r="AY132" s="108"/>
      <c r="AZ132" s="108"/>
      <c r="BA132" s="108"/>
      <c r="BB132" s="108"/>
      <c r="BC132" s="108"/>
      <c r="BD132" s="108"/>
      <c r="BE132" s="42">
        <f t="shared" si="42"/>
        <v>0</v>
      </c>
      <c r="BF132" s="43">
        <f>IF(ISERROR(VLOOKUP(J132,Configuration!$Z$4:$AD$13,3,FALSE)),0,VLOOKUP(J132,Configuration!$Z$4:$AD$13,3,FALSE))</f>
        <v>0</v>
      </c>
      <c r="BG132" s="42">
        <f>BF132*Configuration!$A$19</f>
        <v>0</v>
      </c>
      <c r="BH132" s="44" t="str">
        <f t="shared" si="35"/>
        <v/>
      </c>
      <c r="BI132" s="108"/>
      <c r="BJ132" s="108"/>
      <c r="BK132" s="108"/>
      <c r="BL132" s="108"/>
      <c r="BM132" s="108"/>
      <c r="BN132" s="108"/>
      <c r="BO132" s="108"/>
      <c r="BP132" s="108"/>
      <c r="BQ132" s="108"/>
      <c r="BR132" s="108"/>
      <c r="BS132" s="48">
        <f t="shared" si="44"/>
        <v>0</v>
      </c>
      <c r="BT132" s="49">
        <f>IF(ISERROR(VLOOKUP(J132,Configuration!$Z$4:$AD$13,4,FALSE)),0,VLOOKUP(J132,Configuration!$Z$4:$AD$13,4,FALSE))</f>
        <v>0</v>
      </c>
      <c r="BU132" s="48">
        <f>BT132*Configuration!$A$19</f>
        <v>0</v>
      </c>
      <c r="BV132" s="50" t="str">
        <f t="shared" si="36"/>
        <v/>
      </c>
      <c r="BW132" s="108"/>
      <c r="BX132" s="108"/>
      <c r="BY132" s="108"/>
      <c r="BZ132" s="108"/>
      <c r="CA132" s="108"/>
      <c r="CB132" s="108"/>
      <c r="CC132" s="108"/>
      <c r="CD132" s="108"/>
      <c r="CE132" s="108"/>
      <c r="CF132" s="108"/>
      <c r="CG132" s="60">
        <f t="shared" si="45"/>
        <v>0</v>
      </c>
      <c r="CH132" s="61">
        <f>IF(ISERROR(VLOOKUP(J132,Configuration!$Z$4:$AD$13,5,FALSE)),0,VLOOKUP(J132,Configuration!$Z$4:$AD$13,5,FALSE))</f>
        <v>0</v>
      </c>
      <c r="CI132" s="60">
        <f>CH132*Configuration!$A$19</f>
        <v>0</v>
      </c>
      <c r="CJ132" s="62" t="str">
        <f t="shared" si="37"/>
        <v/>
      </c>
    </row>
    <row r="133" spans="1:88" s="22" customFormat="1" ht="15" customHeight="1" x14ac:dyDescent="0.2">
      <c r="A133" s="106"/>
      <c r="B133" s="107"/>
      <c r="C133" s="113"/>
      <c r="D133" s="107"/>
      <c r="E133" s="107"/>
      <c r="F133" s="107"/>
      <c r="G133" s="108"/>
      <c r="H133" s="109"/>
      <c r="I133" s="109"/>
      <c r="J133" s="107"/>
      <c r="K133" s="108"/>
      <c r="L133" s="108"/>
      <c r="M133" s="108"/>
      <c r="N133" s="108"/>
      <c r="O133" s="108"/>
      <c r="P133" s="108"/>
      <c r="Q133" s="108"/>
      <c r="R133" s="74" t="str">
        <f t="shared" ca="1" si="38"/>
        <v/>
      </c>
      <c r="S133" s="74" t="str">
        <f t="shared" ca="1" si="39"/>
        <v/>
      </c>
      <c r="T133" s="81" t="str">
        <f t="shared" si="31"/>
        <v/>
      </c>
      <c r="U133" s="82" t="str">
        <f t="shared" si="43"/>
        <v/>
      </c>
      <c r="V133" s="110"/>
      <c r="W133" s="111"/>
      <c r="X133" s="112"/>
      <c r="Y133" s="110"/>
      <c r="Z133" s="111"/>
      <c r="AA133" s="112"/>
      <c r="AB133" s="110"/>
      <c r="AC133" s="111"/>
      <c r="AD133" s="112"/>
      <c r="AE133" s="45">
        <f t="shared" si="40"/>
        <v>0</v>
      </c>
      <c r="AF133" s="63" t="str">
        <f t="shared" si="33"/>
        <v/>
      </c>
      <c r="AG133" s="108"/>
      <c r="AH133" s="108"/>
      <c r="AI133" s="108"/>
      <c r="AJ133" s="108"/>
      <c r="AK133" s="108"/>
      <c r="AL133" s="108"/>
      <c r="AM133" s="108"/>
      <c r="AN133" s="108"/>
      <c r="AO133" s="108"/>
      <c r="AP133" s="108"/>
      <c r="AQ133" s="24">
        <f t="shared" si="41"/>
        <v>0</v>
      </c>
      <c r="AR133" s="23">
        <f>IF(ISERROR(VLOOKUP(J133,Configuration!$Z$4:$AD$13,2,FALSE)),0,VLOOKUP(J133,Configuration!$Z$4:$AD$13,2,FALSE))</f>
        <v>0</v>
      </c>
      <c r="AS133" s="24">
        <f>AR133*Configuration!$A$19</f>
        <v>0</v>
      </c>
      <c r="AT133" s="25" t="str">
        <f t="shared" si="34"/>
        <v/>
      </c>
      <c r="AU133" s="108"/>
      <c r="AV133" s="108"/>
      <c r="AW133" s="108"/>
      <c r="AX133" s="108"/>
      <c r="AY133" s="108"/>
      <c r="AZ133" s="108"/>
      <c r="BA133" s="108"/>
      <c r="BB133" s="108"/>
      <c r="BC133" s="108"/>
      <c r="BD133" s="108"/>
      <c r="BE133" s="42">
        <f t="shared" si="42"/>
        <v>0</v>
      </c>
      <c r="BF133" s="43">
        <f>IF(ISERROR(VLOOKUP(J133,Configuration!$Z$4:$AD$13,3,FALSE)),0,VLOOKUP(J133,Configuration!$Z$4:$AD$13,3,FALSE))</f>
        <v>0</v>
      </c>
      <c r="BG133" s="42">
        <f>BF133*Configuration!$A$19</f>
        <v>0</v>
      </c>
      <c r="BH133" s="44" t="str">
        <f t="shared" si="35"/>
        <v/>
      </c>
      <c r="BI133" s="108"/>
      <c r="BJ133" s="108"/>
      <c r="BK133" s="108"/>
      <c r="BL133" s="108"/>
      <c r="BM133" s="108"/>
      <c r="BN133" s="108"/>
      <c r="BO133" s="108"/>
      <c r="BP133" s="108"/>
      <c r="BQ133" s="108"/>
      <c r="BR133" s="108"/>
      <c r="BS133" s="48">
        <f t="shared" si="44"/>
        <v>0</v>
      </c>
      <c r="BT133" s="49">
        <f>IF(ISERROR(VLOOKUP(J133,Configuration!$Z$4:$AD$13,4,FALSE)),0,VLOOKUP(J133,Configuration!$Z$4:$AD$13,4,FALSE))</f>
        <v>0</v>
      </c>
      <c r="BU133" s="48">
        <f>BT133*Configuration!$A$19</f>
        <v>0</v>
      </c>
      <c r="BV133" s="50" t="str">
        <f t="shared" si="36"/>
        <v/>
      </c>
      <c r="BW133" s="108"/>
      <c r="BX133" s="108"/>
      <c r="BY133" s="108"/>
      <c r="BZ133" s="108"/>
      <c r="CA133" s="108"/>
      <c r="CB133" s="108"/>
      <c r="CC133" s="108"/>
      <c r="CD133" s="108"/>
      <c r="CE133" s="108"/>
      <c r="CF133" s="108"/>
      <c r="CG133" s="60">
        <f t="shared" si="45"/>
        <v>0</v>
      </c>
      <c r="CH133" s="61">
        <f>IF(ISERROR(VLOOKUP(J133,Configuration!$Z$4:$AD$13,5,FALSE)),0,VLOOKUP(J133,Configuration!$Z$4:$AD$13,5,FALSE))</f>
        <v>0</v>
      </c>
      <c r="CI133" s="60">
        <f>CH133*Configuration!$A$19</f>
        <v>0</v>
      </c>
      <c r="CJ133" s="62" t="str">
        <f t="shared" si="37"/>
        <v/>
      </c>
    </row>
    <row r="134" spans="1:88" s="22" customFormat="1" ht="15" customHeight="1" x14ac:dyDescent="0.2">
      <c r="A134" s="106"/>
      <c r="B134" s="107"/>
      <c r="C134" s="113"/>
      <c r="D134" s="107"/>
      <c r="E134" s="107"/>
      <c r="F134" s="107"/>
      <c r="G134" s="108"/>
      <c r="H134" s="109"/>
      <c r="I134" s="109"/>
      <c r="J134" s="107"/>
      <c r="K134" s="108"/>
      <c r="L134" s="108"/>
      <c r="M134" s="108"/>
      <c r="N134" s="108"/>
      <c r="O134" s="108"/>
      <c r="P134" s="108"/>
      <c r="Q134" s="108"/>
      <c r="R134" s="74" t="str">
        <f t="shared" ca="1" si="38"/>
        <v/>
      </c>
      <c r="S134" s="74" t="str">
        <f t="shared" ca="1" si="39"/>
        <v/>
      </c>
      <c r="T134" s="81" t="str">
        <f t="shared" si="31"/>
        <v/>
      </c>
      <c r="U134" s="82" t="str">
        <f t="shared" si="43"/>
        <v/>
      </c>
      <c r="V134" s="110"/>
      <c r="W134" s="111"/>
      <c r="X134" s="112"/>
      <c r="Y134" s="110"/>
      <c r="Z134" s="111"/>
      <c r="AA134" s="112"/>
      <c r="AB134" s="110"/>
      <c r="AC134" s="111"/>
      <c r="AD134" s="112"/>
      <c r="AE134" s="45">
        <f t="shared" si="40"/>
        <v>0</v>
      </c>
      <c r="AF134" s="63" t="str">
        <f t="shared" si="33"/>
        <v/>
      </c>
      <c r="AG134" s="108"/>
      <c r="AH134" s="108"/>
      <c r="AI134" s="108"/>
      <c r="AJ134" s="108"/>
      <c r="AK134" s="108"/>
      <c r="AL134" s="108"/>
      <c r="AM134" s="108"/>
      <c r="AN134" s="108"/>
      <c r="AO134" s="108"/>
      <c r="AP134" s="108"/>
      <c r="AQ134" s="24">
        <f t="shared" si="41"/>
        <v>0</v>
      </c>
      <c r="AR134" s="23">
        <f>IF(ISERROR(VLOOKUP(J134,Configuration!$Z$4:$AD$13,2,FALSE)),0,VLOOKUP(J134,Configuration!$Z$4:$AD$13,2,FALSE))</f>
        <v>0</v>
      </c>
      <c r="AS134" s="24">
        <f>AR134*Configuration!$A$19</f>
        <v>0</v>
      </c>
      <c r="AT134" s="25" t="str">
        <f t="shared" si="34"/>
        <v/>
      </c>
      <c r="AU134" s="108"/>
      <c r="AV134" s="108"/>
      <c r="AW134" s="108"/>
      <c r="AX134" s="108"/>
      <c r="AY134" s="108"/>
      <c r="AZ134" s="108"/>
      <c r="BA134" s="108"/>
      <c r="BB134" s="108"/>
      <c r="BC134" s="108"/>
      <c r="BD134" s="108"/>
      <c r="BE134" s="42">
        <f t="shared" si="42"/>
        <v>0</v>
      </c>
      <c r="BF134" s="43">
        <f>IF(ISERROR(VLOOKUP(J134,Configuration!$Z$4:$AD$13,3,FALSE)),0,VLOOKUP(J134,Configuration!$Z$4:$AD$13,3,FALSE))</f>
        <v>0</v>
      </c>
      <c r="BG134" s="42">
        <f>BF134*Configuration!$A$19</f>
        <v>0</v>
      </c>
      <c r="BH134" s="44" t="str">
        <f t="shared" si="35"/>
        <v/>
      </c>
      <c r="BI134" s="108"/>
      <c r="BJ134" s="108"/>
      <c r="BK134" s="108"/>
      <c r="BL134" s="108"/>
      <c r="BM134" s="108"/>
      <c r="BN134" s="108"/>
      <c r="BO134" s="108"/>
      <c r="BP134" s="108"/>
      <c r="BQ134" s="108"/>
      <c r="BR134" s="108"/>
      <c r="BS134" s="48">
        <f t="shared" si="44"/>
        <v>0</v>
      </c>
      <c r="BT134" s="49">
        <f>IF(ISERROR(VLOOKUP(J134,Configuration!$Z$4:$AD$13,4,FALSE)),0,VLOOKUP(J134,Configuration!$Z$4:$AD$13,4,FALSE))</f>
        <v>0</v>
      </c>
      <c r="BU134" s="48">
        <f>BT134*Configuration!$A$19</f>
        <v>0</v>
      </c>
      <c r="BV134" s="50" t="str">
        <f t="shared" si="36"/>
        <v/>
      </c>
      <c r="BW134" s="108"/>
      <c r="BX134" s="108"/>
      <c r="BY134" s="108"/>
      <c r="BZ134" s="108"/>
      <c r="CA134" s="108"/>
      <c r="CB134" s="108"/>
      <c r="CC134" s="108"/>
      <c r="CD134" s="108"/>
      <c r="CE134" s="108"/>
      <c r="CF134" s="108"/>
      <c r="CG134" s="60">
        <f t="shared" si="45"/>
        <v>0</v>
      </c>
      <c r="CH134" s="61">
        <f>IF(ISERROR(VLOOKUP(J134,Configuration!$Z$4:$AD$13,5,FALSE)),0,VLOOKUP(J134,Configuration!$Z$4:$AD$13,5,FALSE))</f>
        <v>0</v>
      </c>
      <c r="CI134" s="60">
        <f>CH134*Configuration!$A$19</f>
        <v>0</v>
      </c>
      <c r="CJ134" s="62" t="str">
        <f t="shared" si="37"/>
        <v/>
      </c>
    </row>
    <row r="135" spans="1:88" s="22" customFormat="1" ht="15" customHeight="1" x14ac:dyDescent="0.2">
      <c r="A135" s="106"/>
      <c r="B135" s="107"/>
      <c r="C135" s="113"/>
      <c r="D135" s="107"/>
      <c r="E135" s="107"/>
      <c r="F135" s="107"/>
      <c r="G135" s="108"/>
      <c r="H135" s="109"/>
      <c r="I135" s="109"/>
      <c r="J135" s="107"/>
      <c r="K135" s="108"/>
      <c r="L135" s="108"/>
      <c r="M135" s="108"/>
      <c r="N135" s="108"/>
      <c r="O135" s="108"/>
      <c r="P135" s="108"/>
      <c r="Q135" s="108"/>
      <c r="R135" s="74" t="str">
        <f t="shared" ca="1" si="38"/>
        <v/>
      </c>
      <c r="S135" s="74" t="str">
        <f t="shared" ca="1" si="39"/>
        <v/>
      </c>
      <c r="T135" s="81" t="str">
        <f t="shared" si="31"/>
        <v/>
      </c>
      <c r="U135" s="82" t="str">
        <f t="shared" si="43"/>
        <v/>
      </c>
      <c r="V135" s="110"/>
      <c r="W135" s="111"/>
      <c r="X135" s="112"/>
      <c r="Y135" s="110"/>
      <c r="Z135" s="111"/>
      <c r="AA135" s="112"/>
      <c r="AB135" s="110"/>
      <c r="AC135" s="111"/>
      <c r="AD135" s="112"/>
      <c r="AE135" s="45">
        <f t="shared" si="40"/>
        <v>0</v>
      </c>
      <c r="AF135" s="63" t="str">
        <f t="shared" si="33"/>
        <v/>
      </c>
      <c r="AG135" s="108"/>
      <c r="AH135" s="108"/>
      <c r="AI135" s="108"/>
      <c r="AJ135" s="108"/>
      <c r="AK135" s="108"/>
      <c r="AL135" s="108"/>
      <c r="AM135" s="108"/>
      <c r="AN135" s="108"/>
      <c r="AO135" s="108"/>
      <c r="AP135" s="108"/>
      <c r="AQ135" s="24">
        <f t="shared" si="41"/>
        <v>0</v>
      </c>
      <c r="AR135" s="23">
        <f>IF(ISERROR(VLOOKUP(J135,Configuration!$Z$4:$AD$13,2,FALSE)),0,VLOOKUP(J135,Configuration!$Z$4:$AD$13,2,FALSE))</f>
        <v>0</v>
      </c>
      <c r="AS135" s="24">
        <f>AR135*Configuration!$A$19</f>
        <v>0</v>
      </c>
      <c r="AT135" s="25" t="str">
        <f t="shared" si="34"/>
        <v/>
      </c>
      <c r="AU135" s="108"/>
      <c r="AV135" s="108"/>
      <c r="AW135" s="108"/>
      <c r="AX135" s="108"/>
      <c r="AY135" s="108"/>
      <c r="AZ135" s="108"/>
      <c r="BA135" s="108"/>
      <c r="BB135" s="108"/>
      <c r="BC135" s="108"/>
      <c r="BD135" s="108"/>
      <c r="BE135" s="42">
        <f t="shared" si="42"/>
        <v>0</v>
      </c>
      <c r="BF135" s="43">
        <f>IF(ISERROR(VLOOKUP(J135,Configuration!$Z$4:$AD$13,3,FALSE)),0,VLOOKUP(J135,Configuration!$Z$4:$AD$13,3,FALSE))</f>
        <v>0</v>
      </c>
      <c r="BG135" s="42">
        <f>BF135*Configuration!$A$19</f>
        <v>0</v>
      </c>
      <c r="BH135" s="44" t="str">
        <f t="shared" si="35"/>
        <v/>
      </c>
      <c r="BI135" s="108"/>
      <c r="BJ135" s="108"/>
      <c r="BK135" s="108"/>
      <c r="BL135" s="108"/>
      <c r="BM135" s="108"/>
      <c r="BN135" s="108"/>
      <c r="BO135" s="108"/>
      <c r="BP135" s="108"/>
      <c r="BQ135" s="108"/>
      <c r="BR135" s="108"/>
      <c r="BS135" s="48">
        <f t="shared" si="44"/>
        <v>0</v>
      </c>
      <c r="BT135" s="49">
        <f>IF(ISERROR(VLOOKUP(J135,Configuration!$Z$4:$AD$13,4,FALSE)),0,VLOOKUP(J135,Configuration!$Z$4:$AD$13,4,FALSE))</f>
        <v>0</v>
      </c>
      <c r="BU135" s="48">
        <f>BT135*Configuration!$A$19</f>
        <v>0</v>
      </c>
      <c r="BV135" s="50" t="str">
        <f t="shared" si="36"/>
        <v/>
      </c>
      <c r="BW135" s="108"/>
      <c r="BX135" s="108"/>
      <c r="BY135" s="108"/>
      <c r="BZ135" s="108"/>
      <c r="CA135" s="108"/>
      <c r="CB135" s="108"/>
      <c r="CC135" s="108"/>
      <c r="CD135" s="108"/>
      <c r="CE135" s="108"/>
      <c r="CF135" s="108"/>
      <c r="CG135" s="60">
        <f t="shared" si="45"/>
        <v>0</v>
      </c>
      <c r="CH135" s="61">
        <f>IF(ISERROR(VLOOKUP(J135,Configuration!$Z$4:$AD$13,5,FALSE)),0,VLOOKUP(J135,Configuration!$Z$4:$AD$13,5,FALSE))</f>
        <v>0</v>
      </c>
      <c r="CI135" s="60">
        <f>CH135*Configuration!$A$19</f>
        <v>0</v>
      </c>
      <c r="CJ135" s="62" t="str">
        <f t="shared" si="37"/>
        <v/>
      </c>
    </row>
    <row r="136" spans="1:88" s="22" customFormat="1" ht="15" customHeight="1" x14ac:dyDescent="0.2">
      <c r="A136" s="106"/>
      <c r="B136" s="107"/>
      <c r="C136" s="113"/>
      <c r="D136" s="107"/>
      <c r="E136" s="107"/>
      <c r="F136" s="107"/>
      <c r="G136" s="108"/>
      <c r="H136" s="109"/>
      <c r="I136" s="109"/>
      <c r="J136" s="107"/>
      <c r="K136" s="108"/>
      <c r="L136" s="108"/>
      <c r="M136" s="108"/>
      <c r="N136" s="108"/>
      <c r="O136" s="108"/>
      <c r="P136" s="108"/>
      <c r="Q136" s="108"/>
      <c r="R136" s="74" t="str">
        <f t="shared" ca="1" si="38"/>
        <v/>
      </c>
      <c r="S136" s="74" t="str">
        <f t="shared" ca="1" si="39"/>
        <v/>
      </c>
      <c r="T136" s="81" t="str">
        <f t="shared" si="31"/>
        <v/>
      </c>
      <c r="U136" s="82" t="str">
        <f t="shared" si="43"/>
        <v/>
      </c>
      <c r="V136" s="110"/>
      <c r="W136" s="111"/>
      <c r="X136" s="112"/>
      <c r="Y136" s="110"/>
      <c r="Z136" s="111"/>
      <c r="AA136" s="112"/>
      <c r="AB136" s="110"/>
      <c r="AC136" s="111"/>
      <c r="AD136" s="112"/>
      <c r="AE136" s="45">
        <f t="shared" si="40"/>
        <v>0</v>
      </c>
      <c r="AF136" s="63" t="str">
        <f t="shared" si="33"/>
        <v/>
      </c>
      <c r="AG136" s="108"/>
      <c r="AH136" s="108"/>
      <c r="AI136" s="108"/>
      <c r="AJ136" s="108"/>
      <c r="AK136" s="108"/>
      <c r="AL136" s="108"/>
      <c r="AM136" s="108"/>
      <c r="AN136" s="108"/>
      <c r="AO136" s="108"/>
      <c r="AP136" s="108"/>
      <c r="AQ136" s="24">
        <f t="shared" si="41"/>
        <v>0</v>
      </c>
      <c r="AR136" s="23">
        <f>IF(ISERROR(VLOOKUP(J136,Configuration!$Z$4:$AD$13,2,FALSE)),0,VLOOKUP(J136,Configuration!$Z$4:$AD$13,2,FALSE))</f>
        <v>0</v>
      </c>
      <c r="AS136" s="24">
        <f>AR136*Configuration!$A$19</f>
        <v>0</v>
      </c>
      <c r="AT136" s="25" t="str">
        <f t="shared" si="34"/>
        <v/>
      </c>
      <c r="AU136" s="108"/>
      <c r="AV136" s="108"/>
      <c r="AW136" s="108"/>
      <c r="AX136" s="108"/>
      <c r="AY136" s="108"/>
      <c r="AZ136" s="108"/>
      <c r="BA136" s="108"/>
      <c r="BB136" s="108"/>
      <c r="BC136" s="108"/>
      <c r="BD136" s="108"/>
      <c r="BE136" s="42">
        <f t="shared" si="42"/>
        <v>0</v>
      </c>
      <c r="BF136" s="43">
        <f>IF(ISERROR(VLOOKUP(J136,Configuration!$Z$4:$AD$13,3,FALSE)),0,VLOOKUP(J136,Configuration!$Z$4:$AD$13,3,FALSE))</f>
        <v>0</v>
      </c>
      <c r="BG136" s="42">
        <f>BF136*Configuration!$A$19</f>
        <v>0</v>
      </c>
      <c r="BH136" s="44" t="str">
        <f t="shared" si="35"/>
        <v/>
      </c>
      <c r="BI136" s="108"/>
      <c r="BJ136" s="108"/>
      <c r="BK136" s="108"/>
      <c r="BL136" s="108"/>
      <c r="BM136" s="108"/>
      <c r="BN136" s="108"/>
      <c r="BO136" s="108"/>
      <c r="BP136" s="108"/>
      <c r="BQ136" s="108"/>
      <c r="BR136" s="108"/>
      <c r="BS136" s="48">
        <f t="shared" si="44"/>
        <v>0</v>
      </c>
      <c r="BT136" s="49">
        <f>IF(ISERROR(VLOOKUP(J136,Configuration!$Z$4:$AD$13,4,FALSE)),0,VLOOKUP(J136,Configuration!$Z$4:$AD$13,4,FALSE))</f>
        <v>0</v>
      </c>
      <c r="BU136" s="48">
        <f>BT136*Configuration!$A$19</f>
        <v>0</v>
      </c>
      <c r="BV136" s="50" t="str">
        <f t="shared" si="36"/>
        <v/>
      </c>
      <c r="BW136" s="108"/>
      <c r="BX136" s="108"/>
      <c r="BY136" s="108"/>
      <c r="BZ136" s="108"/>
      <c r="CA136" s="108"/>
      <c r="CB136" s="108"/>
      <c r="CC136" s="108"/>
      <c r="CD136" s="108"/>
      <c r="CE136" s="108"/>
      <c r="CF136" s="108"/>
      <c r="CG136" s="60">
        <f t="shared" si="45"/>
        <v>0</v>
      </c>
      <c r="CH136" s="61">
        <f>IF(ISERROR(VLOOKUP(J136,Configuration!$Z$4:$AD$13,5,FALSE)),0,VLOOKUP(J136,Configuration!$Z$4:$AD$13,5,FALSE))</f>
        <v>0</v>
      </c>
      <c r="CI136" s="60">
        <f>CH136*Configuration!$A$19</f>
        <v>0</v>
      </c>
      <c r="CJ136" s="62" t="str">
        <f t="shared" si="37"/>
        <v/>
      </c>
    </row>
    <row r="137" spans="1:88" s="22" customFormat="1" ht="15" customHeight="1" x14ac:dyDescent="0.2">
      <c r="A137" s="106"/>
      <c r="B137" s="107"/>
      <c r="C137" s="113"/>
      <c r="D137" s="107"/>
      <c r="E137" s="107"/>
      <c r="F137" s="107"/>
      <c r="G137" s="108"/>
      <c r="H137" s="109"/>
      <c r="I137" s="109"/>
      <c r="J137" s="107"/>
      <c r="K137" s="108"/>
      <c r="L137" s="108"/>
      <c r="M137" s="108"/>
      <c r="N137" s="108"/>
      <c r="O137" s="108"/>
      <c r="P137" s="108"/>
      <c r="Q137" s="108"/>
      <c r="R137" s="74" t="str">
        <f t="shared" ca="1" si="38"/>
        <v/>
      </c>
      <c r="S137" s="74" t="str">
        <f t="shared" ca="1" si="39"/>
        <v/>
      </c>
      <c r="T137" s="81" t="str">
        <f t="shared" si="31"/>
        <v/>
      </c>
      <c r="U137" s="82" t="str">
        <f t="shared" si="43"/>
        <v/>
      </c>
      <c r="V137" s="110"/>
      <c r="W137" s="111"/>
      <c r="X137" s="112"/>
      <c r="Y137" s="110"/>
      <c r="Z137" s="111"/>
      <c r="AA137" s="112"/>
      <c r="AB137" s="110"/>
      <c r="AC137" s="111"/>
      <c r="AD137" s="112"/>
      <c r="AE137" s="45">
        <f t="shared" si="40"/>
        <v>0</v>
      </c>
      <c r="AF137" s="63" t="str">
        <f t="shared" si="33"/>
        <v/>
      </c>
      <c r="AG137" s="108"/>
      <c r="AH137" s="108"/>
      <c r="AI137" s="108"/>
      <c r="AJ137" s="108"/>
      <c r="AK137" s="108"/>
      <c r="AL137" s="108"/>
      <c r="AM137" s="108"/>
      <c r="AN137" s="108"/>
      <c r="AO137" s="108"/>
      <c r="AP137" s="108"/>
      <c r="AQ137" s="24">
        <f t="shared" si="41"/>
        <v>0</v>
      </c>
      <c r="AR137" s="23">
        <f>IF(ISERROR(VLOOKUP(J137,Configuration!$Z$4:$AD$13,2,FALSE)),0,VLOOKUP(J137,Configuration!$Z$4:$AD$13,2,FALSE))</f>
        <v>0</v>
      </c>
      <c r="AS137" s="24">
        <f>AR137*Configuration!$A$19</f>
        <v>0</v>
      </c>
      <c r="AT137" s="25" t="str">
        <f t="shared" si="34"/>
        <v/>
      </c>
      <c r="AU137" s="108"/>
      <c r="AV137" s="108"/>
      <c r="AW137" s="108"/>
      <c r="AX137" s="108"/>
      <c r="AY137" s="108"/>
      <c r="AZ137" s="108"/>
      <c r="BA137" s="108"/>
      <c r="BB137" s="108"/>
      <c r="BC137" s="108"/>
      <c r="BD137" s="108"/>
      <c r="BE137" s="42">
        <f t="shared" si="42"/>
        <v>0</v>
      </c>
      <c r="BF137" s="43">
        <f>IF(ISERROR(VLOOKUP(J137,Configuration!$Z$4:$AD$13,3,FALSE)),0,VLOOKUP(J137,Configuration!$Z$4:$AD$13,3,FALSE))</f>
        <v>0</v>
      </c>
      <c r="BG137" s="42">
        <f>BF137*Configuration!$A$19</f>
        <v>0</v>
      </c>
      <c r="BH137" s="44" t="str">
        <f t="shared" si="35"/>
        <v/>
      </c>
      <c r="BI137" s="108"/>
      <c r="BJ137" s="108"/>
      <c r="BK137" s="108"/>
      <c r="BL137" s="108"/>
      <c r="BM137" s="108"/>
      <c r="BN137" s="108"/>
      <c r="BO137" s="108"/>
      <c r="BP137" s="108"/>
      <c r="BQ137" s="108"/>
      <c r="BR137" s="108"/>
      <c r="BS137" s="48">
        <f t="shared" si="44"/>
        <v>0</v>
      </c>
      <c r="BT137" s="49">
        <f>IF(ISERROR(VLOOKUP(J137,Configuration!$Z$4:$AD$13,4,FALSE)),0,VLOOKUP(J137,Configuration!$Z$4:$AD$13,4,FALSE))</f>
        <v>0</v>
      </c>
      <c r="BU137" s="48">
        <f>BT137*Configuration!$A$19</f>
        <v>0</v>
      </c>
      <c r="BV137" s="50" t="str">
        <f t="shared" si="36"/>
        <v/>
      </c>
      <c r="BW137" s="108"/>
      <c r="BX137" s="108"/>
      <c r="BY137" s="108"/>
      <c r="BZ137" s="108"/>
      <c r="CA137" s="108"/>
      <c r="CB137" s="108"/>
      <c r="CC137" s="108"/>
      <c r="CD137" s="108"/>
      <c r="CE137" s="108"/>
      <c r="CF137" s="108"/>
      <c r="CG137" s="60">
        <f t="shared" si="45"/>
        <v>0</v>
      </c>
      <c r="CH137" s="61">
        <f>IF(ISERROR(VLOOKUP(J137,Configuration!$Z$4:$AD$13,5,FALSE)),0,VLOOKUP(J137,Configuration!$Z$4:$AD$13,5,FALSE))</f>
        <v>0</v>
      </c>
      <c r="CI137" s="60">
        <f>CH137*Configuration!$A$19</f>
        <v>0</v>
      </c>
      <c r="CJ137" s="62" t="str">
        <f t="shared" si="37"/>
        <v/>
      </c>
    </row>
    <row r="138" spans="1:88" s="22" customFormat="1" ht="15" customHeight="1" x14ac:dyDescent="0.2">
      <c r="A138" s="106"/>
      <c r="B138" s="107"/>
      <c r="C138" s="113"/>
      <c r="D138" s="107"/>
      <c r="E138" s="107"/>
      <c r="F138" s="107"/>
      <c r="G138" s="108"/>
      <c r="H138" s="109"/>
      <c r="I138" s="109"/>
      <c r="J138" s="107"/>
      <c r="K138" s="108"/>
      <c r="L138" s="108"/>
      <c r="M138" s="108"/>
      <c r="N138" s="108"/>
      <c r="O138" s="108"/>
      <c r="P138" s="108"/>
      <c r="Q138" s="108"/>
      <c r="R138" s="74" t="str">
        <f t="shared" ca="1" si="38"/>
        <v/>
      </c>
      <c r="S138" s="74" t="str">
        <f t="shared" ca="1" si="39"/>
        <v/>
      </c>
      <c r="T138" s="81" t="str">
        <f t="shared" si="31"/>
        <v/>
      </c>
      <c r="U138" s="82" t="str">
        <f t="shared" si="43"/>
        <v/>
      </c>
      <c r="V138" s="110"/>
      <c r="W138" s="111"/>
      <c r="X138" s="112"/>
      <c r="Y138" s="110"/>
      <c r="Z138" s="111"/>
      <c r="AA138" s="112"/>
      <c r="AB138" s="110"/>
      <c r="AC138" s="111"/>
      <c r="AD138" s="112"/>
      <c r="AE138" s="45">
        <f t="shared" si="40"/>
        <v>0</v>
      </c>
      <c r="AF138" s="63" t="str">
        <f t="shared" si="33"/>
        <v/>
      </c>
      <c r="AG138" s="108"/>
      <c r="AH138" s="108"/>
      <c r="AI138" s="108"/>
      <c r="AJ138" s="108"/>
      <c r="AK138" s="108"/>
      <c r="AL138" s="108"/>
      <c r="AM138" s="108"/>
      <c r="AN138" s="108"/>
      <c r="AO138" s="108"/>
      <c r="AP138" s="108"/>
      <c r="AQ138" s="24">
        <f t="shared" si="41"/>
        <v>0</v>
      </c>
      <c r="AR138" s="23">
        <f>IF(ISERROR(VLOOKUP(J138,Configuration!$Z$4:$AD$13,2,FALSE)),0,VLOOKUP(J138,Configuration!$Z$4:$AD$13,2,FALSE))</f>
        <v>0</v>
      </c>
      <c r="AS138" s="24">
        <f>AR138*Configuration!$A$19</f>
        <v>0</v>
      </c>
      <c r="AT138" s="25" t="str">
        <f t="shared" si="34"/>
        <v/>
      </c>
      <c r="AU138" s="108"/>
      <c r="AV138" s="108"/>
      <c r="AW138" s="108"/>
      <c r="AX138" s="108"/>
      <c r="AY138" s="108"/>
      <c r="AZ138" s="108"/>
      <c r="BA138" s="108"/>
      <c r="BB138" s="108"/>
      <c r="BC138" s="108"/>
      <c r="BD138" s="108"/>
      <c r="BE138" s="42">
        <f t="shared" si="42"/>
        <v>0</v>
      </c>
      <c r="BF138" s="43">
        <f>IF(ISERROR(VLOOKUP(J138,Configuration!$Z$4:$AD$13,3,FALSE)),0,VLOOKUP(J138,Configuration!$Z$4:$AD$13,3,FALSE))</f>
        <v>0</v>
      </c>
      <c r="BG138" s="42">
        <f>BF138*Configuration!$A$19</f>
        <v>0</v>
      </c>
      <c r="BH138" s="44" t="str">
        <f t="shared" si="35"/>
        <v/>
      </c>
      <c r="BI138" s="108"/>
      <c r="BJ138" s="108"/>
      <c r="BK138" s="108"/>
      <c r="BL138" s="108"/>
      <c r="BM138" s="108"/>
      <c r="BN138" s="108"/>
      <c r="BO138" s="108"/>
      <c r="BP138" s="108"/>
      <c r="BQ138" s="108"/>
      <c r="BR138" s="108"/>
      <c r="BS138" s="48">
        <f t="shared" si="44"/>
        <v>0</v>
      </c>
      <c r="BT138" s="49">
        <f>IF(ISERROR(VLOOKUP(J138,Configuration!$Z$4:$AD$13,4,FALSE)),0,VLOOKUP(J138,Configuration!$Z$4:$AD$13,4,FALSE))</f>
        <v>0</v>
      </c>
      <c r="BU138" s="48">
        <f>BT138*Configuration!$A$19</f>
        <v>0</v>
      </c>
      <c r="BV138" s="50" t="str">
        <f t="shared" si="36"/>
        <v/>
      </c>
      <c r="BW138" s="108"/>
      <c r="BX138" s="108"/>
      <c r="BY138" s="108"/>
      <c r="BZ138" s="108"/>
      <c r="CA138" s="108"/>
      <c r="CB138" s="108"/>
      <c r="CC138" s="108"/>
      <c r="CD138" s="108"/>
      <c r="CE138" s="108"/>
      <c r="CF138" s="108"/>
      <c r="CG138" s="60">
        <f t="shared" si="45"/>
        <v>0</v>
      </c>
      <c r="CH138" s="61">
        <f>IF(ISERROR(VLOOKUP(J138,Configuration!$Z$4:$AD$13,5,FALSE)),0,VLOOKUP(J138,Configuration!$Z$4:$AD$13,5,FALSE))</f>
        <v>0</v>
      </c>
      <c r="CI138" s="60">
        <f>CH138*Configuration!$A$19</f>
        <v>0</v>
      </c>
      <c r="CJ138" s="62" t="str">
        <f t="shared" si="37"/>
        <v/>
      </c>
    </row>
    <row r="139" spans="1:88" s="22" customFormat="1" ht="15" customHeight="1" x14ac:dyDescent="0.2">
      <c r="A139" s="106"/>
      <c r="B139" s="107"/>
      <c r="C139" s="113"/>
      <c r="D139" s="107"/>
      <c r="E139" s="107"/>
      <c r="F139" s="107"/>
      <c r="G139" s="108"/>
      <c r="H139" s="109"/>
      <c r="I139" s="109"/>
      <c r="J139" s="107"/>
      <c r="K139" s="108"/>
      <c r="L139" s="108"/>
      <c r="M139" s="108"/>
      <c r="N139" s="108"/>
      <c r="O139" s="108"/>
      <c r="P139" s="108"/>
      <c r="Q139" s="108"/>
      <c r="R139" s="74" t="str">
        <f t="shared" ca="1" si="38"/>
        <v/>
      </c>
      <c r="S139" s="74" t="str">
        <f t="shared" ca="1" si="39"/>
        <v/>
      </c>
      <c r="T139" s="81" t="str">
        <f t="shared" si="31"/>
        <v/>
      </c>
      <c r="U139" s="82" t="str">
        <f t="shared" si="43"/>
        <v/>
      </c>
      <c r="V139" s="110"/>
      <c r="W139" s="111"/>
      <c r="X139" s="112"/>
      <c r="Y139" s="110"/>
      <c r="Z139" s="111"/>
      <c r="AA139" s="112"/>
      <c r="AB139" s="110"/>
      <c r="AC139" s="111"/>
      <c r="AD139" s="112"/>
      <c r="AE139" s="45">
        <f t="shared" si="40"/>
        <v>0</v>
      </c>
      <c r="AF139" s="63" t="str">
        <f t="shared" si="33"/>
        <v/>
      </c>
      <c r="AG139" s="108"/>
      <c r="AH139" s="108"/>
      <c r="AI139" s="108"/>
      <c r="AJ139" s="108"/>
      <c r="AK139" s="108"/>
      <c r="AL139" s="108"/>
      <c r="AM139" s="108"/>
      <c r="AN139" s="108"/>
      <c r="AO139" s="108"/>
      <c r="AP139" s="108"/>
      <c r="AQ139" s="24">
        <f t="shared" si="41"/>
        <v>0</v>
      </c>
      <c r="AR139" s="23">
        <f>IF(ISERROR(VLOOKUP(J139,Configuration!$Z$4:$AD$13,2,FALSE)),0,VLOOKUP(J139,Configuration!$Z$4:$AD$13,2,FALSE))</f>
        <v>0</v>
      </c>
      <c r="AS139" s="24">
        <f>AR139*Configuration!$A$19</f>
        <v>0</v>
      </c>
      <c r="AT139" s="25" t="str">
        <f t="shared" si="34"/>
        <v/>
      </c>
      <c r="AU139" s="108"/>
      <c r="AV139" s="108"/>
      <c r="AW139" s="108"/>
      <c r="AX139" s="108"/>
      <c r="AY139" s="108"/>
      <c r="AZ139" s="108"/>
      <c r="BA139" s="108"/>
      <c r="BB139" s="108"/>
      <c r="BC139" s="108"/>
      <c r="BD139" s="108"/>
      <c r="BE139" s="42">
        <f t="shared" si="42"/>
        <v>0</v>
      </c>
      <c r="BF139" s="43">
        <f>IF(ISERROR(VLOOKUP(J139,Configuration!$Z$4:$AD$13,3,FALSE)),0,VLOOKUP(J139,Configuration!$Z$4:$AD$13,3,FALSE))</f>
        <v>0</v>
      </c>
      <c r="BG139" s="42">
        <f>BF139*Configuration!$A$19</f>
        <v>0</v>
      </c>
      <c r="BH139" s="44" t="str">
        <f t="shared" si="35"/>
        <v/>
      </c>
      <c r="BI139" s="108"/>
      <c r="BJ139" s="108"/>
      <c r="BK139" s="108"/>
      <c r="BL139" s="108"/>
      <c r="BM139" s="108"/>
      <c r="BN139" s="108"/>
      <c r="BO139" s="108"/>
      <c r="BP139" s="108"/>
      <c r="BQ139" s="108"/>
      <c r="BR139" s="108"/>
      <c r="BS139" s="48">
        <f t="shared" si="44"/>
        <v>0</v>
      </c>
      <c r="BT139" s="49">
        <f>IF(ISERROR(VLOOKUP(J139,Configuration!$Z$4:$AD$13,4,FALSE)),0,VLOOKUP(J139,Configuration!$Z$4:$AD$13,4,FALSE))</f>
        <v>0</v>
      </c>
      <c r="BU139" s="48">
        <f>BT139*Configuration!$A$19</f>
        <v>0</v>
      </c>
      <c r="BV139" s="50" t="str">
        <f t="shared" si="36"/>
        <v/>
      </c>
      <c r="BW139" s="108"/>
      <c r="BX139" s="108"/>
      <c r="BY139" s="108"/>
      <c r="BZ139" s="108"/>
      <c r="CA139" s="108"/>
      <c r="CB139" s="108"/>
      <c r="CC139" s="108"/>
      <c r="CD139" s="108"/>
      <c r="CE139" s="108"/>
      <c r="CF139" s="108"/>
      <c r="CG139" s="60">
        <f t="shared" si="45"/>
        <v>0</v>
      </c>
      <c r="CH139" s="61">
        <f>IF(ISERROR(VLOOKUP(J139,Configuration!$Z$4:$AD$13,5,FALSE)),0,VLOOKUP(J139,Configuration!$Z$4:$AD$13,5,FALSE))</f>
        <v>0</v>
      </c>
      <c r="CI139" s="60">
        <f>CH139*Configuration!$A$19</f>
        <v>0</v>
      </c>
      <c r="CJ139" s="62" t="str">
        <f t="shared" si="37"/>
        <v/>
      </c>
    </row>
    <row r="140" spans="1:88" s="22" customFormat="1" ht="15" customHeight="1" x14ac:dyDescent="0.2">
      <c r="A140" s="106"/>
      <c r="B140" s="107"/>
      <c r="C140" s="113"/>
      <c r="D140" s="107"/>
      <c r="E140" s="107"/>
      <c r="F140" s="107"/>
      <c r="G140" s="108"/>
      <c r="H140" s="109"/>
      <c r="I140" s="109"/>
      <c r="J140" s="107"/>
      <c r="K140" s="108"/>
      <c r="L140" s="108"/>
      <c r="M140" s="108"/>
      <c r="N140" s="108"/>
      <c r="O140" s="108"/>
      <c r="P140" s="108"/>
      <c r="Q140" s="108"/>
      <c r="R140" s="74" t="str">
        <f t="shared" ca="1" si="38"/>
        <v/>
      </c>
      <c r="S140" s="74" t="str">
        <f t="shared" ca="1" si="39"/>
        <v/>
      </c>
      <c r="T140" s="81" t="str">
        <f t="shared" si="31"/>
        <v/>
      </c>
      <c r="U140" s="82" t="str">
        <f t="shared" si="43"/>
        <v/>
      </c>
      <c r="V140" s="110"/>
      <c r="W140" s="111"/>
      <c r="X140" s="112"/>
      <c r="Y140" s="110"/>
      <c r="Z140" s="111"/>
      <c r="AA140" s="112"/>
      <c r="AB140" s="110"/>
      <c r="AC140" s="111"/>
      <c r="AD140" s="112"/>
      <c r="AE140" s="45">
        <f t="shared" si="40"/>
        <v>0</v>
      </c>
      <c r="AF140" s="63" t="str">
        <f t="shared" si="33"/>
        <v/>
      </c>
      <c r="AG140" s="108"/>
      <c r="AH140" s="108"/>
      <c r="AI140" s="108"/>
      <c r="AJ140" s="108"/>
      <c r="AK140" s="108"/>
      <c r="AL140" s="108"/>
      <c r="AM140" s="108"/>
      <c r="AN140" s="108"/>
      <c r="AO140" s="108"/>
      <c r="AP140" s="108"/>
      <c r="AQ140" s="24">
        <f t="shared" si="41"/>
        <v>0</v>
      </c>
      <c r="AR140" s="23">
        <f>IF(ISERROR(VLOOKUP(J140,Configuration!$Z$4:$AD$13,2,FALSE)),0,VLOOKUP(J140,Configuration!$Z$4:$AD$13,2,FALSE))</f>
        <v>0</v>
      </c>
      <c r="AS140" s="24">
        <f>AR140*Configuration!$A$19</f>
        <v>0</v>
      </c>
      <c r="AT140" s="25" t="str">
        <f t="shared" si="34"/>
        <v/>
      </c>
      <c r="AU140" s="108"/>
      <c r="AV140" s="108"/>
      <c r="AW140" s="108"/>
      <c r="AX140" s="108"/>
      <c r="AY140" s="108"/>
      <c r="AZ140" s="108"/>
      <c r="BA140" s="108"/>
      <c r="BB140" s="108"/>
      <c r="BC140" s="108"/>
      <c r="BD140" s="108"/>
      <c r="BE140" s="42">
        <f t="shared" si="42"/>
        <v>0</v>
      </c>
      <c r="BF140" s="43">
        <f>IF(ISERROR(VLOOKUP(J140,Configuration!$Z$4:$AD$13,3,FALSE)),0,VLOOKUP(J140,Configuration!$Z$4:$AD$13,3,FALSE))</f>
        <v>0</v>
      </c>
      <c r="BG140" s="42">
        <f>BF140*Configuration!$A$19</f>
        <v>0</v>
      </c>
      <c r="BH140" s="44" t="str">
        <f t="shared" si="35"/>
        <v/>
      </c>
      <c r="BI140" s="108"/>
      <c r="BJ140" s="108"/>
      <c r="BK140" s="108"/>
      <c r="BL140" s="108"/>
      <c r="BM140" s="108"/>
      <c r="BN140" s="108"/>
      <c r="BO140" s="108"/>
      <c r="BP140" s="108"/>
      <c r="BQ140" s="108"/>
      <c r="BR140" s="108"/>
      <c r="BS140" s="48">
        <f t="shared" si="44"/>
        <v>0</v>
      </c>
      <c r="BT140" s="49">
        <f>IF(ISERROR(VLOOKUP(J140,Configuration!$Z$4:$AD$13,4,FALSE)),0,VLOOKUP(J140,Configuration!$Z$4:$AD$13,4,FALSE))</f>
        <v>0</v>
      </c>
      <c r="BU140" s="48">
        <f>BT140*Configuration!$A$19</f>
        <v>0</v>
      </c>
      <c r="BV140" s="50" t="str">
        <f t="shared" si="36"/>
        <v/>
      </c>
      <c r="BW140" s="108"/>
      <c r="BX140" s="108"/>
      <c r="BY140" s="108"/>
      <c r="BZ140" s="108"/>
      <c r="CA140" s="108"/>
      <c r="CB140" s="108"/>
      <c r="CC140" s="108"/>
      <c r="CD140" s="108"/>
      <c r="CE140" s="108"/>
      <c r="CF140" s="108"/>
      <c r="CG140" s="60">
        <f t="shared" si="45"/>
        <v>0</v>
      </c>
      <c r="CH140" s="61">
        <f>IF(ISERROR(VLOOKUP(J140,Configuration!$Z$4:$AD$13,5,FALSE)),0,VLOOKUP(J140,Configuration!$Z$4:$AD$13,5,FALSE))</f>
        <v>0</v>
      </c>
      <c r="CI140" s="60">
        <f>CH140*Configuration!$A$19</f>
        <v>0</v>
      </c>
      <c r="CJ140" s="62" t="str">
        <f t="shared" si="37"/>
        <v/>
      </c>
    </row>
    <row r="141" spans="1:88" s="22" customFormat="1" ht="15" customHeight="1" x14ac:dyDescent="0.2">
      <c r="A141" s="106"/>
      <c r="B141" s="107"/>
      <c r="C141" s="113"/>
      <c r="D141" s="107"/>
      <c r="E141" s="107"/>
      <c r="F141" s="107"/>
      <c r="G141" s="108"/>
      <c r="H141" s="109"/>
      <c r="I141" s="109"/>
      <c r="J141" s="107"/>
      <c r="K141" s="108"/>
      <c r="L141" s="108"/>
      <c r="M141" s="108"/>
      <c r="N141" s="108"/>
      <c r="O141" s="108"/>
      <c r="P141" s="108"/>
      <c r="Q141" s="108"/>
      <c r="R141" s="74" t="str">
        <f t="shared" ca="1" si="38"/>
        <v/>
      </c>
      <c r="S141" s="74" t="str">
        <f t="shared" ca="1" si="39"/>
        <v/>
      </c>
      <c r="T141" s="81" t="str">
        <f t="shared" si="31"/>
        <v/>
      </c>
      <c r="U141" s="82" t="str">
        <f t="shared" si="43"/>
        <v/>
      </c>
      <c r="V141" s="110"/>
      <c r="W141" s="111"/>
      <c r="X141" s="112"/>
      <c r="Y141" s="110"/>
      <c r="Z141" s="111"/>
      <c r="AA141" s="112"/>
      <c r="AB141" s="110"/>
      <c r="AC141" s="111"/>
      <c r="AD141" s="112"/>
      <c r="AE141" s="45">
        <f t="shared" si="40"/>
        <v>0</v>
      </c>
      <c r="AF141" s="63" t="str">
        <f t="shared" si="33"/>
        <v/>
      </c>
      <c r="AG141" s="108"/>
      <c r="AH141" s="108"/>
      <c r="AI141" s="108"/>
      <c r="AJ141" s="108"/>
      <c r="AK141" s="108"/>
      <c r="AL141" s="108"/>
      <c r="AM141" s="108"/>
      <c r="AN141" s="108"/>
      <c r="AO141" s="108"/>
      <c r="AP141" s="108"/>
      <c r="AQ141" s="24">
        <f t="shared" si="41"/>
        <v>0</v>
      </c>
      <c r="AR141" s="23">
        <f>IF(ISERROR(VLOOKUP(J141,Configuration!$Z$4:$AD$13,2,FALSE)),0,VLOOKUP(J141,Configuration!$Z$4:$AD$13,2,FALSE))</f>
        <v>0</v>
      </c>
      <c r="AS141" s="24">
        <f>AR141*Configuration!$A$19</f>
        <v>0</v>
      </c>
      <c r="AT141" s="25" t="str">
        <f t="shared" si="34"/>
        <v/>
      </c>
      <c r="AU141" s="108"/>
      <c r="AV141" s="108"/>
      <c r="AW141" s="108"/>
      <c r="AX141" s="108"/>
      <c r="AY141" s="108"/>
      <c r="AZ141" s="108"/>
      <c r="BA141" s="108"/>
      <c r="BB141" s="108"/>
      <c r="BC141" s="108"/>
      <c r="BD141" s="108"/>
      <c r="BE141" s="42">
        <f t="shared" si="42"/>
        <v>0</v>
      </c>
      <c r="BF141" s="43">
        <f>IF(ISERROR(VLOOKUP(J141,Configuration!$Z$4:$AD$13,3,FALSE)),0,VLOOKUP(J141,Configuration!$Z$4:$AD$13,3,FALSE))</f>
        <v>0</v>
      </c>
      <c r="BG141" s="42">
        <f>BF141*Configuration!$A$19</f>
        <v>0</v>
      </c>
      <c r="BH141" s="44" t="str">
        <f t="shared" si="35"/>
        <v/>
      </c>
      <c r="BI141" s="108"/>
      <c r="BJ141" s="108"/>
      <c r="BK141" s="108"/>
      <c r="BL141" s="108"/>
      <c r="BM141" s="108"/>
      <c r="BN141" s="108"/>
      <c r="BO141" s="108"/>
      <c r="BP141" s="108"/>
      <c r="BQ141" s="108"/>
      <c r="BR141" s="108"/>
      <c r="BS141" s="48">
        <f t="shared" si="44"/>
        <v>0</v>
      </c>
      <c r="BT141" s="49">
        <f>IF(ISERROR(VLOOKUP(J141,Configuration!$Z$4:$AD$13,4,FALSE)),0,VLOOKUP(J141,Configuration!$Z$4:$AD$13,4,FALSE))</f>
        <v>0</v>
      </c>
      <c r="BU141" s="48">
        <f>BT141*Configuration!$A$19</f>
        <v>0</v>
      </c>
      <c r="BV141" s="50" t="str">
        <f t="shared" si="36"/>
        <v/>
      </c>
      <c r="BW141" s="108"/>
      <c r="BX141" s="108"/>
      <c r="BY141" s="108"/>
      <c r="BZ141" s="108"/>
      <c r="CA141" s="108"/>
      <c r="CB141" s="108"/>
      <c r="CC141" s="108"/>
      <c r="CD141" s="108"/>
      <c r="CE141" s="108"/>
      <c r="CF141" s="108"/>
      <c r="CG141" s="60">
        <f t="shared" si="45"/>
        <v>0</v>
      </c>
      <c r="CH141" s="61">
        <f>IF(ISERROR(VLOOKUP(J141,Configuration!$Z$4:$AD$13,5,FALSE)),0,VLOOKUP(J141,Configuration!$Z$4:$AD$13,5,FALSE))</f>
        <v>0</v>
      </c>
      <c r="CI141" s="60">
        <f>CH141*Configuration!$A$19</f>
        <v>0</v>
      </c>
      <c r="CJ141" s="62" t="str">
        <f t="shared" si="37"/>
        <v/>
      </c>
    </row>
    <row r="142" spans="1:88" s="22" customFormat="1" ht="15" customHeight="1" x14ac:dyDescent="0.2">
      <c r="A142" s="106"/>
      <c r="B142" s="107"/>
      <c r="C142" s="113"/>
      <c r="D142" s="107"/>
      <c r="E142" s="107"/>
      <c r="F142" s="107"/>
      <c r="G142" s="108"/>
      <c r="H142" s="109"/>
      <c r="I142" s="109"/>
      <c r="J142" s="107"/>
      <c r="K142" s="108"/>
      <c r="L142" s="108"/>
      <c r="M142" s="108"/>
      <c r="N142" s="108"/>
      <c r="O142" s="108"/>
      <c r="P142" s="108"/>
      <c r="Q142" s="108"/>
      <c r="R142" s="74" t="str">
        <f t="shared" ca="1" si="38"/>
        <v/>
      </c>
      <c r="S142" s="74" t="str">
        <f t="shared" ca="1" si="39"/>
        <v/>
      </c>
      <c r="T142" s="81" t="str">
        <f t="shared" si="31"/>
        <v/>
      </c>
      <c r="U142" s="82" t="str">
        <f t="shared" si="43"/>
        <v/>
      </c>
      <c r="V142" s="110"/>
      <c r="W142" s="111"/>
      <c r="X142" s="112"/>
      <c r="Y142" s="110"/>
      <c r="Z142" s="111"/>
      <c r="AA142" s="112"/>
      <c r="AB142" s="110"/>
      <c r="AC142" s="111"/>
      <c r="AD142" s="112"/>
      <c r="AE142" s="45">
        <f t="shared" si="40"/>
        <v>0</v>
      </c>
      <c r="AF142" s="63" t="str">
        <f t="shared" si="33"/>
        <v/>
      </c>
      <c r="AG142" s="108"/>
      <c r="AH142" s="108"/>
      <c r="AI142" s="108"/>
      <c r="AJ142" s="108"/>
      <c r="AK142" s="108"/>
      <c r="AL142" s="108"/>
      <c r="AM142" s="108"/>
      <c r="AN142" s="108"/>
      <c r="AO142" s="108"/>
      <c r="AP142" s="108"/>
      <c r="AQ142" s="24">
        <f t="shared" si="41"/>
        <v>0</v>
      </c>
      <c r="AR142" s="23">
        <f>IF(ISERROR(VLOOKUP(J142,Configuration!$Z$4:$AD$13,2,FALSE)),0,VLOOKUP(J142,Configuration!$Z$4:$AD$13,2,FALSE))</f>
        <v>0</v>
      </c>
      <c r="AS142" s="24">
        <f>AR142*Configuration!$A$19</f>
        <v>0</v>
      </c>
      <c r="AT142" s="25" t="str">
        <f t="shared" si="34"/>
        <v/>
      </c>
      <c r="AU142" s="108"/>
      <c r="AV142" s="108"/>
      <c r="AW142" s="108"/>
      <c r="AX142" s="108"/>
      <c r="AY142" s="108"/>
      <c r="AZ142" s="108"/>
      <c r="BA142" s="108"/>
      <c r="BB142" s="108"/>
      <c r="BC142" s="108"/>
      <c r="BD142" s="108"/>
      <c r="BE142" s="42">
        <f t="shared" si="42"/>
        <v>0</v>
      </c>
      <c r="BF142" s="43">
        <f>IF(ISERROR(VLOOKUP(J142,Configuration!$Z$4:$AD$13,3,FALSE)),0,VLOOKUP(J142,Configuration!$Z$4:$AD$13,3,FALSE))</f>
        <v>0</v>
      </c>
      <c r="BG142" s="42">
        <f>BF142*Configuration!$A$19</f>
        <v>0</v>
      </c>
      <c r="BH142" s="44" t="str">
        <f t="shared" si="35"/>
        <v/>
      </c>
      <c r="BI142" s="108"/>
      <c r="BJ142" s="108"/>
      <c r="BK142" s="108"/>
      <c r="BL142" s="108"/>
      <c r="BM142" s="108"/>
      <c r="BN142" s="108"/>
      <c r="BO142" s="108"/>
      <c r="BP142" s="108"/>
      <c r="BQ142" s="108"/>
      <c r="BR142" s="108"/>
      <c r="BS142" s="48">
        <f t="shared" si="44"/>
        <v>0</v>
      </c>
      <c r="BT142" s="49">
        <f>IF(ISERROR(VLOOKUP(J142,Configuration!$Z$4:$AD$13,4,FALSE)),0,VLOOKUP(J142,Configuration!$Z$4:$AD$13,4,FALSE))</f>
        <v>0</v>
      </c>
      <c r="BU142" s="48">
        <f>BT142*Configuration!$A$19</f>
        <v>0</v>
      </c>
      <c r="BV142" s="50" t="str">
        <f t="shared" si="36"/>
        <v/>
      </c>
      <c r="BW142" s="108"/>
      <c r="BX142" s="108"/>
      <c r="BY142" s="108"/>
      <c r="BZ142" s="108"/>
      <c r="CA142" s="108"/>
      <c r="CB142" s="108"/>
      <c r="CC142" s="108"/>
      <c r="CD142" s="108"/>
      <c r="CE142" s="108"/>
      <c r="CF142" s="108"/>
      <c r="CG142" s="60">
        <f t="shared" si="45"/>
        <v>0</v>
      </c>
      <c r="CH142" s="61">
        <f>IF(ISERROR(VLOOKUP(J142,Configuration!$Z$4:$AD$13,5,FALSE)),0,VLOOKUP(J142,Configuration!$Z$4:$AD$13,5,FALSE))</f>
        <v>0</v>
      </c>
      <c r="CI142" s="60">
        <f>CH142*Configuration!$A$19</f>
        <v>0</v>
      </c>
      <c r="CJ142" s="62" t="str">
        <f t="shared" si="37"/>
        <v/>
      </c>
    </row>
    <row r="143" spans="1:88" s="22" customFormat="1" ht="15" customHeight="1" x14ac:dyDescent="0.2">
      <c r="A143" s="106"/>
      <c r="B143" s="107"/>
      <c r="C143" s="113"/>
      <c r="D143" s="107"/>
      <c r="E143" s="107"/>
      <c r="F143" s="107"/>
      <c r="G143" s="108"/>
      <c r="H143" s="109"/>
      <c r="I143" s="109"/>
      <c r="J143" s="107"/>
      <c r="K143" s="108"/>
      <c r="L143" s="108"/>
      <c r="M143" s="108"/>
      <c r="N143" s="108"/>
      <c r="O143" s="108"/>
      <c r="P143" s="108"/>
      <c r="Q143" s="108"/>
      <c r="R143" s="74" t="str">
        <f t="shared" ca="1" si="38"/>
        <v/>
      </c>
      <c r="S143" s="74" t="str">
        <f t="shared" ca="1" si="39"/>
        <v/>
      </c>
      <c r="T143" s="81" t="str">
        <f t="shared" si="31"/>
        <v/>
      </c>
      <c r="U143" s="82" t="str">
        <f t="shared" si="43"/>
        <v/>
      </c>
      <c r="V143" s="110"/>
      <c r="W143" s="111"/>
      <c r="X143" s="112"/>
      <c r="Y143" s="110"/>
      <c r="Z143" s="111"/>
      <c r="AA143" s="112"/>
      <c r="AB143" s="110"/>
      <c r="AC143" s="111"/>
      <c r="AD143" s="112"/>
      <c r="AE143" s="45">
        <f t="shared" si="40"/>
        <v>0</v>
      </c>
      <c r="AF143" s="63" t="str">
        <f t="shared" si="33"/>
        <v/>
      </c>
      <c r="AG143" s="108"/>
      <c r="AH143" s="108"/>
      <c r="AI143" s="108"/>
      <c r="AJ143" s="108"/>
      <c r="AK143" s="108"/>
      <c r="AL143" s="108"/>
      <c r="AM143" s="108"/>
      <c r="AN143" s="108"/>
      <c r="AO143" s="108"/>
      <c r="AP143" s="108"/>
      <c r="AQ143" s="24">
        <f t="shared" si="41"/>
        <v>0</v>
      </c>
      <c r="AR143" s="23">
        <f>IF(ISERROR(VLOOKUP(J143,Configuration!$Z$4:$AD$13,2,FALSE)),0,VLOOKUP(J143,Configuration!$Z$4:$AD$13,2,FALSE))</f>
        <v>0</v>
      </c>
      <c r="AS143" s="24">
        <f>AR143*Configuration!$A$19</f>
        <v>0</v>
      </c>
      <c r="AT143" s="25" t="str">
        <f t="shared" si="34"/>
        <v/>
      </c>
      <c r="AU143" s="108"/>
      <c r="AV143" s="108"/>
      <c r="AW143" s="108"/>
      <c r="AX143" s="108"/>
      <c r="AY143" s="108"/>
      <c r="AZ143" s="108"/>
      <c r="BA143" s="108"/>
      <c r="BB143" s="108"/>
      <c r="BC143" s="108"/>
      <c r="BD143" s="108"/>
      <c r="BE143" s="42">
        <f t="shared" si="42"/>
        <v>0</v>
      </c>
      <c r="BF143" s="43">
        <f>IF(ISERROR(VLOOKUP(J143,Configuration!$Z$4:$AD$13,3,FALSE)),0,VLOOKUP(J143,Configuration!$Z$4:$AD$13,3,FALSE))</f>
        <v>0</v>
      </c>
      <c r="BG143" s="42">
        <f>BF143*Configuration!$A$19</f>
        <v>0</v>
      </c>
      <c r="BH143" s="44" t="str">
        <f t="shared" si="35"/>
        <v/>
      </c>
      <c r="BI143" s="108"/>
      <c r="BJ143" s="108"/>
      <c r="BK143" s="108"/>
      <c r="BL143" s="108"/>
      <c r="BM143" s="108"/>
      <c r="BN143" s="108"/>
      <c r="BO143" s="108"/>
      <c r="BP143" s="108"/>
      <c r="BQ143" s="108"/>
      <c r="BR143" s="108"/>
      <c r="BS143" s="48">
        <f t="shared" si="44"/>
        <v>0</v>
      </c>
      <c r="BT143" s="49">
        <f>IF(ISERROR(VLOOKUP(J143,Configuration!$Z$4:$AD$13,4,FALSE)),0,VLOOKUP(J143,Configuration!$Z$4:$AD$13,4,FALSE))</f>
        <v>0</v>
      </c>
      <c r="BU143" s="48">
        <f>BT143*Configuration!$A$19</f>
        <v>0</v>
      </c>
      <c r="BV143" s="50" t="str">
        <f t="shared" si="36"/>
        <v/>
      </c>
      <c r="BW143" s="108"/>
      <c r="BX143" s="108"/>
      <c r="BY143" s="108"/>
      <c r="BZ143" s="108"/>
      <c r="CA143" s="108"/>
      <c r="CB143" s="108"/>
      <c r="CC143" s="108"/>
      <c r="CD143" s="108"/>
      <c r="CE143" s="108"/>
      <c r="CF143" s="108"/>
      <c r="CG143" s="60">
        <f t="shared" si="45"/>
        <v>0</v>
      </c>
      <c r="CH143" s="61">
        <f>IF(ISERROR(VLOOKUP(J143,Configuration!$Z$4:$AD$13,5,FALSE)),0,VLOOKUP(J143,Configuration!$Z$4:$AD$13,5,FALSE))</f>
        <v>0</v>
      </c>
      <c r="CI143" s="60">
        <f>CH143*Configuration!$A$19</f>
        <v>0</v>
      </c>
      <c r="CJ143" s="62" t="str">
        <f t="shared" si="37"/>
        <v/>
      </c>
    </row>
    <row r="144" spans="1:88" s="22" customFormat="1" ht="15" customHeight="1" x14ac:dyDescent="0.2">
      <c r="A144" s="106"/>
      <c r="B144" s="107"/>
      <c r="C144" s="113"/>
      <c r="D144" s="107"/>
      <c r="E144" s="107"/>
      <c r="F144" s="107"/>
      <c r="G144" s="108"/>
      <c r="H144" s="109"/>
      <c r="I144" s="109"/>
      <c r="J144" s="107"/>
      <c r="K144" s="108"/>
      <c r="L144" s="108"/>
      <c r="M144" s="108"/>
      <c r="N144" s="108"/>
      <c r="O144" s="108"/>
      <c r="P144" s="108"/>
      <c r="Q144" s="108"/>
      <c r="R144" s="74" t="str">
        <f t="shared" ca="1" si="38"/>
        <v/>
      </c>
      <c r="S144" s="74" t="str">
        <f t="shared" ca="1" si="39"/>
        <v/>
      </c>
      <c r="T144" s="81" t="str">
        <f t="shared" si="31"/>
        <v/>
      </c>
      <c r="U144" s="82" t="str">
        <f t="shared" si="43"/>
        <v/>
      </c>
      <c r="V144" s="110"/>
      <c r="W144" s="111"/>
      <c r="X144" s="112"/>
      <c r="Y144" s="110"/>
      <c r="Z144" s="111"/>
      <c r="AA144" s="112"/>
      <c r="AB144" s="110"/>
      <c r="AC144" s="111"/>
      <c r="AD144" s="112"/>
      <c r="AE144" s="45">
        <f t="shared" si="40"/>
        <v>0</v>
      </c>
      <c r="AF144" s="63" t="str">
        <f t="shared" si="33"/>
        <v/>
      </c>
      <c r="AG144" s="108"/>
      <c r="AH144" s="108"/>
      <c r="AI144" s="108"/>
      <c r="AJ144" s="108"/>
      <c r="AK144" s="108"/>
      <c r="AL144" s="108"/>
      <c r="AM144" s="108"/>
      <c r="AN144" s="108"/>
      <c r="AO144" s="108"/>
      <c r="AP144" s="108"/>
      <c r="AQ144" s="24">
        <f t="shared" si="41"/>
        <v>0</v>
      </c>
      <c r="AR144" s="23">
        <f>IF(ISERROR(VLOOKUP(J144,Configuration!$Z$4:$AD$13,2,FALSE)),0,VLOOKUP(J144,Configuration!$Z$4:$AD$13,2,FALSE))</f>
        <v>0</v>
      </c>
      <c r="AS144" s="24">
        <f>AR144*Configuration!$A$19</f>
        <v>0</v>
      </c>
      <c r="AT144" s="25" t="str">
        <f t="shared" si="34"/>
        <v/>
      </c>
      <c r="AU144" s="108"/>
      <c r="AV144" s="108"/>
      <c r="AW144" s="108"/>
      <c r="AX144" s="108"/>
      <c r="AY144" s="108"/>
      <c r="AZ144" s="108"/>
      <c r="BA144" s="108"/>
      <c r="BB144" s="108"/>
      <c r="BC144" s="108"/>
      <c r="BD144" s="108"/>
      <c r="BE144" s="42">
        <f t="shared" si="42"/>
        <v>0</v>
      </c>
      <c r="BF144" s="43">
        <f>IF(ISERROR(VLOOKUP(J144,Configuration!$Z$4:$AD$13,3,FALSE)),0,VLOOKUP(J144,Configuration!$Z$4:$AD$13,3,FALSE))</f>
        <v>0</v>
      </c>
      <c r="BG144" s="42">
        <f>BF144*Configuration!$A$19</f>
        <v>0</v>
      </c>
      <c r="BH144" s="44" t="str">
        <f t="shared" si="35"/>
        <v/>
      </c>
      <c r="BI144" s="108"/>
      <c r="BJ144" s="108"/>
      <c r="BK144" s="108"/>
      <c r="BL144" s="108"/>
      <c r="BM144" s="108"/>
      <c r="BN144" s="108"/>
      <c r="BO144" s="108"/>
      <c r="BP144" s="108"/>
      <c r="BQ144" s="108"/>
      <c r="BR144" s="108"/>
      <c r="BS144" s="48">
        <f t="shared" si="44"/>
        <v>0</v>
      </c>
      <c r="BT144" s="49">
        <f>IF(ISERROR(VLOOKUP(J144,Configuration!$Z$4:$AD$13,4,FALSE)),0,VLOOKUP(J144,Configuration!$Z$4:$AD$13,4,FALSE))</f>
        <v>0</v>
      </c>
      <c r="BU144" s="48">
        <f>BT144*Configuration!$A$19</f>
        <v>0</v>
      </c>
      <c r="BV144" s="50" t="str">
        <f t="shared" si="36"/>
        <v/>
      </c>
      <c r="BW144" s="108"/>
      <c r="BX144" s="108"/>
      <c r="BY144" s="108"/>
      <c r="BZ144" s="108"/>
      <c r="CA144" s="108"/>
      <c r="CB144" s="108"/>
      <c r="CC144" s="108"/>
      <c r="CD144" s="108"/>
      <c r="CE144" s="108"/>
      <c r="CF144" s="108"/>
      <c r="CG144" s="60">
        <f t="shared" si="45"/>
        <v>0</v>
      </c>
      <c r="CH144" s="61">
        <f>IF(ISERROR(VLOOKUP(J144,Configuration!$Z$4:$AD$13,5,FALSE)),0,VLOOKUP(J144,Configuration!$Z$4:$AD$13,5,FALSE))</f>
        <v>0</v>
      </c>
      <c r="CI144" s="60">
        <f>CH144*Configuration!$A$19</f>
        <v>0</v>
      </c>
      <c r="CJ144" s="62" t="str">
        <f t="shared" si="37"/>
        <v/>
      </c>
    </row>
    <row r="145" spans="1:88" s="22" customFormat="1" ht="15" customHeight="1" x14ac:dyDescent="0.2">
      <c r="A145" s="106"/>
      <c r="B145" s="107"/>
      <c r="C145" s="113"/>
      <c r="D145" s="107"/>
      <c r="E145" s="107"/>
      <c r="F145" s="107"/>
      <c r="G145" s="108"/>
      <c r="H145" s="109"/>
      <c r="I145" s="109"/>
      <c r="J145" s="107"/>
      <c r="K145" s="108"/>
      <c r="L145" s="108"/>
      <c r="M145" s="108"/>
      <c r="N145" s="108"/>
      <c r="O145" s="108"/>
      <c r="P145" s="108"/>
      <c r="Q145" s="108"/>
      <c r="R145" s="74" t="str">
        <f t="shared" ca="1" si="38"/>
        <v/>
      </c>
      <c r="S145" s="74" t="str">
        <f t="shared" ca="1" si="39"/>
        <v/>
      </c>
      <c r="T145" s="81" t="str">
        <f t="shared" si="31"/>
        <v/>
      </c>
      <c r="U145" s="82" t="str">
        <f t="shared" si="43"/>
        <v/>
      </c>
      <c r="V145" s="110"/>
      <c r="W145" s="111"/>
      <c r="X145" s="112"/>
      <c r="Y145" s="110"/>
      <c r="Z145" s="111"/>
      <c r="AA145" s="112"/>
      <c r="AB145" s="110"/>
      <c r="AC145" s="111"/>
      <c r="AD145" s="112"/>
      <c r="AE145" s="45">
        <f t="shared" si="40"/>
        <v>0</v>
      </c>
      <c r="AF145" s="63" t="str">
        <f t="shared" si="33"/>
        <v/>
      </c>
      <c r="AG145" s="108"/>
      <c r="AH145" s="108"/>
      <c r="AI145" s="108"/>
      <c r="AJ145" s="108"/>
      <c r="AK145" s="108"/>
      <c r="AL145" s="108"/>
      <c r="AM145" s="108"/>
      <c r="AN145" s="108"/>
      <c r="AO145" s="108"/>
      <c r="AP145" s="108"/>
      <c r="AQ145" s="24">
        <f t="shared" si="41"/>
        <v>0</v>
      </c>
      <c r="AR145" s="23">
        <f>IF(ISERROR(VLOOKUP(J145,Configuration!$Z$4:$AD$13,2,FALSE)),0,VLOOKUP(J145,Configuration!$Z$4:$AD$13,2,FALSE))</f>
        <v>0</v>
      </c>
      <c r="AS145" s="24">
        <f>AR145*Configuration!$A$19</f>
        <v>0</v>
      </c>
      <c r="AT145" s="25" t="str">
        <f t="shared" si="34"/>
        <v/>
      </c>
      <c r="AU145" s="108"/>
      <c r="AV145" s="108"/>
      <c r="AW145" s="108"/>
      <c r="AX145" s="108"/>
      <c r="AY145" s="108"/>
      <c r="AZ145" s="108"/>
      <c r="BA145" s="108"/>
      <c r="BB145" s="108"/>
      <c r="BC145" s="108"/>
      <c r="BD145" s="108"/>
      <c r="BE145" s="42">
        <f t="shared" si="42"/>
        <v>0</v>
      </c>
      <c r="BF145" s="43">
        <f>IF(ISERROR(VLOOKUP(J145,Configuration!$Z$4:$AD$13,3,FALSE)),0,VLOOKUP(J145,Configuration!$Z$4:$AD$13,3,FALSE))</f>
        <v>0</v>
      </c>
      <c r="BG145" s="42">
        <f>BF145*Configuration!$A$19</f>
        <v>0</v>
      </c>
      <c r="BH145" s="44" t="str">
        <f t="shared" si="35"/>
        <v/>
      </c>
      <c r="BI145" s="108"/>
      <c r="BJ145" s="108"/>
      <c r="BK145" s="108"/>
      <c r="BL145" s="108"/>
      <c r="BM145" s="108"/>
      <c r="BN145" s="108"/>
      <c r="BO145" s="108"/>
      <c r="BP145" s="108"/>
      <c r="BQ145" s="108"/>
      <c r="BR145" s="108"/>
      <c r="BS145" s="48">
        <f t="shared" si="44"/>
        <v>0</v>
      </c>
      <c r="BT145" s="49">
        <f>IF(ISERROR(VLOOKUP(J145,Configuration!$Z$4:$AD$13,4,FALSE)),0,VLOOKUP(J145,Configuration!$Z$4:$AD$13,4,FALSE))</f>
        <v>0</v>
      </c>
      <c r="BU145" s="48">
        <f>BT145*Configuration!$A$19</f>
        <v>0</v>
      </c>
      <c r="BV145" s="50" t="str">
        <f t="shared" si="36"/>
        <v/>
      </c>
      <c r="BW145" s="108"/>
      <c r="BX145" s="108"/>
      <c r="BY145" s="108"/>
      <c r="BZ145" s="108"/>
      <c r="CA145" s="108"/>
      <c r="CB145" s="108"/>
      <c r="CC145" s="108"/>
      <c r="CD145" s="108"/>
      <c r="CE145" s="108"/>
      <c r="CF145" s="108"/>
      <c r="CG145" s="60">
        <f t="shared" si="45"/>
        <v>0</v>
      </c>
      <c r="CH145" s="61">
        <f>IF(ISERROR(VLOOKUP(J145,Configuration!$Z$4:$AD$13,5,FALSE)),0,VLOOKUP(J145,Configuration!$Z$4:$AD$13,5,FALSE))</f>
        <v>0</v>
      </c>
      <c r="CI145" s="60">
        <f>CH145*Configuration!$A$19</f>
        <v>0</v>
      </c>
      <c r="CJ145" s="62" t="str">
        <f t="shared" si="37"/>
        <v/>
      </c>
    </row>
    <row r="146" spans="1:88" s="22" customFormat="1" ht="15" customHeight="1" x14ac:dyDescent="0.2">
      <c r="A146" s="106"/>
      <c r="B146" s="107"/>
      <c r="C146" s="113"/>
      <c r="D146" s="107"/>
      <c r="E146" s="107"/>
      <c r="F146" s="107"/>
      <c r="G146" s="108"/>
      <c r="H146" s="109"/>
      <c r="I146" s="109"/>
      <c r="J146" s="107"/>
      <c r="K146" s="108"/>
      <c r="L146" s="108"/>
      <c r="M146" s="108"/>
      <c r="N146" s="108"/>
      <c r="O146" s="108"/>
      <c r="P146" s="108"/>
      <c r="Q146" s="108"/>
      <c r="R146" s="74" t="str">
        <f t="shared" ca="1" si="38"/>
        <v/>
      </c>
      <c r="S146" s="74" t="str">
        <f t="shared" ca="1" si="39"/>
        <v/>
      </c>
      <c r="T146" s="81" t="str">
        <f t="shared" si="31"/>
        <v/>
      </c>
      <c r="U146" s="82" t="str">
        <f t="shared" si="43"/>
        <v/>
      </c>
      <c r="V146" s="110"/>
      <c r="W146" s="111"/>
      <c r="X146" s="112"/>
      <c r="Y146" s="110"/>
      <c r="Z146" s="111"/>
      <c r="AA146" s="112"/>
      <c r="AB146" s="110"/>
      <c r="AC146" s="111"/>
      <c r="AD146" s="112"/>
      <c r="AE146" s="45">
        <f t="shared" si="40"/>
        <v>0</v>
      </c>
      <c r="AF146" s="63" t="str">
        <f t="shared" si="33"/>
        <v/>
      </c>
      <c r="AG146" s="108"/>
      <c r="AH146" s="108"/>
      <c r="AI146" s="108"/>
      <c r="AJ146" s="108"/>
      <c r="AK146" s="108"/>
      <c r="AL146" s="108"/>
      <c r="AM146" s="108"/>
      <c r="AN146" s="108"/>
      <c r="AO146" s="108"/>
      <c r="AP146" s="108"/>
      <c r="AQ146" s="24">
        <f t="shared" si="41"/>
        <v>0</v>
      </c>
      <c r="AR146" s="23">
        <f>IF(ISERROR(VLOOKUP(J146,Configuration!$Z$4:$AD$13,2,FALSE)),0,VLOOKUP(J146,Configuration!$Z$4:$AD$13,2,FALSE))</f>
        <v>0</v>
      </c>
      <c r="AS146" s="24">
        <f>AR146*Configuration!$A$19</f>
        <v>0</v>
      </c>
      <c r="AT146" s="25" t="str">
        <f t="shared" si="34"/>
        <v/>
      </c>
      <c r="AU146" s="108"/>
      <c r="AV146" s="108"/>
      <c r="AW146" s="108"/>
      <c r="AX146" s="108"/>
      <c r="AY146" s="108"/>
      <c r="AZ146" s="108"/>
      <c r="BA146" s="108"/>
      <c r="BB146" s="108"/>
      <c r="BC146" s="108"/>
      <c r="BD146" s="108"/>
      <c r="BE146" s="42">
        <f t="shared" si="42"/>
        <v>0</v>
      </c>
      <c r="BF146" s="43">
        <f>IF(ISERROR(VLOOKUP(J146,Configuration!$Z$4:$AD$13,3,FALSE)),0,VLOOKUP(J146,Configuration!$Z$4:$AD$13,3,FALSE))</f>
        <v>0</v>
      </c>
      <c r="BG146" s="42">
        <f>BF146*Configuration!$A$19</f>
        <v>0</v>
      </c>
      <c r="BH146" s="44" t="str">
        <f t="shared" si="35"/>
        <v/>
      </c>
      <c r="BI146" s="108"/>
      <c r="BJ146" s="108"/>
      <c r="BK146" s="108"/>
      <c r="BL146" s="108"/>
      <c r="BM146" s="108"/>
      <c r="BN146" s="108"/>
      <c r="BO146" s="108"/>
      <c r="BP146" s="108"/>
      <c r="BQ146" s="108"/>
      <c r="BR146" s="108"/>
      <c r="BS146" s="48">
        <f t="shared" si="44"/>
        <v>0</v>
      </c>
      <c r="BT146" s="49">
        <f>IF(ISERROR(VLOOKUP(J146,Configuration!$Z$4:$AD$13,4,FALSE)),0,VLOOKUP(J146,Configuration!$Z$4:$AD$13,4,FALSE))</f>
        <v>0</v>
      </c>
      <c r="BU146" s="48">
        <f>BT146*Configuration!$A$19</f>
        <v>0</v>
      </c>
      <c r="BV146" s="50" t="str">
        <f t="shared" si="36"/>
        <v/>
      </c>
      <c r="BW146" s="108"/>
      <c r="BX146" s="108"/>
      <c r="BY146" s="108"/>
      <c r="BZ146" s="108"/>
      <c r="CA146" s="108"/>
      <c r="CB146" s="108"/>
      <c r="CC146" s="108"/>
      <c r="CD146" s="108"/>
      <c r="CE146" s="108"/>
      <c r="CF146" s="108"/>
      <c r="CG146" s="60">
        <f t="shared" si="45"/>
        <v>0</v>
      </c>
      <c r="CH146" s="61">
        <f>IF(ISERROR(VLOOKUP(J146,Configuration!$Z$4:$AD$13,5,FALSE)),0,VLOOKUP(J146,Configuration!$Z$4:$AD$13,5,FALSE))</f>
        <v>0</v>
      </c>
      <c r="CI146" s="60">
        <f>CH146*Configuration!$A$19</f>
        <v>0</v>
      </c>
      <c r="CJ146" s="62" t="str">
        <f t="shared" si="37"/>
        <v/>
      </c>
    </row>
    <row r="147" spans="1:88" s="22" customFormat="1" ht="15" customHeight="1" x14ac:dyDescent="0.2">
      <c r="A147" s="106"/>
      <c r="B147" s="107"/>
      <c r="C147" s="113"/>
      <c r="D147" s="107"/>
      <c r="E147" s="107"/>
      <c r="F147" s="107"/>
      <c r="G147" s="108"/>
      <c r="H147" s="109"/>
      <c r="I147" s="109"/>
      <c r="J147" s="107"/>
      <c r="K147" s="108"/>
      <c r="L147" s="108"/>
      <c r="M147" s="108"/>
      <c r="N147" s="108"/>
      <c r="O147" s="108"/>
      <c r="P147" s="108"/>
      <c r="Q147" s="108"/>
      <c r="R147" s="74" t="str">
        <f t="shared" ca="1" si="38"/>
        <v/>
      </c>
      <c r="S147" s="74" t="str">
        <f t="shared" ca="1" si="39"/>
        <v/>
      </c>
      <c r="T147" s="81" t="str">
        <f t="shared" si="31"/>
        <v/>
      </c>
      <c r="U147" s="82" t="str">
        <f t="shared" si="43"/>
        <v/>
      </c>
      <c r="V147" s="110"/>
      <c r="W147" s="111"/>
      <c r="X147" s="112"/>
      <c r="Y147" s="110"/>
      <c r="Z147" s="111"/>
      <c r="AA147" s="112"/>
      <c r="AB147" s="110"/>
      <c r="AC147" s="111"/>
      <c r="AD147" s="112"/>
      <c r="AE147" s="45">
        <f t="shared" si="40"/>
        <v>0</v>
      </c>
      <c r="AF147" s="63" t="str">
        <f t="shared" si="33"/>
        <v/>
      </c>
      <c r="AG147" s="108"/>
      <c r="AH147" s="108"/>
      <c r="AI147" s="108"/>
      <c r="AJ147" s="108"/>
      <c r="AK147" s="108"/>
      <c r="AL147" s="108"/>
      <c r="AM147" s="108"/>
      <c r="AN147" s="108"/>
      <c r="AO147" s="108"/>
      <c r="AP147" s="108"/>
      <c r="AQ147" s="24">
        <f t="shared" si="41"/>
        <v>0</v>
      </c>
      <c r="AR147" s="23">
        <f>IF(ISERROR(VLOOKUP(J147,Configuration!$Z$4:$AD$13,2,FALSE)),0,VLOOKUP(J147,Configuration!$Z$4:$AD$13,2,FALSE))</f>
        <v>0</v>
      </c>
      <c r="AS147" s="24">
        <f>AR147*Configuration!$A$19</f>
        <v>0</v>
      </c>
      <c r="AT147" s="25" t="str">
        <f t="shared" si="34"/>
        <v/>
      </c>
      <c r="AU147" s="108"/>
      <c r="AV147" s="108"/>
      <c r="AW147" s="108"/>
      <c r="AX147" s="108"/>
      <c r="AY147" s="108"/>
      <c r="AZ147" s="108"/>
      <c r="BA147" s="108"/>
      <c r="BB147" s="108"/>
      <c r="BC147" s="108"/>
      <c r="BD147" s="108"/>
      <c r="BE147" s="42">
        <f t="shared" si="42"/>
        <v>0</v>
      </c>
      <c r="BF147" s="43">
        <f>IF(ISERROR(VLOOKUP(J147,Configuration!$Z$4:$AD$13,3,FALSE)),0,VLOOKUP(J147,Configuration!$Z$4:$AD$13,3,FALSE))</f>
        <v>0</v>
      </c>
      <c r="BG147" s="42">
        <f>BF147*Configuration!$A$19</f>
        <v>0</v>
      </c>
      <c r="BH147" s="44" t="str">
        <f t="shared" si="35"/>
        <v/>
      </c>
      <c r="BI147" s="108"/>
      <c r="BJ147" s="108"/>
      <c r="BK147" s="108"/>
      <c r="BL147" s="108"/>
      <c r="BM147" s="108"/>
      <c r="BN147" s="108"/>
      <c r="BO147" s="108"/>
      <c r="BP147" s="108"/>
      <c r="BQ147" s="108"/>
      <c r="BR147" s="108"/>
      <c r="BS147" s="48">
        <f t="shared" si="44"/>
        <v>0</v>
      </c>
      <c r="BT147" s="49">
        <f>IF(ISERROR(VLOOKUP(J147,Configuration!$Z$4:$AD$13,4,FALSE)),0,VLOOKUP(J147,Configuration!$Z$4:$AD$13,4,FALSE))</f>
        <v>0</v>
      </c>
      <c r="BU147" s="48">
        <f>BT147*Configuration!$A$19</f>
        <v>0</v>
      </c>
      <c r="BV147" s="50" t="str">
        <f t="shared" si="36"/>
        <v/>
      </c>
      <c r="BW147" s="108"/>
      <c r="BX147" s="108"/>
      <c r="BY147" s="108"/>
      <c r="BZ147" s="108"/>
      <c r="CA147" s="108"/>
      <c r="CB147" s="108"/>
      <c r="CC147" s="108"/>
      <c r="CD147" s="108"/>
      <c r="CE147" s="108"/>
      <c r="CF147" s="108"/>
      <c r="CG147" s="60">
        <f t="shared" si="45"/>
        <v>0</v>
      </c>
      <c r="CH147" s="61">
        <f>IF(ISERROR(VLOOKUP(J147,Configuration!$Z$4:$AD$13,5,FALSE)),0,VLOOKUP(J147,Configuration!$Z$4:$AD$13,5,FALSE))</f>
        <v>0</v>
      </c>
      <c r="CI147" s="60">
        <f>CH147*Configuration!$A$19</f>
        <v>0</v>
      </c>
      <c r="CJ147" s="62" t="str">
        <f t="shared" si="37"/>
        <v/>
      </c>
    </row>
    <row r="148" spans="1:88" s="22" customFormat="1" ht="15" customHeight="1" x14ac:dyDescent="0.2">
      <c r="A148" s="106"/>
      <c r="B148" s="107"/>
      <c r="C148" s="113"/>
      <c r="D148" s="107"/>
      <c r="E148" s="107"/>
      <c r="F148" s="107"/>
      <c r="G148" s="108"/>
      <c r="H148" s="109"/>
      <c r="I148" s="109"/>
      <c r="J148" s="107"/>
      <c r="K148" s="108"/>
      <c r="L148" s="108"/>
      <c r="M148" s="108"/>
      <c r="N148" s="108"/>
      <c r="O148" s="108"/>
      <c r="P148" s="108"/>
      <c r="Q148" s="108"/>
      <c r="R148" s="74" t="str">
        <f t="shared" ca="1" si="38"/>
        <v/>
      </c>
      <c r="S148" s="74" t="str">
        <f t="shared" ca="1" si="39"/>
        <v/>
      </c>
      <c r="T148" s="81" t="str">
        <f t="shared" si="31"/>
        <v/>
      </c>
      <c r="U148" s="82" t="str">
        <f t="shared" si="43"/>
        <v/>
      </c>
      <c r="V148" s="110"/>
      <c r="W148" s="111"/>
      <c r="X148" s="112"/>
      <c r="Y148" s="110"/>
      <c r="Z148" s="111"/>
      <c r="AA148" s="112"/>
      <c r="AB148" s="110"/>
      <c r="AC148" s="111"/>
      <c r="AD148" s="112"/>
      <c r="AE148" s="45">
        <f t="shared" si="40"/>
        <v>0</v>
      </c>
      <c r="AF148" s="63" t="str">
        <f t="shared" si="33"/>
        <v/>
      </c>
      <c r="AG148" s="108"/>
      <c r="AH148" s="108"/>
      <c r="AI148" s="108"/>
      <c r="AJ148" s="108"/>
      <c r="AK148" s="108"/>
      <c r="AL148" s="108"/>
      <c r="AM148" s="108"/>
      <c r="AN148" s="108"/>
      <c r="AO148" s="108"/>
      <c r="AP148" s="108"/>
      <c r="AQ148" s="24">
        <f t="shared" si="41"/>
        <v>0</v>
      </c>
      <c r="AR148" s="23">
        <f>IF(ISERROR(VLOOKUP(J148,Configuration!$Z$4:$AD$13,2,FALSE)),0,VLOOKUP(J148,Configuration!$Z$4:$AD$13,2,FALSE))</f>
        <v>0</v>
      </c>
      <c r="AS148" s="24">
        <f>AR148*Configuration!$A$19</f>
        <v>0</v>
      </c>
      <c r="AT148" s="25" t="str">
        <f t="shared" si="34"/>
        <v/>
      </c>
      <c r="AU148" s="108"/>
      <c r="AV148" s="108"/>
      <c r="AW148" s="108"/>
      <c r="AX148" s="108"/>
      <c r="AY148" s="108"/>
      <c r="AZ148" s="108"/>
      <c r="BA148" s="108"/>
      <c r="BB148" s="108"/>
      <c r="BC148" s="108"/>
      <c r="BD148" s="108"/>
      <c r="BE148" s="42">
        <f t="shared" si="42"/>
        <v>0</v>
      </c>
      <c r="BF148" s="43">
        <f>IF(ISERROR(VLOOKUP(J148,Configuration!$Z$4:$AD$13,3,FALSE)),0,VLOOKUP(J148,Configuration!$Z$4:$AD$13,3,FALSE))</f>
        <v>0</v>
      </c>
      <c r="BG148" s="42">
        <f>BF148*Configuration!$A$19</f>
        <v>0</v>
      </c>
      <c r="BH148" s="44" t="str">
        <f t="shared" si="35"/>
        <v/>
      </c>
      <c r="BI148" s="108"/>
      <c r="BJ148" s="108"/>
      <c r="BK148" s="108"/>
      <c r="BL148" s="108"/>
      <c r="BM148" s="108"/>
      <c r="BN148" s="108"/>
      <c r="BO148" s="108"/>
      <c r="BP148" s="108"/>
      <c r="BQ148" s="108"/>
      <c r="BR148" s="108"/>
      <c r="BS148" s="48">
        <f t="shared" si="44"/>
        <v>0</v>
      </c>
      <c r="BT148" s="49">
        <f>IF(ISERROR(VLOOKUP(J148,Configuration!$Z$4:$AD$13,4,FALSE)),0,VLOOKUP(J148,Configuration!$Z$4:$AD$13,4,FALSE))</f>
        <v>0</v>
      </c>
      <c r="BU148" s="48">
        <f>BT148*Configuration!$A$19</f>
        <v>0</v>
      </c>
      <c r="BV148" s="50" t="str">
        <f t="shared" si="36"/>
        <v/>
      </c>
      <c r="BW148" s="108"/>
      <c r="BX148" s="108"/>
      <c r="BY148" s="108"/>
      <c r="BZ148" s="108"/>
      <c r="CA148" s="108"/>
      <c r="CB148" s="108"/>
      <c r="CC148" s="108"/>
      <c r="CD148" s="108"/>
      <c r="CE148" s="108"/>
      <c r="CF148" s="108"/>
      <c r="CG148" s="60">
        <f t="shared" si="45"/>
        <v>0</v>
      </c>
      <c r="CH148" s="61">
        <f>IF(ISERROR(VLOOKUP(J148,Configuration!$Z$4:$AD$13,5,FALSE)),0,VLOOKUP(J148,Configuration!$Z$4:$AD$13,5,FALSE))</f>
        <v>0</v>
      </c>
      <c r="CI148" s="60">
        <f>CH148*Configuration!$A$19</f>
        <v>0</v>
      </c>
      <c r="CJ148" s="62" t="str">
        <f t="shared" si="37"/>
        <v/>
      </c>
    </row>
    <row r="149" spans="1:88" s="22" customFormat="1" ht="15" customHeight="1" x14ac:dyDescent="0.2">
      <c r="A149" s="106"/>
      <c r="B149" s="107"/>
      <c r="C149" s="113"/>
      <c r="D149" s="107"/>
      <c r="E149" s="107"/>
      <c r="F149" s="107"/>
      <c r="G149" s="108"/>
      <c r="H149" s="109"/>
      <c r="I149" s="109"/>
      <c r="J149" s="107"/>
      <c r="K149" s="108"/>
      <c r="L149" s="108"/>
      <c r="M149" s="108"/>
      <c r="N149" s="108"/>
      <c r="O149" s="108"/>
      <c r="P149" s="108"/>
      <c r="Q149" s="108"/>
      <c r="R149" s="74" t="str">
        <f t="shared" ca="1" si="38"/>
        <v/>
      </c>
      <c r="S149" s="74" t="str">
        <f t="shared" ca="1" si="39"/>
        <v/>
      </c>
      <c r="T149" s="81" t="str">
        <f t="shared" si="31"/>
        <v/>
      </c>
      <c r="U149" s="82" t="str">
        <f t="shared" si="43"/>
        <v/>
      </c>
      <c r="V149" s="110"/>
      <c r="W149" s="111"/>
      <c r="X149" s="112"/>
      <c r="Y149" s="110"/>
      <c r="Z149" s="111"/>
      <c r="AA149" s="112"/>
      <c r="AB149" s="110"/>
      <c r="AC149" s="111"/>
      <c r="AD149" s="112"/>
      <c r="AE149" s="45">
        <f t="shared" si="40"/>
        <v>0</v>
      </c>
      <c r="AF149" s="63" t="str">
        <f t="shared" si="33"/>
        <v/>
      </c>
      <c r="AG149" s="108"/>
      <c r="AH149" s="108"/>
      <c r="AI149" s="108"/>
      <c r="AJ149" s="108"/>
      <c r="AK149" s="108"/>
      <c r="AL149" s="108"/>
      <c r="AM149" s="108"/>
      <c r="AN149" s="108"/>
      <c r="AO149" s="108"/>
      <c r="AP149" s="108"/>
      <c r="AQ149" s="24">
        <f t="shared" si="41"/>
        <v>0</v>
      </c>
      <c r="AR149" s="23">
        <f>IF(ISERROR(VLOOKUP(J149,Configuration!$Z$4:$AD$13,2,FALSE)),0,VLOOKUP(J149,Configuration!$Z$4:$AD$13,2,FALSE))</f>
        <v>0</v>
      </c>
      <c r="AS149" s="24">
        <f>AR149*Configuration!$A$19</f>
        <v>0</v>
      </c>
      <c r="AT149" s="25" t="str">
        <f t="shared" si="34"/>
        <v/>
      </c>
      <c r="AU149" s="108"/>
      <c r="AV149" s="108"/>
      <c r="AW149" s="108"/>
      <c r="AX149" s="108"/>
      <c r="AY149" s="108"/>
      <c r="AZ149" s="108"/>
      <c r="BA149" s="108"/>
      <c r="BB149" s="108"/>
      <c r="BC149" s="108"/>
      <c r="BD149" s="108"/>
      <c r="BE149" s="42">
        <f t="shared" si="42"/>
        <v>0</v>
      </c>
      <c r="BF149" s="43">
        <f>IF(ISERROR(VLOOKUP(J149,Configuration!$Z$4:$AD$13,3,FALSE)),0,VLOOKUP(J149,Configuration!$Z$4:$AD$13,3,FALSE))</f>
        <v>0</v>
      </c>
      <c r="BG149" s="42">
        <f>BF149*Configuration!$A$19</f>
        <v>0</v>
      </c>
      <c r="BH149" s="44" t="str">
        <f t="shared" si="35"/>
        <v/>
      </c>
      <c r="BI149" s="108"/>
      <c r="BJ149" s="108"/>
      <c r="BK149" s="108"/>
      <c r="BL149" s="108"/>
      <c r="BM149" s="108"/>
      <c r="BN149" s="108"/>
      <c r="BO149" s="108"/>
      <c r="BP149" s="108"/>
      <c r="BQ149" s="108"/>
      <c r="BR149" s="108"/>
      <c r="BS149" s="48">
        <f t="shared" si="44"/>
        <v>0</v>
      </c>
      <c r="BT149" s="49">
        <f>IF(ISERROR(VLOOKUP(J149,Configuration!$Z$4:$AD$13,4,FALSE)),0,VLOOKUP(J149,Configuration!$Z$4:$AD$13,4,FALSE))</f>
        <v>0</v>
      </c>
      <c r="BU149" s="48">
        <f>BT149*Configuration!$A$19</f>
        <v>0</v>
      </c>
      <c r="BV149" s="50" t="str">
        <f t="shared" si="36"/>
        <v/>
      </c>
      <c r="BW149" s="108"/>
      <c r="BX149" s="108"/>
      <c r="BY149" s="108"/>
      <c r="BZ149" s="108"/>
      <c r="CA149" s="108"/>
      <c r="CB149" s="108"/>
      <c r="CC149" s="108"/>
      <c r="CD149" s="108"/>
      <c r="CE149" s="108"/>
      <c r="CF149" s="108"/>
      <c r="CG149" s="60">
        <f t="shared" si="45"/>
        <v>0</v>
      </c>
      <c r="CH149" s="61">
        <f>IF(ISERROR(VLOOKUP(J149,Configuration!$Z$4:$AD$13,5,FALSE)),0,VLOOKUP(J149,Configuration!$Z$4:$AD$13,5,FALSE))</f>
        <v>0</v>
      </c>
      <c r="CI149" s="60">
        <f>CH149*Configuration!$A$19</f>
        <v>0</v>
      </c>
      <c r="CJ149" s="62" t="str">
        <f t="shared" si="37"/>
        <v/>
      </c>
    </row>
    <row r="150" spans="1:88" s="22" customFormat="1" ht="15" customHeight="1" x14ac:dyDescent="0.2">
      <c r="A150" s="106"/>
      <c r="B150" s="107"/>
      <c r="C150" s="113"/>
      <c r="D150" s="107"/>
      <c r="E150" s="107"/>
      <c r="F150" s="107"/>
      <c r="G150" s="108"/>
      <c r="H150" s="109"/>
      <c r="I150" s="109"/>
      <c r="J150" s="107"/>
      <c r="K150" s="108"/>
      <c r="L150" s="108"/>
      <c r="M150" s="108"/>
      <c r="N150" s="108"/>
      <c r="O150" s="108"/>
      <c r="P150" s="108"/>
      <c r="Q150" s="108"/>
      <c r="R150" s="74" t="str">
        <f t="shared" ca="1" si="38"/>
        <v/>
      </c>
      <c r="S150" s="74" t="str">
        <f t="shared" ca="1" si="39"/>
        <v/>
      </c>
      <c r="T150" s="81" t="str">
        <f t="shared" si="31"/>
        <v/>
      </c>
      <c r="U150" s="82" t="str">
        <f t="shared" si="43"/>
        <v/>
      </c>
      <c r="V150" s="110"/>
      <c r="W150" s="111"/>
      <c r="X150" s="112"/>
      <c r="Y150" s="110"/>
      <c r="Z150" s="111"/>
      <c r="AA150" s="112"/>
      <c r="AB150" s="110"/>
      <c r="AC150" s="111"/>
      <c r="AD150" s="112"/>
      <c r="AE150" s="45">
        <f t="shared" si="40"/>
        <v>0</v>
      </c>
      <c r="AF150" s="63" t="str">
        <f t="shared" si="33"/>
        <v/>
      </c>
      <c r="AG150" s="108"/>
      <c r="AH150" s="108"/>
      <c r="AI150" s="108"/>
      <c r="AJ150" s="108"/>
      <c r="AK150" s="108"/>
      <c r="AL150" s="108"/>
      <c r="AM150" s="108"/>
      <c r="AN150" s="108"/>
      <c r="AO150" s="108"/>
      <c r="AP150" s="108"/>
      <c r="AQ150" s="24">
        <f t="shared" si="41"/>
        <v>0</v>
      </c>
      <c r="AR150" s="23">
        <f>IF(ISERROR(VLOOKUP(J150,Configuration!$Z$4:$AD$13,2,FALSE)),0,VLOOKUP(J150,Configuration!$Z$4:$AD$13,2,FALSE))</f>
        <v>0</v>
      </c>
      <c r="AS150" s="24">
        <f>AR150*Configuration!$A$19</f>
        <v>0</v>
      </c>
      <c r="AT150" s="25" t="str">
        <f t="shared" si="34"/>
        <v/>
      </c>
      <c r="AU150" s="108"/>
      <c r="AV150" s="108"/>
      <c r="AW150" s="108"/>
      <c r="AX150" s="108"/>
      <c r="AY150" s="108"/>
      <c r="AZ150" s="108"/>
      <c r="BA150" s="108"/>
      <c r="BB150" s="108"/>
      <c r="BC150" s="108"/>
      <c r="BD150" s="108"/>
      <c r="BE150" s="42">
        <f t="shared" si="42"/>
        <v>0</v>
      </c>
      <c r="BF150" s="43">
        <f>IF(ISERROR(VLOOKUP(J150,Configuration!$Z$4:$AD$13,3,FALSE)),0,VLOOKUP(J150,Configuration!$Z$4:$AD$13,3,FALSE))</f>
        <v>0</v>
      </c>
      <c r="BG150" s="42">
        <f>BF150*Configuration!$A$19</f>
        <v>0</v>
      </c>
      <c r="BH150" s="44" t="str">
        <f t="shared" si="35"/>
        <v/>
      </c>
      <c r="BI150" s="108"/>
      <c r="BJ150" s="108"/>
      <c r="BK150" s="108"/>
      <c r="BL150" s="108"/>
      <c r="BM150" s="108"/>
      <c r="BN150" s="108"/>
      <c r="BO150" s="108"/>
      <c r="BP150" s="108"/>
      <c r="BQ150" s="108"/>
      <c r="BR150" s="108"/>
      <c r="BS150" s="48">
        <f t="shared" si="44"/>
        <v>0</v>
      </c>
      <c r="BT150" s="49">
        <f>IF(ISERROR(VLOOKUP(J150,Configuration!$Z$4:$AD$13,4,FALSE)),0,VLOOKUP(J150,Configuration!$Z$4:$AD$13,4,FALSE))</f>
        <v>0</v>
      </c>
      <c r="BU150" s="48">
        <f>BT150*Configuration!$A$19</f>
        <v>0</v>
      </c>
      <c r="BV150" s="50" t="str">
        <f t="shared" si="36"/>
        <v/>
      </c>
      <c r="BW150" s="108"/>
      <c r="BX150" s="108"/>
      <c r="BY150" s="108"/>
      <c r="BZ150" s="108"/>
      <c r="CA150" s="108"/>
      <c r="CB150" s="108"/>
      <c r="CC150" s="108"/>
      <c r="CD150" s="108"/>
      <c r="CE150" s="108"/>
      <c r="CF150" s="108"/>
      <c r="CG150" s="60">
        <f t="shared" si="45"/>
        <v>0</v>
      </c>
      <c r="CH150" s="61">
        <f>IF(ISERROR(VLOOKUP(J150,Configuration!$Z$4:$AD$13,5,FALSE)),0,VLOOKUP(J150,Configuration!$Z$4:$AD$13,5,FALSE))</f>
        <v>0</v>
      </c>
      <c r="CI150" s="60">
        <f>CH150*Configuration!$A$19</f>
        <v>0</v>
      </c>
      <c r="CJ150" s="62" t="str">
        <f t="shared" si="37"/>
        <v/>
      </c>
    </row>
    <row r="151" spans="1:88" s="22" customFormat="1" ht="15" customHeight="1" x14ac:dyDescent="0.2">
      <c r="A151" s="106"/>
      <c r="B151" s="107"/>
      <c r="C151" s="113"/>
      <c r="D151" s="107"/>
      <c r="E151" s="107"/>
      <c r="F151" s="107"/>
      <c r="G151" s="108"/>
      <c r="H151" s="109"/>
      <c r="I151" s="109"/>
      <c r="J151" s="107"/>
      <c r="K151" s="108"/>
      <c r="L151" s="108"/>
      <c r="M151" s="108"/>
      <c r="N151" s="108"/>
      <c r="O151" s="108"/>
      <c r="P151" s="108"/>
      <c r="Q151" s="108"/>
      <c r="R151" s="74" t="str">
        <f t="shared" ca="1" si="38"/>
        <v/>
      </c>
      <c r="S151" s="74" t="str">
        <f t="shared" ca="1" si="39"/>
        <v/>
      </c>
      <c r="T151" s="81" t="str">
        <f t="shared" si="31"/>
        <v/>
      </c>
      <c r="U151" s="82" t="str">
        <f t="shared" si="43"/>
        <v/>
      </c>
      <c r="V151" s="110"/>
      <c r="W151" s="111"/>
      <c r="X151" s="112"/>
      <c r="Y151" s="110"/>
      <c r="Z151" s="111"/>
      <c r="AA151" s="112"/>
      <c r="AB151" s="110"/>
      <c r="AC151" s="111"/>
      <c r="AD151" s="112"/>
      <c r="AE151" s="45">
        <f t="shared" si="40"/>
        <v>0</v>
      </c>
      <c r="AF151" s="63" t="str">
        <f t="shared" si="33"/>
        <v/>
      </c>
      <c r="AG151" s="108"/>
      <c r="AH151" s="108"/>
      <c r="AI151" s="108"/>
      <c r="AJ151" s="108"/>
      <c r="AK151" s="108"/>
      <c r="AL151" s="108"/>
      <c r="AM151" s="108"/>
      <c r="AN151" s="108"/>
      <c r="AO151" s="108"/>
      <c r="AP151" s="108"/>
      <c r="AQ151" s="24">
        <f t="shared" si="41"/>
        <v>0</v>
      </c>
      <c r="AR151" s="23">
        <f>IF(ISERROR(VLOOKUP(J151,Configuration!$Z$4:$AD$13,2,FALSE)),0,VLOOKUP(J151,Configuration!$Z$4:$AD$13,2,FALSE))</f>
        <v>0</v>
      </c>
      <c r="AS151" s="24">
        <f>AR151*Configuration!$A$19</f>
        <v>0</v>
      </c>
      <c r="AT151" s="25" t="str">
        <f t="shared" si="34"/>
        <v/>
      </c>
      <c r="AU151" s="108"/>
      <c r="AV151" s="108"/>
      <c r="AW151" s="108"/>
      <c r="AX151" s="108"/>
      <c r="AY151" s="108"/>
      <c r="AZ151" s="108"/>
      <c r="BA151" s="108"/>
      <c r="BB151" s="108"/>
      <c r="BC151" s="108"/>
      <c r="BD151" s="108"/>
      <c r="BE151" s="42">
        <f t="shared" si="42"/>
        <v>0</v>
      </c>
      <c r="BF151" s="43">
        <f>IF(ISERROR(VLOOKUP(J151,Configuration!$Z$4:$AD$13,3,FALSE)),0,VLOOKUP(J151,Configuration!$Z$4:$AD$13,3,FALSE))</f>
        <v>0</v>
      </c>
      <c r="BG151" s="42">
        <f>BF151*Configuration!$A$19</f>
        <v>0</v>
      </c>
      <c r="BH151" s="44" t="str">
        <f t="shared" si="35"/>
        <v/>
      </c>
      <c r="BI151" s="108"/>
      <c r="BJ151" s="108"/>
      <c r="BK151" s="108"/>
      <c r="BL151" s="108"/>
      <c r="BM151" s="108"/>
      <c r="BN151" s="108"/>
      <c r="BO151" s="108"/>
      <c r="BP151" s="108"/>
      <c r="BQ151" s="108"/>
      <c r="BR151" s="108"/>
      <c r="BS151" s="48">
        <f t="shared" si="44"/>
        <v>0</v>
      </c>
      <c r="BT151" s="49">
        <f>IF(ISERROR(VLOOKUP(J151,Configuration!$Z$4:$AD$13,4,FALSE)),0,VLOOKUP(J151,Configuration!$Z$4:$AD$13,4,FALSE))</f>
        <v>0</v>
      </c>
      <c r="BU151" s="48">
        <f>BT151*Configuration!$A$19</f>
        <v>0</v>
      </c>
      <c r="BV151" s="50" t="str">
        <f t="shared" si="36"/>
        <v/>
      </c>
      <c r="BW151" s="108"/>
      <c r="BX151" s="108"/>
      <c r="BY151" s="108"/>
      <c r="BZ151" s="108"/>
      <c r="CA151" s="108"/>
      <c r="CB151" s="108"/>
      <c r="CC151" s="108"/>
      <c r="CD151" s="108"/>
      <c r="CE151" s="108"/>
      <c r="CF151" s="108"/>
      <c r="CG151" s="60">
        <f t="shared" si="45"/>
        <v>0</v>
      </c>
      <c r="CH151" s="61">
        <f>IF(ISERROR(VLOOKUP(J151,Configuration!$Z$4:$AD$13,5,FALSE)),0,VLOOKUP(J151,Configuration!$Z$4:$AD$13,5,FALSE))</f>
        <v>0</v>
      </c>
      <c r="CI151" s="60">
        <f>CH151*Configuration!$A$19</f>
        <v>0</v>
      </c>
      <c r="CJ151" s="62" t="str">
        <f t="shared" si="37"/>
        <v/>
      </c>
    </row>
    <row r="152" spans="1:88" s="22" customFormat="1" ht="15" customHeight="1" x14ac:dyDescent="0.2">
      <c r="A152" s="106"/>
      <c r="B152" s="107"/>
      <c r="C152" s="113"/>
      <c r="D152" s="107"/>
      <c r="E152" s="107"/>
      <c r="F152" s="107"/>
      <c r="G152" s="108"/>
      <c r="H152" s="109"/>
      <c r="I152" s="109"/>
      <c r="J152" s="107"/>
      <c r="K152" s="108"/>
      <c r="L152" s="108"/>
      <c r="M152" s="108"/>
      <c r="N152" s="108"/>
      <c r="O152" s="108"/>
      <c r="P152" s="108"/>
      <c r="Q152" s="108"/>
      <c r="R152" s="74" t="str">
        <f t="shared" ca="1" si="38"/>
        <v/>
      </c>
      <c r="S152" s="74" t="str">
        <f t="shared" ca="1" si="39"/>
        <v/>
      </c>
      <c r="T152" s="81" t="str">
        <f t="shared" si="31"/>
        <v/>
      </c>
      <c r="U152" s="82" t="str">
        <f t="shared" si="43"/>
        <v/>
      </c>
      <c r="V152" s="110"/>
      <c r="W152" s="111"/>
      <c r="X152" s="112"/>
      <c r="Y152" s="110"/>
      <c r="Z152" s="111"/>
      <c r="AA152" s="112"/>
      <c r="AB152" s="110"/>
      <c r="AC152" s="111"/>
      <c r="AD152" s="112"/>
      <c r="AE152" s="45">
        <f t="shared" si="40"/>
        <v>0</v>
      </c>
      <c r="AF152" s="63" t="str">
        <f t="shared" si="33"/>
        <v/>
      </c>
      <c r="AG152" s="108"/>
      <c r="AH152" s="108"/>
      <c r="AI152" s="108"/>
      <c r="AJ152" s="108"/>
      <c r="AK152" s="108"/>
      <c r="AL152" s="108"/>
      <c r="AM152" s="108"/>
      <c r="AN152" s="108"/>
      <c r="AO152" s="108"/>
      <c r="AP152" s="108"/>
      <c r="AQ152" s="24">
        <f t="shared" si="41"/>
        <v>0</v>
      </c>
      <c r="AR152" s="23">
        <f>IF(ISERROR(VLOOKUP(J152,Configuration!$Z$4:$AD$13,2,FALSE)),0,VLOOKUP(J152,Configuration!$Z$4:$AD$13,2,FALSE))</f>
        <v>0</v>
      </c>
      <c r="AS152" s="24">
        <f>AR152*Configuration!$A$19</f>
        <v>0</v>
      </c>
      <c r="AT152" s="25" t="str">
        <f t="shared" si="34"/>
        <v/>
      </c>
      <c r="AU152" s="108"/>
      <c r="AV152" s="108"/>
      <c r="AW152" s="108"/>
      <c r="AX152" s="108"/>
      <c r="AY152" s="108"/>
      <c r="AZ152" s="108"/>
      <c r="BA152" s="108"/>
      <c r="BB152" s="108"/>
      <c r="BC152" s="108"/>
      <c r="BD152" s="108"/>
      <c r="BE152" s="42">
        <f t="shared" si="42"/>
        <v>0</v>
      </c>
      <c r="BF152" s="43">
        <f>IF(ISERROR(VLOOKUP(J152,Configuration!$Z$4:$AD$13,3,FALSE)),0,VLOOKUP(J152,Configuration!$Z$4:$AD$13,3,FALSE))</f>
        <v>0</v>
      </c>
      <c r="BG152" s="42">
        <f>BF152*Configuration!$A$19</f>
        <v>0</v>
      </c>
      <c r="BH152" s="44" t="str">
        <f t="shared" si="35"/>
        <v/>
      </c>
      <c r="BI152" s="108"/>
      <c r="BJ152" s="108"/>
      <c r="BK152" s="108"/>
      <c r="BL152" s="108"/>
      <c r="BM152" s="108"/>
      <c r="BN152" s="108"/>
      <c r="BO152" s="108"/>
      <c r="BP152" s="108"/>
      <c r="BQ152" s="108"/>
      <c r="BR152" s="108"/>
      <c r="BS152" s="48">
        <f t="shared" si="44"/>
        <v>0</v>
      </c>
      <c r="BT152" s="49">
        <f>IF(ISERROR(VLOOKUP(J152,Configuration!$Z$4:$AD$13,4,FALSE)),0,VLOOKUP(J152,Configuration!$Z$4:$AD$13,4,FALSE))</f>
        <v>0</v>
      </c>
      <c r="BU152" s="48">
        <f>BT152*Configuration!$A$19</f>
        <v>0</v>
      </c>
      <c r="BV152" s="50" t="str">
        <f t="shared" si="36"/>
        <v/>
      </c>
      <c r="BW152" s="108"/>
      <c r="BX152" s="108"/>
      <c r="BY152" s="108"/>
      <c r="BZ152" s="108"/>
      <c r="CA152" s="108"/>
      <c r="CB152" s="108"/>
      <c r="CC152" s="108"/>
      <c r="CD152" s="108"/>
      <c r="CE152" s="108"/>
      <c r="CF152" s="108"/>
      <c r="CG152" s="60">
        <f t="shared" si="45"/>
        <v>0</v>
      </c>
      <c r="CH152" s="61">
        <f>IF(ISERROR(VLOOKUP(J152,Configuration!$Z$4:$AD$13,5,FALSE)),0,VLOOKUP(J152,Configuration!$Z$4:$AD$13,5,FALSE))</f>
        <v>0</v>
      </c>
      <c r="CI152" s="60">
        <f>CH152*Configuration!$A$19</f>
        <v>0</v>
      </c>
      <c r="CJ152" s="62" t="str">
        <f t="shared" si="37"/>
        <v/>
      </c>
    </row>
    <row r="153" spans="1:88" s="22" customFormat="1" ht="15" customHeight="1" x14ac:dyDescent="0.2">
      <c r="A153" s="106"/>
      <c r="B153" s="107"/>
      <c r="C153" s="113"/>
      <c r="D153" s="107"/>
      <c r="E153" s="107"/>
      <c r="F153" s="107"/>
      <c r="G153" s="108"/>
      <c r="H153" s="109"/>
      <c r="I153" s="109"/>
      <c r="J153" s="107"/>
      <c r="K153" s="108"/>
      <c r="L153" s="108"/>
      <c r="M153" s="108"/>
      <c r="N153" s="108"/>
      <c r="O153" s="108"/>
      <c r="P153" s="108"/>
      <c r="Q153" s="108"/>
      <c r="R153" s="74" t="str">
        <f t="shared" ca="1" si="38"/>
        <v/>
      </c>
      <c r="S153" s="74" t="str">
        <f t="shared" ca="1" si="39"/>
        <v/>
      </c>
      <c r="T153" s="81" t="str">
        <f t="shared" si="31"/>
        <v/>
      </c>
      <c r="U153" s="82" t="str">
        <f t="shared" si="43"/>
        <v/>
      </c>
      <c r="V153" s="110"/>
      <c r="W153" s="111"/>
      <c r="X153" s="112"/>
      <c r="Y153" s="110"/>
      <c r="Z153" s="111"/>
      <c r="AA153" s="112"/>
      <c r="AB153" s="110"/>
      <c r="AC153" s="111"/>
      <c r="AD153" s="112"/>
      <c r="AE153" s="45">
        <f t="shared" si="40"/>
        <v>0</v>
      </c>
      <c r="AF153" s="63" t="str">
        <f t="shared" si="33"/>
        <v/>
      </c>
      <c r="AG153" s="108"/>
      <c r="AH153" s="108"/>
      <c r="AI153" s="108"/>
      <c r="AJ153" s="108"/>
      <c r="AK153" s="108"/>
      <c r="AL153" s="108"/>
      <c r="AM153" s="108"/>
      <c r="AN153" s="108"/>
      <c r="AO153" s="108"/>
      <c r="AP153" s="108"/>
      <c r="AQ153" s="24">
        <f t="shared" si="41"/>
        <v>0</v>
      </c>
      <c r="AR153" s="23">
        <f>IF(ISERROR(VLOOKUP(J153,Configuration!$Z$4:$AD$13,2,FALSE)),0,VLOOKUP(J153,Configuration!$Z$4:$AD$13,2,FALSE))</f>
        <v>0</v>
      </c>
      <c r="AS153" s="24">
        <f>AR153*Configuration!$A$19</f>
        <v>0</v>
      </c>
      <c r="AT153" s="25" t="str">
        <f t="shared" si="34"/>
        <v/>
      </c>
      <c r="AU153" s="108"/>
      <c r="AV153" s="108"/>
      <c r="AW153" s="108"/>
      <c r="AX153" s="108"/>
      <c r="AY153" s="108"/>
      <c r="AZ153" s="108"/>
      <c r="BA153" s="108"/>
      <c r="BB153" s="108"/>
      <c r="BC153" s="108"/>
      <c r="BD153" s="108"/>
      <c r="BE153" s="42">
        <f t="shared" si="42"/>
        <v>0</v>
      </c>
      <c r="BF153" s="43">
        <f>IF(ISERROR(VLOOKUP(J153,Configuration!$Z$4:$AD$13,3,FALSE)),0,VLOOKUP(J153,Configuration!$Z$4:$AD$13,3,FALSE))</f>
        <v>0</v>
      </c>
      <c r="BG153" s="42">
        <f>BF153*Configuration!$A$19</f>
        <v>0</v>
      </c>
      <c r="BH153" s="44" t="str">
        <f t="shared" si="35"/>
        <v/>
      </c>
      <c r="BI153" s="108"/>
      <c r="BJ153" s="108"/>
      <c r="BK153" s="108"/>
      <c r="BL153" s="108"/>
      <c r="BM153" s="108"/>
      <c r="BN153" s="108"/>
      <c r="BO153" s="108"/>
      <c r="BP153" s="108"/>
      <c r="BQ153" s="108"/>
      <c r="BR153" s="108"/>
      <c r="BS153" s="48">
        <f t="shared" si="44"/>
        <v>0</v>
      </c>
      <c r="BT153" s="49">
        <f>IF(ISERROR(VLOOKUP(J153,Configuration!$Z$4:$AD$13,4,FALSE)),0,VLOOKUP(J153,Configuration!$Z$4:$AD$13,4,FALSE))</f>
        <v>0</v>
      </c>
      <c r="BU153" s="48">
        <f>BT153*Configuration!$A$19</f>
        <v>0</v>
      </c>
      <c r="BV153" s="50" t="str">
        <f t="shared" si="36"/>
        <v/>
      </c>
      <c r="BW153" s="108"/>
      <c r="BX153" s="108"/>
      <c r="BY153" s="108"/>
      <c r="BZ153" s="108"/>
      <c r="CA153" s="108"/>
      <c r="CB153" s="108"/>
      <c r="CC153" s="108"/>
      <c r="CD153" s="108"/>
      <c r="CE153" s="108"/>
      <c r="CF153" s="108"/>
      <c r="CG153" s="60">
        <f t="shared" si="45"/>
        <v>0</v>
      </c>
      <c r="CH153" s="61">
        <f>IF(ISERROR(VLOOKUP(J153,Configuration!$Z$4:$AD$13,5,FALSE)),0,VLOOKUP(J153,Configuration!$Z$4:$AD$13,5,FALSE))</f>
        <v>0</v>
      </c>
      <c r="CI153" s="60">
        <f>CH153*Configuration!$A$19</f>
        <v>0</v>
      </c>
      <c r="CJ153" s="62" t="str">
        <f t="shared" si="37"/>
        <v/>
      </c>
    </row>
    <row r="154" spans="1:88" s="22" customFormat="1" ht="15" customHeight="1" x14ac:dyDescent="0.2">
      <c r="A154" s="106"/>
      <c r="B154" s="107"/>
      <c r="C154" s="113"/>
      <c r="D154" s="107"/>
      <c r="E154" s="107"/>
      <c r="F154" s="107"/>
      <c r="G154" s="108"/>
      <c r="H154" s="109"/>
      <c r="I154" s="109"/>
      <c r="J154" s="107"/>
      <c r="K154" s="108"/>
      <c r="L154" s="108"/>
      <c r="M154" s="108"/>
      <c r="N154" s="108"/>
      <c r="O154" s="108"/>
      <c r="P154" s="108"/>
      <c r="Q154" s="108"/>
      <c r="R154" s="74" t="str">
        <f t="shared" ca="1" si="38"/>
        <v/>
      </c>
      <c r="S154" s="74" t="str">
        <f t="shared" ca="1" si="39"/>
        <v/>
      </c>
      <c r="T154" s="81" t="str">
        <f t="shared" si="31"/>
        <v/>
      </c>
      <c r="U154" s="82" t="str">
        <f t="shared" si="43"/>
        <v/>
      </c>
      <c r="V154" s="110"/>
      <c r="W154" s="111"/>
      <c r="X154" s="112"/>
      <c r="Y154" s="110"/>
      <c r="Z154" s="111"/>
      <c r="AA154" s="112"/>
      <c r="AB154" s="110"/>
      <c r="AC154" s="111"/>
      <c r="AD154" s="112"/>
      <c r="AE154" s="45">
        <f t="shared" si="40"/>
        <v>0</v>
      </c>
      <c r="AF154" s="63" t="str">
        <f t="shared" si="33"/>
        <v/>
      </c>
      <c r="AG154" s="108"/>
      <c r="AH154" s="108"/>
      <c r="AI154" s="108"/>
      <c r="AJ154" s="108"/>
      <c r="AK154" s="108"/>
      <c r="AL154" s="108"/>
      <c r="AM154" s="108"/>
      <c r="AN154" s="108"/>
      <c r="AO154" s="108"/>
      <c r="AP154" s="108"/>
      <c r="AQ154" s="24">
        <f t="shared" si="41"/>
        <v>0</v>
      </c>
      <c r="AR154" s="23">
        <f>IF(ISERROR(VLOOKUP(J154,Configuration!$Z$4:$AD$13,2,FALSE)),0,VLOOKUP(J154,Configuration!$Z$4:$AD$13,2,FALSE))</f>
        <v>0</v>
      </c>
      <c r="AS154" s="24">
        <f>AR154*Configuration!$A$19</f>
        <v>0</v>
      </c>
      <c r="AT154" s="25" t="str">
        <f t="shared" si="34"/>
        <v/>
      </c>
      <c r="AU154" s="108"/>
      <c r="AV154" s="108"/>
      <c r="AW154" s="108"/>
      <c r="AX154" s="108"/>
      <c r="AY154" s="108"/>
      <c r="AZ154" s="108"/>
      <c r="BA154" s="108"/>
      <c r="BB154" s="108"/>
      <c r="BC154" s="108"/>
      <c r="BD154" s="108"/>
      <c r="BE154" s="42">
        <f t="shared" si="42"/>
        <v>0</v>
      </c>
      <c r="BF154" s="43">
        <f>IF(ISERROR(VLOOKUP(J154,Configuration!$Z$4:$AD$13,3,FALSE)),0,VLOOKUP(J154,Configuration!$Z$4:$AD$13,3,FALSE))</f>
        <v>0</v>
      </c>
      <c r="BG154" s="42">
        <f>BF154*Configuration!$A$19</f>
        <v>0</v>
      </c>
      <c r="BH154" s="44" t="str">
        <f t="shared" si="35"/>
        <v/>
      </c>
      <c r="BI154" s="108"/>
      <c r="BJ154" s="108"/>
      <c r="BK154" s="108"/>
      <c r="BL154" s="108"/>
      <c r="BM154" s="108"/>
      <c r="BN154" s="108"/>
      <c r="BO154" s="108"/>
      <c r="BP154" s="108"/>
      <c r="BQ154" s="108"/>
      <c r="BR154" s="108"/>
      <c r="BS154" s="48">
        <f t="shared" si="44"/>
        <v>0</v>
      </c>
      <c r="BT154" s="49">
        <f>IF(ISERROR(VLOOKUP(J154,Configuration!$Z$4:$AD$13,4,FALSE)),0,VLOOKUP(J154,Configuration!$Z$4:$AD$13,4,FALSE))</f>
        <v>0</v>
      </c>
      <c r="BU154" s="48">
        <f>BT154*Configuration!$A$19</f>
        <v>0</v>
      </c>
      <c r="BV154" s="50" t="str">
        <f t="shared" si="36"/>
        <v/>
      </c>
      <c r="BW154" s="108"/>
      <c r="BX154" s="108"/>
      <c r="BY154" s="108"/>
      <c r="BZ154" s="108"/>
      <c r="CA154" s="108"/>
      <c r="CB154" s="108"/>
      <c r="CC154" s="108"/>
      <c r="CD154" s="108"/>
      <c r="CE154" s="108"/>
      <c r="CF154" s="108"/>
      <c r="CG154" s="60">
        <f t="shared" si="45"/>
        <v>0</v>
      </c>
      <c r="CH154" s="61">
        <f>IF(ISERROR(VLOOKUP(J154,Configuration!$Z$4:$AD$13,5,FALSE)),0,VLOOKUP(J154,Configuration!$Z$4:$AD$13,5,FALSE))</f>
        <v>0</v>
      </c>
      <c r="CI154" s="60">
        <f>CH154*Configuration!$A$19</f>
        <v>0</v>
      </c>
      <c r="CJ154" s="62" t="str">
        <f t="shared" si="37"/>
        <v/>
      </c>
    </row>
    <row r="155" spans="1:88" s="22" customFormat="1" ht="15" customHeight="1" x14ac:dyDescent="0.2">
      <c r="A155" s="106"/>
      <c r="B155" s="107"/>
      <c r="C155" s="113"/>
      <c r="D155" s="107"/>
      <c r="E155" s="107"/>
      <c r="F155" s="107"/>
      <c r="G155" s="108"/>
      <c r="H155" s="109"/>
      <c r="I155" s="109"/>
      <c r="J155" s="107"/>
      <c r="K155" s="108"/>
      <c r="L155" s="108"/>
      <c r="M155" s="108"/>
      <c r="N155" s="108"/>
      <c r="O155" s="108"/>
      <c r="P155" s="108"/>
      <c r="Q155" s="108"/>
      <c r="R155" s="74" t="str">
        <f t="shared" ca="1" si="38"/>
        <v/>
      </c>
      <c r="S155" s="74" t="str">
        <f t="shared" ca="1" si="39"/>
        <v/>
      </c>
      <c r="T155" s="81" t="str">
        <f t="shared" si="31"/>
        <v/>
      </c>
      <c r="U155" s="82" t="str">
        <f t="shared" si="43"/>
        <v/>
      </c>
      <c r="V155" s="110"/>
      <c r="W155" s="111"/>
      <c r="X155" s="112"/>
      <c r="Y155" s="110"/>
      <c r="Z155" s="111"/>
      <c r="AA155" s="112"/>
      <c r="AB155" s="110"/>
      <c r="AC155" s="111"/>
      <c r="AD155" s="112"/>
      <c r="AE155" s="45">
        <f t="shared" si="40"/>
        <v>0</v>
      </c>
      <c r="AF155" s="63" t="str">
        <f t="shared" si="33"/>
        <v/>
      </c>
      <c r="AG155" s="108"/>
      <c r="AH155" s="108"/>
      <c r="AI155" s="108"/>
      <c r="AJ155" s="108"/>
      <c r="AK155" s="108"/>
      <c r="AL155" s="108"/>
      <c r="AM155" s="108"/>
      <c r="AN155" s="108"/>
      <c r="AO155" s="108"/>
      <c r="AP155" s="108"/>
      <c r="AQ155" s="24">
        <f t="shared" si="41"/>
        <v>0</v>
      </c>
      <c r="AR155" s="23">
        <f>IF(ISERROR(VLOOKUP(J155,Configuration!$Z$4:$AD$13,2,FALSE)),0,VLOOKUP(J155,Configuration!$Z$4:$AD$13,2,FALSE))</f>
        <v>0</v>
      </c>
      <c r="AS155" s="24">
        <f>AR155*Configuration!$A$19</f>
        <v>0</v>
      </c>
      <c r="AT155" s="25" t="str">
        <f t="shared" si="34"/>
        <v/>
      </c>
      <c r="AU155" s="108"/>
      <c r="AV155" s="108"/>
      <c r="AW155" s="108"/>
      <c r="AX155" s="108"/>
      <c r="AY155" s="108"/>
      <c r="AZ155" s="108"/>
      <c r="BA155" s="108"/>
      <c r="BB155" s="108"/>
      <c r="BC155" s="108"/>
      <c r="BD155" s="108"/>
      <c r="BE155" s="42">
        <f t="shared" si="42"/>
        <v>0</v>
      </c>
      <c r="BF155" s="43">
        <f>IF(ISERROR(VLOOKUP(J155,Configuration!$Z$4:$AD$13,3,FALSE)),0,VLOOKUP(J155,Configuration!$Z$4:$AD$13,3,FALSE))</f>
        <v>0</v>
      </c>
      <c r="BG155" s="42">
        <f>BF155*Configuration!$A$19</f>
        <v>0</v>
      </c>
      <c r="BH155" s="44" t="str">
        <f t="shared" si="35"/>
        <v/>
      </c>
      <c r="BI155" s="108"/>
      <c r="BJ155" s="108"/>
      <c r="BK155" s="108"/>
      <c r="BL155" s="108"/>
      <c r="BM155" s="108"/>
      <c r="BN155" s="108"/>
      <c r="BO155" s="108"/>
      <c r="BP155" s="108"/>
      <c r="BQ155" s="108"/>
      <c r="BR155" s="108"/>
      <c r="BS155" s="48">
        <f t="shared" si="44"/>
        <v>0</v>
      </c>
      <c r="BT155" s="49">
        <f>IF(ISERROR(VLOOKUP(J155,Configuration!$Z$4:$AD$13,4,FALSE)),0,VLOOKUP(J155,Configuration!$Z$4:$AD$13,4,FALSE))</f>
        <v>0</v>
      </c>
      <c r="BU155" s="48">
        <f>BT155*Configuration!$A$19</f>
        <v>0</v>
      </c>
      <c r="BV155" s="50" t="str">
        <f t="shared" si="36"/>
        <v/>
      </c>
      <c r="BW155" s="108"/>
      <c r="BX155" s="108"/>
      <c r="BY155" s="108"/>
      <c r="BZ155" s="108"/>
      <c r="CA155" s="108"/>
      <c r="CB155" s="108"/>
      <c r="CC155" s="108"/>
      <c r="CD155" s="108"/>
      <c r="CE155" s="108"/>
      <c r="CF155" s="108"/>
      <c r="CG155" s="60">
        <f t="shared" si="45"/>
        <v>0</v>
      </c>
      <c r="CH155" s="61">
        <f>IF(ISERROR(VLOOKUP(J155,Configuration!$Z$4:$AD$13,5,FALSE)),0,VLOOKUP(J155,Configuration!$Z$4:$AD$13,5,FALSE))</f>
        <v>0</v>
      </c>
      <c r="CI155" s="60">
        <f>CH155*Configuration!$A$19</f>
        <v>0</v>
      </c>
      <c r="CJ155" s="62" t="str">
        <f t="shared" si="37"/>
        <v/>
      </c>
    </row>
    <row r="156" spans="1:88" s="22" customFormat="1" ht="15" customHeight="1" x14ac:dyDescent="0.2">
      <c r="A156" s="106"/>
      <c r="B156" s="107"/>
      <c r="C156" s="113"/>
      <c r="D156" s="107"/>
      <c r="E156" s="107"/>
      <c r="F156" s="107"/>
      <c r="G156" s="108"/>
      <c r="H156" s="109"/>
      <c r="I156" s="109"/>
      <c r="J156" s="107"/>
      <c r="K156" s="108"/>
      <c r="L156" s="108"/>
      <c r="M156" s="108"/>
      <c r="N156" s="108"/>
      <c r="O156" s="108"/>
      <c r="P156" s="108"/>
      <c r="Q156" s="108"/>
      <c r="R156" s="74" t="str">
        <f t="shared" ca="1" si="38"/>
        <v/>
      </c>
      <c r="S156" s="74" t="str">
        <f t="shared" ca="1" si="39"/>
        <v/>
      </c>
      <c r="T156" s="81" t="str">
        <f t="shared" si="31"/>
        <v/>
      </c>
      <c r="U156" s="82" t="str">
        <f t="shared" si="43"/>
        <v/>
      </c>
      <c r="V156" s="110"/>
      <c r="W156" s="111"/>
      <c r="X156" s="112"/>
      <c r="Y156" s="110"/>
      <c r="Z156" s="111"/>
      <c r="AA156" s="112"/>
      <c r="AB156" s="110"/>
      <c r="AC156" s="111"/>
      <c r="AD156" s="112"/>
      <c r="AE156" s="45">
        <f t="shared" si="40"/>
        <v>0</v>
      </c>
      <c r="AF156" s="63" t="str">
        <f t="shared" si="33"/>
        <v/>
      </c>
      <c r="AG156" s="108"/>
      <c r="AH156" s="108"/>
      <c r="AI156" s="108"/>
      <c r="AJ156" s="108"/>
      <c r="AK156" s="108"/>
      <c r="AL156" s="108"/>
      <c r="AM156" s="108"/>
      <c r="AN156" s="108"/>
      <c r="AO156" s="108"/>
      <c r="AP156" s="108"/>
      <c r="AQ156" s="24">
        <f t="shared" si="41"/>
        <v>0</v>
      </c>
      <c r="AR156" s="23">
        <f>IF(ISERROR(VLOOKUP(J156,Configuration!$Z$4:$AD$13,2,FALSE)),0,VLOOKUP(J156,Configuration!$Z$4:$AD$13,2,FALSE))</f>
        <v>0</v>
      </c>
      <c r="AS156" s="24">
        <f>AR156*Configuration!$A$19</f>
        <v>0</v>
      </c>
      <c r="AT156" s="25" t="str">
        <f t="shared" si="34"/>
        <v/>
      </c>
      <c r="AU156" s="108"/>
      <c r="AV156" s="108"/>
      <c r="AW156" s="108"/>
      <c r="AX156" s="108"/>
      <c r="AY156" s="108"/>
      <c r="AZ156" s="108"/>
      <c r="BA156" s="108"/>
      <c r="BB156" s="108"/>
      <c r="BC156" s="108"/>
      <c r="BD156" s="108"/>
      <c r="BE156" s="42">
        <f t="shared" si="42"/>
        <v>0</v>
      </c>
      <c r="BF156" s="43">
        <f>IF(ISERROR(VLOOKUP(J156,Configuration!$Z$4:$AD$13,3,FALSE)),0,VLOOKUP(J156,Configuration!$Z$4:$AD$13,3,FALSE))</f>
        <v>0</v>
      </c>
      <c r="BG156" s="42">
        <f>BF156*Configuration!$A$19</f>
        <v>0</v>
      </c>
      <c r="BH156" s="44" t="str">
        <f t="shared" si="35"/>
        <v/>
      </c>
      <c r="BI156" s="108"/>
      <c r="BJ156" s="108"/>
      <c r="BK156" s="108"/>
      <c r="BL156" s="108"/>
      <c r="BM156" s="108"/>
      <c r="BN156" s="108"/>
      <c r="BO156" s="108"/>
      <c r="BP156" s="108"/>
      <c r="BQ156" s="108"/>
      <c r="BR156" s="108"/>
      <c r="BS156" s="48">
        <f t="shared" si="44"/>
        <v>0</v>
      </c>
      <c r="BT156" s="49">
        <f>IF(ISERROR(VLOOKUP(J156,Configuration!$Z$4:$AD$13,4,FALSE)),0,VLOOKUP(J156,Configuration!$Z$4:$AD$13,4,FALSE))</f>
        <v>0</v>
      </c>
      <c r="BU156" s="48">
        <f>BT156*Configuration!$A$19</f>
        <v>0</v>
      </c>
      <c r="BV156" s="50" t="str">
        <f t="shared" si="36"/>
        <v/>
      </c>
      <c r="BW156" s="108"/>
      <c r="BX156" s="108"/>
      <c r="BY156" s="108"/>
      <c r="BZ156" s="108"/>
      <c r="CA156" s="108"/>
      <c r="CB156" s="108"/>
      <c r="CC156" s="108"/>
      <c r="CD156" s="108"/>
      <c r="CE156" s="108"/>
      <c r="CF156" s="108"/>
      <c r="CG156" s="60">
        <f t="shared" si="45"/>
        <v>0</v>
      </c>
      <c r="CH156" s="61">
        <f>IF(ISERROR(VLOOKUP(J156,Configuration!$Z$4:$AD$13,5,FALSE)),0,VLOOKUP(J156,Configuration!$Z$4:$AD$13,5,FALSE))</f>
        <v>0</v>
      </c>
      <c r="CI156" s="60">
        <f>CH156*Configuration!$A$19</f>
        <v>0</v>
      </c>
      <c r="CJ156" s="62" t="str">
        <f t="shared" si="37"/>
        <v/>
      </c>
    </row>
    <row r="157" spans="1:88" s="22" customFormat="1" ht="15" customHeight="1" x14ac:dyDescent="0.2">
      <c r="A157" s="106"/>
      <c r="B157" s="107"/>
      <c r="C157" s="113"/>
      <c r="D157" s="107"/>
      <c r="E157" s="107"/>
      <c r="F157" s="107"/>
      <c r="G157" s="108"/>
      <c r="H157" s="109"/>
      <c r="I157" s="109"/>
      <c r="J157" s="107"/>
      <c r="K157" s="108"/>
      <c r="L157" s="108"/>
      <c r="M157" s="108"/>
      <c r="N157" s="108"/>
      <c r="O157" s="108"/>
      <c r="P157" s="108"/>
      <c r="Q157" s="108"/>
      <c r="R157" s="74" t="str">
        <f t="shared" ca="1" si="38"/>
        <v/>
      </c>
      <c r="S157" s="74" t="str">
        <f t="shared" ca="1" si="39"/>
        <v/>
      </c>
      <c r="T157" s="81" t="str">
        <f t="shared" si="31"/>
        <v/>
      </c>
      <c r="U157" s="82" t="str">
        <f t="shared" si="43"/>
        <v/>
      </c>
      <c r="V157" s="110"/>
      <c r="W157" s="111"/>
      <c r="X157" s="112"/>
      <c r="Y157" s="110"/>
      <c r="Z157" s="111"/>
      <c r="AA157" s="112"/>
      <c r="AB157" s="110"/>
      <c r="AC157" s="111"/>
      <c r="AD157" s="112"/>
      <c r="AE157" s="45">
        <f t="shared" si="40"/>
        <v>0</v>
      </c>
      <c r="AF157" s="63" t="str">
        <f t="shared" si="33"/>
        <v/>
      </c>
      <c r="AG157" s="108"/>
      <c r="AH157" s="108"/>
      <c r="AI157" s="108"/>
      <c r="AJ157" s="108"/>
      <c r="AK157" s="108"/>
      <c r="AL157" s="108"/>
      <c r="AM157" s="108"/>
      <c r="AN157" s="108"/>
      <c r="AO157" s="108"/>
      <c r="AP157" s="108"/>
      <c r="AQ157" s="24">
        <f t="shared" si="41"/>
        <v>0</v>
      </c>
      <c r="AR157" s="23">
        <f>IF(ISERROR(VLOOKUP(J157,Configuration!$Z$4:$AD$13,2,FALSE)),0,VLOOKUP(J157,Configuration!$Z$4:$AD$13,2,FALSE))</f>
        <v>0</v>
      </c>
      <c r="AS157" s="24">
        <f>AR157*Configuration!$A$19</f>
        <v>0</v>
      </c>
      <c r="AT157" s="25" t="str">
        <f t="shared" si="34"/>
        <v/>
      </c>
      <c r="AU157" s="108"/>
      <c r="AV157" s="108"/>
      <c r="AW157" s="108"/>
      <c r="AX157" s="108"/>
      <c r="AY157" s="108"/>
      <c r="AZ157" s="108"/>
      <c r="BA157" s="108"/>
      <c r="BB157" s="108"/>
      <c r="BC157" s="108"/>
      <c r="BD157" s="108"/>
      <c r="BE157" s="42">
        <f t="shared" si="42"/>
        <v>0</v>
      </c>
      <c r="BF157" s="43">
        <f>IF(ISERROR(VLOOKUP(J157,Configuration!$Z$4:$AD$13,3,FALSE)),0,VLOOKUP(J157,Configuration!$Z$4:$AD$13,3,FALSE))</f>
        <v>0</v>
      </c>
      <c r="BG157" s="42">
        <f>BF157*Configuration!$A$19</f>
        <v>0</v>
      </c>
      <c r="BH157" s="44" t="str">
        <f t="shared" si="35"/>
        <v/>
      </c>
      <c r="BI157" s="108"/>
      <c r="BJ157" s="108"/>
      <c r="BK157" s="108"/>
      <c r="BL157" s="108"/>
      <c r="BM157" s="108"/>
      <c r="BN157" s="108"/>
      <c r="BO157" s="108"/>
      <c r="BP157" s="108"/>
      <c r="BQ157" s="108"/>
      <c r="BR157" s="108"/>
      <c r="BS157" s="48">
        <f t="shared" si="44"/>
        <v>0</v>
      </c>
      <c r="BT157" s="49">
        <f>IF(ISERROR(VLOOKUP(J157,Configuration!$Z$4:$AD$13,4,FALSE)),0,VLOOKUP(J157,Configuration!$Z$4:$AD$13,4,FALSE))</f>
        <v>0</v>
      </c>
      <c r="BU157" s="48">
        <f>BT157*Configuration!$A$19</f>
        <v>0</v>
      </c>
      <c r="BV157" s="50" t="str">
        <f t="shared" si="36"/>
        <v/>
      </c>
      <c r="BW157" s="108"/>
      <c r="BX157" s="108"/>
      <c r="BY157" s="108"/>
      <c r="BZ157" s="108"/>
      <c r="CA157" s="108"/>
      <c r="CB157" s="108"/>
      <c r="CC157" s="108"/>
      <c r="CD157" s="108"/>
      <c r="CE157" s="108"/>
      <c r="CF157" s="108"/>
      <c r="CG157" s="60">
        <f t="shared" si="45"/>
        <v>0</v>
      </c>
      <c r="CH157" s="61">
        <f>IF(ISERROR(VLOOKUP(J157,Configuration!$Z$4:$AD$13,5,FALSE)),0,VLOOKUP(J157,Configuration!$Z$4:$AD$13,5,FALSE))</f>
        <v>0</v>
      </c>
      <c r="CI157" s="60">
        <f>CH157*Configuration!$A$19</f>
        <v>0</v>
      </c>
      <c r="CJ157" s="62" t="str">
        <f t="shared" si="37"/>
        <v/>
      </c>
    </row>
    <row r="158" spans="1:88" s="22" customFormat="1" ht="15" customHeight="1" x14ac:dyDescent="0.2">
      <c r="A158" s="106"/>
      <c r="B158" s="107"/>
      <c r="C158" s="113"/>
      <c r="D158" s="107"/>
      <c r="E158" s="107"/>
      <c r="F158" s="107"/>
      <c r="G158" s="108"/>
      <c r="H158" s="109"/>
      <c r="I158" s="109"/>
      <c r="J158" s="107"/>
      <c r="K158" s="108"/>
      <c r="L158" s="108"/>
      <c r="M158" s="108"/>
      <c r="N158" s="108"/>
      <c r="O158" s="108"/>
      <c r="P158" s="108"/>
      <c r="Q158" s="108"/>
      <c r="R158" s="74" t="str">
        <f t="shared" ca="1" si="38"/>
        <v/>
      </c>
      <c r="S158" s="74" t="str">
        <f t="shared" ca="1" si="39"/>
        <v/>
      </c>
      <c r="T158" s="81" t="str">
        <f t="shared" si="31"/>
        <v/>
      </c>
      <c r="U158" s="82" t="str">
        <f t="shared" si="43"/>
        <v/>
      </c>
      <c r="V158" s="110"/>
      <c r="W158" s="111"/>
      <c r="X158" s="112"/>
      <c r="Y158" s="110"/>
      <c r="Z158" s="111"/>
      <c r="AA158" s="112"/>
      <c r="AB158" s="110"/>
      <c r="AC158" s="111"/>
      <c r="AD158" s="112"/>
      <c r="AE158" s="45">
        <f t="shared" si="40"/>
        <v>0</v>
      </c>
      <c r="AF158" s="63" t="str">
        <f t="shared" si="33"/>
        <v/>
      </c>
      <c r="AG158" s="108"/>
      <c r="AH158" s="108"/>
      <c r="AI158" s="108"/>
      <c r="AJ158" s="108"/>
      <c r="AK158" s="108"/>
      <c r="AL158" s="108"/>
      <c r="AM158" s="108"/>
      <c r="AN158" s="108"/>
      <c r="AO158" s="108"/>
      <c r="AP158" s="108"/>
      <c r="AQ158" s="24">
        <f t="shared" si="41"/>
        <v>0</v>
      </c>
      <c r="AR158" s="23">
        <f>IF(ISERROR(VLOOKUP(J158,Configuration!$Z$4:$AD$13,2,FALSE)),0,VLOOKUP(J158,Configuration!$Z$4:$AD$13,2,FALSE))</f>
        <v>0</v>
      </c>
      <c r="AS158" s="24">
        <f>AR158*Configuration!$A$19</f>
        <v>0</v>
      </c>
      <c r="AT158" s="25" t="str">
        <f t="shared" si="34"/>
        <v/>
      </c>
      <c r="AU158" s="108"/>
      <c r="AV158" s="108"/>
      <c r="AW158" s="108"/>
      <c r="AX158" s="108"/>
      <c r="AY158" s="108"/>
      <c r="AZ158" s="108"/>
      <c r="BA158" s="108"/>
      <c r="BB158" s="108"/>
      <c r="BC158" s="108"/>
      <c r="BD158" s="108"/>
      <c r="BE158" s="42">
        <f t="shared" si="42"/>
        <v>0</v>
      </c>
      <c r="BF158" s="43">
        <f>IF(ISERROR(VLOOKUP(J158,Configuration!$Z$4:$AD$13,3,FALSE)),0,VLOOKUP(J158,Configuration!$Z$4:$AD$13,3,FALSE))</f>
        <v>0</v>
      </c>
      <c r="BG158" s="42">
        <f>BF158*Configuration!$A$19</f>
        <v>0</v>
      </c>
      <c r="BH158" s="44" t="str">
        <f t="shared" si="35"/>
        <v/>
      </c>
      <c r="BI158" s="108"/>
      <c r="BJ158" s="108"/>
      <c r="BK158" s="108"/>
      <c r="BL158" s="108"/>
      <c r="BM158" s="108"/>
      <c r="BN158" s="108"/>
      <c r="BO158" s="108"/>
      <c r="BP158" s="108"/>
      <c r="BQ158" s="108"/>
      <c r="BR158" s="108"/>
      <c r="BS158" s="48">
        <f t="shared" si="44"/>
        <v>0</v>
      </c>
      <c r="BT158" s="49">
        <f>IF(ISERROR(VLOOKUP(J158,Configuration!$Z$4:$AD$13,4,FALSE)),0,VLOOKUP(J158,Configuration!$Z$4:$AD$13,4,FALSE))</f>
        <v>0</v>
      </c>
      <c r="BU158" s="48">
        <f>BT158*Configuration!$A$19</f>
        <v>0</v>
      </c>
      <c r="BV158" s="50" t="str">
        <f t="shared" si="36"/>
        <v/>
      </c>
      <c r="BW158" s="108"/>
      <c r="BX158" s="108"/>
      <c r="BY158" s="108"/>
      <c r="BZ158" s="108"/>
      <c r="CA158" s="108"/>
      <c r="CB158" s="108"/>
      <c r="CC158" s="108"/>
      <c r="CD158" s="108"/>
      <c r="CE158" s="108"/>
      <c r="CF158" s="108"/>
      <c r="CG158" s="60">
        <f t="shared" si="45"/>
        <v>0</v>
      </c>
      <c r="CH158" s="61">
        <f>IF(ISERROR(VLOOKUP(J158,Configuration!$Z$4:$AD$13,5,FALSE)),0,VLOOKUP(J158,Configuration!$Z$4:$AD$13,5,FALSE))</f>
        <v>0</v>
      </c>
      <c r="CI158" s="60">
        <f>CH158*Configuration!$A$19</f>
        <v>0</v>
      </c>
      <c r="CJ158" s="62" t="str">
        <f t="shared" si="37"/>
        <v/>
      </c>
    </row>
    <row r="159" spans="1:88" s="22" customFormat="1" ht="15" customHeight="1" x14ac:dyDescent="0.2">
      <c r="A159" s="106"/>
      <c r="B159" s="107"/>
      <c r="C159" s="113"/>
      <c r="D159" s="107"/>
      <c r="E159" s="107"/>
      <c r="F159" s="107"/>
      <c r="G159" s="108"/>
      <c r="H159" s="109"/>
      <c r="I159" s="109"/>
      <c r="J159" s="107"/>
      <c r="K159" s="108"/>
      <c r="L159" s="108"/>
      <c r="M159" s="108"/>
      <c r="N159" s="108"/>
      <c r="O159" s="108"/>
      <c r="P159" s="108"/>
      <c r="Q159" s="108"/>
      <c r="R159" s="74" t="str">
        <f t="shared" ca="1" si="38"/>
        <v/>
      </c>
      <c r="S159" s="74" t="str">
        <f t="shared" ca="1" si="39"/>
        <v/>
      </c>
      <c r="T159" s="81" t="str">
        <f t="shared" si="31"/>
        <v/>
      </c>
      <c r="U159" s="82" t="str">
        <f t="shared" si="43"/>
        <v/>
      </c>
      <c r="V159" s="110"/>
      <c r="W159" s="111"/>
      <c r="X159" s="112"/>
      <c r="Y159" s="110"/>
      <c r="Z159" s="111"/>
      <c r="AA159" s="112"/>
      <c r="AB159" s="110"/>
      <c r="AC159" s="111"/>
      <c r="AD159" s="112"/>
      <c r="AE159" s="45">
        <f t="shared" si="40"/>
        <v>0</v>
      </c>
      <c r="AF159" s="63" t="str">
        <f t="shared" si="33"/>
        <v/>
      </c>
      <c r="AG159" s="108"/>
      <c r="AH159" s="108"/>
      <c r="AI159" s="108"/>
      <c r="AJ159" s="108"/>
      <c r="AK159" s="108"/>
      <c r="AL159" s="108"/>
      <c r="AM159" s="108"/>
      <c r="AN159" s="108"/>
      <c r="AO159" s="108"/>
      <c r="AP159" s="108"/>
      <c r="AQ159" s="24">
        <f t="shared" si="41"/>
        <v>0</v>
      </c>
      <c r="AR159" s="23">
        <f>IF(ISERROR(VLOOKUP(J159,Configuration!$Z$4:$AD$13,2,FALSE)),0,VLOOKUP(J159,Configuration!$Z$4:$AD$13,2,FALSE))</f>
        <v>0</v>
      </c>
      <c r="AS159" s="24">
        <f>AR159*Configuration!$A$19</f>
        <v>0</v>
      </c>
      <c r="AT159" s="25" t="str">
        <f t="shared" si="34"/>
        <v/>
      </c>
      <c r="AU159" s="108"/>
      <c r="AV159" s="108"/>
      <c r="AW159" s="108"/>
      <c r="AX159" s="108"/>
      <c r="AY159" s="108"/>
      <c r="AZ159" s="108"/>
      <c r="BA159" s="108"/>
      <c r="BB159" s="108"/>
      <c r="BC159" s="108"/>
      <c r="BD159" s="108"/>
      <c r="BE159" s="42">
        <f t="shared" si="42"/>
        <v>0</v>
      </c>
      <c r="BF159" s="43">
        <f>IF(ISERROR(VLOOKUP(J159,Configuration!$Z$4:$AD$13,3,FALSE)),0,VLOOKUP(J159,Configuration!$Z$4:$AD$13,3,FALSE))</f>
        <v>0</v>
      </c>
      <c r="BG159" s="42">
        <f>BF159*Configuration!$A$19</f>
        <v>0</v>
      </c>
      <c r="BH159" s="44" t="str">
        <f t="shared" si="35"/>
        <v/>
      </c>
      <c r="BI159" s="108"/>
      <c r="BJ159" s="108"/>
      <c r="BK159" s="108"/>
      <c r="BL159" s="108"/>
      <c r="BM159" s="108"/>
      <c r="BN159" s="108"/>
      <c r="BO159" s="108"/>
      <c r="BP159" s="108"/>
      <c r="BQ159" s="108"/>
      <c r="BR159" s="108"/>
      <c r="BS159" s="48">
        <f t="shared" si="44"/>
        <v>0</v>
      </c>
      <c r="BT159" s="49">
        <f>IF(ISERROR(VLOOKUP(J159,Configuration!$Z$4:$AD$13,4,FALSE)),0,VLOOKUP(J159,Configuration!$Z$4:$AD$13,4,FALSE))</f>
        <v>0</v>
      </c>
      <c r="BU159" s="48">
        <f>BT159*Configuration!$A$19</f>
        <v>0</v>
      </c>
      <c r="BV159" s="50" t="str">
        <f t="shared" si="36"/>
        <v/>
      </c>
      <c r="BW159" s="108"/>
      <c r="BX159" s="108"/>
      <c r="BY159" s="108"/>
      <c r="BZ159" s="108"/>
      <c r="CA159" s="108"/>
      <c r="CB159" s="108"/>
      <c r="CC159" s="108"/>
      <c r="CD159" s="108"/>
      <c r="CE159" s="108"/>
      <c r="CF159" s="108"/>
      <c r="CG159" s="60">
        <f t="shared" si="45"/>
        <v>0</v>
      </c>
      <c r="CH159" s="61">
        <f>IF(ISERROR(VLOOKUP(J159,Configuration!$Z$4:$AD$13,5,FALSE)),0,VLOOKUP(J159,Configuration!$Z$4:$AD$13,5,FALSE))</f>
        <v>0</v>
      </c>
      <c r="CI159" s="60">
        <f>CH159*Configuration!$A$19</f>
        <v>0</v>
      </c>
      <c r="CJ159" s="62" t="str">
        <f t="shared" si="37"/>
        <v/>
      </c>
    </row>
    <row r="160" spans="1:88" s="22" customFormat="1" ht="15" customHeight="1" x14ac:dyDescent="0.2">
      <c r="A160" s="106"/>
      <c r="B160" s="107"/>
      <c r="C160" s="113"/>
      <c r="D160" s="107"/>
      <c r="E160" s="107"/>
      <c r="F160" s="107"/>
      <c r="G160" s="108"/>
      <c r="H160" s="109"/>
      <c r="I160" s="109"/>
      <c r="J160" s="107"/>
      <c r="K160" s="108"/>
      <c r="L160" s="108"/>
      <c r="M160" s="108"/>
      <c r="N160" s="108"/>
      <c r="O160" s="108"/>
      <c r="P160" s="108"/>
      <c r="Q160" s="108"/>
      <c r="R160" s="74" t="str">
        <f t="shared" ca="1" si="38"/>
        <v/>
      </c>
      <c r="S160" s="74" t="str">
        <f t="shared" ca="1" si="39"/>
        <v/>
      </c>
      <c r="T160" s="81" t="str">
        <f t="shared" si="31"/>
        <v/>
      </c>
      <c r="U160" s="82" t="str">
        <f t="shared" si="43"/>
        <v/>
      </c>
      <c r="V160" s="110"/>
      <c r="W160" s="111"/>
      <c r="X160" s="112"/>
      <c r="Y160" s="110"/>
      <c r="Z160" s="111"/>
      <c r="AA160" s="112"/>
      <c r="AB160" s="110"/>
      <c r="AC160" s="111"/>
      <c r="AD160" s="112"/>
      <c r="AE160" s="45">
        <f t="shared" si="40"/>
        <v>0</v>
      </c>
      <c r="AF160" s="63" t="str">
        <f t="shared" si="33"/>
        <v/>
      </c>
      <c r="AG160" s="108"/>
      <c r="AH160" s="108"/>
      <c r="AI160" s="108"/>
      <c r="AJ160" s="108"/>
      <c r="AK160" s="108"/>
      <c r="AL160" s="108"/>
      <c r="AM160" s="108"/>
      <c r="AN160" s="108"/>
      <c r="AO160" s="108"/>
      <c r="AP160" s="108"/>
      <c r="AQ160" s="24">
        <f t="shared" si="41"/>
        <v>0</v>
      </c>
      <c r="AR160" s="23">
        <f>IF(ISERROR(VLOOKUP(J160,Configuration!$Z$4:$AD$13,2,FALSE)),0,VLOOKUP(J160,Configuration!$Z$4:$AD$13,2,FALSE))</f>
        <v>0</v>
      </c>
      <c r="AS160" s="24">
        <f>AR160*Configuration!$A$19</f>
        <v>0</v>
      </c>
      <c r="AT160" s="25" t="str">
        <f t="shared" si="34"/>
        <v/>
      </c>
      <c r="AU160" s="108"/>
      <c r="AV160" s="108"/>
      <c r="AW160" s="108"/>
      <c r="AX160" s="108"/>
      <c r="AY160" s="108"/>
      <c r="AZ160" s="108"/>
      <c r="BA160" s="108"/>
      <c r="BB160" s="108"/>
      <c r="BC160" s="108"/>
      <c r="BD160" s="108"/>
      <c r="BE160" s="42">
        <f t="shared" si="42"/>
        <v>0</v>
      </c>
      <c r="BF160" s="43">
        <f>IF(ISERROR(VLOOKUP(J160,Configuration!$Z$4:$AD$13,3,FALSE)),0,VLOOKUP(J160,Configuration!$Z$4:$AD$13,3,FALSE))</f>
        <v>0</v>
      </c>
      <c r="BG160" s="42">
        <f>BF160*Configuration!$A$19</f>
        <v>0</v>
      </c>
      <c r="BH160" s="44" t="str">
        <f t="shared" si="35"/>
        <v/>
      </c>
      <c r="BI160" s="108"/>
      <c r="BJ160" s="108"/>
      <c r="BK160" s="108"/>
      <c r="BL160" s="108"/>
      <c r="BM160" s="108"/>
      <c r="BN160" s="108"/>
      <c r="BO160" s="108"/>
      <c r="BP160" s="108"/>
      <c r="BQ160" s="108"/>
      <c r="BR160" s="108"/>
      <c r="BS160" s="48">
        <f t="shared" si="44"/>
        <v>0</v>
      </c>
      <c r="BT160" s="49">
        <f>IF(ISERROR(VLOOKUP(J160,Configuration!$Z$4:$AD$13,4,FALSE)),0,VLOOKUP(J160,Configuration!$Z$4:$AD$13,4,FALSE))</f>
        <v>0</v>
      </c>
      <c r="BU160" s="48">
        <f>BT160*Configuration!$A$19</f>
        <v>0</v>
      </c>
      <c r="BV160" s="50" t="str">
        <f t="shared" si="36"/>
        <v/>
      </c>
      <c r="BW160" s="108"/>
      <c r="BX160" s="108"/>
      <c r="BY160" s="108"/>
      <c r="BZ160" s="108"/>
      <c r="CA160" s="108"/>
      <c r="CB160" s="108"/>
      <c r="CC160" s="108"/>
      <c r="CD160" s="108"/>
      <c r="CE160" s="108"/>
      <c r="CF160" s="108"/>
      <c r="CG160" s="60">
        <f t="shared" si="45"/>
        <v>0</v>
      </c>
      <c r="CH160" s="61">
        <f>IF(ISERROR(VLOOKUP(J160,Configuration!$Z$4:$AD$13,5,FALSE)),0,VLOOKUP(J160,Configuration!$Z$4:$AD$13,5,FALSE))</f>
        <v>0</v>
      </c>
      <c r="CI160" s="60">
        <f>CH160*Configuration!$A$19</f>
        <v>0</v>
      </c>
      <c r="CJ160" s="62" t="str">
        <f t="shared" si="37"/>
        <v/>
      </c>
    </row>
    <row r="161" spans="1:88" s="22" customFormat="1" ht="15" customHeight="1" x14ac:dyDescent="0.2">
      <c r="A161" s="106"/>
      <c r="B161" s="107"/>
      <c r="C161" s="113"/>
      <c r="D161" s="107"/>
      <c r="E161" s="107"/>
      <c r="F161" s="107"/>
      <c r="G161" s="108"/>
      <c r="H161" s="109"/>
      <c r="I161" s="109"/>
      <c r="J161" s="107"/>
      <c r="K161" s="108"/>
      <c r="L161" s="108"/>
      <c r="M161" s="108"/>
      <c r="N161" s="108"/>
      <c r="O161" s="108"/>
      <c r="P161" s="108"/>
      <c r="Q161" s="108"/>
      <c r="R161" s="74" t="str">
        <f t="shared" ca="1" si="38"/>
        <v/>
      </c>
      <c r="S161" s="74" t="str">
        <f t="shared" ca="1" si="39"/>
        <v/>
      </c>
      <c r="T161" s="81" t="str">
        <f t="shared" si="31"/>
        <v/>
      </c>
      <c r="U161" s="82" t="str">
        <f t="shared" si="43"/>
        <v/>
      </c>
      <c r="V161" s="110"/>
      <c r="W161" s="111"/>
      <c r="X161" s="112"/>
      <c r="Y161" s="110"/>
      <c r="Z161" s="111"/>
      <c r="AA161" s="112"/>
      <c r="AB161" s="110"/>
      <c r="AC161" s="111"/>
      <c r="AD161" s="112"/>
      <c r="AE161" s="45">
        <f t="shared" si="40"/>
        <v>0</v>
      </c>
      <c r="AF161" s="63" t="str">
        <f t="shared" si="33"/>
        <v/>
      </c>
      <c r="AG161" s="108"/>
      <c r="AH161" s="108"/>
      <c r="AI161" s="108"/>
      <c r="AJ161" s="108"/>
      <c r="AK161" s="108"/>
      <c r="AL161" s="108"/>
      <c r="AM161" s="108"/>
      <c r="AN161" s="108"/>
      <c r="AO161" s="108"/>
      <c r="AP161" s="108"/>
      <c r="AQ161" s="24">
        <f t="shared" si="41"/>
        <v>0</v>
      </c>
      <c r="AR161" s="23">
        <f>IF(ISERROR(VLOOKUP(J161,Configuration!$Z$4:$AD$13,2,FALSE)),0,VLOOKUP(J161,Configuration!$Z$4:$AD$13,2,FALSE))</f>
        <v>0</v>
      </c>
      <c r="AS161" s="24">
        <f>AR161*Configuration!$A$19</f>
        <v>0</v>
      </c>
      <c r="AT161" s="25" t="str">
        <f t="shared" si="34"/>
        <v/>
      </c>
      <c r="AU161" s="108"/>
      <c r="AV161" s="108"/>
      <c r="AW161" s="108"/>
      <c r="AX161" s="108"/>
      <c r="AY161" s="108"/>
      <c r="AZ161" s="108"/>
      <c r="BA161" s="108"/>
      <c r="BB161" s="108"/>
      <c r="BC161" s="108"/>
      <c r="BD161" s="108"/>
      <c r="BE161" s="42">
        <f t="shared" si="42"/>
        <v>0</v>
      </c>
      <c r="BF161" s="43">
        <f>IF(ISERROR(VLOOKUP(J161,Configuration!$Z$4:$AD$13,3,FALSE)),0,VLOOKUP(J161,Configuration!$Z$4:$AD$13,3,FALSE))</f>
        <v>0</v>
      </c>
      <c r="BG161" s="42">
        <f>BF161*Configuration!$A$19</f>
        <v>0</v>
      </c>
      <c r="BH161" s="44" t="str">
        <f t="shared" si="35"/>
        <v/>
      </c>
      <c r="BI161" s="108"/>
      <c r="BJ161" s="108"/>
      <c r="BK161" s="108"/>
      <c r="BL161" s="108"/>
      <c r="BM161" s="108"/>
      <c r="BN161" s="108"/>
      <c r="BO161" s="108"/>
      <c r="BP161" s="108"/>
      <c r="BQ161" s="108"/>
      <c r="BR161" s="108"/>
      <c r="BS161" s="48">
        <f t="shared" si="44"/>
        <v>0</v>
      </c>
      <c r="BT161" s="49">
        <f>IF(ISERROR(VLOOKUP(J161,Configuration!$Z$4:$AD$13,4,FALSE)),0,VLOOKUP(J161,Configuration!$Z$4:$AD$13,4,FALSE))</f>
        <v>0</v>
      </c>
      <c r="BU161" s="48">
        <f>BT161*Configuration!$A$19</f>
        <v>0</v>
      </c>
      <c r="BV161" s="50" t="str">
        <f t="shared" si="36"/>
        <v/>
      </c>
      <c r="BW161" s="108"/>
      <c r="BX161" s="108"/>
      <c r="BY161" s="108"/>
      <c r="BZ161" s="108"/>
      <c r="CA161" s="108"/>
      <c r="CB161" s="108"/>
      <c r="CC161" s="108"/>
      <c r="CD161" s="108"/>
      <c r="CE161" s="108"/>
      <c r="CF161" s="108"/>
      <c r="CG161" s="60">
        <f t="shared" si="45"/>
        <v>0</v>
      </c>
      <c r="CH161" s="61">
        <f>IF(ISERROR(VLOOKUP(J161,Configuration!$Z$4:$AD$13,5,FALSE)),0,VLOOKUP(J161,Configuration!$Z$4:$AD$13,5,FALSE))</f>
        <v>0</v>
      </c>
      <c r="CI161" s="60">
        <f>CH161*Configuration!$A$19</f>
        <v>0</v>
      </c>
      <c r="CJ161" s="62" t="str">
        <f t="shared" si="37"/>
        <v/>
      </c>
    </row>
    <row r="162" spans="1:88" s="22" customFormat="1" ht="15" customHeight="1" x14ac:dyDescent="0.2">
      <c r="A162" s="106"/>
      <c r="B162" s="107"/>
      <c r="C162" s="113"/>
      <c r="D162" s="107"/>
      <c r="E162" s="107"/>
      <c r="F162" s="107"/>
      <c r="G162" s="108"/>
      <c r="H162" s="109"/>
      <c r="I162" s="109"/>
      <c r="J162" s="107"/>
      <c r="K162" s="108"/>
      <c r="L162" s="108"/>
      <c r="M162" s="108"/>
      <c r="N162" s="108"/>
      <c r="O162" s="108"/>
      <c r="P162" s="108"/>
      <c r="Q162" s="108"/>
      <c r="R162" s="74" t="str">
        <f t="shared" ca="1" si="38"/>
        <v/>
      </c>
      <c r="S162" s="74" t="str">
        <f t="shared" ca="1" si="39"/>
        <v/>
      </c>
      <c r="T162" s="81" t="str">
        <f t="shared" si="31"/>
        <v/>
      </c>
      <c r="U162" s="82" t="str">
        <f t="shared" si="43"/>
        <v/>
      </c>
      <c r="V162" s="110"/>
      <c r="W162" s="111"/>
      <c r="X162" s="112"/>
      <c r="Y162" s="110"/>
      <c r="Z162" s="111"/>
      <c r="AA162" s="112"/>
      <c r="AB162" s="110"/>
      <c r="AC162" s="111"/>
      <c r="AD162" s="112"/>
      <c r="AE162" s="45">
        <f t="shared" si="40"/>
        <v>0</v>
      </c>
      <c r="AF162" s="63" t="str">
        <f t="shared" si="33"/>
        <v/>
      </c>
      <c r="AG162" s="108"/>
      <c r="AH162" s="108"/>
      <c r="AI162" s="108"/>
      <c r="AJ162" s="108"/>
      <c r="AK162" s="108"/>
      <c r="AL162" s="108"/>
      <c r="AM162" s="108"/>
      <c r="AN162" s="108"/>
      <c r="AO162" s="108"/>
      <c r="AP162" s="108"/>
      <c r="AQ162" s="24">
        <f t="shared" si="41"/>
        <v>0</v>
      </c>
      <c r="AR162" s="23">
        <f>IF(ISERROR(VLOOKUP(J162,Configuration!$Z$4:$AD$13,2,FALSE)),0,VLOOKUP(J162,Configuration!$Z$4:$AD$13,2,FALSE))</f>
        <v>0</v>
      </c>
      <c r="AS162" s="24">
        <f>AR162*Configuration!$A$19</f>
        <v>0</v>
      </c>
      <c r="AT162" s="25" t="str">
        <f t="shared" si="34"/>
        <v/>
      </c>
      <c r="AU162" s="108"/>
      <c r="AV162" s="108"/>
      <c r="AW162" s="108"/>
      <c r="AX162" s="108"/>
      <c r="AY162" s="108"/>
      <c r="AZ162" s="108"/>
      <c r="BA162" s="108"/>
      <c r="BB162" s="108"/>
      <c r="BC162" s="108"/>
      <c r="BD162" s="108"/>
      <c r="BE162" s="42">
        <f t="shared" si="42"/>
        <v>0</v>
      </c>
      <c r="BF162" s="43">
        <f>IF(ISERROR(VLOOKUP(J162,Configuration!$Z$4:$AD$13,3,FALSE)),0,VLOOKUP(J162,Configuration!$Z$4:$AD$13,3,FALSE))</f>
        <v>0</v>
      </c>
      <c r="BG162" s="42">
        <f>BF162*Configuration!$A$19</f>
        <v>0</v>
      </c>
      <c r="BH162" s="44" t="str">
        <f t="shared" si="35"/>
        <v/>
      </c>
      <c r="BI162" s="108"/>
      <c r="BJ162" s="108"/>
      <c r="BK162" s="108"/>
      <c r="BL162" s="108"/>
      <c r="BM162" s="108"/>
      <c r="BN162" s="108"/>
      <c r="BO162" s="108"/>
      <c r="BP162" s="108"/>
      <c r="BQ162" s="108"/>
      <c r="BR162" s="108"/>
      <c r="BS162" s="48">
        <f t="shared" si="44"/>
        <v>0</v>
      </c>
      <c r="BT162" s="49">
        <f>IF(ISERROR(VLOOKUP(J162,Configuration!$Z$4:$AD$13,4,FALSE)),0,VLOOKUP(J162,Configuration!$Z$4:$AD$13,4,FALSE))</f>
        <v>0</v>
      </c>
      <c r="BU162" s="48">
        <f>BT162*Configuration!$A$19</f>
        <v>0</v>
      </c>
      <c r="BV162" s="50" t="str">
        <f t="shared" si="36"/>
        <v/>
      </c>
      <c r="BW162" s="108"/>
      <c r="BX162" s="108"/>
      <c r="BY162" s="108"/>
      <c r="BZ162" s="108"/>
      <c r="CA162" s="108"/>
      <c r="CB162" s="108"/>
      <c r="CC162" s="108"/>
      <c r="CD162" s="108"/>
      <c r="CE162" s="108"/>
      <c r="CF162" s="108"/>
      <c r="CG162" s="60">
        <f t="shared" si="45"/>
        <v>0</v>
      </c>
      <c r="CH162" s="61">
        <f>IF(ISERROR(VLOOKUP(J162,Configuration!$Z$4:$AD$13,5,FALSE)),0,VLOOKUP(J162,Configuration!$Z$4:$AD$13,5,FALSE))</f>
        <v>0</v>
      </c>
      <c r="CI162" s="60">
        <f>CH162*Configuration!$A$19</f>
        <v>0</v>
      </c>
      <c r="CJ162" s="62" t="str">
        <f t="shared" si="37"/>
        <v/>
      </c>
    </row>
    <row r="163" spans="1:88" s="22" customFormat="1" ht="15" customHeight="1" x14ac:dyDescent="0.2">
      <c r="A163" s="106"/>
      <c r="B163" s="107"/>
      <c r="C163" s="113"/>
      <c r="D163" s="107"/>
      <c r="E163" s="107"/>
      <c r="F163" s="107"/>
      <c r="G163" s="108"/>
      <c r="H163" s="109"/>
      <c r="I163" s="109"/>
      <c r="J163" s="107"/>
      <c r="K163" s="108"/>
      <c r="L163" s="108"/>
      <c r="M163" s="108"/>
      <c r="N163" s="108"/>
      <c r="O163" s="108"/>
      <c r="P163" s="108"/>
      <c r="Q163" s="108"/>
      <c r="R163" s="74" t="str">
        <f t="shared" ca="1" si="38"/>
        <v/>
      </c>
      <c r="S163" s="74" t="str">
        <f t="shared" ca="1" si="39"/>
        <v/>
      </c>
      <c r="T163" s="81" t="str">
        <f t="shared" si="31"/>
        <v/>
      </c>
      <c r="U163" s="82" t="str">
        <f t="shared" si="43"/>
        <v/>
      </c>
      <c r="V163" s="110"/>
      <c r="W163" s="111"/>
      <c r="X163" s="112"/>
      <c r="Y163" s="110"/>
      <c r="Z163" s="111"/>
      <c r="AA163" s="112"/>
      <c r="AB163" s="110"/>
      <c r="AC163" s="111"/>
      <c r="AD163" s="112"/>
      <c r="AE163" s="45">
        <f t="shared" si="40"/>
        <v>0</v>
      </c>
      <c r="AF163" s="63" t="str">
        <f t="shared" si="33"/>
        <v/>
      </c>
      <c r="AG163" s="108"/>
      <c r="AH163" s="108"/>
      <c r="AI163" s="108"/>
      <c r="AJ163" s="108"/>
      <c r="AK163" s="108"/>
      <c r="AL163" s="108"/>
      <c r="AM163" s="108"/>
      <c r="AN163" s="108"/>
      <c r="AO163" s="108"/>
      <c r="AP163" s="108"/>
      <c r="AQ163" s="24">
        <f t="shared" si="41"/>
        <v>0</v>
      </c>
      <c r="AR163" s="23">
        <f>IF(ISERROR(VLOOKUP(J163,Configuration!$Z$4:$AD$13,2,FALSE)),0,VLOOKUP(J163,Configuration!$Z$4:$AD$13,2,FALSE))</f>
        <v>0</v>
      </c>
      <c r="AS163" s="24">
        <f>AR163*Configuration!$A$19</f>
        <v>0</v>
      </c>
      <c r="AT163" s="25" t="str">
        <f t="shared" si="34"/>
        <v/>
      </c>
      <c r="AU163" s="108"/>
      <c r="AV163" s="108"/>
      <c r="AW163" s="108"/>
      <c r="AX163" s="108"/>
      <c r="AY163" s="108"/>
      <c r="AZ163" s="108"/>
      <c r="BA163" s="108"/>
      <c r="BB163" s="108"/>
      <c r="BC163" s="108"/>
      <c r="BD163" s="108"/>
      <c r="BE163" s="42">
        <f t="shared" si="42"/>
        <v>0</v>
      </c>
      <c r="BF163" s="43">
        <f>IF(ISERROR(VLOOKUP(J163,Configuration!$Z$4:$AD$13,3,FALSE)),0,VLOOKUP(J163,Configuration!$Z$4:$AD$13,3,FALSE))</f>
        <v>0</v>
      </c>
      <c r="BG163" s="42">
        <f>BF163*Configuration!$A$19</f>
        <v>0</v>
      </c>
      <c r="BH163" s="44" t="str">
        <f t="shared" si="35"/>
        <v/>
      </c>
      <c r="BI163" s="108"/>
      <c r="BJ163" s="108"/>
      <c r="BK163" s="108"/>
      <c r="BL163" s="108"/>
      <c r="BM163" s="108"/>
      <c r="BN163" s="108"/>
      <c r="BO163" s="108"/>
      <c r="BP163" s="108"/>
      <c r="BQ163" s="108"/>
      <c r="BR163" s="108"/>
      <c r="BS163" s="48">
        <f t="shared" si="44"/>
        <v>0</v>
      </c>
      <c r="BT163" s="49">
        <f>IF(ISERROR(VLOOKUP(J163,Configuration!$Z$4:$AD$13,4,FALSE)),0,VLOOKUP(J163,Configuration!$Z$4:$AD$13,4,FALSE))</f>
        <v>0</v>
      </c>
      <c r="BU163" s="48">
        <f>BT163*Configuration!$A$19</f>
        <v>0</v>
      </c>
      <c r="BV163" s="50" t="str">
        <f t="shared" si="36"/>
        <v/>
      </c>
      <c r="BW163" s="108"/>
      <c r="BX163" s="108"/>
      <c r="BY163" s="108"/>
      <c r="BZ163" s="108"/>
      <c r="CA163" s="108"/>
      <c r="CB163" s="108"/>
      <c r="CC163" s="108"/>
      <c r="CD163" s="108"/>
      <c r="CE163" s="108"/>
      <c r="CF163" s="108"/>
      <c r="CG163" s="60">
        <f t="shared" si="45"/>
        <v>0</v>
      </c>
      <c r="CH163" s="61">
        <f>IF(ISERROR(VLOOKUP(J163,Configuration!$Z$4:$AD$13,5,FALSE)),0,VLOOKUP(J163,Configuration!$Z$4:$AD$13,5,FALSE))</f>
        <v>0</v>
      </c>
      <c r="CI163" s="60">
        <f>CH163*Configuration!$A$19</f>
        <v>0</v>
      </c>
      <c r="CJ163" s="62" t="str">
        <f t="shared" si="37"/>
        <v/>
      </c>
    </row>
    <row r="164" spans="1:88" s="22" customFormat="1" ht="15" customHeight="1" x14ac:dyDescent="0.2">
      <c r="A164" s="106"/>
      <c r="B164" s="107"/>
      <c r="C164" s="113"/>
      <c r="D164" s="107"/>
      <c r="E164" s="107"/>
      <c r="F164" s="107"/>
      <c r="G164" s="108"/>
      <c r="H164" s="109"/>
      <c r="I164" s="109"/>
      <c r="J164" s="107"/>
      <c r="K164" s="108"/>
      <c r="L164" s="108"/>
      <c r="M164" s="108"/>
      <c r="N164" s="108"/>
      <c r="O164" s="108"/>
      <c r="P164" s="108"/>
      <c r="Q164" s="108"/>
      <c r="R164" s="74" t="str">
        <f t="shared" ca="1" si="38"/>
        <v/>
      </c>
      <c r="S164" s="74" t="str">
        <f t="shared" ca="1" si="39"/>
        <v/>
      </c>
      <c r="T164" s="81" t="str">
        <f t="shared" si="31"/>
        <v/>
      </c>
      <c r="U164" s="82" t="str">
        <f t="shared" si="43"/>
        <v/>
      </c>
      <c r="V164" s="110"/>
      <c r="W164" s="111"/>
      <c r="X164" s="112"/>
      <c r="Y164" s="110"/>
      <c r="Z164" s="111"/>
      <c r="AA164" s="112"/>
      <c r="AB164" s="110"/>
      <c r="AC164" s="111"/>
      <c r="AD164" s="112"/>
      <c r="AE164" s="45">
        <f t="shared" si="40"/>
        <v>0</v>
      </c>
      <c r="AF164" s="63" t="str">
        <f t="shared" si="33"/>
        <v/>
      </c>
      <c r="AG164" s="108"/>
      <c r="AH164" s="108"/>
      <c r="AI164" s="108"/>
      <c r="AJ164" s="108"/>
      <c r="AK164" s="108"/>
      <c r="AL164" s="108"/>
      <c r="AM164" s="108"/>
      <c r="AN164" s="108"/>
      <c r="AO164" s="108"/>
      <c r="AP164" s="108"/>
      <c r="AQ164" s="24">
        <f t="shared" si="41"/>
        <v>0</v>
      </c>
      <c r="AR164" s="23">
        <f>IF(ISERROR(VLOOKUP(J164,Configuration!$Z$4:$AD$13,2,FALSE)),0,VLOOKUP(J164,Configuration!$Z$4:$AD$13,2,FALSE))</f>
        <v>0</v>
      </c>
      <c r="AS164" s="24">
        <f>AR164*Configuration!$A$19</f>
        <v>0</v>
      </c>
      <c r="AT164" s="25" t="str">
        <f t="shared" si="34"/>
        <v/>
      </c>
      <c r="AU164" s="108"/>
      <c r="AV164" s="108"/>
      <c r="AW164" s="108"/>
      <c r="AX164" s="108"/>
      <c r="AY164" s="108"/>
      <c r="AZ164" s="108"/>
      <c r="BA164" s="108"/>
      <c r="BB164" s="108"/>
      <c r="BC164" s="108"/>
      <c r="BD164" s="108"/>
      <c r="BE164" s="42">
        <f t="shared" si="42"/>
        <v>0</v>
      </c>
      <c r="BF164" s="43">
        <f>IF(ISERROR(VLOOKUP(J164,Configuration!$Z$4:$AD$13,3,FALSE)),0,VLOOKUP(J164,Configuration!$Z$4:$AD$13,3,FALSE))</f>
        <v>0</v>
      </c>
      <c r="BG164" s="42">
        <f>BF164*Configuration!$A$19</f>
        <v>0</v>
      </c>
      <c r="BH164" s="44" t="str">
        <f t="shared" si="35"/>
        <v/>
      </c>
      <c r="BI164" s="108"/>
      <c r="BJ164" s="108"/>
      <c r="BK164" s="108"/>
      <c r="BL164" s="108"/>
      <c r="BM164" s="108"/>
      <c r="BN164" s="108"/>
      <c r="BO164" s="108"/>
      <c r="BP164" s="108"/>
      <c r="BQ164" s="108"/>
      <c r="BR164" s="108"/>
      <c r="BS164" s="48">
        <f t="shared" si="44"/>
        <v>0</v>
      </c>
      <c r="BT164" s="49">
        <f>IF(ISERROR(VLOOKUP(J164,Configuration!$Z$4:$AD$13,4,FALSE)),0,VLOOKUP(J164,Configuration!$Z$4:$AD$13,4,FALSE))</f>
        <v>0</v>
      </c>
      <c r="BU164" s="48">
        <f>BT164*Configuration!$A$19</f>
        <v>0</v>
      </c>
      <c r="BV164" s="50" t="str">
        <f t="shared" si="36"/>
        <v/>
      </c>
      <c r="BW164" s="108"/>
      <c r="BX164" s="108"/>
      <c r="BY164" s="108"/>
      <c r="BZ164" s="108"/>
      <c r="CA164" s="108"/>
      <c r="CB164" s="108"/>
      <c r="CC164" s="108"/>
      <c r="CD164" s="108"/>
      <c r="CE164" s="108"/>
      <c r="CF164" s="108"/>
      <c r="CG164" s="60">
        <f t="shared" si="45"/>
        <v>0</v>
      </c>
      <c r="CH164" s="61">
        <f>IF(ISERROR(VLOOKUP(J164,Configuration!$Z$4:$AD$13,5,FALSE)),0,VLOOKUP(J164,Configuration!$Z$4:$AD$13,5,FALSE))</f>
        <v>0</v>
      </c>
      <c r="CI164" s="60">
        <f>CH164*Configuration!$A$19</f>
        <v>0</v>
      </c>
      <c r="CJ164" s="62" t="str">
        <f t="shared" si="37"/>
        <v/>
      </c>
    </row>
    <row r="165" spans="1:88" s="22" customFormat="1" ht="15" customHeight="1" x14ac:dyDescent="0.2">
      <c r="A165" s="106"/>
      <c r="B165" s="107"/>
      <c r="C165" s="113"/>
      <c r="D165" s="107"/>
      <c r="E165" s="107"/>
      <c r="F165" s="107"/>
      <c r="G165" s="108"/>
      <c r="H165" s="109"/>
      <c r="I165" s="109"/>
      <c r="J165" s="107"/>
      <c r="K165" s="108"/>
      <c r="L165" s="108"/>
      <c r="M165" s="108"/>
      <c r="N165" s="108"/>
      <c r="O165" s="108"/>
      <c r="P165" s="108"/>
      <c r="Q165" s="108"/>
      <c r="R165" s="74" t="str">
        <f t="shared" ca="1" si="38"/>
        <v/>
      </c>
      <c r="S165" s="74" t="str">
        <f t="shared" ca="1" si="39"/>
        <v/>
      </c>
      <c r="T165" s="81" t="str">
        <f t="shared" si="31"/>
        <v/>
      </c>
      <c r="U165" s="82" t="str">
        <f t="shared" si="43"/>
        <v/>
      </c>
      <c r="V165" s="110"/>
      <c r="W165" s="111"/>
      <c r="X165" s="112"/>
      <c r="Y165" s="110"/>
      <c r="Z165" s="111"/>
      <c r="AA165" s="112"/>
      <c r="AB165" s="110"/>
      <c r="AC165" s="111"/>
      <c r="AD165" s="112"/>
      <c r="AE165" s="45">
        <f t="shared" si="40"/>
        <v>0</v>
      </c>
      <c r="AF165" s="63" t="str">
        <f t="shared" si="33"/>
        <v/>
      </c>
      <c r="AG165" s="108"/>
      <c r="AH165" s="108"/>
      <c r="AI165" s="108"/>
      <c r="AJ165" s="108"/>
      <c r="AK165" s="108"/>
      <c r="AL165" s="108"/>
      <c r="AM165" s="108"/>
      <c r="AN165" s="108"/>
      <c r="AO165" s="108"/>
      <c r="AP165" s="108"/>
      <c r="AQ165" s="24">
        <f t="shared" si="41"/>
        <v>0</v>
      </c>
      <c r="AR165" s="23">
        <f>IF(ISERROR(VLOOKUP(J165,Configuration!$Z$4:$AD$13,2,FALSE)),0,VLOOKUP(J165,Configuration!$Z$4:$AD$13,2,FALSE))</f>
        <v>0</v>
      </c>
      <c r="AS165" s="24">
        <f>AR165*Configuration!$A$19</f>
        <v>0</v>
      </c>
      <c r="AT165" s="25" t="str">
        <f t="shared" si="34"/>
        <v/>
      </c>
      <c r="AU165" s="108"/>
      <c r="AV165" s="108"/>
      <c r="AW165" s="108"/>
      <c r="AX165" s="108"/>
      <c r="AY165" s="108"/>
      <c r="AZ165" s="108"/>
      <c r="BA165" s="108"/>
      <c r="BB165" s="108"/>
      <c r="BC165" s="108"/>
      <c r="BD165" s="108"/>
      <c r="BE165" s="42">
        <f t="shared" si="42"/>
        <v>0</v>
      </c>
      <c r="BF165" s="43">
        <f>IF(ISERROR(VLOOKUP(J165,Configuration!$Z$4:$AD$13,3,FALSE)),0,VLOOKUP(J165,Configuration!$Z$4:$AD$13,3,FALSE))</f>
        <v>0</v>
      </c>
      <c r="BG165" s="42">
        <f>BF165*Configuration!$A$19</f>
        <v>0</v>
      </c>
      <c r="BH165" s="44" t="str">
        <f t="shared" si="35"/>
        <v/>
      </c>
      <c r="BI165" s="108"/>
      <c r="BJ165" s="108"/>
      <c r="BK165" s="108"/>
      <c r="BL165" s="108"/>
      <c r="BM165" s="108"/>
      <c r="BN165" s="108"/>
      <c r="BO165" s="108"/>
      <c r="BP165" s="108"/>
      <c r="BQ165" s="108"/>
      <c r="BR165" s="108"/>
      <c r="BS165" s="48">
        <f t="shared" si="44"/>
        <v>0</v>
      </c>
      <c r="BT165" s="49">
        <f>IF(ISERROR(VLOOKUP(J165,Configuration!$Z$4:$AD$13,4,FALSE)),0,VLOOKUP(J165,Configuration!$Z$4:$AD$13,4,FALSE))</f>
        <v>0</v>
      </c>
      <c r="BU165" s="48">
        <f>BT165*Configuration!$A$19</f>
        <v>0</v>
      </c>
      <c r="BV165" s="50" t="str">
        <f t="shared" si="36"/>
        <v/>
      </c>
      <c r="BW165" s="108"/>
      <c r="BX165" s="108"/>
      <c r="BY165" s="108"/>
      <c r="BZ165" s="108"/>
      <c r="CA165" s="108"/>
      <c r="CB165" s="108"/>
      <c r="CC165" s="108"/>
      <c r="CD165" s="108"/>
      <c r="CE165" s="108"/>
      <c r="CF165" s="108"/>
      <c r="CG165" s="60">
        <f t="shared" si="45"/>
        <v>0</v>
      </c>
      <c r="CH165" s="61">
        <f>IF(ISERROR(VLOOKUP(J165,Configuration!$Z$4:$AD$13,5,FALSE)),0,VLOOKUP(J165,Configuration!$Z$4:$AD$13,5,FALSE))</f>
        <v>0</v>
      </c>
      <c r="CI165" s="60">
        <f>CH165*Configuration!$A$19</f>
        <v>0</v>
      </c>
      <c r="CJ165" s="62" t="str">
        <f t="shared" si="37"/>
        <v/>
      </c>
    </row>
    <row r="166" spans="1:88" s="22" customFormat="1" ht="15" customHeight="1" x14ac:dyDescent="0.2">
      <c r="A166" s="106"/>
      <c r="B166" s="107"/>
      <c r="C166" s="113"/>
      <c r="D166" s="107"/>
      <c r="E166" s="107"/>
      <c r="F166" s="107"/>
      <c r="G166" s="108"/>
      <c r="H166" s="109"/>
      <c r="I166" s="109"/>
      <c r="J166" s="107"/>
      <c r="K166" s="108"/>
      <c r="L166" s="108"/>
      <c r="M166" s="108"/>
      <c r="N166" s="108"/>
      <c r="O166" s="108"/>
      <c r="P166" s="108"/>
      <c r="Q166" s="108"/>
      <c r="R166" s="74" t="str">
        <f t="shared" ca="1" si="38"/>
        <v/>
      </c>
      <c r="S166" s="74" t="str">
        <f t="shared" ca="1" si="39"/>
        <v/>
      </c>
      <c r="T166" s="81" t="str">
        <f t="shared" si="31"/>
        <v/>
      </c>
      <c r="U166" s="82" t="str">
        <f t="shared" si="43"/>
        <v/>
      </c>
      <c r="V166" s="110"/>
      <c r="W166" s="111"/>
      <c r="X166" s="112"/>
      <c r="Y166" s="110"/>
      <c r="Z166" s="111"/>
      <c r="AA166" s="112"/>
      <c r="AB166" s="110"/>
      <c r="AC166" s="111"/>
      <c r="AD166" s="112"/>
      <c r="AE166" s="45">
        <f t="shared" si="40"/>
        <v>0</v>
      </c>
      <c r="AF166" s="63" t="str">
        <f t="shared" si="33"/>
        <v/>
      </c>
      <c r="AG166" s="108"/>
      <c r="AH166" s="108"/>
      <c r="AI166" s="108"/>
      <c r="AJ166" s="108"/>
      <c r="AK166" s="108"/>
      <c r="AL166" s="108"/>
      <c r="AM166" s="108"/>
      <c r="AN166" s="108"/>
      <c r="AO166" s="108"/>
      <c r="AP166" s="108"/>
      <c r="AQ166" s="24">
        <f t="shared" si="41"/>
        <v>0</v>
      </c>
      <c r="AR166" s="23">
        <f>IF(ISERROR(VLOOKUP(J166,Configuration!$Z$4:$AD$13,2,FALSE)),0,VLOOKUP(J166,Configuration!$Z$4:$AD$13,2,FALSE))</f>
        <v>0</v>
      </c>
      <c r="AS166" s="24">
        <f>AR166*Configuration!$A$19</f>
        <v>0</v>
      </c>
      <c r="AT166" s="25" t="str">
        <f t="shared" si="34"/>
        <v/>
      </c>
      <c r="AU166" s="108"/>
      <c r="AV166" s="108"/>
      <c r="AW166" s="108"/>
      <c r="AX166" s="108"/>
      <c r="AY166" s="108"/>
      <c r="AZ166" s="108"/>
      <c r="BA166" s="108"/>
      <c r="BB166" s="108"/>
      <c r="BC166" s="108"/>
      <c r="BD166" s="108"/>
      <c r="BE166" s="42">
        <f t="shared" si="42"/>
        <v>0</v>
      </c>
      <c r="BF166" s="43">
        <f>IF(ISERROR(VLOOKUP(J166,Configuration!$Z$4:$AD$13,3,FALSE)),0,VLOOKUP(J166,Configuration!$Z$4:$AD$13,3,FALSE))</f>
        <v>0</v>
      </c>
      <c r="BG166" s="42">
        <f>BF166*Configuration!$A$19</f>
        <v>0</v>
      </c>
      <c r="BH166" s="44" t="str">
        <f t="shared" si="35"/>
        <v/>
      </c>
      <c r="BI166" s="108"/>
      <c r="BJ166" s="108"/>
      <c r="BK166" s="108"/>
      <c r="BL166" s="108"/>
      <c r="BM166" s="108"/>
      <c r="BN166" s="108"/>
      <c r="BO166" s="108"/>
      <c r="BP166" s="108"/>
      <c r="BQ166" s="108"/>
      <c r="BR166" s="108"/>
      <c r="BS166" s="48">
        <f t="shared" si="44"/>
        <v>0</v>
      </c>
      <c r="BT166" s="49">
        <f>IF(ISERROR(VLOOKUP(J166,Configuration!$Z$4:$AD$13,4,FALSE)),0,VLOOKUP(J166,Configuration!$Z$4:$AD$13,4,FALSE))</f>
        <v>0</v>
      </c>
      <c r="BU166" s="48">
        <f>BT166*Configuration!$A$19</f>
        <v>0</v>
      </c>
      <c r="BV166" s="50" t="str">
        <f t="shared" si="36"/>
        <v/>
      </c>
      <c r="BW166" s="108"/>
      <c r="BX166" s="108"/>
      <c r="BY166" s="108"/>
      <c r="BZ166" s="108"/>
      <c r="CA166" s="108"/>
      <c r="CB166" s="108"/>
      <c r="CC166" s="108"/>
      <c r="CD166" s="108"/>
      <c r="CE166" s="108"/>
      <c r="CF166" s="108"/>
      <c r="CG166" s="60">
        <f t="shared" si="45"/>
        <v>0</v>
      </c>
      <c r="CH166" s="61">
        <f>IF(ISERROR(VLOOKUP(J166,Configuration!$Z$4:$AD$13,5,FALSE)),0,VLOOKUP(J166,Configuration!$Z$4:$AD$13,5,FALSE))</f>
        <v>0</v>
      </c>
      <c r="CI166" s="60">
        <f>CH166*Configuration!$A$19</f>
        <v>0</v>
      </c>
      <c r="CJ166" s="62" t="str">
        <f t="shared" si="37"/>
        <v/>
      </c>
    </row>
    <row r="167" spans="1:88" s="22" customFormat="1" ht="15" customHeight="1" x14ac:dyDescent="0.2">
      <c r="A167" s="106"/>
      <c r="B167" s="107"/>
      <c r="C167" s="113"/>
      <c r="D167" s="107"/>
      <c r="E167" s="107"/>
      <c r="F167" s="107"/>
      <c r="G167" s="108"/>
      <c r="H167" s="109"/>
      <c r="I167" s="109"/>
      <c r="J167" s="107"/>
      <c r="K167" s="108"/>
      <c r="L167" s="108"/>
      <c r="M167" s="108"/>
      <c r="N167" s="108"/>
      <c r="O167" s="108"/>
      <c r="P167" s="108"/>
      <c r="Q167" s="108"/>
      <c r="R167" s="74" t="str">
        <f t="shared" ca="1" si="38"/>
        <v/>
      </c>
      <c r="S167" s="74" t="str">
        <f t="shared" ca="1" si="39"/>
        <v/>
      </c>
      <c r="T167" s="81" t="str">
        <f t="shared" ref="T167:T203" si="46">IF(V167 &lt;&gt; "",AVERAGE(AF167,AT167,BH167,BV167,CJ167),"")</f>
        <v/>
      </c>
      <c r="U167" s="82" t="str">
        <f t="shared" si="43"/>
        <v/>
      </c>
      <c r="V167" s="110"/>
      <c r="W167" s="111"/>
      <c r="X167" s="112"/>
      <c r="Y167" s="110"/>
      <c r="Z167" s="111"/>
      <c r="AA167" s="112"/>
      <c r="AB167" s="110"/>
      <c r="AC167" s="111"/>
      <c r="AD167" s="112"/>
      <c r="AE167" s="45">
        <f t="shared" si="40"/>
        <v>0</v>
      </c>
      <c r="AF167" s="63" t="str">
        <f t="shared" ref="AF167:AF203" si="47">IF(V167&lt;&gt;"",(W167*X167)+(Z167*AA167)+(AC167*AD167),"")</f>
        <v/>
      </c>
      <c r="AG167" s="108"/>
      <c r="AH167" s="108"/>
      <c r="AI167" s="108"/>
      <c r="AJ167" s="108"/>
      <c r="AK167" s="108"/>
      <c r="AL167" s="108"/>
      <c r="AM167" s="108"/>
      <c r="AN167" s="108"/>
      <c r="AO167" s="108"/>
      <c r="AP167" s="108"/>
      <c r="AQ167" s="24">
        <f t="shared" si="41"/>
        <v>0</v>
      </c>
      <c r="AR167" s="23">
        <f>IF(ISERROR(VLOOKUP(J167,Configuration!$Z$4:$AD$13,2,FALSE)),0,VLOOKUP(J167,Configuration!$Z$4:$AD$13,2,FALSE))</f>
        <v>0</v>
      </c>
      <c r="AS167" s="24">
        <f>AR167*Configuration!$A$19</f>
        <v>0</v>
      </c>
      <c r="AT167" s="25" t="str">
        <f t="shared" ref="AT167:AT203" si="48">IF(V167&lt;&gt;"",AQ167*AR167,"")</f>
        <v/>
      </c>
      <c r="AU167" s="108"/>
      <c r="AV167" s="108"/>
      <c r="AW167" s="108"/>
      <c r="AX167" s="108"/>
      <c r="AY167" s="108"/>
      <c r="AZ167" s="108"/>
      <c r="BA167" s="108"/>
      <c r="BB167" s="108"/>
      <c r="BC167" s="108"/>
      <c r="BD167" s="108"/>
      <c r="BE167" s="42">
        <f t="shared" si="42"/>
        <v>0</v>
      </c>
      <c r="BF167" s="43">
        <f>IF(ISERROR(VLOOKUP(J167,Configuration!$Z$4:$AD$13,3,FALSE)),0,VLOOKUP(J167,Configuration!$Z$4:$AD$13,3,FALSE))</f>
        <v>0</v>
      </c>
      <c r="BG167" s="42">
        <f>BF167*Configuration!$A$19</f>
        <v>0</v>
      </c>
      <c r="BH167" s="44" t="str">
        <f t="shared" ref="BH167:BH203" si="49">IF(V167&lt;&gt;"",BE167*BF167,"")</f>
        <v/>
      </c>
      <c r="BI167" s="108"/>
      <c r="BJ167" s="108"/>
      <c r="BK167" s="108"/>
      <c r="BL167" s="108"/>
      <c r="BM167" s="108"/>
      <c r="BN167" s="108"/>
      <c r="BO167" s="108"/>
      <c r="BP167" s="108"/>
      <c r="BQ167" s="108"/>
      <c r="BR167" s="108"/>
      <c r="BS167" s="48">
        <f t="shared" si="44"/>
        <v>0</v>
      </c>
      <c r="BT167" s="49">
        <f>IF(ISERROR(VLOOKUP(J167,Configuration!$Z$4:$AD$13,4,FALSE)),0,VLOOKUP(J167,Configuration!$Z$4:$AD$13,4,FALSE))</f>
        <v>0</v>
      </c>
      <c r="BU167" s="48">
        <f>BT167*Configuration!$A$19</f>
        <v>0</v>
      </c>
      <c r="BV167" s="50" t="str">
        <f t="shared" ref="BV167:BV203" si="50">IF(V167&lt;&gt;"",BS167*BT167,"")</f>
        <v/>
      </c>
      <c r="BW167" s="108"/>
      <c r="BX167" s="108"/>
      <c r="BY167" s="108"/>
      <c r="BZ167" s="108"/>
      <c r="CA167" s="108"/>
      <c r="CB167" s="108"/>
      <c r="CC167" s="108"/>
      <c r="CD167" s="108"/>
      <c r="CE167" s="108"/>
      <c r="CF167" s="108"/>
      <c r="CG167" s="60">
        <f t="shared" si="45"/>
        <v>0</v>
      </c>
      <c r="CH167" s="61">
        <f>IF(ISERROR(VLOOKUP(J167,Configuration!$Z$4:$AD$13,5,FALSE)),0,VLOOKUP(J167,Configuration!$Z$4:$AD$13,5,FALSE))</f>
        <v>0</v>
      </c>
      <c r="CI167" s="60">
        <f>CH167*Configuration!$A$19</f>
        <v>0</v>
      </c>
      <c r="CJ167" s="62" t="str">
        <f t="shared" ref="CJ167:CJ203" si="51">IF(V167&lt;&gt;"",CG167*CH167,"")</f>
        <v/>
      </c>
    </row>
    <row r="168" spans="1:88" s="22" customFormat="1" ht="15" customHeight="1" x14ac:dyDescent="0.2">
      <c r="A168" s="106"/>
      <c r="B168" s="107"/>
      <c r="C168" s="113"/>
      <c r="D168" s="107"/>
      <c r="E168" s="107"/>
      <c r="F168" s="107"/>
      <c r="G168" s="108"/>
      <c r="H168" s="109"/>
      <c r="I168" s="109"/>
      <c r="J168" s="107"/>
      <c r="K168" s="108"/>
      <c r="L168" s="108"/>
      <c r="M168" s="108"/>
      <c r="N168" s="108"/>
      <c r="O168" s="108"/>
      <c r="P168" s="108"/>
      <c r="Q168" s="108"/>
      <c r="R168" s="74" t="str">
        <f t="shared" ref="R168:R203" ca="1" si="52">IF(H168&lt;&gt;"",_xlfn.DAYS(TODAY(),H168)/365,"")</f>
        <v/>
      </c>
      <c r="S168" s="74" t="str">
        <f t="shared" ref="S168:S203" ca="1" si="53">IF(I168&lt;&gt;"",_xlfn.DAYS(TODAY(),I168)/365,"")</f>
        <v/>
      </c>
      <c r="T168" s="81" t="str">
        <f t="shared" si="46"/>
        <v/>
      </c>
      <c r="U168" s="82" t="str">
        <f t="shared" si="43"/>
        <v/>
      </c>
      <c r="V168" s="110"/>
      <c r="W168" s="111"/>
      <c r="X168" s="112"/>
      <c r="Y168" s="110"/>
      <c r="Z168" s="111"/>
      <c r="AA168" s="112"/>
      <c r="AB168" s="110"/>
      <c r="AC168" s="111"/>
      <c r="AD168" s="112"/>
      <c r="AE168" s="45">
        <f t="shared" ref="AE168:AE203" si="54">W168+Z168+AC168</f>
        <v>0</v>
      </c>
      <c r="AF168" s="63" t="str">
        <f t="shared" si="47"/>
        <v/>
      </c>
      <c r="AG168" s="108"/>
      <c r="AH168" s="108"/>
      <c r="AI168" s="108"/>
      <c r="AJ168" s="108"/>
      <c r="AK168" s="108"/>
      <c r="AL168" s="108"/>
      <c r="AM168" s="108"/>
      <c r="AN168" s="108"/>
      <c r="AO168" s="108"/>
      <c r="AP168" s="108"/>
      <c r="AQ168" s="24">
        <f t="shared" ref="AQ168:AQ203" si="55">SUMPRODUCT($AG$11:$AP$11,AG168:AP168)</f>
        <v>0</v>
      </c>
      <c r="AR168" s="23">
        <f>IF(ISERROR(VLOOKUP(J168,Configuration!$Z$4:$AD$13,2,FALSE)),0,VLOOKUP(J168,Configuration!$Z$4:$AD$13,2,FALSE))</f>
        <v>0</v>
      </c>
      <c r="AS168" s="24">
        <f>AR168*Configuration!$A$19</f>
        <v>0</v>
      </c>
      <c r="AT168" s="25" t="str">
        <f t="shared" si="48"/>
        <v/>
      </c>
      <c r="AU168" s="108"/>
      <c r="AV168" s="108"/>
      <c r="AW168" s="108"/>
      <c r="AX168" s="108"/>
      <c r="AY168" s="108"/>
      <c r="AZ168" s="108"/>
      <c r="BA168" s="108"/>
      <c r="BB168" s="108"/>
      <c r="BC168" s="108"/>
      <c r="BD168" s="108"/>
      <c r="BE168" s="42">
        <f t="shared" ref="BE168:BE203" si="56">SUMPRODUCT($AU$11:$BD$11,AU168:BD168)</f>
        <v>0</v>
      </c>
      <c r="BF168" s="43">
        <f>IF(ISERROR(VLOOKUP(J168,Configuration!$Z$4:$AD$13,3,FALSE)),0,VLOOKUP(J168,Configuration!$Z$4:$AD$13,3,FALSE))</f>
        <v>0</v>
      </c>
      <c r="BG168" s="42">
        <f>BF168*Configuration!$A$19</f>
        <v>0</v>
      </c>
      <c r="BH168" s="44" t="str">
        <f t="shared" si="49"/>
        <v/>
      </c>
      <c r="BI168" s="108"/>
      <c r="BJ168" s="108"/>
      <c r="BK168" s="108"/>
      <c r="BL168" s="108"/>
      <c r="BM168" s="108"/>
      <c r="BN168" s="108"/>
      <c r="BO168" s="108"/>
      <c r="BP168" s="108"/>
      <c r="BQ168" s="108"/>
      <c r="BR168" s="108"/>
      <c r="BS168" s="48">
        <f t="shared" si="44"/>
        <v>0</v>
      </c>
      <c r="BT168" s="49">
        <f>IF(ISERROR(VLOOKUP(J168,Configuration!$Z$4:$AD$13,4,FALSE)),0,VLOOKUP(J168,Configuration!$Z$4:$AD$13,4,FALSE))</f>
        <v>0</v>
      </c>
      <c r="BU168" s="48">
        <f>BT168*Configuration!$A$19</f>
        <v>0</v>
      </c>
      <c r="BV168" s="50" t="str">
        <f t="shared" si="50"/>
        <v/>
      </c>
      <c r="BW168" s="108"/>
      <c r="BX168" s="108"/>
      <c r="BY168" s="108"/>
      <c r="BZ168" s="108"/>
      <c r="CA168" s="108"/>
      <c r="CB168" s="108"/>
      <c r="CC168" s="108"/>
      <c r="CD168" s="108"/>
      <c r="CE168" s="108"/>
      <c r="CF168" s="108"/>
      <c r="CG168" s="60">
        <f t="shared" si="45"/>
        <v>0</v>
      </c>
      <c r="CH168" s="61">
        <f>IF(ISERROR(VLOOKUP(J168,Configuration!$Z$4:$AD$13,5,FALSE)),0,VLOOKUP(J168,Configuration!$Z$4:$AD$13,5,FALSE))</f>
        <v>0</v>
      </c>
      <c r="CI168" s="60">
        <f>CH168*Configuration!$A$19</f>
        <v>0</v>
      </c>
      <c r="CJ168" s="62" t="str">
        <f t="shared" si="51"/>
        <v/>
      </c>
    </row>
    <row r="169" spans="1:88" s="22" customFormat="1" ht="15" customHeight="1" x14ac:dyDescent="0.2">
      <c r="A169" s="106"/>
      <c r="B169" s="107"/>
      <c r="C169" s="113"/>
      <c r="D169" s="107"/>
      <c r="E169" s="107"/>
      <c r="F169" s="107"/>
      <c r="G169" s="108"/>
      <c r="H169" s="109"/>
      <c r="I169" s="109"/>
      <c r="J169" s="107"/>
      <c r="K169" s="108"/>
      <c r="L169" s="108"/>
      <c r="M169" s="108"/>
      <c r="N169" s="108"/>
      <c r="O169" s="108"/>
      <c r="P169" s="108"/>
      <c r="Q169" s="108"/>
      <c r="R169" s="74" t="str">
        <f t="shared" ca="1" si="52"/>
        <v/>
      </c>
      <c r="S169" s="74" t="str">
        <f t="shared" ca="1" si="53"/>
        <v/>
      </c>
      <c r="T169" s="81" t="str">
        <f t="shared" si="46"/>
        <v/>
      </c>
      <c r="U169" s="82" t="str">
        <f t="shared" ref="U169:U204" si="57">IF(T169&lt;&gt;"",IF(T169&lt;5,"Tier 1",IF(AND(T169&gt;=5,T169&lt;=7),"Tier 2","Tier 3")),"")</f>
        <v/>
      </c>
      <c r="V169" s="110"/>
      <c r="W169" s="111"/>
      <c r="X169" s="112"/>
      <c r="Y169" s="110"/>
      <c r="Z169" s="111"/>
      <c r="AA169" s="112"/>
      <c r="AB169" s="110"/>
      <c r="AC169" s="111"/>
      <c r="AD169" s="112"/>
      <c r="AE169" s="45">
        <f t="shared" si="54"/>
        <v>0</v>
      </c>
      <c r="AF169" s="63" t="str">
        <f t="shared" si="47"/>
        <v/>
      </c>
      <c r="AG169" s="108"/>
      <c r="AH169" s="108"/>
      <c r="AI169" s="108"/>
      <c r="AJ169" s="108"/>
      <c r="AK169" s="108"/>
      <c r="AL169" s="108"/>
      <c r="AM169" s="108"/>
      <c r="AN169" s="108"/>
      <c r="AO169" s="108"/>
      <c r="AP169" s="108"/>
      <c r="AQ169" s="24">
        <f t="shared" si="55"/>
        <v>0</v>
      </c>
      <c r="AR169" s="23">
        <f>IF(ISERROR(VLOOKUP(J169,Configuration!$Z$4:$AD$13,2,FALSE)),0,VLOOKUP(J169,Configuration!$Z$4:$AD$13,2,FALSE))</f>
        <v>0</v>
      </c>
      <c r="AS169" s="24">
        <f>AR169*Configuration!$A$19</f>
        <v>0</v>
      </c>
      <c r="AT169" s="25" t="str">
        <f t="shared" si="48"/>
        <v/>
      </c>
      <c r="AU169" s="108"/>
      <c r="AV169" s="108"/>
      <c r="AW169" s="108"/>
      <c r="AX169" s="108"/>
      <c r="AY169" s="108"/>
      <c r="AZ169" s="108"/>
      <c r="BA169" s="108"/>
      <c r="BB169" s="108"/>
      <c r="BC169" s="108"/>
      <c r="BD169" s="108"/>
      <c r="BE169" s="42">
        <f t="shared" si="56"/>
        <v>0</v>
      </c>
      <c r="BF169" s="43">
        <f>IF(ISERROR(VLOOKUP(J169,Configuration!$Z$4:$AD$13,3,FALSE)),0,VLOOKUP(J169,Configuration!$Z$4:$AD$13,3,FALSE))</f>
        <v>0</v>
      </c>
      <c r="BG169" s="42">
        <f>BF169*Configuration!$A$19</f>
        <v>0</v>
      </c>
      <c r="BH169" s="44" t="str">
        <f t="shared" si="49"/>
        <v/>
      </c>
      <c r="BI169" s="108"/>
      <c r="BJ169" s="108"/>
      <c r="BK169" s="108"/>
      <c r="BL169" s="108"/>
      <c r="BM169" s="108"/>
      <c r="BN169" s="108"/>
      <c r="BO169" s="108"/>
      <c r="BP169" s="108"/>
      <c r="BQ169" s="108"/>
      <c r="BR169" s="108"/>
      <c r="BS169" s="48">
        <f t="shared" si="44"/>
        <v>0</v>
      </c>
      <c r="BT169" s="49">
        <f>IF(ISERROR(VLOOKUP(J169,Configuration!$Z$4:$AD$13,4,FALSE)),0,VLOOKUP(J169,Configuration!$Z$4:$AD$13,4,FALSE))</f>
        <v>0</v>
      </c>
      <c r="BU169" s="48">
        <f>BT169*Configuration!$A$19</f>
        <v>0</v>
      </c>
      <c r="BV169" s="50" t="str">
        <f t="shared" si="50"/>
        <v/>
      </c>
      <c r="BW169" s="108"/>
      <c r="BX169" s="108"/>
      <c r="BY169" s="108"/>
      <c r="BZ169" s="108"/>
      <c r="CA169" s="108"/>
      <c r="CB169" s="108"/>
      <c r="CC169" s="108"/>
      <c r="CD169" s="108"/>
      <c r="CE169" s="108"/>
      <c r="CF169" s="108"/>
      <c r="CG169" s="60">
        <f t="shared" si="45"/>
        <v>0</v>
      </c>
      <c r="CH169" s="61">
        <f>IF(ISERROR(VLOOKUP(J169,Configuration!$Z$4:$AD$13,5,FALSE)),0,VLOOKUP(J169,Configuration!$Z$4:$AD$13,5,FALSE))</f>
        <v>0</v>
      </c>
      <c r="CI169" s="60">
        <f>CH169*Configuration!$A$19</f>
        <v>0</v>
      </c>
      <c r="CJ169" s="62" t="str">
        <f t="shared" si="51"/>
        <v/>
      </c>
    </row>
    <row r="170" spans="1:88" s="22" customFormat="1" ht="15" customHeight="1" x14ac:dyDescent="0.2">
      <c r="A170" s="106"/>
      <c r="B170" s="107"/>
      <c r="C170" s="113"/>
      <c r="D170" s="107"/>
      <c r="E170" s="107"/>
      <c r="F170" s="107"/>
      <c r="G170" s="108"/>
      <c r="H170" s="109"/>
      <c r="I170" s="109"/>
      <c r="J170" s="107"/>
      <c r="K170" s="108"/>
      <c r="L170" s="108"/>
      <c r="M170" s="108"/>
      <c r="N170" s="108"/>
      <c r="O170" s="108"/>
      <c r="P170" s="108"/>
      <c r="Q170" s="108"/>
      <c r="R170" s="74" t="str">
        <f t="shared" ca="1" si="52"/>
        <v/>
      </c>
      <c r="S170" s="74" t="str">
        <f t="shared" ca="1" si="53"/>
        <v/>
      </c>
      <c r="T170" s="81" t="str">
        <f t="shared" si="46"/>
        <v/>
      </c>
      <c r="U170" s="82" t="str">
        <f t="shared" si="57"/>
        <v/>
      </c>
      <c r="V170" s="110"/>
      <c r="W170" s="111"/>
      <c r="X170" s="112"/>
      <c r="Y170" s="110"/>
      <c r="Z170" s="111"/>
      <c r="AA170" s="112"/>
      <c r="AB170" s="110"/>
      <c r="AC170" s="111"/>
      <c r="AD170" s="112"/>
      <c r="AE170" s="45">
        <f t="shared" si="54"/>
        <v>0</v>
      </c>
      <c r="AF170" s="63" t="str">
        <f t="shared" si="47"/>
        <v/>
      </c>
      <c r="AG170" s="108"/>
      <c r="AH170" s="108"/>
      <c r="AI170" s="108"/>
      <c r="AJ170" s="108"/>
      <c r="AK170" s="108"/>
      <c r="AL170" s="108"/>
      <c r="AM170" s="108"/>
      <c r="AN170" s="108"/>
      <c r="AO170" s="108"/>
      <c r="AP170" s="108"/>
      <c r="AQ170" s="24">
        <f t="shared" si="55"/>
        <v>0</v>
      </c>
      <c r="AR170" s="23">
        <f>IF(ISERROR(VLOOKUP(J170,Configuration!$Z$4:$AD$13,2,FALSE)),0,VLOOKUP(J170,Configuration!$Z$4:$AD$13,2,FALSE))</f>
        <v>0</v>
      </c>
      <c r="AS170" s="24">
        <f>AR170*Configuration!$A$19</f>
        <v>0</v>
      </c>
      <c r="AT170" s="25" t="str">
        <f t="shared" si="48"/>
        <v/>
      </c>
      <c r="AU170" s="108"/>
      <c r="AV170" s="108"/>
      <c r="AW170" s="108"/>
      <c r="AX170" s="108"/>
      <c r="AY170" s="108"/>
      <c r="AZ170" s="108"/>
      <c r="BA170" s="108"/>
      <c r="BB170" s="108"/>
      <c r="BC170" s="108"/>
      <c r="BD170" s="108"/>
      <c r="BE170" s="42">
        <f t="shared" si="56"/>
        <v>0</v>
      </c>
      <c r="BF170" s="43">
        <f>IF(ISERROR(VLOOKUP(J170,Configuration!$Z$4:$AD$13,3,FALSE)),0,VLOOKUP(J170,Configuration!$Z$4:$AD$13,3,FALSE))</f>
        <v>0</v>
      </c>
      <c r="BG170" s="42">
        <f>BF170*Configuration!$A$19</f>
        <v>0</v>
      </c>
      <c r="BH170" s="44" t="str">
        <f t="shared" si="49"/>
        <v/>
      </c>
      <c r="BI170" s="108"/>
      <c r="BJ170" s="108"/>
      <c r="BK170" s="108"/>
      <c r="BL170" s="108"/>
      <c r="BM170" s="108"/>
      <c r="BN170" s="108"/>
      <c r="BO170" s="108"/>
      <c r="BP170" s="108"/>
      <c r="BQ170" s="108"/>
      <c r="BR170" s="108"/>
      <c r="BS170" s="48">
        <f t="shared" si="44"/>
        <v>0</v>
      </c>
      <c r="BT170" s="49">
        <f>IF(ISERROR(VLOOKUP(J170,Configuration!$Z$4:$AD$13,4,FALSE)),0,VLOOKUP(J170,Configuration!$Z$4:$AD$13,4,FALSE))</f>
        <v>0</v>
      </c>
      <c r="BU170" s="48">
        <f>BT170*Configuration!$A$19</f>
        <v>0</v>
      </c>
      <c r="BV170" s="50" t="str">
        <f t="shared" si="50"/>
        <v/>
      </c>
      <c r="BW170" s="108"/>
      <c r="BX170" s="108"/>
      <c r="BY170" s="108"/>
      <c r="BZ170" s="108"/>
      <c r="CA170" s="108"/>
      <c r="CB170" s="108"/>
      <c r="CC170" s="108"/>
      <c r="CD170" s="108"/>
      <c r="CE170" s="108"/>
      <c r="CF170" s="108"/>
      <c r="CG170" s="60">
        <f t="shared" si="45"/>
        <v>0</v>
      </c>
      <c r="CH170" s="61">
        <f>IF(ISERROR(VLOOKUP(J170,Configuration!$Z$4:$AD$13,5,FALSE)),0,VLOOKUP(J170,Configuration!$Z$4:$AD$13,5,FALSE))</f>
        <v>0</v>
      </c>
      <c r="CI170" s="60">
        <f>CH170*Configuration!$A$19</f>
        <v>0</v>
      </c>
      <c r="CJ170" s="62" t="str">
        <f t="shared" si="51"/>
        <v/>
      </c>
    </row>
    <row r="171" spans="1:88" s="22" customFormat="1" ht="15" customHeight="1" x14ac:dyDescent="0.2">
      <c r="A171" s="106"/>
      <c r="B171" s="107"/>
      <c r="C171" s="113"/>
      <c r="D171" s="107"/>
      <c r="E171" s="107"/>
      <c r="F171" s="107"/>
      <c r="G171" s="108"/>
      <c r="H171" s="109"/>
      <c r="I171" s="109"/>
      <c r="J171" s="107"/>
      <c r="K171" s="108"/>
      <c r="L171" s="108"/>
      <c r="M171" s="108"/>
      <c r="N171" s="108"/>
      <c r="O171" s="108"/>
      <c r="P171" s="108"/>
      <c r="Q171" s="108"/>
      <c r="R171" s="74" t="str">
        <f t="shared" ca="1" si="52"/>
        <v/>
      </c>
      <c r="S171" s="74" t="str">
        <f t="shared" ca="1" si="53"/>
        <v/>
      </c>
      <c r="T171" s="81" t="str">
        <f t="shared" si="46"/>
        <v/>
      </c>
      <c r="U171" s="82" t="str">
        <f t="shared" si="57"/>
        <v/>
      </c>
      <c r="V171" s="110"/>
      <c r="W171" s="111"/>
      <c r="X171" s="112"/>
      <c r="Y171" s="110"/>
      <c r="Z171" s="111"/>
      <c r="AA171" s="112"/>
      <c r="AB171" s="110"/>
      <c r="AC171" s="111"/>
      <c r="AD171" s="112"/>
      <c r="AE171" s="45">
        <f t="shared" si="54"/>
        <v>0</v>
      </c>
      <c r="AF171" s="63" t="str">
        <f t="shared" si="47"/>
        <v/>
      </c>
      <c r="AG171" s="108"/>
      <c r="AH171" s="108"/>
      <c r="AI171" s="108"/>
      <c r="AJ171" s="108"/>
      <c r="AK171" s="108"/>
      <c r="AL171" s="108"/>
      <c r="AM171" s="108"/>
      <c r="AN171" s="108"/>
      <c r="AO171" s="108"/>
      <c r="AP171" s="108"/>
      <c r="AQ171" s="24">
        <f t="shared" si="55"/>
        <v>0</v>
      </c>
      <c r="AR171" s="23">
        <f>IF(ISERROR(VLOOKUP(J171,Configuration!$Z$4:$AD$13,2,FALSE)),0,VLOOKUP(J171,Configuration!$Z$4:$AD$13,2,FALSE))</f>
        <v>0</v>
      </c>
      <c r="AS171" s="24">
        <f>AR171*Configuration!$A$19</f>
        <v>0</v>
      </c>
      <c r="AT171" s="25" t="str">
        <f t="shared" si="48"/>
        <v/>
      </c>
      <c r="AU171" s="108"/>
      <c r="AV171" s="108"/>
      <c r="AW171" s="108"/>
      <c r="AX171" s="108"/>
      <c r="AY171" s="108"/>
      <c r="AZ171" s="108"/>
      <c r="BA171" s="108"/>
      <c r="BB171" s="108"/>
      <c r="BC171" s="108"/>
      <c r="BD171" s="108"/>
      <c r="BE171" s="42">
        <f t="shared" si="56"/>
        <v>0</v>
      </c>
      <c r="BF171" s="43">
        <f>IF(ISERROR(VLOOKUP(J171,Configuration!$Z$4:$AD$13,3,FALSE)),0,VLOOKUP(J171,Configuration!$Z$4:$AD$13,3,FALSE))</f>
        <v>0</v>
      </c>
      <c r="BG171" s="42">
        <f>BF171*Configuration!$A$19</f>
        <v>0</v>
      </c>
      <c r="BH171" s="44" t="str">
        <f t="shared" si="49"/>
        <v/>
      </c>
      <c r="BI171" s="108"/>
      <c r="BJ171" s="108"/>
      <c r="BK171" s="108"/>
      <c r="BL171" s="108"/>
      <c r="BM171" s="108"/>
      <c r="BN171" s="108"/>
      <c r="BO171" s="108"/>
      <c r="BP171" s="108"/>
      <c r="BQ171" s="108"/>
      <c r="BR171" s="108"/>
      <c r="BS171" s="48">
        <f t="shared" si="44"/>
        <v>0</v>
      </c>
      <c r="BT171" s="49">
        <f>IF(ISERROR(VLOOKUP(J171,Configuration!$Z$4:$AD$13,4,FALSE)),0,VLOOKUP(J171,Configuration!$Z$4:$AD$13,4,FALSE))</f>
        <v>0</v>
      </c>
      <c r="BU171" s="48">
        <f>BT171*Configuration!$A$19</f>
        <v>0</v>
      </c>
      <c r="BV171" s="50" t="str">
        <f t="shared" si="50"/>
        <v/>
      </c>
      <c r="BW171" s="108"/>
      <c r="BX171" s="108"/>
      <c r="BY171" s="108"/>
      <c r="BZ171" s="108"/>
      <c r="CA171" s="108"/>
      <c r="CB171" s="108"/>
      <c r="CC171" s="108"/>
      <c r="CD171" s="108"/>
      <c r="CE171" s="108"/>
      <c r="CF171" s="108"/>
      <c r="CG171" s="60">
        <f t="shared" si="45"/>
        <v>0</v>
      </c>
      <c r="CH171" s="61">
        <f>IF(ISERROR(VLOOKUP(J171,Configuration!$Z$4:$AD$13,5,FALSE)),0,VLOOKUP(J171,Configuration!$Z$4:$AD$13,5,FALSE))</f>
        <v>0</v>
      </c>
      <c r="CI171" s="60">
        <f>CH171*Configuration!$A$19</f>
        <v>0</v>
      </c>
      <c r="CJ171" s="62" t="str">
        <f t="shared" si="51"/>
        <v/>
      </c>
    </row>
    <row r="172" spans="1:88" s="22" customFormat="1" ht="15" customHeight="1" x14ac:dyDescent="0.2">
      <c r="A172" s="106"/>
      <c r="B172" s="107"/>
      <c r="C172" s="113"/>
      <c r="D172" s="107"/>
      <c r="E172" s="107"/>
      <c r="F172" s="107"/>
      <c r="G172" s="108"/>
      <c r="H172" s="109"/>
      <c r="I172" s="109"/>
      <c r="J172" s="107"/>
      <c r="K172" s="108"/>
      <c r="L172" s="108"/>
      <c r="M172" s="108"/>
      <c r="N172" s="108"/>
      <c r="O172" s="108"/>
      <c r="P172" s="108"/>
      <c r="Q172" s="108"/>
      <c r="R172" s="74" t="str">
        <f t="shared" ca="1" si="52"/>
        <v/>
      </c>
      <c r="S172" s="74" t="str">
        <f t="shared" ca="1" si="53"/>
        <v/>
      </c>
      <c r="T172" s="81" t="str">
        <f t="shared" si="46"/>
        <v/>
      </c>
      <c r="U172" s="82" t="str">
        <f t="shared" si="57"/>
        <v/>
      </c>
      <c r="V172" s="110"/>
      <c r="W172" s="111"/>
      <c r="X172" s="112"/>
      <c r="Y172" s="110"/>
      <c r="Z172" s="111"/>
      <c r="AA172" s="112"/>
      <c r="AB172" s="110"/>
      <c r="AC172" s="111"/>
      <c r="AD172" s="112"/>
      <c r="AE172" s="45">
        <f t="shared" si="54"/>
        <v>0</v>
      </c>
      <c r="AF172" s="63" t="str">
        <f t="shared" si="47"/>
        <v/>
      </c>
      <c r="AG172" s="108"/>
      <c r="AH172" s="108"/>
      <c r="AI172" s="108"/>
      <c r="AJ172" s="108"/>
      <c r="AK172" s="108"/>
      <c r="AL172" s="108"/>
      <c r="AM172" s="108"/>
      <c r="AN172" s="108"/>
      <c r="AO172" s="108"/>
      <c r="AP172" s="108"/>
      <c r="AQ172" s="24">
        <f t="shared" si="55"/>
        <v>0</v>
      </c>
      <c r="AR172" s="23">
        <f>IF(ISERROR(VLOOKUP(J172,Configuration!$Z$4:$AD$13,2,FALSE)),0,VLOOKUP(J172,Configuration!$Z$4:$AD$13,2,FALSE))</f>
        <v>0</v>
      </c>
      <c r="AS172" s="24">
        <f>AR172*Configuration!$A$19</f>
        <v>0</v>
      </c>
      <c r="AT172" s="25" t="str">
        <f t="shared" si="48"/>
        <v/>
      </c>
      <c r="AU172" s="108"/>
      <c r="AV172" s="108"/>
      <c r="AW172" s="108"/>
      <c r="AX172" s="108"/>
      <c r="AY172" s="108"/>
      <c r="AZ172" s="108"/>
      <c r="BA172" s="108"/>
      <c r="BB172" s="108"/>
      <c r="BC172" s="108"/>
      <c r="BD172" s="108"/>
      <c r="BE172" s="42">
        <f t="shared" si="56"/>
        <v>0</v>
      </c>
      <c r="BF172" s="43">
        <f>IF(ISERROR(VLOOKUP(J172,Configuration!$Z$4:$AD$13,3,FALSE)),0,VLOOKUP(J172,Configuration!$Z$4:$AD$13,3,FALSE))</f>
        <v>0</v>
      </c>
      <c r="BG172" s="42">
        <f>BF172*Configuration!$A$19</f>
        <v>0</v>
      </c>
      <c r="BH172" s="44" t="str">
        <f t="shared" si="49"/>
        <v/>
      </c>
      <c r="BI172" s="108"/>
      <c r="BJ172" s="108"/>
      <c r="BK172" s="108"/>
      <c r="BL172" s="108"/>
      <c r="BM172" s="108"/>
      <c r="BN172" s="108"/>
      <c r="BO172" s="108"/>
      <c r="BP172" s="108"/>
      <c r="BQ172" s="108"/>
      <c r="BR172" s="108"/>
      <c r="BS172" s="48">
        <f t="shared" si="44"/>
        <v>0</v>
      </c>
      <c r="BT172" s="49">
        <f>IF(ISERROR(VLOOKUP(J172,Configuration!$Z$4:$AD$13,4,FALSE)),0,VLOOKUP(J172,Configuration!$Z$4:$AD$13,4,FALSE))</f>
        <v>0</v>
      </c>
      <c r="BU172" s="48">
        <f>BT172*Configuration!$A$19</f>
        <v>0</v>
      </c>
      <c r="BV172" s="50" t="str">
        <f t="shared" si="50"/>
        <v/>
      </c>
      <c r="BW172" s="108"/>
      <c r="BX172" s="108"/>
      <c r="BY172" s="108"/>
      <c r="BZ172" s="108"/>
      <c r="CA172" s="108"/>
      <c r="CB172" s="108"/>
      <c r="CC172" s="108"/>
      <c r="CD172" s="108"/>
      <c r="CE172" s="108"/>
      <c r="CF172" s="108"/>
      <c r="CG172" s="60">
        <f t="shared" si="45"/>
        <v>0</v>
      </c>
      <c r="CH172" s="61">
        <f>IF(ISERROR(VLOOKUP(J172,Configuration!$Z$4:$AD$13,5,FALSE)),0,VLOOKUP(J172,Configuration!$Z$4:$AD$13,5,FALSE))</f>
        <v>0</v>
      </c>
      <c r="CI172" s="60">
        <f>CH172*Configuration!$A$19</f>
        <v>0</v>
      </c>
      <c r="CJ172" s="62" t="str">
        <f t="shared" si="51"/>
        <v/>
      </c>
    </row>
    <row r="173" spans="1:88" s="22" customFormat="1" ht="15" customHeight="1" x14ac:dyDescent="0.2">
      <c r="A173" s="106"/>
      <c r="B173" s="107"/>
      <c r="C173" s="113"/>
      <c r="D173" s="107"/>
      <c r="E173" s="107"/>
      <c r="F173" s="107"/>
      <c r="G173" s="108"/>
      <c r="H173" s="109"/>
      <c r="I173" s="109"/>
      <c r="J173" s="107"/>
      <c r="K173" s="108"/>
      <c r="L173" s="108"/>
      <c r="M173" s="108"/>
      <c r="N173" s="108"/>
      <c r="O173" s="108"/>
      <c r="P173" s="108"/>
      <c r="Q173" s="108"/>
      <c r="R173" s="74" t="str">
        <f t="shared" ca="1" si="52"/>
        <v/>
      </c>
      <c r="S173" s="74" t="str">
        <f t="shared" ca="1" si="53"/>
        <v/>
      </c>
      <c r="T173" s="81" t="str">
        <f t="shared" si="46"/>
        <v/>
      </c>
      <c r="U173" s="82" t="str">
        <f t="shared" si="57"/>
        <v/>
      </c>
      <c r="V173" s="110"/>
      <c r="W173" s="111"/>
      <c r="X173" s="112"/>
      <c r="Y173" s="110"/>
      <c r="Z173" s="111"/>
      <c r="AA173" s="112"/>
      <c r="AB173" s="110"/>
      <c r="AC173" s="111"/>
      <c r="AD173" s="112"/>
      <c r="AE173" s="45">
        <f t="shared" si="54"/>
        <v>0</v>
      </c>
      <c r="AF173" s="63" t="str">
        <f t="shared" si="47"/>
        <v/>
      </c>
      <c r="AG173" s="108"/>
      <c r="AH173" s="108"/>
      <c r="AI173" s="108"/>
      <c r="AJ173" s="108"/>
      <c r="AK173" s="108"/>
      <c r="AL173" s="108"/>
      <c r="AM173" s="108"/>
      <c r="AN173" s="108"/>
      <c r="AO173" s="108"/>
      <c r="AP173" s="108"/>
      <c r="AQ173" s="24">
        <f t="shared" si="55"/>
        <v>0</v>
      </c>
      <c r="AR173" s="23">
        <f>IF(ISERROR(VLOOKUP(J173,Configuration!$Z$4:$AD$13,2,FALSE)),0,VLOOKUP(J173,Configuration!$Z$4:$AD$13,2,FALSE))</f>
        <v>0</v>
      </c>
      <c r="AS173" s="24">
        <f>AR173*Configuration!$A$19</f>
        <v>0</v>
      </c>
      <c r="AT173" s="25" t="str">
        <f t="shared" si="48"/>
        <v/>
      </c>
      <c r="AU173" s="108"/>
      <c r="AV173" s="108"/>
      <c r="AW173" s="108"/>
      <c r="AX173" s="108"/>
      <c r="AY173" s="108"/>
      <c r="AZ173" s="108"/>
      <c r="BA173" s="108"/>
      <c r="BB173" s="108"/>
      <c r="BC173" s="108"/>
      <c r="BD173" s="108"/>
      <c r="BE173" s="42">
        <f t="shared" si="56"/>
        <v>0</v>
      </c>
      <c r="BF173" s="43">
        <f>IF(ISERROR(VLOOKUP(J173,Configuration!$Z$4:$AD$13,3,FALSE)),0,VLOOKUP(J173,Configuration!$Z$4:$AD$13,3,FALSE))</f>
        <v>0</v>
      </c>
      <c r="BG173" s="42">
        <f>BF173*Configuration!$A$19</f>
        <v>0</v>
      </c>
      <c r="BH173" s="44" t="str">
        <f t="shared" si="49"/>
        <v/>
      </c>
      <c r="BI173" s="108"/>
      <c r="BJ173" s="108"/>
      <c r="BK173" s="108"/>
      <c r="BL173" s="108"/>
      <c r="BM173" s="108"/>
      <c r="BN173" s="108"/>
      <c r="BO173" s="108"/>
      <c r="BP173" s="108"/>
      <c r="BQ173" s="108"/>
      <c r="BR173" s="108"/>
      <c r="BS173" s="48">
        <f t="shared" si="44"/>
        <v>0</v>
      </c>
      <c r="BT173" s="49">
        <f>IF(ISERROR(VLOOKUP(J173,Configuration!$Z$4:$AD$13,4,FALSE)),0,VLOOKUP(J173,Configuration!$Z$4:$AD$13,4,FALSE))</f>
        <v>0</v>
      </c>
      <c r="BU173" s="48">
        <f>BT173*Configuration!$A$19</f>
        <v>0</v>
      </c>
      <c r="BV173" s="50" t="str">
        <f t="shared" si="50"/>
        <v/>
      </c>
      <c r="BW173" s="108"/>
      <c r="BX173" s="108"/>
      <c r="BY173" s="108"/>
      <c r="BZ173" s="108"/>
      <c r="CA173" s="108"/>
      <c r="CB173" s="108"/>
      <c r="CC173" s="108"/>
      <c r="CD173" s="108"/>
      <c r="CE173" s="108"/>
      <c r="CF173" s="108"/>
      <c r="CG173" s="60">
        <f t="shared" si="45"/>
        <v>0</v>
      </c>
      <c r="CH173" s="61">
        <f>IF(ISERROR(VLOOKUP(J173,Configuration!$Z$4:$AD$13,5,FALSE)),0,VLOOKUP(J173,Configuration!$Z$4:$AD$13,5,FALSE))</f>
        <v>0</v>
      </c>
      <c r="CI173" s="60">
        <f>CH173*Configuration!$A$19</f>
        <v>0</v>
      </c>
      <c r="CJ173" s="62" t="str">
        <f t="shared" si="51"/>
        <v/>
      </c>
    </row>
    <row r="174" spans="1:88" s="22" customFormat="1" ht="15" customHeight="1" x14ac:dyDescent="0.2">
      <c r="A174" s="106"/>
      <c r="B174" s="107"/>
      <c r="C174" s="113"/>
      <c r="D174" s="107"/>
      <c r="E174" s="107"/>
      <c r="F174" s="107"/>
      <c r="G174" s="108"/>
      <c r="H174" s="109"/>
      <c r="I174" s="109"/>
      <c r="J174" s="107"/>
      <c r="K174" s="108"/>
      <c r="L174" s="108"/>
      <c r="M174" s="108"/>
      <c r="N174" s="108"/>
      <c r="O174" s="108"/>
      <c r="P174" s="108"/>
      <c r="Q174" s="108"/>
      <c r="R174" s="74" t="str">
        <f t="shared" ca="1" si="52"/>
        <v/>
      </c>
      <c r="S174" s="74" t="str">
        <f t="shared" ca="1" si="53"/>
        <v/>
      </c>
      <c r="T174" s="81" t="str">
        <f t="shared" si="46"/>
        <v/>
      </c>
      <c r="U174" s="82" t="str">
        <f t="shared" si="57"/>
        <v/>
      </c>
      <c r="V174" s="110"/>
      <c r="W174" s="111"/>
      <c r="X174" s="112"/>
      <c r="Y174" s="110"/>
      <c r="Z174" s="111"/>
      <c r="AA174" s="112"/>
      <c r="AB174" s="110"/>
      <c r="AC174" s="111"/>
      <c r="AD174" s="112"/>
      <c r="AE174" s="45">
        <f t="shared" si="54"/>
        <v>0</v>
      </c>
      <c r="AF174" s="63" t="str">
        <f t="shared" si="47"/>
        <v/>
      </c>
      <c r="AG174" s="108"/>
      <c r="AH174" s="108"/>
      <c r="AI174" s="108"/>
      <c r="AJ174" s="108"/>
      <c r="AK174" s="108"/>
      <c r="AL174" s="108"/>
      <c r="AM174" s="108"/>
      <c r="AN174" s="108"/>
      <c r="AO174" s="108"/>
      <c r="AP174" s="108"/>
      <c r="AQ174" s="24">
        <f t="shared" si="55"/>
        <v>0</v>
      </c>
      <c r="AR174" s="23">
        <f>IF(ISERROR(VLOOKUP(J174,Configuration!$Z$4:$AD$13,2,FALSE)),0,VLOOKUP(J174,Configuration!$Z$4:$AD$13,2,FALSE))</f>
        <v>0</v>
      </c>
      <c r="AS174" s="24">
        <f>AR174*Configuration!$A$19</f>
        <v>0</v>
      </c>
      <c r="AT174" s="25" t="str">
        <f t="shared" si="48"/>
        <v/>
      </c>
      <c r="AU174" s="108"/>
      <c r="AV174" s="108"/>
      <c r="AW174" s="108"/>
      <c r="AX174" s="108"/>
      <c r="AY174" s="108"/>
      <c r="AZ174" s="108"/>
      <c r="BA174" s="108"/>
      <c r="BB174" s="108"/>
      <c r="BC174" s="108"/>
      <c r="BD174" s="108"/>
      <c r="BE174" s="42">
        <f t="shared" si="56"/>
        <v>0</v>
      </c>
      <c r="BF174" s="43">
        <f>IF(ISERROR(VLOOKUP(J174,Configuration!$Z$4:$AD$13,3,FALSE)),0,VLOOKUP(J174,Configuration!$Z$4:$AD$13,3,FALSE))</f>
        <v>0</v>
      </c>
      <c r="BG174" s="42">
        <f>BF174*Configuration!$A$19</f>
        <v>0</v>
      </c>
      <c r="BH174" s="44" t="str">
        <f t="shared" si="49"/>
        <v/>
      </c>
      <c r="BI174" s="108"/>
      <c r="BJ174" s="108"/>
      <c r="BK174" s="108"/>
      <c r="BL174" s="108"/>
      <c r="BM174" s="108"/>
      <c r="BN174" s="108"/>
      <c r="BO174" s="108"/>
      <c r="BP174" s="108"/>
      <c r="BQ174" s="108"/>
      <c r="BR174" s="108"/>
      <c r="BS174" s="48">
        <f t="shared" si="44"/>
        <v>0</v>
      </c>
      <c r="BT174" s="49">
        <f>IF(ISERROR(VLOOKUP(J174,Configuration!$Z$4:$AD$13,4,FALSE)),0,VLOOKUP(J174,Configuration!$Z$4:$AD$13,4,FALSE))</f>
        <v>0</v>
      </c>
      <c r="BU174" s="48">
        <f>BT174*Configuration!$A$19</f>
        <v>0</v>
      </c>
      <c r="BV174" s="50" t="str">
        <f t="shared" si="50"/>
        <v/>
      </c>
      <c r="BW174" s="108"/>
      <c r="BX174" s="108"/>
      <c r="BY174" s="108"/>
      <c r="BZ174" s="108"/>
      <c r="CA174" s="108"/>
      <c r="CB174" s="108"/>
      <c r="CC174" s="108"/>
      <c r="CD174" s="108"/>
      <c r="CE174" s="108"/>
      <c r="CF174" s="108"/>
      <c r="CG174" s="60">
        <f t="shared" si="45"/>
        <v>0</v>
      </c>
      <c r="CH174" s="61">
        <f>IF(ISERROR(VLOOKUP(J174,Configuration!$Z$4:$AD$13,5,FALSE)),0,VLOOKUP(J174,Configuration!$Z$4:$AD$13,5,FALSE))</f>
        <v>0</v>
      </c>
      <c r="CI174" s="60">
        <f>CH174*Configuration!$A$19</f>
        <v>0</v>
      </c>
      <c r="CJ174" s="62" t="str">
        <f t="shared" si="51"/>
        <v/>
      </c>
    </row>
    <row r="175" spans="1:88" s="22" customFormat="1" ht="15" customHeight="1" x14ac:dyDescent="0.2">
      <c r="A175" s="106"/>
      <c r="B175" s="107"/>
      <c r="C175" s="113"/>
      <c r="D175" s="107"/>
      <c r="E175" s="107"/>
      <c r="F175" s="107"/>
      <c r="G175" s="108"/>
      <c r="H175" s="109"/>
      <c r="I175" s="109"/>
      <c r="J175" s="107"/>
      <c r="K175" s="108"/>
      <c r="L175" s="108"/>
      <c r="M175" s="108"/>
      <c r="N175" s="108"/>
      <c r="O175" s="108"/>
      <c r="P175" s="108"/>
      <c r="Q175" s="108"/>
      <c r="R175" s="74" t="str">
        <f t="shared" ca="1" si="52"/>
        <v/>
      </c>
      <c r="S175" s="74" t="str">
        <f t="shared" ca="1" si="53"/>
        <v/>
      </c>
      <c r="T175" s="81" t="str">
        <f t="shared" si="46"/>
        <v/>
      </c>
      <c r="U175" s="82" t="str">
        <f t="shared" si="57"/>
        <v/>
      </c>
      <c r="V175" s="110"/>
      <c r="W175" s="111"/>
      <c r="X175" s="112"/>
      <c r="Y175" s="110"/>
      <c r="Z175" s="111"/>
      <c r="AA175" s="112"/>
      <c r="AB175" s="110"/>
      <c r="AC175" s="111"/>
      <c r="AD175" s="112"/>
      <c r="AE175" s="45">
        <f t="shared" si="54"/>
        <v>0</v>
      </c>
      <c r="AF175" s="63" t="str">
        <f t="shared" si="47"/>
        <v/>
      </c>
      <c r="AG175" s="108"/>
      <c r="AH175" s="108"/>
      <c r="AI175" s="108"/>
      <c r="AJ175" s="108"/>
      <c r="AK175" s="108"/>
      <c r="AL175" s="108"/>
      <c r="AM175" s="108"/>
      <c r="AN175" s="108"/>
      <c r="AO175" s="108"/>
      <c r="AP175" s="108"/>
      <c r="AQ175" s="24">
        <f t="shared" si="55"/>
        <v>0</v>
      </c>
      <c r="AR175" s="23">
        <f>IF(ISERROR(VLOOKUP(J175,Configuration!$Z$4:$AD$13,2,FALSE)),0,VLOOKUP(J175,Configuration!$Z$4:$AD$13,2,FALSE))</f>
        <v>0</v>
      </c>
      <c r="AS175" s="24">
        <f>AR175*Configuration!$A$19</f>
        <v>0</v>
      </c>
      <c r="AT175" s="25" t="str">
        <f t="shared" si="48"/>
        <v/>
      </c>
      <c r="AU175" s="108"/>
      <c r="AV175" s="108"/>
      <c r="AW175" s="108"/>
      <c r="AX175" s="108"/>
      <c r="AY175" s="108"/>
      <c r="AZ175" s="108"/>
      <c r="BA175" s="108"/>
      <c r="BB175" s="108"/>
      <c r="BC175" s="108"/>
      <c r="BD175" s="108"/>
      <c r="BE175" s="42">
        <f t="shared" si="56"/>
        <v>0</v>
      </c>
      <c r="BF175" s="43">
        <f>IF(ISERROR(VLOOKUP(J175,Configuration!$Z$4:$AD$13,3,FALSE)),0,VLOOKUP(J175,Configuration!$Z$4:$AD$13,3,FALSE))</f>
        <v>0</v>
      </c>
      <c r="BG175" s="42">
        <f>BF175*Configuration!$A$19</f>
        <v>0</v>
      </c>
      <c r="BH175" s="44" t="str">
        <f t="shared" si="49"/>
        <v/>
      </c>
      <c r="BI175" s="108"/>
      <c r="BJ175" s="108"/>
      <c r="BK175" s="108"/>
      <c r="BL175" s="108"/>
      <c r="BM175" s="108"/>
      <c r="BN175" s="108"/>
      <c r="BO175" s="108"/>
      <c r="BP175" s="108"/>
      <c r="BQ175" s="108"/>
      <c r="BR175" s="108"/>
      <c r="BS175" s="48">
        <f t="shared" si="44"/>
        <v>0</v>
      </c>
      <c r="BT175" s="49">
        <f>IF(ISERROR(VLOOKUP(J175,Configuration!$Z$4:$AD$13,4,FALSE)),0,VLOOKUP(J175,Configuration!$Z$4:$AD$13,4,FALSE))</f>
        <v>0</v>
      </c>
      <c r="BU175" s="48">
        <f>BT175*Configuration!$A$19</f>
        <v>0</v>
      </c>
      <c r="BV175" s="50" t="str">
        <f t="shared" si="50"/>
        <v/>
      </c>
      <c r="BW175" s="108"/>
      <c r="BX175" s="108"/>
      <c r="BY175" s="108"/>
      <c r="BZ175" s="108"/>
      <c r="CA175" s="108"/>
      <c r="CB175" s="108"/>
      <c r="CC175" s="108"/>
      <c r="CD175" s="108"/>
      <c r="CE175" s="108"/>
      <c r="CF175" s="108"/>
      <c r="CG175" s="60">
        <f t="shared" si="45"/>
        <v>0</v>
      </c>
      <c r="CH175" s="61">
        <f>IF(ISERROR(VLOOKUP(J175,Configuration!$Z$4:$AD$13,5,FALSE)),0,VLOOKUP(J175,Configuration!$Z$4:$AD$13,5,FALSE))</f>
        <v>0</v>
      </c>
      <c r="CI175" s="60">
        <f>CH175*Configuration!$A$19</f>
        <v>0</v>
      </c>
      <c r="CJ175" s="62" t="str">
        <f t="shared" si="51"/>
        <v/>
      </c>
    </row>
    <row r="176" spans="1:88" s="22" customFormat="1" ht="15" customHeight="1" x14ac:dyDescent="0.2">
      <c r="A176" s="106"/>
      <c r="B176" s="107"/>
      <c r="C176" s="113"/>
      <c r="D176" s="107"/>
      <c r="E176" s="107"/>
      <c r="F176" s="107"/>
      <c r="G176" s="108"/>
      <c r="H176" s="109"/>
      <c r="I176" s="109"/>
      <c r="J176" s="107"/>
      <c r="K176" s="108"/>
      <c r="L176" s="108"/>
      <c r="M176" s="108"/>
      <c r="N176" s="108"/>
      <c r="O176" s="108"/>
      <c r="P176" s="108"/>
      <c r="Q176" s="108"/>
      <c r="R176" s="74" t="str">
        <f t="shared" ca="1" si="52"/>
        <v/>
      </c>
      <c r="S176" s="74" t="str">
        <f t="shared" ca="1" si="53"/>
        <v/>
      </c>
      <c r="T176" s="81" t="str">
        <f t="shared" si="46"/>
        <v/>
      </c>
      <c r="U176" s="82" t="str">
        <f t="shared" si="57"/>
        <v/>
      </c>
      <c r="V176" s="110"/>
      <c r="W176" s="111"/>
      <c r="X176" s="112"/>
      <c r="Y176" s="110"/>
      <c r="Z176" s="111"/>
      <c r="AA176" s="112"/>
      <c r="AB176" s="110"/>
      <c r="AC176" s="111"/>
      <c r="AD176" s="112"/>
      <c r="AE176" s="45">
        <f t="shared" si="54"/>
        <v>0</v>
      </c>
      <c r="AF176" s="63" t="str">
        <f t="shared" si="47"/>
        <v/>
      </c>
      <c r="AG176" s="108"/>
      <c r="AH176" s="108"/>
      <c r="AI176" s="108"/>
      <c r="AJ176" s="108"/>
      <c r="AK176" s="108"/>
      <c r="AL176" s="108"/>
      <c r="AM176" s="108"/>
      <c r="AN176" s="108"/>
      <c r="AO176" s="108"/>
      <c r="AP176" s="108"/>
      <c r="AQ176" s="24">
        <f t="shared" si="55"/>
        <v>0</v>
      </c>
      <c r="AR176" s="23">
        <f>IF(ISERROR(VLOOKUP(J176,Configuration!$Z$4:$AD$13,2,FALSE)),0,VLOOKUP(J176,Configuration!$Z$4:$AD$13,2,FALSE))</f>
        <v>0</v>
      </c>
      <c r="AS176" s="24">
        <f>AR176*Configuration!$A$19</f>
        <v>0</v>
      </c>
      <c r="AT176" s="25" t="str">
        <f t="shared" si="48"/>
        <v/>
      </c>
      <c r="AU176" s="108"/>
      <c r="AV176" s="108"/>
      <c r="AW176" s="108"/>
      <c r="AX176" s="108"/>
      <c r="AY176" s="108"/>
      <c r="AZ176" s="108"/>
      <c r="BA176" s="108"/>
      <c r="BB176" s="108"/>
      <c r="BC176" s="108"/>
      <c r="BD176" s="108"/>
      <c r="BE176" s="42">
        <f t="shared" si="56"/>
        <v>0</v>
      </c>
      <c r="BF176" s="43">
        <f>IF(ISERROR(VLOOKUP(J176,Configuration!$Z$4:$AD$13,3,FALSE)),0,VLOOKUP(J176,Configuration!$Z$4:$AD$13,3,FALSE))</f>
        <v>0</v>
      </c>
      <c r="BG176" s="42">
        <f>BF176*Configuration!$A$19</f>
        <v>0</v>
      </c>
      <c r="BH176" s="44" t="str">
        <f t="shared" si="49"/>
        <v/>
      </c>
      <c r="BI176" s="108"/>
      <c r="BJ176" s="108"/>
      <c r="BK176" s="108"/>
      <c r="BL176" s="108"/>
      <c r="BM176" s="108"/>
      <c r="BN176" s="108"/>
      <c r="BO176" s="108"/>
      <c r="BP176" s="108"/>
      <c r="BQ176" s="108"/>
      <c r="BR176" s="108"/>
      <c r="BS176" s="48">
        <f t="shared" si="44"/>
        <v>0</v>
      </c>
      <c r="BT176" s="49">
        <f>IF(ISERROR(VLOOKUP(J176,Configuration!$Z$4:$AD$13,4,FALSE)),0,VLOOKUP(J176,Configuration!$Z$4:$AD$13,4,FALSE))</f>
        <v>0</v>
      </c>
      <c r="BU176" s="48">
        <f>BT176*Configuration!$A$19</f>
        <v>0</v>
      </c>
      <c r="BV176" s="50" t="str">
        <f t="shared" si="50"/>
        <v/>
      </c>
      <c r="BW176" s="108"/>
      <c r="BX176" s="108"/>
      <c r="BY176" s="108"/>
      <c r="BZ176" s="108"/>
      <c r="CA176" s="108"/>
      <c r="CB176" s="108"/>
      <c r="CC176" s="108"/>
      <c r="CD176" s="108"/>
      <c r="CE176" s="108"/>
      <c r="CF176" s="108"/>
      <c r="CG176" s="60">
        <f t="shared" si="45"/>
        <v>0</v>
      </c>
      <c r="CH176" s="61">
        <f>IF(ISERROR(VLOOKUP(J176,Configuration!$Z$4:$AD$13,5,FALSE)),0,VLOOKUP(J176,Configuration!$Z$4:$AD$13,5,FALSE))</f>
        <v>0</v>
      </c>
      <c r="CI176" s="60">
        <f>CH176*Configuration!$A$19</f>
        <v>0</v>
      </c>
      <c r="CJ176" s="62" t="str">
        <f t="shared" si="51"/>
        <v/>
      </c>
    </row>
    <row r="177" spans="1:88" s="22" customFormat="1" ht="15" customHeight="1" x14ac:dyDescent="0.2">
      <c r="A177" s="106"/>
      <c r="B177" s="107"/>
      <c r="C177" s="113"/>
      <c r="D177" s="107"/>
      <c r="E177" s="107"/>
      <c r="F177" s="107"/>
      <c r="G177" s="108"/>
      <c r="H177" s="109"/>
      <c r="I177" s="109"/>
      <c r="J177" s="107"/>
      <c r="K177" s="108"/>
      <c r="L177" s="108"/>
      <c r="M177" s="108"/>
      <c r="N177" s="108"/>
      <c r="O177" s="108"/>
      <c r="P177" s="108"/>
      <c r="Q177" s="108"/>
      <c r="R177" s="74" t="str">
        <f t="shared" ca="1" si="52"/>
        <v/>
      </c>
      <c r="S177" s="74" t="str">
        <f t="shared" ca="1" si="53"/>
        <v/>
      </c>
      <c r="T177" s="81" t="str">
        <f t="shared" si="46"/>
        <v/>
      </c>
      <c r="U177" s="82" t="str">
        <f t="shared" si="57"/>
        <v/>
      </c>
      <c r="V177" s="110"/>
      <c r="W177" s="111"/>
      <c r="X177" s="112"/>
      <c r="Y177" s="110"/>
      <c r="Z177" s="111"/>
      <c r="AA177" s="112"/>
      <c r="AB177" s="110"/>
      <c r="AC177" s="111"/>
      <c r="AD177" s="112"/>
      <c r="AE177" s="45">
        <f t="shared" si="54"/>
        <v>0</v>
      </c>
      <c r="AF177" s="63" t="str">
        <f t="shared" si="47"/>
        <v/>
      </c>
      <c r="AG177" s="108"/>
      <c r="AH177" s="108"/>
      <c r="AI177" s="108"/>
      <c r="AJ177" s="108"/>
      <c r="AK177" s="108"/>
      <c r="AL177" s="108"/>
      <c r="AM177" s="108"/>
      <c r="AN177" s="108"/>
      <c r="AO177" s="108"/>
      <c r="AP177" s="108"/>
      <c r="AQ177" s="24">
        <f t="shared" si="55"/>
        <v>0</v>
      </c>
      <c r="AR177" s="23">
        <f>IF(ISERROR(VLOOKUP(J177,Configuration!$Z$4:$AD$13,2,FALSE)),0,VLOOKUP(J177,Configuration!$Z$4:$AD$13,2,FALSE))</f>
        <v>0</v>
      </c>
      <c r="AS177" s="24">
        <f>AR177*Configuration!$A$19</f>
        <v>0</v>
      </c>
      <c r="AT177" s="25" t="str">
        <f t="shared" si="48"/>
        <v/>
      </c>
      <c r="AU177" s="108"/>
      <c r="AV177" s="108"/>
      <c r="AW177" s="108"/>
      <c r="AX177" s="108"/>
      <c r="AY177" s="108"/>
      <c r="AZ177" s="108"/>
      <c r="BA177" s="108"/>
      <c r="BB177" s="108"/>
      <c r="BC177" s="108"/>
      <c r="BD177" s="108"/>
      <c r="BE177" s="42">
        <f t="shared" si="56"/>
        <v>0</v>
      </c>
      <c r="BF177" s="43">
        <f>IF(ISERROR(VLOOKUP(J177,Configuration!$Z$4:$AD$13,3,FALSE)),0,VLOOKUP(J177,Configuration!$Z$4:$AD$13,3,FALSE))</f>
        <v>0</v>
      </c>
      <c r="BG177" s="42">
        <f>BF177*Configuration!$A$19</f>
        <v>0</v>
      </c>
      <c r="BH177" s="44" t="str">
        <f t="shared" si="49"/>
        <v/>
      </c>
      <c r="BI177" s="108"/>
      <c r="BJ177" s="108"/>
      <c r="BK177" s="108"/>
      <c r="BL177" s="108"/>
      <c r="BM177" s="108"/>
      <c r="BN177" s="108"/>
      <c r="BO177" s="108"/>
      <c r="BP177" s="108"/>
      <c r="BQ177" s="108"/>
      <c r="BR177" s="108"/>
      <c r="BS177" s="48">
        <f t="shared" si="44"/>
        <v>0</v>
      </c>
      <c r="BT177" s="49">
        <f>IF(ISERROR(VLOOKUP(J177,Configuration!$Z$4:$AD$13,4,FALSE)),0,VLOOKUP(J177,Configuration!$Z$4:$AD$13,4,FALSE))</f>
        <v>0</v>
      </c>
      <c r="BU177" s="48">
        <f>BT177*Configuration!$A$19</f>
        <v>0</v>
      </c>
      <c r="BV177" s="50" t="str">
        <f t="shared" si="50"/>
        <v/>
      </c>
      <c r="BW177" s="108"/>
      <c r="BX177" s="108"/>
      <c r="BY177" s="108"/>
      <c r="BZ177" s="108"/>
      <c r="CA177" s="108"/>
      <c r="CB177" s="108"/>
      <c r="CC177" s="108"/>
      <c r="CD177" s="108"/>
      <c r="CE177" s="108"/>
      <c r="CF177" s="108"/>
      <c r="CG177" s="60">
        <f t="shared" si="45"/>
        <v>0</v>
      </c>
      <c r="CH177" s="61">
        <f>IF(ISERROR(VLOOKUP(J177,Configuration!$Z$4:$AD$13,5,FALSE)),0,VLOOKUP(J177,Configuration!$Z$4:$AD$13,5,FALSE))</f>
        <v>0</v>
      </c>
      <c r="CI177" s="60">
        <f>CH177*Configuration!$A$19</f>
        <v>0</v>
      </c>
      <c r="CJ177" s="62" t="str">
        <f t="shared" si="51"/>
        <v/>
      </c>
    </row>
    <row r="178" spans="1:88" s="22" customFormat="1" ht="15" customHeight="1" x14ac:dyDescent="0.2">
      <c r="A178" s="106"/>
      <c r="B178" s="107"/>
      <c r="C178" s="113"/>
      <c r="D178" s="107"/>
      <c r="E178" s="107"/>
      <c r="F178" s="107"/>
      <c r="G178" s="108"/>
      <c r="H178" s="109"/>
      <c r="I178" s="109"/>
      <c r="J178" s="107"/>
      <c r="K178" s="108"/>
      <c r="L178" s="108"/>
      <c r="M178" s="108"/>
      <c r="N178" s="108"/>
      <c r="O178" s="108"/>
      <c r="P178" s="108"/>
      <c r="Q178" s="108"/>
      <c r="R178" s="74" t="str">
        <f t="shared" ca="1" si="52"/>
        <v/>
      </c>
      <c r="S178" s="74" t="str">
        <f t="shared" ca="1" si="53"/>
        <v/>
      </c>
      <c r="T178" s="81" t="str">
        <f t="shared" si="46"/>
        <v/>
      </c>
      <c r="U178" s="82" t="str">
        <f t="shared" si="57"/>
        <v/>
      </c>
      <c r="V178" s="110"/>
      <c r="W178" s="111"/>
      <c r="X178" s="112"/>
      <c r="Y178" s="110"/>
      <c r="Z178" s="111"/>
      <c r="AA178" s="112"/>
      <c r="AB178" s="110"/>
      <c r="AC178" s="111"/>
      <c r="AD178" s="112"/>
      <c r="AE178" s="45">
        <f t="shared" si="54"/>
        <v>0</v>
      </c>
      <c r="AF178" s="63" t="str">
        <f t="shared" si="47"/>
        <v/>
      </c>
      <c r="AG178" s="108"/>
      <c r="AH178" s="108"/>
      <c r="AI178" s="108"/>
      <c r="AJ178" s="108"/>
      <c r="AK178" s="108"/>
      <c r="AL178" s="108"/>
      <c r="AM178" s="108"/>
      <c r="AN178" s="108"/>
      <c r="AO178" s="108"/>
      <c r="AP178" s="108"/>
      <c r="AQ178" s="24">
        <f t="shared" si="55"/>
        <v>0</v>
      </c>
      <c r="AR178" s="23">
        <f>IF(ISERROR(VLOOKUP(J178,Configuration!$Z$4:$AD$13,2,FALSE)),0,VLOOKUP(J178,Configuration!$Z$4:$AD$13,2,FALSE))</f>
        <v>0</v>
      </c>
      <c r="AS178" s="24">
        <f>AR178*Configuration!$A$19</f>
        <v>0</v>
      </c>
      <c r="AT178" s="25" t="str">
        <f t="shared" si="48"/>
        <v/>
      </c>
      <c r="AU178" s="108"/>
      <c r="AV178" s="108"/>
      <c r="AW178" s="108"/>
      <c r="AX178" s="108"/>
      <c r="AY178" s="108"/>
      <c r="AZ178" s="108"/>
      <c r="BA178" s="108"/>
      <c r="BB178" s="108"/>
      <c r="BC178" s="108"/>
      <c r="BD178" s="108"/>
      <c r="BE178" s="42">
        <f t="shared" si="56"/>
        <v>0</v>
      </c>
      <c r="BF178" s="43">
        <f>IF(ISERROR(VLOOKUP(J178,Configuration!$Z$4:$AD$13,3,FALSE)),0,VLOOKUP(J178,Configuration!$Z$4:$AD$13,3,FALSE))</f>
        <v>0</v>
      </c>
      <c r="BG178" s="42">
        <f>BF178*Configuration!$A$19</f>
        <v>0</v>
      </c>
      <c r="BH178" s="44" t="str">
        <f t="shared" si="49"/>
        <v/>
      </c>
      <c r="BI178" s="108"/>
      <c r="BJ178" s="108"/>
      <c r="BK178" s="108"/>
      <c r="BL178" s="108"/>
      <c r="BM178" s="108"/>
      <c r="BN178" s="108"/>
      <c r="BO178" s="108"/>
      <c r="BP178" s="108"/>
      <c r="BQ178" s="108"/>
      <c r="BR178" s="108"/>
      <c r="BS178" s="48">
        <f t="shared" si="44"/>
        <v>0</v>
      </c>
      <c r="BT178" s="49">
        <f>IF(ISERROR(VLOOKUP(J178,Configuration!$Z$4:$AD$13,4,FALSE)),0,VLOOKUP(J178,Configuration!$Z$4:$AD$13,4,FALSE))</f>
        <v>0</v>
      </c>
      <c r="BU178" s="48">
        <f>BT178*Configuration!$A$19</f>
        <v>0</v>
      </c>
      <c r="BV178" s="50" t="str">
        <f t="shared" si="50"/>
        <v/>
      </c>
      <c r="BW178" s="108"/>
      <c r="BX178" s="108"/>
      <c r="BY178" s="108"/>
      <c r="BZ178" s="108"/>
      <c r="CA178" s="108"/>
      <c r="CB178" s="108"/>
      <c r="CC178" s="108"/>
      <c r="CD178" s="108"/>
      <c r="CE178" s="108"/>
      <c r="CF178" s="108"/>
      <c r="CG178" s="60">
        <f t="shared" si="45"/>
        <v>0</v>
      </c>
      <c r="CH178" s="61">
        <f>IF(ISERROR(VLOOKUP(J178,Configuration!$Z$4:$AD$13,5,FALSE)),0,VLOOKUP(J178,Configuration!$Z$4:$AD$13,5,FALSE))</f>
        <v>0</v>
      </c>
      <c r="CI178" s="60">
        <f>CH178*Configuration!$A$19</f>
        <v>0</v>
      </c>
      <c r="CJ178" s="62" t="str">
        <f t="shared" si="51"/>
        <v/>
      </c>
    </row>
    <row r="179" spans="1:88" s="22" customFormat="1" ht="15" customHeight="1" x14ac:dyDescent="0.2">
      <c r="A179" s="106"/>
      <c r="B179" s="107"/>
      <c r="C179" s="113"/>
      <c r="D179" s="107"/>
      <c r="E179" s="107"/>
      <c r="F179" s="107"/>
      <c r="G179" s="108"/>
      <c r="H179" s="109"/>
      <c r="I179" s="109"/>
      <c r="J179" s="107"/>
      <c r="K179" s="108"/>
      <c r="L179" s="108"/>
      <c r="M179" s="108"/>
      <c r="N179" s="108"/>
      <c r="O179" s="108"/>
      <c r="P179" s="108"/>
      <c r="Q179" s="108"/>
      <c r="R179" s="74" t="str">
        <f t="shared" ca="1" si="52"/>
        <v/>
      </c>
      <c r="S179" s="74" t="str">
        <f t="shared" ca="1" si="53"/>
        <v/>
      </c>
      <c r="T179" s="81" t="str">
        <f t="shared" si="46"/>
        <v/>
      </c>
      <c r="U179" s="82" t="str">
        <f t="shared" si="57"/>
        <v/>
      </c>
      <c r="V179" s="110"/>
      <c r="W179" s="111"/>
      <c r="X179" s="112"/>
      <c r="Y179" s="110"/>
      <c r="Z179" s="111"/>
      <c r="AA179" s="112"/>
      <c r="AB179" s="110"/>
      <c r="AC179" s="111"/>
      <c r="AD179" s="112"/>
      <c r="AE179" s="45">
        <f t="shared" si="54"/>
        <v>0</v>
      </c>
      <c r="AF179" s="63" t="str">
        <f t="shared" si="47"/>
        <v/>
      </c>
      <c r="AG179" s="108"/>
      <c r="AH179" s="108"/>
      <c r="AI179" s="108"/>
      <c r="AJ179" s="108"/>
      <c r="AK179" s="108"/>
      <c r="AL179" s="108"/>
      <c r="AM179" s="108"/>
      <c r="AN179" s="108"/>
      <c r="AO179" s="108"/>
      <c r="AP179" s="108"/>
      <c r="AQ179" s="24">
        <f t="shared" si="55"/>
        <v>0</v>
      </c>
      <c r="AR179" s="23">
        <f>IF(ISERROR(VLOOKUP(J179,Configuration!$Z$4:$AD$13,2,FALSE)),0,VLOOKUP(J179,Configuration!$Z$4:$AD$13,2,FALSE))</f>
        <v>0</v>
      </c>
      <c r="AS179" s="24">
        <f>AR179*Configuration!$A$19</f>
        <v>0</v>
      </c>
      <c r="AT179" s="25" t="str">
        <f t="shared" si="48"/>
        <v/>
      </c>
      <c r="AU179" s="108"/>
      <c r="AV179" s="108"/>
      <c r="AW179" s="108"/>
      <c r="AX179" s="108"/>
      <c r="AY179" s="108"/>
      <c r="AZ179" s="108"/>
      <c r="BA179" s="108"/>
      <c r="BB179" s="108"/>
      <c r="BC179" s="108"/>
      <c r="BD179" s="108"/>
      <c r="BE179" s="42">
        <f t="shared" si="56"/>
        <v>0</v>
      </c>
      <c r="BF179" s="43">
        <f>IF(ISERROR(VLOOKUP(J179,Configuration!$Z$4:$AD$13,3,FALSE)),0,VLOOKUP(J179,Configuration!$Z$4:$AD$13,3,FALSE))</f>
        <v>0</v>
      </c>
      <c r="BG179" s="42">
        <f>BF179*Configuration!$A$19</f>
        <v>0</v>
      </c>
      <c r="BH179" s="44" t="str">
        <f t="shared" si="49"/>
        <v/>
      </c>
      <c r="BI179" s="108"/>
      <c r="BJ179" s="108"/>
      <c r="BK179" s="108"/>
      <c r="BL179" s="108"/>
      <c r="BM179" s="108"/>
      <c r="BN179" s="108"/>
      <c r="BO179" s="108"/>
      <c r="BP179" s="108"/>
      <c r="BQ179" s="108"/>
      <c r="BR179" s="108"/>
      <c r="BS179" s="48">
        <f t="shared" si="44"/>
        <v>0</v>
      </c>
      <c r="BT179" s="49">
        <f>IF(ISERROR(VLOOKUP(J179,Configuration!$Z$4:$AD$13,4,FALSE)),0,VLOOKUP(J179,Configuration!$Z$4:$AD$13,4,FALSE))</f>
        <v>0</v>
      </c>
      <c r="BU179" s="48">
        <f>BT179*Configuration!$A$19</f>
        <v>0</v>
      </c>
      <c r="BV179" s="50" t="str">
        <f t="shared" si="50"/>
        <v/>
      </c>
      <c r="BW179" s="108"/>
      <c r="BX179" s="108"/>
      <c r="BY179" s="108"/>
      <c r="BZ179" s="108"/>
      <c r="CA179" s="108"/>
      <c r="CB179" s="108"/>
      <c r="CC179" s="108"/>
      <c r="CD179" s="108"/>
      <c r="CE179" s="108"/>
      <c r="CF179" s="108"/>
      <c r="CG179" s="60">
        <f t="shared" si="45"/>
        <v>0</v>
      </c>
      <c r="CH179" s="61">
        <f>IF(ISERROR(VLOOKUP(J179,Configuration!$Z$4:$AD$13,5,FALSE)),0,VLOOKUP(J179,Configuration!$Z$4:$AD$13,5,FALSE))</f>
        <v>0</v>
      </c>
      <c r="CI179" s="60">
        <f>CH179*Configuration!$A$19</f>
        <v>0</v>
      </c>
      <c r="CJ179" s="62" t="str">
        <f t="shared" si="51"/>
        <v/>
      </c>
    </row>
    <row r="180" spans="1:88" s="22" customFormat="1" ht="15" customHeight="1" x14ac:dyDescent="0.2">
      <c r="A180" s="106"/>
      <c r="B180" s="107"/>
      <c r="C180" s="113"/>
      <c r="D180" s="107"/>
      <c r="E180" s="107"/>
      <c r="F180" s="107"/>
      <c r="G180" s="108"/>
      <c r="H180" s="109"/>
      <c r="I180" s="109"/>
      <c r="J180" s="107"/>
      <c r="K180" s="108"/>
      <c r="L180" s="108"/>
      <c r="M180" s="108"/>
      <c r="N180" s="108"/>
      <c r="O180" s="108"/>
      <c r="P180" s="108"/>
      <c r="Q180" s="108"/>
      <c r="R180" s="74" t="str">
        <f t="shared" ca="1" si="52"/>
        <v/>
      </c>
      <c r="S180" s="74" t="str">
        <f t="shared" ca="1" si="53"/>
        <v/>
      </c>
      <c r="T180" s="81" t="str">
        <f t="shared" si="46"/>
        <v/>
      </c>
      <c r="U180" s="82" t="str">
        <f t="shared" si="57"/>
        <v/>
      </c>
      <c r="V180" s="110"/>
      <c r="W180" s="111"/>
      <c r="X180" s="112"/>
      <c r="Y180" s="110"/>
      <c r="Z180" s="111"/>
      <c r="AA180" s="112"/>
      <c r="AB180" s="110"/>
      <c r="AC180" s="111"/>
      <c r="AD180" s="112"/>
      <c r="AE180" s="45">
        <f t="shared" si="54"/>
        <v>0</v>
      </c>
      <c r="AF180" s="63" t="str">
        <f t="shared" si="47"/>
        <v/>
      </c>
      <c r="AG180" s="108"/>
      <c r="AH180" s="108"/>
      <c r="AI180" s="108"/>
      <c r="AJ180" s="108"/>
      <c r="AK180" s="108"/>
      <c r="AL180" s="108"/>
      <c r="AM180" s="108"/>
      <c r="AN180" s="108"/>
      <c r="AO180" s="108"/>
      <c r="AP180" s="108"/>
      <c r="AQ180" s="24">
        <f t="shared" si="55"/>
        <v>0</v>
      </c>
      <c r="AR180" s="23">
        <f>IF(ISERROR(VLOOKUP(J180,Configuration!$Z$4:$AD$13,2,FALSE)),0,VLOOKUP(J180,Configuration!$Z$4:$AD$13,2,FALSE))</f>
        <v>0</v>
      </c>
      <c r="AS180" s="24">
        <f>AR180*Configuration!$A$19</f>
        <v>0</v>
      </c>
      <c r="AT180" s="25" t="str">
        <f t="shared" si="48"/>
        <v/>
      </c>
      <c r="AU180" s="108"/>
      <c r="AV180" s="108"/>
      <c r="AW180" s="108"/>
      <c r="AX180" s="108"/>
      <c r="AY180" s="108"/>
      <c r="AZ180" s="108"/>
      <c r="BA180" s="108"/>
      <c r="BB180" s="108"/>
      <c r="BC180" s="108"/>
      <c r="BD180" s="108"/>
      <c r="BE180" s="42">
        <f t="shared" si="56"/>
        <v>0</v>
      </c>
      <c r="BF180" s="43">
        <f>IF(ISERROR(VLOOKUP(J180,Configuration!$Z$4:$AD$13,3,FALSE)),0,VLOOKUP(J180,Configuration!$Z$4:$AD$13,3,FALSE))</f>
        <v>0</v>
      </c>
      <c r="BG180" s="42">
        <f>BF180*Configuration!$A$19</f>
        <v>0</v>
      </c>
      <c r="BH180" s="44" t="str">
        <f t="shared" si="49"/>
        <v/>
      </c>
      <c r="BI180" s="108"/>
      <c r="BJ180" s="108"/>
      <c r="BK180" s="108"/>
      <c r="BL180" s="108"/>
      <c r="BM180" s="108"/>
      <c r="BN180" s="108"/>
      <c r="BO180" s="108"/>
      <c r="BP180" s="108"/>
      <c r="BQ180" s="108"/>
      <c r="BR180" s="108"/>
      <c r="BS180" s="48">
        <f t="shared" si="44"/>
        <v>0</v>
      </c>
      <c r="BT180" s="49">
        <f>IF(ISERROR(VLOOKUP(J180,Configuration!$Z$4:$AD$13,4,FALSE)),0,VLOOKUP(J180,Configuration!$Z$4:$AD$13,4,FALSE))</f>
        <v>0</v>
      </c>
      <c r="BU180" s="48">
        <f>BT180*Configuration!$A$19</f>
        <v>0</v>
      </c>
      <c r="BV180" s="50" t="str">
        <f t="shared" si="50"/>
        <v/>
      </c>
      <c r="BW180" s="108"/>
      <c r="BX180" s="108"/>
      <c r="BY180" s="108"/>
      <c r="BZ180" s="108"/>
      <c r="CA180" s="108"/>
      <c r="CB180" s="108"/>
      <c r="CC180" s="108"/>
      <c r="CD180" s="108"/>
      <c r="CE180" s="108"/>
      <c r="CF180" s="108"/>
      <c r="CG180" s="60">
        <f t="shared" si="45"/>
        <v>0</v>
      </c>
      <c r="CH180" s="61">
        <f>IF(ISERROR(VLOOKUP(J180,Configuration!$Z$4:$AD$13,5,FALSE)),0,VLOOKUP(J180,Configuration!$Z$4:$AD$13,5,FALSE))</f>
        <v>0</v>
      </c>
      <c r="CI180" s="60">
        <f>CH180*Configuration!$A$19</f>
        <v>0</v>
      </c>
      <c r="CJ180" s="62" t="str">
        <f t="shared" si="51"/>
        <v/>
      </c>
    </row>
    <row r="181" spans="1:88" s="22" customFormat="1" ht="15" customHeight="1" x14ac:dyDescent="0.2">
      <c r="A181" s="106"/>
      <c r="B181" s="107"/>
      <c r="C181" s="113"/>
      <c r="D181" s="107"/>
      <c r="E181" s="107"/>
      <c r="F181" s="107"/>
      <c r="G181" s="108"/>
      <c r="H181" s="109"/>
      <c r="I181" s="109"/>
      <c r="J181" s="107"/>
      <c r="K181" s="108"/>
      <c r="L181" s="108"/>
      <c r="M181" s="108"/>
      <c r="N181" s="108"/>
      <c r="O181" s="108"/>
      <c r="P181" s="108"/>
      <c r="Q181" s="108"/>
      <c r="R181" s="74" t="str">
        <f t="shared" ca="1" si="52"/>
        <v/>
      </c>
      <c r="S181" s="74" t="str">
        <f t="shared" ca="1" si="53"/>
        <v/>
      </c>
      <c r="T181" s="81" t="str">
        <f t="shared" si="46"/>
        <v/>
      </c>
      <c r="U181" s="82" t="str">
        <f t="shared" si="57"/>
        <v/>
      </c>
      <c r="V181" s="110"/>
      <c r="W181" s="111"/>
      <c r="X181" s="112"/>
      <c r="Y181" s="110"/>
      <c r="Z181" s="111"/>
      <c r="AA181" s="112"/>
      <c r="AB181" s="110"/>
      <c r="AC181" s="111"/>
      <c r="AD181" s="112"/>
      <c r="AE181" s="45">
        <f t="shared" si="54"/>
        <v>0</v>
      </c>
      <c r="AF181" s="63" t="str">
        <f t="shared" si="47"/>
        <v/>
      </c>
      <c r="AG181" s="108"/>
      <c r="AH181" s="108"/>
      <c r="AI181" s="108"/>
      <c r="AJ181" s="108"/>
      <c r="AK181" s="108"/>
      <c r="AL181" s="108"/>
      <c r="AM181" s="108"/>
      <c r="AN181" s="108"/>
      <c r="AO181" s="108"/>
      <c r="AP181" s="108"/>
      <c r="AQ181" s="24">
        <f t="shared" si="55"/>
        <v>0</v>
      </c>
      <c r="AR181" s="23">
        <f>IF(ISERROR(VLOOKUP(J181,Configuration!$Z$4:$AD$13,2,FALSE)),0,VLOOKUP(J181,Configuration!$Z$4:$AD$13,2,FALSE))</f>
        <v>0</v>
      </c>
      <c r="AS181" s="24">
        <f>AR181*Configuration!$A$19</f>
        <v>0</v>
      </c>
      <c r="AT181" s="25" t="str">
        <f t="shared" si="48"/>
        <v/>
      </c>
      <c r="AU181" s="108"/>
      <c r="AV181" s="108"/>
      <c r="AW181" s="108"/>
      <c r="AX181" s="108"/>
      <c r="AY181" s="108"/>
      <c r="AZ181" s="108"/>
      <c r="BA181" s="108"/>
      <c r="BB181" s="108"/>
      <c r="BC181" s="108"/>
      <c r="BD181" s="108"/>
      <c r="BE181" s="42">
        <f t="shared" si="56"/>
        <v>0</v>
      </c>
      <c r="BF181" s="43">
        <f>IF(ISERROR(VLOOKUP(J181,Configuration!$Z$4:$AD$13,3,FALSE)),0,VLOOKUP(J181,Configuration!$Z$4:$AD$13,3,FALSE))</f>
        <v>0</v>
      </c>
      <c r="BG181" s="42">
        <f>BF181*Configuration!$A$19</f>
        <v>0</v>
      </c>
      <c r="BH181" s="44" t="str">
        <f t="shared" si="49"/>
        <v/>
      </c>
      <c r="BI181" s="108"/>
      <c r="BJ181" s="108"/>
      <c r="BK181" s="108"/>
      <c r="BL181" s="108"/>
      <c r="BM181" s="108"/>
      <c r="BN181" s="108"/>
      <c r="BO181" s="108"/>
      <c r="BP181" s="108"/>
      <c r="BQ181" s="108"/>
      <c r="BR181" s="108"/>
      <c r="BS181" s="48">
        <f t="shared" si="44"/>
        <v>0</v>
      </c>
      <c r="BT181" s="49">
        <f>IF(ISERROR(VLOOKUP(J181,Configuration!$Z$4:$AD$13,4,FALSE)),0,VLOOKUP(J181,Configuration!$Z$4:$AD$13,4,FALSE))</f>
        <v>0</v>
      </c>
      <c r="BU181" s="48">
        <f>BT181*Configuration!$A$19</f>
        <v>0</v>
      </c>
      <c r="BV181" s="50" t="str">
        <f t="shared" si="50"/>
        <v/>
      </c>
      <c r="BW181" s="108"/>
      <c r="BX181" s="108"/>
      <c r="BY181" s="108"/>
      <c r="BZ181" s="108"/>
      <c r="CA181" s="108"/>
      <c r="CB181" s="108"/>
      <c r="CC181" s="108"/>
      <c r="CD181" s="108"/>
      <c r="CE181" s="108"/>
      <c r="CF181" s="108"/>
      <c r="CG181" s="60">
        <f t="shared" si="45"/>
        <v>0</v>
      </c>
      <c r="CH181" s="61">
        <f>IF(ISERROR(VLOOKUP(J181,Configuration!$Z$4:$AD$13,5,FALSE)),0,VLOOKUP(J181,Configuration!$Z$4:$AD$13,5,FALSE))</f>
        <v>0</v>
      </c>
      <c r="CI181" s="60">
        <f>CH181*Configuration!$A$19</f>
        <v>0</v>
      </c>
      <c r="CJ181" s="62" t="str">
        <f t="shared" si="51"/>
        <v/>
      </c>
    </row>
    <row r="182" spans="1:88" s="22" customFormat="1" ht="15" customHeight="1" x14ac:dyDescent="0.2">
      <c r="A182" s="106"/>
      <c r="B182" s="107"/>
      <c r="C182" s="113"/>
      <c r="D182" s="107"/>
      <c r="E182" s="107"/>
      <c r="F182" s="107"/>
      <c r="G182" s="108"/>
      <c r="H182" s="109"/>
      <c r="I182" s="109"/>
      <c r="J182" s="107"/>
      <c r="K182" s="108"/>
      <c r="L182" s="108"/>
      <c r="M182" s="108"/>
      <c r="N182" s="108"/>
      <c r="O182" s="108"/>
      <c r="P182" s="108"/>
      <c r="Q182" s="108"/>
      <c r="R182" s="74" t="str">
        <f t="shared" ca="1" si="52"/>
        <v/>
      </c>
      <c r="S182" s="74" t="str">
        <f t="shared" ca="1" si="53"/>
        <v/>
      </c>
      <c r="T182" s="81" t="str">
        <f t="shared" si="46"/>
        <v/>
      </c>
      <c r="U182" s="82" t="str">
        <f t="shared" si="57"/>
        <v/>
      </c>
      <c r="V182" s="110"/>
      <c r="W182" s="111"/>
      <c r="X182" s="112"/>
      <c r="Y182" s="110"/>
      <c r="Z182" s="111"/>
      <c r="AA182" s="112"/>
      <c r="AB182" s="110"/>
      <c r="AC182" s="111"/>
      <c r="AD182" s="112"/>
      <c r="AE182" s="45">
        <f t="shared" si="54"/>
        <v>0</v>
      </c>
      <c r="AF182" s="63" t="str">
        <f t="shared" si="47"/>
        <v/>
      </c>
      <c r="AG182" s="108"/>
      <c r="AH182" s="108"/>
      <c r="AI182" s="108"/>
      <c r="AJ182" s="108"/>
      <c r="AK182" s="108"/>
      <c r="AL182" s="108"/>
      <c r="AM182" s="108"/>
      <c r="AN182" s="108"/>
      <c r="AO182" s="108"/>
      <c r="AP182" s="108"/>
      <c r="AQ182" s="24">
        <f t="shared" si="55"/>
        <v>0</v>
      </c>
      <c r="AR182" s="23">
        <f>IF(ISERROR(VLOOKUP(J182,Configuration!$Z$4:$AD$13,2,FALSE)),0,VLOOKUP(J182,Configuration!$Z$4:$AD$13,2,FALSE))</f>
        <v>0</v>
      </c>
      <c r="AS182" s="24">
        <f>AR182*Configuration!$A$19</f>
        <v>0</v>
      </c>
      <c r="AT182" s="25" t="str">
        <f t="shared" si="48"/>
        <v/>
      </c>
      <c r="AU182" s="108"/>
      <c r="AV182" s="108"/>
      <c r="AW182" s="108"/>
      <c r="AX182" s="108"/>
      <c r="AY182" s="108"/>
      <c r="AZ182" s="108"/>
      <c r="BA182" s="108"/>
      <c r="BB182" s="108"/>
      <c r="BC182" s="108"/>
      <c r="BD182" s="108"/>
      <c r="BE182" s="42">
        <f t="shared" si="56"/>
        <v>0</v>
      </c>
      <c r="BF182" s="43">
        <f>IF(ISERROR(VLOOKUP(J182,Configuration!$Z$4:$AD$13,3,FALSE)),0,VLOOKUP(J182,Configuration!$Z$4:$AD$13,3,FALSE))</f>
        <v>0</v>
      </c>
      <c r="BG182" s="42">
        <f>BF182*Configuration!$A$19</f>
        <v>0</v>
      </c>
      <c r="BH182" s="44" t="str">
        <f t="shared" si="49"/>
        <v/>
      </c>
      <c r="BI182" s="108"/>
      <c r="BJ182" s="108"/>
      <c r="BK182" s="108"/>
      <c r="BL182" s="108"/>
      <c r="BM182" s="108"/>
      <c r="BN182" s="108"/>
      <c r="BO182" s="108"/>
      <c r="BP182" s="108"/>
      <c r="BQ182" s="108"/>
      <c r="BR182" s="108"/>
      <c r="BS182" s="48">
        <f t="shared" si="44"/>
        <v>0</v>
      </c>
      <c r="BT182" s="49">
        <f>IF(ISERROR(VLOOKUP(J182,Configuration!$Z$4:$AD$13,4,FALSE)),0,VLOOKUP(J182,Configuration!$Z$4:$AD$13,4,FALSE))</f>
        <v>0</v>
      </c>
      <c r="BU182" s="48">
        <f>BT182*Configuration!$A$19</f>
        <v>0</v>
      </c>
      <c r="BV182" s="50" t="str">
        <f t="shared" si="50"/>
        <v/>
      </c>
      <c r="BW182" s="108"/>
      <c r="BX182" s="108"/>
      <c r="BY182" s="108"/>
      <c r="BZ182" s="108"/>
      <c r="CA182" s="108"/>
      <c r="CB182" s="108"/>
      <c r="CC182" s="108"/>
      <c r="CD182" s="108"/>
      <c r="CE182" s="108"/>
      <c r="CF182" s="108"/>
      <c r="CG182" s="60">
        <f t="shared" si="45"/>
        <v>0</v>
      </c>
      <c r="CH182" s="61">
        <f>IF(ISERROR(VLOOKUP(J182,Configuration!$Z$4:$AD$13,5,FALSE)),0,VLOOKUP(J182,Configuration!$Z$4:$AD$13,5,FALSE))</f>
        <v>0</v>
      </c>
      <c r="CI182" s="60">
        <f>CH182*Configuration!$A$19</f>
        <v>0</v>
      </c>
      <c r="CJ182" s="62" t="str">
        <f t="shared" si="51"/>
        <v/>
      </c>
    </row>
    <row r="183" spans="1:88" s="22" customFormat="1" ht="15" customHeight="1" x14ac:dyDescent="0.2">
      <c r="A183" s="106"/>
      <c r="B183" s="107"/>
      <c r="C183" s="113"/>
      <c r="D183" s="107"/>
      <c r="E183" s="107"/>
      <c r="F183" s="107"/>
      <c r="G183" s="108"/>
      <c r="H183" s="109"/>
      <c r="I183" s="109"/>
      <c r="J183" s="107"/>
      <c r="K183" s="108"/>
      <c r="L183" s="108"/>
      <c r="M183" s="108"/>
      <c r="N183" s="108"/>
      <c r="O183" s="108"/>
      <c r="P183" s="108"/>
      <c r="Q183" s="108"/>
      <c r="R183" s="74" t="str">
        <f t="shared" ca="1" si="52"/>
        <v/>
      </c>
      <c r="S183" s="74" t="str">
        <f t="shared" ca="1" si="53"/>
        <v/>
      </c>
      <c r="T183" s="81" t="str">
        <f t="shared" si="46"/>
        <v/>
      </c>
      <c r="U183" s="82" t="str">
        <f t="shared" si="57"/>
        <v/>
      </c>
      <c r="V183" s="110"/>
      <c r="W183" s="111"/>
      <c r="X183" s="112"/>
      <c r="Y183" s="110"/>
      <c r="Z183" s="111"/>
      <c r="AA183" s="112"/>
      <c r="AB183" s="110"/>
      <c r="AC183" s="111"/>
      <c r="AD183" s="112"/>
      <c r="AE183" s="45">
        <f t="shared" si="54"/>
        <v>0</v>
      </c>
      <c r="AF183" s="63" t="str">
        <f t="shared" si="47"/>
        <v/>
      </c>
      <c r="AG183" s="108"/>
      <c r="AH183" s="108"/>
      <c r="AI183" s="108"/>
      <c r="AJ183" s="108"/>
      <c r="AK183" s="108"/>
      <c r="AL183" s="108"/>
      <c r="AM183" s="108"/>
      <c r="AN183" s="108"/>
      <c r="AO183" s="108"/>
      <c r="AP183" s="108"/>
      <c r="AQ183" s="24">
        <f t="shared" si="55"/>
        <v>0</v>
      </c>
      <c r="AR183" s="23">
        <f>IF(ISERROR(VLOOKUP(J183,Configuration!$Z$4:$AD$13,2,FALSE)),0,VLOOKUP(J183,Configuration!$Z$4:$AD$13,2,FALSE))</f>
        <v>0</v>
      </c>
      <c r="AS183" s="24">
        <f>AR183*Configuration!$A$19</f>
        <v>0</v>
      </c>
      <c r="AT183" s="25" t="str">
        <f t="shared" si="48"/>
        <v/>
      </c>
      <c r="AU183" s="108"/>
      <c r="AV183" s="108"/>
      <c r="AW183" s="108"/>
      <c r="AX183" s="108"/>
      <c r="AY183" s="108"/>
      <c r="AZ183" s="108"/>
      <c r="BA183" s="108"/>
      <c r="BB183" s="108"/>
      <c r="BC183" s="108"/>
      <c r="BD183" s="108"/>
      <c r="BE183" s="42">
        <f t="shared" si="56"/>
        <v>0</v>
      </c>
      <c r="BF183" s="43">
        <f>IF(ISERROR(VLOOKUP(J183,Configuration!$Z$4:$AD$13,3,FALSE)),0,VLOOKUP(J183,Configuration!$Z$4:$AD$13,3,FALSE))</f>
        <v>0</v>
      </c>
      <c r="BG183" s="42">
        <f>BF183*Configuration!$A$19</f>
        <v>0</v>
      </c>
      <c r="BH183" s="44" t="str">
        <f t="shared" si="49"/>
        <v/>
      </c>
      <c r="BI183" s="108"/>
      <c r="BJ183" s="108"/>
      <c r="BK183" s="108"/>
      <c r="BL183" s="108"/>
      <c r="BM183" s="108"/>
      <c r="BN183" s="108"/>
      <c r="BO183" s="108"/>
      <c r="BP183" s="108"/>
      <c r="BQ183" s="108"/>
      <c r="BR183" s="108"/>
      <c r="BS183" s="48">
        <f t="shared" si="44"/>
        <v>0</v>
      </c>
      <c r="BT183" s="49">
        <f>IF(ISERROR(VLOOKUP(J183,Configuration!$Z$4:$AD$13,4,FALSE)),0,VLOOKUP(J183,Configuration!$Z$4:$AD$13,4,FALSE))</f>
        <v>0</v>
      </c>
      <c r="BU183" s="48">
        <f>BT183*Configuration!$A$19</f>
        <v>0</v>
      </c>
      <c r="BV183" s="50" t="str">
        <f t="shared" si="50"/>
        <v/>
      </c>
      <c r="BW183" s="108"/>
      <c r="BX183" s="108"/>
      <c r="BY183" s="108"/>
      <c r="BZ183" s="108"/>
      <c r="CA183" s="108"/>
      <c r="CB183" s="108"/>
      <c r="CC183" s="108"/>
      <c r="CD183" s="108"/>
      <c r="CE183" s="108"/>
      <c r="CF183" s="108"/>
      <c r="CG183" s="60">
        <f t="shared" si="45"/>
        <v>0</v>
      </c>
      <c r="CH183" s="61">
        <f>IF(ISERROR(VLOOKUP(J183,Configuration!$Z$4:$AD$13,5,FALSE)),0,VLOOKUP(J183,Configuration!$Z$4:$AD$13,5,FALSE))</f>
        <v>0</v>
      </c>
      <c r="CI183" s="60">
        <f>CH183*Configuration!$A$19</f>
        <v>0</v>
      </c>
      <c r="CJ183" s="62" t="str">
        <f t="shared" si="51"/>
        <v/>
      </c>
    </row>
    <row r="184" spans="1:88" s="22" customFormat="1" ht="15" customHeight="1" x14ac:dyDescent="0.2">
      <c r="A184" s="106"/>
      <c r="B184" s="107"/>
      <c r="C184" s="113"/>
      <c r="D184" s="107"/>
      <c r="E184" s="107"/>
      <c r="F184" s="107"/>
      <c r="G184" s="108"/>
      <c r="H184" s="109"/>
      <c r="I184" s="109"/>
      <c r="J184" s="107"/>
      <c r="K184" s="108"/>
      <c r="L184" s="108"/>
      <c r="M184" s="108"/>
      <c r="N184" s="108"/>
      <c r="O184" s="108"/>
      <c r="P184" s="108"/>
      <c r="Q184" s="108"/>
      <c r="R184" s="74" t="str">
        <f t="shared" ca="1" si="52"/>
        <v/>
      </c>
      <c r="S184" s="74" t="str">
        <f t="shared" ca="1" si="53"/>
        <v/>
      </c>
      <c r="T184" s="81" t="str">
        <f t="shared" si="46"/>
        <v/>
      </c>
      <c r="U184" s="82" t="str">
        <f t="shared" si="57"/>
        <v/>
      </c>
      <c r="V184" s="110"/>
      <c r="W184" s="111"/>
      <c r="X184" s="112"/>
      <c r="Y184" s="110"/>
      <c r="Z184" s="111"/>
      <c r="AA184" s="112"/>
      <c r="AB184" s="110"/>
      <c r="AC184" s="111"/>
      <c r="AD184" s="112"/>
      <c r="AE184" s="45">
        <f t="shared" si="54"/>
        <v>0</v>
      </c>
      <c r="AF184" s="63" t="str">
        <f t="shared" si="47"/>
        <v/>
      </c>
      <c r="AG184" s="108"/>
      <c r="AH184" s="108"/>
      <c r="AI184" s="108"/>
      <c r="AJ184" s="108"/>
      <c r="AK184" s="108"/>
      <c r="AL184" s="108"/>
      <c r="AM184" s="108"/>
      <c r="AN184" s="108"/>
      <c r="AO184" s="108"/>
      <c r="AP184" s="108"/>
      <c r="AQ184" s="24">
        <f t="shared" si="55"/>
        <v>0</v>
      </c>
      <c r="AR184" s="23">
        <f>IF(ISERROR(VLOOKUP(J184,Configuration!$Z$4:$AD$13,2,FALSE)),0,VLOOKUP(J184,Configuration!$Z$4:$AD$13,2,FALSE))</f>
        <v>0</v>
      </c>
      <c r="AS184" s="24">
        <f>AR184*Configuration!$A$19</f>
        <v>0</v>
      </c>
      <c r="AT184" s="25" t="str">
        <f t="shared" si="48"/>
        <v/>
      </c>
      <c r="AU184" s="108"/>
      <c r="AV184" s="108"/>
      <c r="AW184" s="108"/>
      <c r="AX184" s="108"/>
      <c r="AY184" s="108"/>
      <c r="AZ184" s="108"/>
      <c r="BA184" s="108"/>
      <c r="BB184" s="108"/>
      <c r="BC184" s="108"/>
      <c r="BD184" s="108"/>
      <c r="BE184" s="42">
        <f t="shared" si="56"/>
        <v>0</v>
      </c>
      <c r="BF184" s="43">
        <f>IF(ISERROR(VLOOKUP(J184,Configuration!$Z$4:$AD$13,3,FALSE)),0,VLOOKUP(J184,Configuration!$Z$4:$AD$13,3,FALSE))</f>
        <v>0</v>
      </c>
      <c r="BG184" s="42">
        <f>BF184*Configuration!$A$19</f>
        <v>0</v>
      </c>
      <c r="BH184" s="44" t="str">
        <f t="shared" si="49"/>
        <v/>
      </c>
      <c r="BI184" s="108"/>
      <c r="BJ184" s="108"/>
      <c r="BK184" s="108"/>
      <c r="BL184" s="108"/>
      <c r="BM184" s="108"/>
      <c r="BN184" s="108"/>
      <c r="BO184" s="108"/>
      <c r="BP184" s="108"/>
      <c r="BQ184" s="108"/>
      <c r="BR184" s="108"/>
      <c r="BS184" s="48">
        <f t="shared" si="44"/>
        <v>0</v>
      </c>
      <c r="BT184" s="49">
        <f>IF(ISERROR(VLOOKUP(J184,Configuration!$Z$4:$AD$13,4,FALSE)),0,VLOOKUP(J184,Configuration!$Z$4:$AD$13,4,FALSE))</f>
        <v>0</v>
      </c>
      <c r="BU184" s="48">
        <f>BT184*Configuration!$A$19</f>
        <v>0</v>
      </c>
      <c r="BV184" s="50" t="str">
        <f t="shared" si="50"/>
        <v/>
      </c>
      <c r="BW184" s="108"/>
      <c r="BX184" s="108"/>
      <c r="BY184" s="108"/>
      <c r="BZ184" s="108"/>
      <c r="CA184" s="108"/>
      <c r="CB184" s="108"/>
      <c r="CC184" s="108"/>
      <c r="CD184" s="108"/>
      <c r="CE184" s="108"/>
      <c r="CF184" s="108"/>
      <c r="CG184" s="60">
        <f t="shared" si="45"/>
        <v>0</v>
      </c>
      <c r="CH184" s="61">
        <f>IF(ISERROR(VLOOKUP(J184,Configuration!$Z$4:$AD$13,5,FALSE)),0,VLOOKUP(J184,Configuration!$Z$4:$AD$13,5,FALSE))</f>
        <v>0</v>
      </c>
      <c r="CI184" s="60">
        <f>CH184*Configuration!$A$19</f>
        <v>0</v>
      </c>
      <c r="CJ184" s="62" t="str">
        <f t="shared" si="51"/>
        <v/>
      </c>
    </row>
    <row r="185" spans="1:88" s="22" customFormat="1" ht="15" customHeight="1" x14ac:dyDescent="0.2">
      <c r="A185" s="106"/>
      <c r="B185" s="107"/>
      <c r="C185" s="113"/>
      <c r="D185" s="107"/>
      <c r="E185" s="107"/>
      <c r="F185" s="107"/>
      <c r="G185" s="108"/>
      <c r="H185" s="109"/>
      <c r="I185" s="109"/>
      <c r="J185" s="107"/>
      <c r="K185" s="108"/>
      <c r="L185" s="108"/>
      <c r="M185" s="108"/>
      <c r="N185" s="108"/>
      <c r="O185" s="108"/>
      <c r="P185" s="108"/>
      <c r="Q185" s="108"/>
      <c r="R185" s="74" t="str">
        <f t="shared" ca="1" si="52"/>
        <v/>
      </c>
      <c r="S185" s="74" t="str">
        <f t="shared" ca="1" si="53"/>
        <v/>
      </c>
      <c r="T185" s="81" t="str">
        <f t="shared" si="46"/>
        <v/>
      </c>
      <c r="U185" s="82" t="str">
        <f t="shared" si="57"/>
        <v/>
      </c>
      <c r="V185" s="110"/>
      <c r="W185" s="111"/>
      <c r="X185" s="112"/>
      <c r="Y185" s="110"/>
      <c r="Z185" s="111"/>
      <c r="AA185" s="112"/>
      <c r="AB185" s="110"/>
      <c r="AC185" s="111"/>
      <c r="AD185" s="112"/>
      <c r="AE185" s="45">
        <f t="shared" si="54"/>
        <v>0</v>
      </c>
      <c r="AF185" s="63" t="str">
        <f t="shared" si="47"/>
        <v/>
      </c>
      <c r="AG185" s="108"/>
      <c r="AH185" s="108"/>
      <c r="AI185" s="108"/>
      <c r="AJ185" s="108"/>
      <c r="AK185" s="108"/>
      <c r="AL185" s="108"/>
      <c r="AM185" s="108"/>
      <c r="AN185" s="108"/>
      <c r="AO185" s="108"/>
      <c r="AP185" s="108"/>
      <c r="AQ185" s="24">
        <f t="shared" si="55"/>
        <v>0</v>
      </c>
      <c r="AR185" s="23">
        <f>IF(ISERROR(VLOOKUP(J185,Configuration!$Z$4:$AD$13,2,FALSE)),0,VLOOKUP(J185,Configuration!$Z$4:$AD$13,2,FALSE))</f>
        <v>0</v>
      </c>
      <c r="AS185" s="24">
        <f>AR185*Configuration!$A$19</f>
        <v>0</v>
      </c>
      <c r="AT185" s="25" t="str">
        <f t="shared" si="48"/>
        <v/>
      </c>
      <c r="AU185" s="108"/>
      <c r="AV185" s="108"/>
      <c r="AW185" s="108"/>
      <c r="AX185" s="108"/>
      <c r="AY185" s="108"/>
      <c r="AZ185" s="108"/>
      <c r="BA185" s="108"/>
      <c r="BB185" s="108"/>
      <c r="BC185" s="108"/>
      <c r="BD185" s="108"/>
      <c r="BE185" s="42">
        <f t="shared" si="56"/>
        <v>0</v>
      </c>
      <c r="BF185" s="43">
        <f>IF(ISERROR(VLOOKUP(J185,Configuration!$Z$4:$AD$13,3,FALSE)),0,VLOOKUP(J185,Configuration!$Z$4:$AD$13,3,FALSE))</f>
        <v>0</v>
      </c>
      <c r="BG185" s="42">
        <f>BF185*Configuration!$A$19</f>
        <v>0</v>
      </c>
      <c r="BH185" s="44" t="str">
        <f t="shared" si="49"/>
        <v/>
      </c>
      <c r="BI185" s="108"/>
      <c r="BJ185" s="108"/>
      <c r="BK185" s="108"/>
      <c r="BL185" s="108"/>
      <c r="BM185" s="108"/>
      <c r="BN185" s="108"/>
      <c r="BO185" s="108"/>
      <c r="BP185" s="108"/>
      <c r="BQ185" s="108"/>
      <c r="BR185" s="108"/>
      <c r="BS185" s="48">
        <f t="shared" si="44"/>
        <v>0</v>
      </c>
      <c r="BT185" s="49">
        <f>IF(ISERROR(VLOOKUP(J185,Configuration!$Z$4:$AD$13,4,FALSE)),0,VLOOKUP(J185,Configuration!$Z$4:$AD$13,4,FALSE))</f>
        <v>0</v>
      </c>
      <c r="BU185" s="48">
        <f>BT185*Configuration!$A$19</f>
        <v>0</v>
      </c>
      <c r="BV185" s="50" t="str">
        <f t="shared" si="50"/>
        <v/>
      </c>
      <c r="BW185" s="108"/>
      <c r="BX185" s="108"/>
      <c r="BY185" s="108"/>
      <c r="BZ185" s="108"/>
      <c r="CA185" s="108"/>
      <c r="CB185" s="108"/>
      <c r="CC185" s="108"/>
      <c r="CD185" s="108"/>
      <c r="CE185" s="108"/>
      <c r="CF185" s="108"/>
      <c r="CG185" s="60">
        <f t="shared" si="45"/>
        <v>0</v>
      </c>
      <c r="CH185" s="61">
        <f>IF(ISERROR(VLOOKUP(J185,Configuration!$Z$4:$AD$13,5,FALSE)),0,VLOOKUP(J185,Configuration!$Z$4:$AD$13,5,FALSE))</f>
        <v>0</v>
      </c>
      <c r="CI185" s="60">
        <f>CH185*Configuration!$A$19</f>
        <v>0</v>
      </c>
      <c r="CJ185" s="62" t="str">
        <f t="shared" si="51"/>
        <v/>
      </c>
    </row>
    <row r="186" spans="1:88" s="22" customFormat="1" ht="15" customHeight="1" x14ac:dyDescent="0.2">
      <c r="A186" s="106"/>
      <c r="B186" s="107"/>
      <c r="C186" s="113"/>
      <c r="D186" s="107"/>
      <c r="E186" s="107"/>
      <c r="F186" s="107"/>
      <c r="G186" s="108"/>
      <c r="H186" s="109"/>
      <c r="I186" s="109"/>
      <c r="J186" s="107"/>
      <c r="K186" s="108"/>
      <c r="L186" s="108"/>
      <c r="M186" s="108"/>
      <c r="N186" s="108"/>
      <c r="O186" s="108"/>
      <c r="P186" s="108"/>
      <c r="Q186" s="108"/>
      <c r="R186" s="74" t="str">
        <f t="shared" ca="1" si="52"/>
        <v/>
      </c>
      <c r="S186" s="74" t="str">
        <f t="shared" ca="1" si="53"/>
        <v/>
      </c>
      <c r="T186" s="81" t="str">
        <f t="shared" si="46"/>
        <v/>
      </c>
      <c r="U186" s="82" t="str">
        <f t="shared" si="57"/>
        <v/>
      </c>
      <c r="V186" s="110"/>
      <c r="W186" s="111"/>
      <c r="X186" s="112"/>
      <c r="Y186" s="110"/>
      <c r="Z186" s="111"/>
      <c r="AA186" s="112"/>
      <c r="AB186" s="110"/>
      <c r="AC186" s="111"/>
      <c r="AD186" s="112"/>
      <c r="AE186" s="45">
        <f t="shared" si="54"/>
        <v>0</v>
      </c>
      <c r="AF186" s="63" t="str">
        <f t="shared" si="47"/>
        <v/>
      </c>
      <c r="AG186" s="108"/>
      <c r="AH186" s="108"/>
      <c r="AI186" s="108"/>
      <c r="AJ186" s="108"/>
      <c r="AK186" s="108"/>
      <c r="AL186" s="108"/>
      <c r="AM186" s="108"/>
      <c r="AN186" s="108"/>
      <c r="AO186" s="108"/>
      <c r="AP186" s="108"/>
      <c r="AQ186" s="24">
        <f t="shared" si="55"/>
        <v>0</v>
      </c>
      <c r="AR186" s="23">
        <f>IF(ISERROR(VLOOKUP(J186,Configuration!$Z$4:$AD$13,2,FALSE)),0,VLOOKUP(J186,Configuration!$Z$4:$AD$13,2,FALSE))</f>
        <v>0</v>
      </c>
      <c r="AS186" s="24">
        <f>AR186*Configuration!$A$19</f>
        <v>0</v>
      </c>
      <c r="AT186" s="25" t="str">
        <f t="shared" si="48"/>
        <v/>
      </c>
      <c r="AU186" s="108"/>
      <c r="AV186" s="108"/>
      <c r="AW186" s="108"/>
      <c r="AX186" s="108"/>
      <c r="AY186" s="108"/>
      <c r="AZ186" s="108"/>
      <c r="BA186" s="108"/>
      <c r="BB186" s="108"/>
      <c r="BC186" s="108"/>
      <c r="BD186" s="108"/>
      <c r="BE186" s="42">
        <f t="shared" si="56"/>
        <v>0</v>
      </c>
      <c r="BF186" s="43">
        <f>IF(ISERROR(VLOOKUP(J186,Configuration!$Z$4:$AD$13,3,FALSE)),0,VLOOKUP(J186,Configuration!$Z$4:$AD$13,3,FALSE))</f>
        <v>0</v>
      </c>
      <c r="BG186" s="42">
        <f>BF186*Configuration!$A$19</f>
        <v>0</v>
      </c>
      <c r="BH186" s="44" t="str">
        <f t="shared" si="49"/>
        <v/>
      </c>
      <c r="BI186" s="108"/>
      <c r="BJ186" s="108"/>
      <c r="BK186" s="108"/>
      <c r="BL186" s="108"/>
      <c r="BM186" s="108"/>
      <c r="BN186" s="108"/>
      <c r="BO186" s="108"/>
      <c r="BP186" s="108"/>
      <c r="BQ186" s="108"/>
      <c r="BR186" s="108"/>
      <c r="BS186" s="48">
        <f t="shared" si="44"/>
        <v>0</v>
      </c>
      <c r="BT186" s="49">
        <f>IF(ISERROR(VLOOKUP(J186,Configuration!$Z$4:$AD$13,4,FALSE)),0,VLOOKUP(J186,Configuration!$Z$4:$AD$13,4,FALSE))</f>
        <v>0</v>
      </c>
      <c r="BU186" s="48">
        <f>BT186*Configuration!$A$19</f>
        <v>0</v>
      </c>
      <c r="BV186" s="50" t="str">
        <f t="shared" si="50"/>
        <v/>
      </c>
      <c r="BW186" s="108"/>
      <c r="BX186" s="108"/>
      <c r="BY186" s="108"/>
      <c r="BZ186" s="108"/>
      <c r="CA186" s="108"/>
      <c r="CB186" s="108"/>
      <c r="CC186" s="108"/>
      <c r="CD186" s="108"/>
      <c r="CE186" s="108"/>
      <c r="CF186" s="108"/>
      <c r="CG186" s="60">
        <f t="shared" si="45"/>
        <v>0</v>
      </c>
      <c r="CH186" s="61">
        <f>IF(ISERROR(VLOOKUP(J186,Configuration!$Z$4:$AD$13,5,FALSE)),0,VLOOKUP(J186,Configuration!$Z$4:$AD$13,5,FALSE))</f>
        <v>0</v>
      </c>
      <c r="CI186" s="60">
        <f>CH186*Configuration!$A$19</f>
        <v>0</v>
      </c>
      <c r="CJ186" s="62" t="str">
        <f t="shared" si="51"/>
        <v/>
      </c>
    </row>
    <row r="187" spans="1:88" s="22" customFormat="1" ht="15" customHeight="1" x14ac:dyDescent="0.2">
      <c r="A187" s="106"/>
      <c r="B187" s="107"/>
      <c r="C187" s="113"/>
      <c r="D187" s="107"/>
      <c r="E187" s="107"/>
      <c r="F187" s="107"/>
      <c r="G187" s="108"/>
      <c r="H187" s="109"/>
      <c r="I187" s="109"/>
      <c r="J187" s="107"/>
      <c r="K187" s="108"/>
      <c r="L187" s="108"/>
      <c r="M187" s="108"/>
      <c r="N187" s="108"/>
      <c r="O187" s="108"/>
      <c r="P187" s="108"/>
      <c r="Q187" s="108"/>
      <c r="R187" s="74" t="str">
        <f t="shared" ca="1" si="52"/>
        <v/>
      </c>
      <c r="S187" s="74" t="str">
        <f t="shared" ca="1" si="53"/>
        <v/>
      </c>
      <c r="T187" s="81" t="str">
        <f t="shared" si="46"/>
        <v/>
      </c>
      <c r="U187" s="82" t="str">
        <f t="shared" si="57"/>
        <v/>
      </c>
      <c r="V187" s="110"/>
      <c r="W187" s="111"/>
      <c r="X187" s="112"/>
      <c r="Y187" s="110"/>
      <c r="Z187" s="111"/>
      <c r="AA187" s="112"/>
      <c r="AB187" s="110"/>
      <c r="AC187" s="111"/>
      <c r="AD187" s="112"/>
      <c r="AE187" s="45">
        <f t="shared" si="54"/>
        <v>0</v>
      </c>
      <c r="AF187" s="63" t="str">
        <f t="shared" si="47"/>
        <v/>
      </c>
      <c r="AG187" s="108"/>
      <c r="AH187" s="108"/>
      <c r="AI187" s="108"/>
      <c r="AJ187" s="108"/>
      <c r="AK187" s="108"/>
      <c r="AL187" s="108"/>
      <c r="AM187" s="108"/>
      <c r="AN187" s="108"/>
      <c r="AO187" s="108"/>
      <c r="AP187" s="108"/>
      <c r="AQ187" s="24">
        <f t="shared" si="55"/>
        <v>0</v>
      </c>
      <c r="AR187" s="23">
        <f>IF(ISERROR(VLOOKUP(J187,Configuration!$Z$4:$AD$13,2,FALSE)),0,VLOOKUP(J187,Configuration!$Z$4:$AD$13,2,FALSE))</f>
        <v>0</v>
      </c>
      <c r="AS187" s="24">
        <f>AR187*Configuration!$A$19</f>
        <v>0</v>
      </c>
      <c r="AT187" s="25" t="str">
        <f t="shared" si="48"/>
        <v/>
      </c>
      <c r="AU187" s="108"/>
      <c r="AV187" s="108"/>
      <c r="AW187" s="108"/>
      <c r="AX187" s="108"/>
      <c r="AY187" s="108"/>
      <c r="AZ187" s="108"/>
      <c r="BA187" s="108"/>
      <c r="BB187" s="108"/>
      <c r="BC187" s="108"/>
      <c r="BD187" s="108"/>
      <c r="BE187" s="42">
        <f t="shared" si="56"/>
        <v>0</v>
      </c>
      <c r="BF187" s="43">
        <f>IF(ISERROR(VLOOKUP(J187,Configuration!$Z$4:$AD$13,3,FALSE)),0,VLOOKUP(J187,Configuration!$Z$4:$AD$13,3,FALSE))</f>
        <v>0</v>
      </c>
      <c r="BG187" s="42">
        <f>BF187*Configuration!$A$19</f>
        <v>0</v>
      </c>
      <c r="BH187" s="44" t="str">
        <f t="shared" si="49"/>
        <v/>
      </c>
      <c r="BI187" s="108"/>
      <c r="BJ187" s="108"/>
      <c r="BK187" s="108"/>
      <c r="BL187" s="108"/>
      <c r="BM187" s="108"/>
      <c r="BN187" s="108"/>
      <c r="BO187" s="108"/>
      <c r="BP187" s="108"/>
      <c r="BQ187" s="108"/>
      <c r="BR187" s="108"/>
      <c r="BS187" s="48">
        <f t="shared" si="44"/>
        <v>0</v>
      </c>
      <c r="BT187" s="49">
        <f>IF(ISERROR(VLOOKUP(J187,Configuration!$Z$4:$AD$13,4,FALSE)),0,VLOOKUP(J187,Configuration!$Z$4:$AD$13,4,FALSE))</f>
        <v>0</v>
      </c>
      <c r="BU187" s="48">
        <f>BT187*Configuration!$A$19</f>
        <v>0</v>
      </c>
      <c r="BV187" s="50" t="str">
        <f t="shared" si="50"/>
        <v/>
      </c>
      <c r="BW187" s="108"/>
      <c r="BX187" s="108"/>
      <c r="BY187" s="108"/>
      <c r="BZ187" s="108"/>
      <c r="CA187" s="108"/>
      <c r="CB187" s="108"/>
      <c r="CC187" s="108"/>
      <c r="CD187" s="108"/>
      <c r="CE187" s="108"/>
      <c r="CF187" s="108"/>
      <c r="CG187" s="60">
        <f t="shared" si="45"/>
        <v>0</v>
      </c>
      <c r="CH187" s="61">
        <f>IF(ISERROR(VLOOKUP(J187,Configuration!$Z$4:$AD$13,5,FALSE)),0,VLOOKUP(J187,Configuration!$Z$4:$AD$13,5,FALSE))</f>
        <v>0</v>
      </c>
      <c r="CI187" s="60">
        <f>CH187*Configuration!$A$19</f>
        <v>0</v>
      </c>
      <c r="CJ187" s="62" t="str">
        <f t="shared" si="51"/>
        <v/>
      </c>
    </row>
    <row r="188" spans="1:88" s="22" customFormat="1" ht="15" customHeight="1" x14ac:dyDescent="0.2">
      <c r="A188" s="106"/>
      <c r="B188" s="107"/>
      <c r="C188" s="113"/>
      <c r="D188" s="107"/>
      <c r="E188" s="107"/>
      <c r="F188" s="107"/>
      <c r="G188" s="108"/>
      <c r="H188" s="109"/>
      <c r="I188" s="109"/>
      <c r="J188" s="107"/>
      <c r="K188" s="108"/>
      <c r="L188" s="108"/>
      <c r="M188" s="108"/>
      <c r="N188" s="108"/>
      <c r="O188" s="108"/>
      <c r="P188" s="108"/>
      <c r="Q188" s="108"/>
      <c r="R188" s="74" t="str">
        <f t="shared" ca="1" si="52"/>
        <v/>
      </c>
      <c r="S188" s="74" t="str">
        <f t="shared" ca="1" si="53"/>
        <v/>
      </c>
      <c r="T188" s="81" t="str">
        <f t="shared" si="46"/>
        <v/>
      </c>
      <c r="U188" s="82" t="str">
        <f t="shared" si="57"/>
        <v/>
      </c>
      <c r="V188" s="110"/>
      <c r="W188" s="111"/>
      <c r="X188" s="112"/>
      <c r="Y188" s="110"/>
      <c r="Z188" s="111"/>
      <c r="AA188" s="112"/>
      <c r="AB188" s="110"/>
      <c r="AC188" s="111"/>
      <c r="AD188" s="112"/>
      <c r="AE188" s="45">
        <f t="shared" si="54"/>
        <v>0</v>
      </c>
      <c r="AF188" s="63" t="str">
        <f t="shared" si="47"/>
        <v/>
      </c>
      <c r="AG188" s="108"/>
      <c r="AH188" s="108"/>
      <c r="AI188" s="108"/>
      <c r="AJ188" s="108"/>
      <c r="AK188" s="108"/>
      <c r="AL188" s="108"/>
      <c r="AM188" s="108"/>
      <c r="AN188" s="108"/>
      <c r="AO188" s="108"/>
      <c r="AP188" s="108"/>
      <c r="AQ188" s="24">
        <f t="shared" si="55"/>
        <v>0</v>
      </c>
      <c r="AR188" s="23">
        <f>IF(ISERROR(VLOOKUP(J188,Configuration!$Z$4:$AD$13,2,FALSE)),0,VLOOKUP(J188,Configuration!$Z$4:$AD$13,2,FALSE))</f>
        <v>0</v>
      </c>
      <c r="AS188" s="24">
        <f>AR188*Configuration!$A$19</f>
        <v>0</v>
      </c>
      <c r="AT188" s="25" t="str">
        <f t="shared" si="48"/>
        <v/>
      </c>
      <c r="AU188" s="108"/>
      <c r="AV188" s="108"/>
      <c r="AW188" s="108"/>
      <c r="AX188" s="108"/>
      <c r="AY188" s="108"/>
      <c r="AZ188" s="108"/>
      <c r="BA188" s="108"/>
      <c r="BB188" s="108"/>
      <c r="BC188" s="108"/>
      <c r="BD188" s="108"/>
      <c r="BE188" s="42">
        <f t="shared" si="56"/>
        <v>0</v>
      </c>
      <c r="BF188" s="43">
        <f>IF(ISERROR(VLOOKUP(J188,Configuration!$Z$4:$AD$13,3,FALSE)),0,VLOOKUP(J188,Configuration!$Z$4:$AD$13,3,FALSE))</f>
        <v>0</v>
      </c>
      <c r="BG188" s="42">
        <f>BF188*Configuration!$A$19</f>
        <v>0</v>
      </c>
      <c r="BH188" s="44" t="str">
        <f t="shared" si="49"/>
        <v/>
      </c>
      <c r="BI188" s="108"/>
      <c r="BJ188" s="108"/>
      <c r="BK188" s="108"/>
      <c r="BL188" s="108"/>
      <c r="BM188" s="108"/>
      <c r="BN188" s="108"/>
      <c r="BO188" s="108"/>
      <c r="BP188" s="108"/>
      <c r="BQ188" s="108"/>
      <c r="BR188" s="108"/>
      <c r="BS188" s="48">
        <f t="shared" si="44"/>
        <v>0</v>
      </c>
      <c r="BT188" s="49">
        <f>IF(ISERROR(VLOOKUP(J188,Configuration!$Z$4:$AD$13,4,FALSE)),0,VLOOKUP(J188,Configuration!$Z$4:$AD$13,4,FALSE))</f>
        <v>0</v>
      </c>
      <c r="BU188" s="48">
        <f>BT188*Configuration!$A$19</f>
        <v>0</v>
      </c>
      <c r="BV188" s="50" t="str">
        <f t="shared" si="50"/>
        <v/>
      </c>
      <c r="BW188" s="108"/>
      <c r="BX188" s="108"/>
      <c r="BY188" s="108"/>
      <c r="BZ188" s="108"/>
      <c r="CA188" s="108"/>
      <c r="CB188" s="108"/>
      <c r="CC188" s="108"/>
      <c r="CD188" s="108"/>
      <c r="CE188" s="108"/>
      <c r="CF188" s="108"/>
      <c r="CG188" s="60">
        <f t="shared" si="45"/>
        <v>0</v>
      </c>
      <c r="CH188" s="61">
        <f>IF(ISERROR(VLOOKUP(J188,Configuration!$Z$4:$AD$13,5,FALSE)),0,VLOOKUP(J188,Configuration!$Z$4:$AD$13,5,FALSE))</f>
        <v>0</v>
      </c>
      <c r="CI188" s="60">
        <f>CH188*Configuration!$A$19</f>
        <v>0</v>
      </c>
      <c r="CJ188" s="62" t="str">
        <f t="shared" si="51"/>
        <v/>
      </c>
    </row>
    <row r="189" spans="1:88" s="22" customFormat="1" ht="15" customHeight="1" x14ac:dyDescent="0.2">
      <c r="A189" s="106"/>
      <c r="B189" s="107"/>
      <c r="C189" s="113"/>
      <c r="D189" s="107"/>
      <c r="E189" s="107"/>
      <c r="F189" s="107"/>
      <c r="G189" s="108"/>
      <c r="H189" s="109"/>
      <c r="I189" s="109"/>
      <c r="J189" s="107"/>
      <c r="K189" s="108"/>
      <c r="L189" s="108"/>
      <c r="M189" s="108"/>
      <c r="N189" s="108"/>
      <c r="O189" s="108"/>
      <c r="P189" s="108"/>
      <c r="Q189" s="108"/>
      <c r="R189" s="74" t="str">
        <f t="shared" ca="1" si="52"/>
        <v/>
      </c>
      <c r="S189" s="74" t="str">
        <f t="shared" ca="1" si="53"/>
        <v/>
      </c>
      <c r="T189" s="81" t="str">
        <f t="shared" si="46"/>
        <v/>
      </c>
      <c r="U189" s="82" t="str">
        <f t="shared" si="57"/>
        <v/>
      </c>
      <c r="V189" s="110"/>
      <c r="W189" s="111"/>
      <c r="X189" s="112"/>
      <c r="Y189" s="110"/>
      <c r="Z189" s="111"/>
      <c r="AA189" s="112"/>
      <c r="AB189" s="110"/>
      <c r="AC189" s="111"/>
      <c r="AD189" s="112"/>
      <c r="AE189" s="45">
        <f t="shared" si="54"/>
        <v>0</v>
      </c>
      <c r="AF189" s="63" t="str">
        <f t="shared" si="47"/>
        <v/>
      </c>
      <c r="AG189" s="108"/>
      <c r="AH189" s="108"/>
      <c r="AI189" s="108"/>
      <c r="AJ189" s="108"/>
      <c r="AK189" s="108"/>
      <c r="AL189" s="108"/>
      <c r="AM189" s="108"/>
      <c r="AN189" s="108"/>
      <c r="AO189" s="108"/>
      <c r="AP189" s="108"/>
      <c r="AQ189" s="24">
        <f t="shared" si="55"/>
        <v>0</v>
      </c>
      <c r="AR189" s="23">
        <f>IF(ISERROR(VLOOKUP(J189,Configuration!$Z$4:$AD$13,2,FALSE)),0,VLOOKUP(J189,Configuration!$Z$4:$AD$13,2,FALSE))</f>
        <v>0</v>
      </c>
      <c r="AS189" s="24">
        <f>AR189*Configuration!$A$19</f>
        <v>0</v>
      </c>
      <c r="AT189" s="25" t="str">
        <f t="shared" si="48"/>
        <v/>
      </c>
      <c r="AU189" s="108"/>
      <c r="AV189" s="108"/>
      <c r="AW189" s="108"/>
      <c r="AX189" s="108"/>
      <c r="AY189" s="108"/>
      <c r="AZ189" s="108"/>
      <c r="BA189" s="108"/>
      <c r="BB189" s="108"/>
      <c r="BC189" s="108"/>
      <c r="BD189" s="108"/>
      <c r="BE189" s="42">
        <f t="shared" si="56"/>
        <v>0</v>
      </c>
      <c r="BF189" s="43">
        <f>IF(ISERROR(VLOOKUP(J189,Configuration!$Z$4:$AD$13,3,FALSE)),0,VLOOKUP(J189,Configuration!$Z$4:$AD$13,3,FALSE))</f>
        <v>0</v>
      </c>
      <c r="BG189" s="42">
        <f>BF189*Configuration!$A$19</f>
        <v>0</v>
      </c>
      <c r="BH189" s="44" t="str">
        <f t="shared" si="49"/>
        <v/>
      </c>
      <c r="BI189" s="108"/>
      <c r="BJ189" s="108"/>
      <c r="BK189" s="108"/>
      <c r="BL189" s="108"/>
      <c r="BM189" s="108"/>
      <c r="BN189" s="108"/>
      <c r="BO189" s="108"/>
      <c r="BP189" s="108"/>
      <c r="BQ189" s="108"/>
      <c r="BR189" s="108"/>
      <c r="BS189" s="48">
        <f t="shared" si="44"/>
        <v>0</v>
      </c>
      <c r="BT189" s="49">
        <f>IF(ISERROR(VLOOKUP(J189,Configuration!$Z$4:$AD$13,4,FALSE)),0,VLOOKUP(J189,Configuration!$Z$4:$AD$13,4,FALSE))</f>
        <v>0</v>
      </c>
      <c r="BU189" s="48">
        <f>BT189*Configuration!$A$19</f>
        <v>0</v>
      </c>
      <c r="BV189" s="50" t="str">
        <f t="shared" si="50"/>
        <v/>
      </c>
      <c r="BW189" s="108"/>
      <c r="BX189" s="108"/>
      <c r="BY189" s="108"/>
      <c r="BZ189" s="108"/>
      <c r="CA189" s="108"/>
      <c r="CB189" s="108"/>
      <c r="CC189" s="108"/>
      <c r="CD189" s="108"/>
      <c r="CE189" s="108"/>
      <c r="CF189" s="108"/>
      <c r="CG189" s="60">
        <f t="shared" si="45"/>
        <v>0</v>
      </c>
      <c r="CH189" s="61">
        <f>IF(ISERROR(VLOOKUP(J189,Configuration!$Z$4:$AD$13,5,FALSE)),0,VLOOKUP(J189,Configuration!$Z$4:$AD$13,5,FALSE))</f>
        <v>0</v>
      </c>
      <c r="CI189" s="60">
        <f>CH189*Configuration!$A$19</f>
        <v>0</v>
      </c>
      <c r="CJ189" s="62" t="str">
        <f t="shared" si="51"/>
        <v/>
      </c>
    </row>
    <row r="190" spans="1:88" s="22" customFormat="1" ht="15" customHeight="1" x14ac:dyDescent="0.2">
      <c r="A190" s="106"/>
      <c r="B190" s="107"/>
      <c r="C190" s="113"/>
      <c r="D190" s="107"/>
      <c r="E190" s="107"/>
      <c r="F190" s="107"/>
      <c r="G190" s="108"/>
      <c r="H190" s="109"/>
      <c r="I190" s="109"/>
      <c r="J190" s="107"/>
      <c r="K190" s="108"/>
      <c r="L190" s="108"/>
      <c r="M190" s="108"/>
      <c r="N190" s="108"/>
      <c r="O190" s="108"/>
      <c r="P190" s="108"/>
      <c r="Q190" s="108"/>
      <c r="R190" s="74" t="str">
        <f t="shared" ca="1" si="52"/>
        <v/>
      </c>
      <c r="S190" s="74" t="str">
        <f t="shared" ca="1" si="53"/>
        <v/>
      </c>
      <c r="T190" s="81" t="str">
        <f t="shared" si="46"/>
        <v/>
      </c>
      <c r="U190" s="82" t="str">
        <f t="shared" si="57"/>
        <v/>
      </c>
      <c r="V190" s="110"/>
      <c r="W190" s="111"/>
      <c r="X190" s="112"/>
      <c r="Y190" s="110"/>
      <c r="Z190" s="111"/>
      <c r="AA190" s="112"/>
      <c r="AB190" s="110"/>
      <c r="AC190" s="111"/>
      <c r="AD190" s="112"/>
      <c r="AE190" s="45">
        <f t="shared" si="54"/>
        <v>0</v>
      </c>
      <c r="AF190" s="63" t="str">
        <f t="shared" si="47"/>
        <v/>
      </c>
      <c r="AG190" s="108"/>
      <c r="AH190" s="108"/>
      <c r="AI190" s="108"/>
      <c r="AJ190" s="108"/>
      <c r="AK190" s="108"/>
      <c r="AL190" s="108"/>
      <c r="AM190" s="108"/>
      <c r="AN190" s="108"/>
      <c r="AO190" s="108"/>
      <c r="AP190" s="108"/>
      <c r="AQ190" s="24">
        <f t="shared" si="55"/>
        <v>0</v>
      </c>
      <c r="AR190" s="23">
        <f>IF(ISERROR(VLOOKUP(J190,Configuration!$Z$4:$AD$13,2,FALSE)),0,VLOOKUP(J190,Configuration!$Z$4:$AD$13,2,FALSE))</f>
        <v>0</v>
      </c>
      <c r="AS190" s="24">
        <f>AR190*Configuration!$A$19</f>
        <v>0</v>
      </c>
      <c r="AT190" s="25" t="str">
        <f t="shared" si="48"/>
        <v/>
      </c>
      <c r="AU190" s="108"/>
      <c r="AV190" s="108"/>
      <c r="AW190" s="108"/>
      <c r="AX190" s="108"/>
      <c r="AY190" s="108"/>
      <c r="AZ190" s="108"/>
      <c r="BA190" s="108"/>
      <c r="BB190" s="108"/>
      <c r="BC190" s="108"/>
      <c r="BD190" s="108"/>
      <c r="BE190" s="42">
        <f t="shared" si="56"/>
        <v>0</v>
      </c>
      <c r="BF190" s="43">
        <f>IF(ISERROR(VLOOKUP(J190,Configuration!$Z$4:$AD$13,3,FALSE)),0,VLOOKUP(J190,Configuration!$Z$4:$AD$13,3,FALSE))</f>
        <v>0</v>
      </c>
      <c r="BG190" s="42">
        <f>BF190*Configuration!$A$19</f>
        <v>0</v>
      </c>
      <c r="BH190" s="44" t="str">
        <f t="shared" si="49"/>
        <v/>
      </c>
      <c r="BI190" s="108"/>
      <c r="BJ190" s="108"/>
      <c r="BK190" s="108"/>
      <c r="BL190" s="108"/>
      <c r="BM190" s="108"/>
      <c r="BN190" s="108"/>
      <c r="BO190" s="108"/>
      <c r="BP190" s="108"/>
      <c r="BQ190" s="108"/>
      <c r="BR190" s="108"/>
      <c r="BS190" s="48">
        <f t="shared" si="44"/>
        <v>0</v>
      </c>
      <c r="BT190" s="49">
        <f>IF(ISERROR(VLOOKUP(J190,Configuration!$Z$4:$AD$13,4,FALSE)),0,VLOOKUP(J190,Configuration!$Z$4:$AD$13,4,FALSE))</f>
        <v>0</v>
      </c>
      <c r="BU190" s="48">
        <f>BT190*Configuration!$A$19</f>
        <v>0</v>
      </c>
      <c r="BV190" s="50" t="str">
        <f t="shared" si="50"/>
        <v/>
      </c>
      <c r="BW190" s="108"/>
      <c r="BX190" s="108"/>
      <c r="BY190" s="108"/>
      <c r="BZ190" s="108"/>
      <c r="CA190" s="108"/>
      <c r="CB190" s="108"/>
      <c r="CC190" s="108"/>
      <c r="CD190" s="108"/>
      <c r="CE190" s="108"/>
      <c r="CF190" s="108"/>
      <c r="CG190" s="60">
        <f t="shared" si="45"/>
        <v>0</v>
      </c>
      <c r="CH190" s="61">
        <f>IF(ISERROR(VLOOKUP(J190,Configuration!$Z$4:$AD$13,5,FALSE)),0,VLOOKUP(J190,Configuration!$Z$4:$AD$13,5,FALSE))</f>
        <v>0</v>
      </c>
      <c r="CI190" s="60">
        <f>CH190*Configuration!$A$19</f>
        <v>0</v>
      </c>
      <c r="CJ190" s="62" t="str">
        <f t="shared" si="51"/>
        <v/>
      </c>
    </row>
    <row r="191" spans="1:88" s="22" customFormat="1" ht="15" customHeight="1" x14ac:dyDescent="0.2">
      <c r="A191" s="106"/>
      <c r="B191" s="107"/>
      <c r="C191" s="113"/>
      <c r="D191" s="107"/>
      <c r="E191" s="107"/>
      <c r="F191" s="107"/>
      <c r="G191" s="108"/>
      <c r="H191" s="109"/>
      <c r="I191" s="109"/>
      <c r="J191" s="107"/>
      <c r="K191" s="108"/>
      <c r="L191" s="108"/>
      <c r="M191" s="108"/>
      <c r="N191" s="108"/>
      <c r="O191" s="108"/>
      <c r="P191" s="108"/>
      <c r="Q191" s="108"/>
      <c r="R191" s="74" t="str">
        <f t="shared" ca="1" si="52"/>
        <v/>
      </c>
      <c r="S191" s="74" t="str">
        <f t="shared" ca="1" si="53"/>
        <v/>
      </c>
      <c r="T191" s="81" t="str">
        <f t="shared" si="46"/>
        <v/>
      </c>
      <c r="U191" s="82" t="str">
        <f t="shared" si="57"/>
        <v/>
      </c>
      <c r="V191" s="110"/>
      <c r="W191" s="111"/>
      <c r="X191" s="112"/>
      <c r="Y191" s="110"/>
      <c r="Z191" s="111"/>
      <c r="AA191" s="112"/>
      <c r="AB191" s="110"/>
      <c r="AC191" s="111"/>
      <c r="AD191" s="112"/>
      <c r="AE191" s="45">
        <f t="shared" si="54"/>
        <v>0</v>
      </c>
      <c r="AF191" s="63" t="str">
        <f t="shared" si="47"/>
        <v/>
      </c>
      <c r="AG191" s="108"/>
      <c r="AH191" s="108"/>
      <c r="AI191" s="108"/>
      <c r="AJ191" s="108"/>
      <c r="AK191" s="108"/>
      <c r="AL191" s="108"/>
      <c r="AM191" s="108"/>
      <c r="AN191" s="108"/>
      <c r="AO191" s="108"/>
      <c r="AP191" s="108"/>
      <c r="AQ191" s="24">
        <f t="shared" si="55"/>
        <v>0</v>
      </c>
      <c r="AR191" s="23">
        <f>IF(ISERROR(VLOOKUP(J191,Configuration!$Z$4:$AD$13,2,FALSE)),0,VLOOKUP(J191,Configuration!$Z$4:$AD$13,2,FALSE))</f>
        <v>0</v>
      </c>
      <c r="AS191" s="24">
        <f>AR191*Configuration!$A$19</f>
        <v>0</v>
      </c>
      <c r="AT191" s="25" t="str">
        <f t="shared" si="48"/>
        <v/>
      </c>
      <c r="AU191" s="108"/>
      <c r="AV191" s="108"/>
      <c r="AW191" s="108"/>
      <c r="AX191" s="108"/>
      <c r="AY191" s="108"/>
      <c r="AZ191" s="108"/>
      <c r="BA191" s="108"/>
      <c r="BB191" s="108"/>
      <c r="BC191" s="108"/>
      <c r="BD191" s="108"/>
      <c r="BE191" s="42">
        <f t="shared" si="56"/>
        <v>0</v>
      </c>
      <c r="BF191" s="43">
        <f>IF(ISERROR(VLOOKUP(J191,Configuration!$Z$4:$AD$13,3,FALSE)),0,VLOOKUP(J191,Configuration!$Z$4:$AD$13,3,FALSE))</f>
        <v>0</v>
      </c>
      <c r="BG191" s="42">
        <f>BF191*Configuration!$A$19</f>
        <v>0</v>
      </c>
      <c r="BH191" s="44" t="str">
        <f t="shared" si="49"/>
        <v/>
      </c>
      <c r="BI191" s="108"/>
      <c r="BJ191" s="108"/>
      <c r="BK191" s="108"/>
      <c r="BL191" s="108"/>
      <c r="BM191" s="108"/>
      <c r="BN191" s="108"/>
      <c r="BO191" s="108"/>
      <c r="BP191" s="108"/>
      <c r="BQ191" s="108"/>
      <c r="BR191" s="108"/>
      <c r="BS191" s="48">
        <f t="shared" si="44"/>
        <v>0</v>
      </c>
      <c r="BT191" s="49">
        <f>IF(ISERROR(VLOOKUP(J191,Configuration!$Z$4:$AD$13,4,FALSE)),0,VLOOKUP(J191,Configuration!$Z$4:$AD$13,4,FALSE))</f>
        <v>0</v>
      </c>
      <c r="BU191" s="48">
        <f>BT191*Configuration!$A$19</f>
        <v>0</v>
      </c>
      <c r="BV191" s="50" t="str">
        <f t="shared" si="50"/>
        <v/>
      </c>
      <c r="BW191" s="108"/>
      <c r="BX191" s="108"/>
      <c r="BY191" s="108"/>
      <c r="BZ191" s="108"/>
      <c r="CA191" s="108"/>
      <c r="CB191" s="108"/>
      <c r="CC191" s="108"/>
      <c r="CD191" s="108"/>
      <c r="CE191" s="108"/>
      <c r="CF191" s="108"/>
      <c r="CG191" s="60">
        <f t="shared" si="45"/>
        <v>0</v>
      </c>
      <c r="CH191" s="61">
        <f>IF(ISERROR(VLOOKUP(J191,Configuration!$Z$4:$AD$13,5,FALSE)),0,VLOOKUP(J191,Configuration!$Z$4:$AD$13,5,FALSE))</f>
        <v>0</v>
      </c>
      <c r="CI191" s="60">
        <f>CH191*Configuration!$A$19</f>
        <v>0</v>
      </c>
      <c r="CJ191" s="62" t="str">
        <f t="shared" si="51"/>
        <v/>
      </c>
    </row>
    <row r="192" spans="1:88" s="22" customFormat="1" ht="15" customHeight="1" x14ac:dyDescent="0.2">
      <c r="A192" s="106"/>
      <c r="B192" s="107"/>
      <c r="C192" s="113"/>
      <c r="D192" s="107"/>
      <c r="E192" s="107"/>
      <c r="F192" s="107"/>
      <c r="G192" s="108"/>
      <c r="H192" s="109"/>
      <c r="I192" s="109"/>
      <c r="J192" s="107"/>
      <c r="K192" s="108"/>
      <c r="L192" s="108"/>
      <c r="M192" s="108"/>
      <c r="N192" s="108"/>
      <c r="O192" s="108"/>
      <c r="P192" s="108"/>
      <c r="Q192" s="108"/>
      <c r="R192" s="74" t="str">
        <f t="shared" ca="1" si="52"/>
        <v/>
      </c>
      <c r="S192" s="74" t="str">
        <f t="shared" ca="1" si="53"/>
        <v/>
      </c>
      <c r="T192" s="81" t="str">
        <f t="shared" si="46"/>
        <v/>
      </c>
      <c r="U192" s="82" t="str">
        <f t="shared" si="57"/>
        <v/>
      </c>
      <c r="V192" s="110"/>
      <c r="W192" s="111"/>
      <c r="X192" s="112"/>
      <c r="Y192" s="110"/>
      <c r="Z192" s="111"/>
      <c r="AA192" s="112"/>
      <c r="AB192" s="110"/>
      <c r="AC192" s="111"/>
      <c r="AD192" s="112"/>
      <c r="AE192" s="45">
        <f t="shared" si="54"/>
        <v>0</v>
      </c>
      <c r="AF192" s="63" t="str">
        <f t="shared" si="47"/>
        <v/>
      </c>
      <c r="AG192" s="108"/>
      <c r="AH192" s="108"/>
      <c r="AI192" s="108"/>
      <c r="AJ192" s="108"/>
      <c r="AK192" s="108"/>
      <c r="AL192" s="108"/>
      <c r="AM192" s="108"/>
      <c r="AN192" s="108"/>
      <c r="AO192" s="108"/>
      <c r="AP192" s="108"/>
      <c r="AQ192" s="24">
        <f t="shared" si="55"/>
        <v>0</v>
      </c>
      <c r="AR192" s="23">
        <f>IF(ISERROR(VLOOKUP(J192,Configuration!$Z$4:$AD$13,2,FALSE)),0,VLOOKUP(J192,Configuration!$Z$4:$AD$13,2,FALSE))</f>
        <v>0</v>
      </c>
      <c r="AS192" s="24">
        <f>AR192*Configuration!$A$19</f>
        <v>0</v>
      </c>
      <c r="AT192" s="25" t="str">
        <f t="shared" si="48"/>
        <v/>
      </c>
      <c r="AU192" s="108"/>
      <c r="AV192" s="108"/>
      <c r="AW192" s="108"/>
      <c r="AX192" s="108"/>
      <c r="AY192" s="108"/>
      <c r="AZ192" s="108"/>
      <c r="BA192" s="108"/>
      <c r="BB192" s="108"/>
      <c r="BC192" s="108"/>
      <c r="BD192" s="108"/>
      <c r="BE192" s="42">
        <f t="shared" si="56"/>
        <v>0</v>
      </c>
      <c r="BF192" s="43">
        <f>IF(ISERROR(VLOOKUP(J192,Configuration!$Z$4:$AD$13,3,FALSE)),0,VLOOKUP(J192,Configuration!$Z$4:$AD$13,3,FALSE))</f>
        <v>0</v>
      </c>
      <c r="BG192" s="42">
        <f>BF192*Configuration!$A$19</f>
        <v>0</v>
      </c>
      <c r="BH192" s="44" t="str">
        <f t="shared" si="49"/>
        <v/>
      </c>
      <c r="BI192" s="108"/>
      <c r="BJ192" s="108"/>
      <c r="BK192" s="108"/>
      <c r="BL192" s="108"/>
      <c r="BM192" s="108"/>
      <c r="BN192" s="108"/>
      <c r="BO192" s="108"/>
      <c r="BP192" s="108"/>
      <c r="BQ192" s="108"/>
      <c r="BR192" s="108"/>
      <c r="BS192" s="48">
        <f t="shared" si="44"/>
        <v>0</v>
      </c>
      <c r="BT192" s="49">
        <f>IF(ISERROR(VLOOKUP(J192,Configuration!$Z$4:$AD$13,4,FALSE)),0,VLOOKUP(J192,Configuration!$Z$4:$AD$13,4,FALSE))</f>
        <v>0</v>
      </c>
      <c r="BU192" s="48">
        <f>BT192*Configuration!$A$19</f>
        <v>0</v>
      </c>
      <c r="BV192" s="50" t="str">
        <f t="shared" si="50"/>
        <v/>
      </c>
      <c r="BW192" s="108"/>
      <c r="BX192" s="108"/>
      <c r="BY192" s="108"/>
      <c r="BZ192" s="108"/>
      <c r="CA192" s="108"/>
      <c r="CB192" s="108"/>
      <c r="CC192" s="108"/>
      <c r="CD192" s="108"/>
      <c r="CE192" s="108"/>
      <c r="CF192" s="108"/>
      <c r="CG192" s="60">
        <f t="shared" si="45"/>
        <v>0</v>
      </c>
      <c r="CH192" s="61">
        <f>IF(ISERROR(VLOOKUP(J192,Configuration!$Z$4:$AD$13,5,FALSE)),0,VLOOKUP(J192,Configuration!$Z$4:$AD$13,5,FALSE))</f>
        <v>0</v>
      </c>
      <c r="CI192" s="60">
        <f>CH192*Configuration!$A$19</f>
        <v>0</v>
      </c>
      <c r="CJ192" s="62" t="str">
        <f t="shared" si="51"/>
        <v/>
      </c>
    </row>
    <row r="193" spans="1:88" s="22" customFormat="1" ht="15" customHeight="1" x14ac:dyDescent="0.2">
      <c r="A193" s="106"/>
      <c r="B193" s="107"/>
      <c r="C193" s="113"/>
      <c r="D193" s="107"/>
      <c r="E193" s="107"/>
      <c r="F193" s="107"/>
      <c r="G193" s="108"/>
      <c r="H193" s="109"/>
      <c r="I193" s="109"/>
      <c r="J193" s="107"/>
      <c r="K193" s="108"/>
      <c r="L193" s="108"/>
      <c r="M193" s="108"/>
      <c r="N193" s="108"/>
      <c r="O193" s="108"/>
      <c r="P193" s="108"/>
      <c r="Q193" s="108"/>
      <c r="R193" s="74" t="str">
        <f t="shared" ca="1" si="52"/>
        <v/>
      </c>
      <c r="S193" s="74" t="str">
        <f t="shared" ca="1" si="53"/>
        <v/>
      </c>
      <c r="T193" s="81" t="str">
        <f t="shared" si="46"/>
        <v/>
      </c>
      <c r="U193" s="82" t="str">
        <f t="shared" si="57"/>
        <v/>
      </c>
      <c r="V193" s="110"/>
      <c r="W193" s="111"/>
      <c r="X193" s="112"/>
      <c r="Y193" s="110"/>
      <c r="Z193" s="111"/>
      <c r="AA193" s="112"/>
      <c r="AB193" s="110"/>
      <c r="AC193" s="111"/>
      <c r="AD193" s="112"/>
      <c r="AE193" s="45">
        <f t="shared" si="54"/>
        <v>0</v>
      </c>
      <c r="AF193" s="63" t="str">
        <f t="shared" si="47"/>
        <v/>
      </c>
      <c r="AG193" s="108"/>
      <c r="AH193" s="108"/>
      <c r="AI193" s="108"/>
      <c r="AJ193" s="108"/>
      <c r="AK193" s="108"/>
      <c r="AL193" s="108"/>
      <c r="AM193" s="108"/>
      <c r="AN193" s="108"/>
      <c r="AO193" s="108"/>
      <c r="AP193" s="108"/>
      <c r="AQ193" s="24">
        <f t="shared" si="55"/>
        <v>0</v>
      </c>
      <c r="AR193" s="23">
        <f>IF(ISERROR(VLOOKUP(J193,Configuration!$Z$4:$AD$13,2,FALSE)),0,VLOOKUP(J193,Configuration!$Z$4:$AD$13,2,FALSE))</f>
        <v>0</v>
      </c>
      <c r="AS193" s="24">
        <f>AR193*Configuration!$A$19</f>
        <v>0</v>
      </c>
      <c r="AT193" s="25" t="str">
        <f t="shared" si="48"/>
        <v/>
      </c>
      <c r="AU193" s="108"/>
      <c r="AV193" s="108"/>
      <c r="AW193" s="108"/>
      <c r="AX193" s="108"/>
      <c r="AY193" s="108"/>
      <c r="AZ193" s="108"/>
      <c r="BA193" s="108"/>
      <c r="BB193" s="108"/>
      <c r="BC193" s="108"/>
      <c r="BD193" s="108"/>
      <c r="BE193" s="42">
        <f t="shared" si="56"/>
        <v>0</v>
      </c>
      <c r="BF193" s="43">
        <f>IF(ISERROR(VLOOKUP(J193,Configuration!$Z$4:$AD$13,3,FALSE)),0,VLOOKUP(J193,Configuration!$Z$4:$AD$13,3,FALSE))</f>
        <v>0</v>
      </c>
      <c r="BG193" s="42">
        <f>BF193*Configuration!$A$19</f>
        <v>0</v>
      </c>
      <c r="BH193" s="44" t="str">
        <f t="shared" si="49"/>
        <v/>
      </c>
      <c r="BI193" s="108"/>
      <c r="BJ193" s="108"/>
      <c r="BK193" s="108"/>
      <c r="BL193" s="108"/>
      <c r="BM193" s="108"/>
      <c r="BN193" s="108"/>
      <c r="BO193" s="108"/>
      <c r="BP193" s="108"/>
      <c r="BQ193" s="108"/>
      <c r="BR193" s="108"/>
      <c r="BS193" s="48">
        <f t="shared" ref="BS193:BS203" si="58">SUMPRODUCT($BI$11:$BR$11,BI193:BR193)</f>
        <v>0</v>
      </c>
      <c r="BT193" s="49">
        <f>IF(ISERROR(VLOOKUP(J193,Configuration!$Z$4:$AD$13,4,FALSE)),0,VLOOKUP(J193,Configuration!$Z$4:$AD$13,4,FALSE))</f>
        <v>0</v>
      </c>
      <c r="BU193" s="48">
        <f>BT193*Configuration!$A$19</f>
        <v>0</v>
      </c>
      <c r="BV193" s="50" t="str">
        <f t="shared" si="50"/>
        <v/>
      </c>
      <c r="BW193" s="108"/>
      <c r="BX193" s="108"/>
      <c r="BY193" s="108"/>
      <c r="BZ193" s="108"/>
      <c r="CA193" s="108"/>
      <c r="CB193" s="108"/>
      <c r="CC193" s="108"/>
      <c r="CD193" s="108"/>
      <c r="CE193" s="108"/>
      <c r="CF193" s="108"/>
      <c r="CG193" s="60">
        <f t="shared" ref="CG193:CG203" si="59">SUMPRODUCT($BW$11:$CF$11,BW193:CF193)</f>
        <v>0</v>
      </c>
      <c r="CH193" s="61">
        <f>IF(ISERROR(VLOOKUP(J193,Configuration!$Z$4:$AD$13,5,FALSE)),0,VLOOKUP(J193,Configuration!$Z$4:$AD$13,5,FALSE))</f>
        <v>0</v>
      </c>
      <c r="CI193" s="60">
        <f>CH193*Configuration!$A$19</f>
        <v>0</v>
      </c>
      <c r="CJ193" s="62" t="str">
        <f t="shared" si="51"/>
        <v/>
      </c>
    </row>
    <row r="194" spans="1:88" s="22" customFormat="1" ht="15" customHeight="1" x14ac:dyDescent="0.2">
      <c r="A194" s="106"/>
      <c r="B194" s="107"/>
      <c r="C194" s="113"/>
      <c r="D194" s="107"/>
      <c r="E194" s="107"/>
      <c r="F194" s="107"/>
      <c r="G194" s="108"/>
      <c r="H194" s="109"/>
      <c r="I194" s="109"/>
      <c r="J194" s="107"/>
      <c r="K194" s="108"/>
      <c r="L194" s="108"/>
      <c r="M194" s="108"/>
      <c r="N194" s="108"/>
      <c r="O194" s="108"/>
      <c r="P194" s="108"/>
      <c r="Q194" s="108"/>
      <c r="R194" s="74" t="str">
        <f t="shared" ca="1" si="52"/>
        <v/>
      </c>
      <c r="S194" s="74" t="str">
        <f t="shared" ca="1" si="53"/>
        <v/>
      </c>
      <c r="T194" s="81" t="str">
        <f t="shared" si="46"/>
        <v/>
      </c>
      <c r="U194" s="82" t="str">
        <f t="shared" si="57"/>
        <v/>
      </c>
      <c r="V194" s="110"/>
      <c r="W194" s="111"/>
      <c r="X194" s="112"/>
      <c r="Y194" s="110"/>
      <c r="Z194" s="111"/>
      <c r="AA194" s="112"/>
      <c r="AB194" s="110"/>
      <c r="AC194" s="111"/>
      <c r="AD194" s="112"/>
      <c r="AE194" s="45">
        <f t="shared" si="54"/>
        <v>0</v>
      </c>
      <c r="AF194" s="63" t="str">
        <f t="shared" si="47"/>
        <v/>
      </c>
      <c r="AG194" s="108"/>
      <c r="AH194" s="108"/>
      <c r="AI194" s="108"/>
      <c r="AJ194" s="108"/>
      <c r="AK194" s="108"/>
      <c r="AL194" s="108"/>
      <c r="AM194" s="108"/>
      <c r="AN194" s="108"/>
      <c r="AO194" s="108"/>
      <c r="AP194" s="108"/>
      <c r="AQ194" s="24">
        <f t="shared" si="55"/>
        <v>0</v>
      </c>
      <c r="AR194" s="23">
        <f>IF(ISERROR(VLOOKUP(J194,Configuration!$Z$4:$AD$13,2,FALSE)),0,VLOOKUP(J194,Configuration!$Z$4:$AD$13,2,FALSE))</f>
        <v>0</v>
      </c>
      <c r="AS194" s="24">
        <f>AR194*Configuration!$A$19</f>
        <v>0</v>
      </c>
      <c r="AT194" s="25" t="str">
        <f t="shared" si="48"/>
        <v/>
      </c>
      <c r="AU194" s="108"/>
      <c r="AV194" s="108"/>
      <c r="AW194" s="108"/>
      <c r="AX194" s="108"/>
      <c r="AY194" s="108"/>
      <c r="AZ194" s="108"/>
      <c r="BA194" s="108"/>
      <c r="BB194" s="108"/>
      <c r="BC194" s="108"/>
      <c r="BD194" s="108"/>
      <c r="BE194" s="42">
        <f t="shared" si="56"/>
        <v>0</v>
      </c>
      <c r="BF194" s="43">
        <f>IF(ISERROR(VLOOKUP(J194,Configuration!$Z$4:$AD$13,3,FALSE)),0,VLOOKUP(J194,Configuration!$Z$4:$AD$13,3,FALSE))</f>
        <v>0</v>
      </c>
      <c r="BG194" s="42">
        <f>BF194*Configuration!$A$19</f>
        <v>0</v>
      </c>
      <c r="BH194" s="44" t="str">
        <f t="shared" si="49"/>
        <v/>
      </c>
      <c r="BI194" s="108"/>
      <c r="BJ194" s="108"/>
      <c r="BK194" s="108"/>
      <c r="BL194" s="108"/>
      <c r="BM194" s="108"/>
      <c r="BN194" s="108"/>
      <c r="BO194" s="108"/>
      <c r="BP194" s="108"/>
      <c r="BQ194" s="108"/>
      <c r="BR194" s="108"/>
      <c r="BS194" s="48">
        <f t="shared" si="58"/>
        <v>0</v>
      </c>
      <c r="BT194" s="49">
        <f>IF(ISERROR(VLOOKUP(J194,Configuration!$Z$4:$AD$13,4,FALSE)),0,VLOOKUP(J194,Configuration!$Z$4:$AD$13,4,FALSE))</f>
        <v>0</v>
      </c>
      <c r="BU194" s="48">
        <f>BT194*Configuration!$A$19</f>
        <v>0</v>
      </c>
      <c r="BV194" s="50" t="str">
        <f t="shared" si="50"/>
        <v/>
      </c>
      <c r="BW194" s="108"/>
      <c r="BX194" s="108"/>
      <c r="BY194" s="108"/>
      <c r="BZ194" s="108"/>
      <c r="CA194" s="108"/>
      <c r="CB194" s="108"/>
      <c r="CC194" s="108"/>
      <c r="CD194" s="108"/>
      <c r="CE194" s="108"/>
      <c r="CF194" s="108"/>
      <c r="CG194" s="60">
        <f t="shared" si="59"/>
        <v>0</v>
      </c>
      <c r="CH194" s="61">
        <f>IF(ISERROR(VLOOKUP(J194,Configuration!$Z$4:$AD$13,5,FALSE)),0,VLOOKUP(J194,Configuration!$Z$4:$AD$13,5,FALSE))</f>
        <v>0</v>
      </c>
      <c r="CI194" s="60">
        <f>CH194*Configuration!$A$19</f>
        <v>0</v>
      </c>
      <c r="CJ194" s="62" t="str">
        <f t="shared" si="51"/>
        <v/>
      </c>
    </row>
    <row r="195" spans="1:88" s="22" customFormat="1" ht="15" customHeight="1" x14ac:dyDescent="0.2">
      <c r="A195" s="106"/>
      <c r="B195" s="107"/>
      <c r="C195" s="113"/>
      <c r="D195" s="107"/>
      <c r="E195" s="107"/>
      <c r="F195" s="107"/>
      <c r="G195" s="108"/>
      <c r="H195" s="109"/>
      <c r="I195" s="109"/>
      <c r="J195" s="107"/>
      <c r="K195" s="108"/>
      <c r="L195" s="108"/>
      <c r="M195" s="108"/>
      <c r="N195" s="108"/>
      <c r="O195" s="108"/>
      <c r="P195" s="108"/>
      <c r="Q195" s="108"/>
      <c r="R195" s="74" t="str">
        <f t="shared" ca="1" si="52"/>
        <v/>
      </c>
      <c r="S195" s="74" t="str">
        <f t="shared" ca="1" si="53"/>
        <v/>
      </c>
      <c r="T195" s="81" t="str">
        <f t="shared" si="46"/>
        <v/>
      </c>
      <c r="U195" s="82" t="str">
        <f t="shared" si="57"/>
        <v/>
      </c>
      <c r="V195" s="110"/>
      <c r="W195" s="111"/>
      <c r="X195" s="112"/>
      <c r="Y195" s="110"/>
      <c r="Z195" s="111"/>
      <c r="AA195" s="112"/>
      <c r="AB195" s="110"/>
      <c r="AC195" s="111"/>
      <c r="AD195" s="112"/>
      <c r="AE195" s="45">
        <f t="shared" si="54"/>
        <v>0</v>
      </c>
      <c r="AF195" s="63" t="str">
        <f t="shared" si="47"/>
        <v/>
      </c>
      <c r="AG195" s="108"/>
      <c r="AH195" s="108"/>
      <c r="AI195" s="108"/>
      <c r="AJ195" s="108"/>
      <c r="AK195" s="108"/>
      <c r="AL195" s="108"/>
      <c r="AM195" s="108"/>
      <c r="AN195" s="108"/>
      <c r="AO195" s="108"/>
      <c r="AP195" s="108"/>
      <c r="AQ195" s="24">
        <f t="shared" si="55"/>
        <v>0</v>
      </c>
      <c r="AR195" s="23">
        <f>IF(ISERROR(VLOOKUP(J195,Configuration!$Z$4:$AD$13,2,FALSE)),0,VLOOKUP(J195,Configuration!$Z$4:$AD$13,2,FALSE))</f>
        <v>0</v>
      </c>
      <c r="AS195" s="24">
        <f>AR195*Configuration!$A$19</f>
        <v>0</v>
      </c>
      <c r="AT195" s="25" t="str">
        <f t="shared" si="48"/>
        <v/>
      </c>
      <c r="AU195" s="108"/>
      <c r="AV195" s="108"/>
      <c r="AW195" s="108"/>
      <c r="AX195" s="108"/>
      <c r="AY195" s="108"/>
      <c r="AZ195" s="108"/>
      <c r="BA195" s="108"/>
      <c r="BB195" s="108"/>
      <c r="BC195" s="108"/>
      <c r="BD195" s="108"/>
      <c r="BE195" s="42">
        <f t="shared" si="56"/>
        <v>0</v>
      </c>
      <c r="BF195" s="43">
        <f>IF(ISERROR(VLOOKUP(J195,Configuration!$Z$4:$AD$13,3,FALSE)),0,VLOOKUP(J195,Configuration!$Z$4:$AD$13,3,FALSE))</f>
        <v>0</v>
      </c>
      <c r="BG195" s="42">
        <f>BF195*Configuration!$A$19</f>
        <v>0</v>
      </c>
      <c r="BH195" s="44" t="str">
        <f t="shared" si="49"/>
        <v/>
      </c>
      <c r="BI195" s="108"/>
      <c r="BJ195" s="108"/>
      <c r="BK195" s="108"/>
      <c r="BL195" s="108"/>
      <c r="BM195" s="108"/>
      <c r="BN195" s="108"/>
      <c r="BO195" s="108"/>
      <c r="BP195" s="108"/>
      <c r="BQ195" s="108"/>
      <c r="BR195" s="108"/>
      <c r="BS195" s="48">
        <f t="shared" si="58"/>
        <v>0</v>
      </c>
      <c r="BT195" s="49">
        <f>IF(ISERROR(VLOOKUP(J195,Configuration!$Z$4:$AD$13,4,FALSE)),0,VLOOKUP(J195,Configuration!$Z$4:$AD$13,4,FALSE))</f>
        <v>0</v>
      </c>
      <c r="BU195" s="48">
        <f>BT195*Configuration!$A$19</f>
        <v>0</v>
      </c>
      <c r="BV195" s="50" t="str">
        <f t="shared" si="50"/>
        <v/>
      </c>
      <c r="BW195" s="108"/>
      <c r="BX195" s="108"/>
      <c r="BY195" s="108"/>
      <c r="BZ195" s="108"/>
      <c r="CA195" s="108"/>
      <c r="CB195" s="108"/>
      <c r="CC195" s="108"/>
      <c r="CD195" s="108"/>
      <c r="CE195" s="108"/>
      <c r="CF195" s="108"/>
      <c r="CG195" s="60">
        <f t="shared" si="59"/>
        <v>0</v>
      </c>
      <c r="CH195" s="61">
        <f>IF(ISERROR(VLOOKUP(J195,Configuration!$Z$4:$AD$13,5,FALSE)),0,VLOOKUP(J195,Configuration!$Z$4:$AD$13,5,FALSE))</f>
        <v>0</v>
      </c>
      <c r="CI195" s="60">
        <f>CH195*Configuration!$A$19</f>
        <v>0</v>
      </c>
      <c r="CJ195" s="62" t="str">
        <f t="shared" si="51"/>
        <v/>
      </c>
    </row>
    <row r="196" spans="1:88" s="22" customFormat="1" ht="15" customHeight="1" x14ac:dyDescent="0.2">
      <c r="A196" s="106"/>
      <c r="B196" s="107"/>
      <c r="C196" s="113"/>
      <c r="D196" s="107"/>
      <c r="E196" s="107"/>
      <c r="F196" s="107"/>
      <c r="G196" s="108"/>
      <c r="H196" s="109"/>
      <c r="I196" s="109"/>
      <c r="J196" s="107"/>
      <c r="K196" s="108"/>
      <c r="L196" s="108"/>
      <c r="M196" s="108"/>
      <c r="N196" s="108"/>
      <c r="O196" s="108"/>
      <c r="P196" s="108"/>
      <c r="Q196" s="108"/>
      <c r="R196" s="74" t="str">
        <f t="shared" ca="1" si="52"/>
        <v/>
      </c>
      <c r="S196" s="74" t="str">
        <f t="shared" ca="1" si="53"/>
        <v/>
      </c>
      <c r="T196" s="81" t="str">
        <f t="shared" si="46"/>
        <v/>
      </c>
      <c r="U196" s="82" t="str">
        <f t="shared" si="57"/>
        <v/>
      </c>
      <c r="V196" s="110"/>
      <c r="W196" s="111"/>
      <c r="X196" s="112"/>
      <c r="Y196" s="110"/>
      <c r="Z196" s="111"/>
      <c r="AA196" s="112"/>
      <c r="AB196" s="110"/>
      <c r="AC196" s="111"/>
      <c r="AD196" s="112"/>
      <c r="AE196" s="45">
        <f t="shared" si="54"/>
        <v>0</v>
      </c>
      <c r="AF196" s="63" t="str">
        <f t="shared" si="47"/>
        <v/>
      </c>
      <c r="AG196" s="108"/>
      <c r="AH196" s="108"/>
      <c r="AI196" s="108"/>
      <c r="AJ196" s="108"/>
      <c r="AK196" s="108"/>
      <c r="AL196" s="108"/>
      <c r="AM196" s="108"/>
      <c r="AN196" s="108"/>
      <c r="AO196" s="108"/>
      <c r="AP196" s="108"/>
      <c r="AQ196" s="24">
        <f t="shared" si="55"/>
        <v>0</v>
      </c>
      <c r="AR196" s="23">
        <f>IF(ISERROR(VLOOKUP(J196,Configuration!$Z$4:$AD$13,2,FALSE)),0,VLOOKUP(J196,Configuration!$Z$4:$AD$13,2,FALSE))</f>
        <v>0</v>
      </c>
      <c r="AS196" s="24">
        <f>AR196*Configuration!$A$19</f>
        <v>0</v>
      </c>
      <c r="AT196" s="25" t="str">
        <f t="shared" si="48"/>
        <v/>
      </c>
      <c r="AU196" s="108"/>
      <c r="AV196" s="108"/>
      <c r="AW196" s="108"/>
      <c r="AX196" s="108"/>
      <c r="AY196" s="108"/>
      <c r="AZ196" s="108"/>
      <c r="BA196" s="108"/>
      <c r="BB196" s="108"/>
      <c r="BC196" s="108"/>
      <c r="BD196" s="108"/>
      <c r="BE196" s="42">
        <f t="shared" si="56"/>
        <v>0</v>
      </c>
      <c r="BF196" s="43">
        <f>IF(ISERROR(VLOOKUP(J196,Configuration!$Z$4:$AD$13,3,FALSE)),0,VLOOKUP(J196,Configuration!$Z$4:$AD$13,3,FALSE))</f>
        <v>0</v>
      </c>
      <c r="BG196" s="42">
        <f>BF196*Configuration!$A$19</f>
        <v>0</v>
      </c>
      <c r="BH196" s="44" t="str">
        <f t="shared" si="49"/>
        <v/>
      </c>
      <c r="BI196" s="108"/>
      <c r="BJ196" s="108"/>
      <c r="BK196" s="108"/>
      <c r="BL196" s="108"/>
      <c r="BM196" s="108"/>
      <c r="BN196" s="108"/>
      <c r="BO196" s="108"/>
      <c r="BP196" s="108"/>
      <c r="BQ196" s="108"/>
      <c r="BR196" s="108"/>
      <c r="BS196" s="48">
        <f t="shared" si="58"/>
        <v>0</v>
      </c>
      <c r="BT196" s="49">
        <f>IF(ISERROR(VLOOKUP(J196,Configuration!$Z$4:$AD$13,4,FALSE)),0,VLOOKUP(J196,Configuration!$Z$4:$AD$13,4,FALSE))</f>
        <v>0</v>
      </c>
      <c r="BU196" s="48">
        <f>BT196*Configuration!$A$19</f>
        <v>0</v>
      </c>
      <c r="BV196" s="50" t="str">
        <f t="shared" si="50"/>
        <v/>
      </c>
      <c r="BW196" s="108"/>
      <c r="BX196" s="108"/>
      <c r="BY196" s="108"/>
      <c r="BZ196" s="108"/>
      <c r="CA196" s="108"/>
      <c r="CB196" s="108"/>
      <c r="CC196" s="108"/>
      <c r="CD196" s="108"/>
      <c r="CE196" s="108"/>
      <c r="CF196" s="108"/>
      <c r="CG196" s="60">
        <f t="shared" si="59"/>
        <v>0</v>
      </c>
      <c r="CH196" s="61">
        <f>IF(ISERROR(VLOOKUP(J196,Configuration!$Z$4:$AD$13,5,FALSE)),0,VLOOKUP(J196,Configuration!$Z$4:$AD$13,5,FALSE))</f>
        <v>0</v>
      </c>
      <c r="CI196" s="60">
        <f>CH196*Configuration!$A$19</f>
        <v>0</v>
      </c>
      <c r="CJ196" s="62" t="str">
        <f t="shared" si="51"/>
        <v/>
      </c>
    </row>
    <row r="197" spans="1:88" s="22" customFormat="1" ht="15" customHeight="1" x14ac:dyDescent="0.2">
      <c r="A197" s="106"/>
      <c r="B197" s="107"/>
      <c r="C197" s="113"/>
      <c r="D197" s="107"/>
      <c r="E197" s="107"/>
      <c r="F197" s="107"/>
      <c r="G197" s="108"/>
      <c r="H197" s="109"/>
      <c r="I197" s="109"/>
      <c r="J197" s="107"/>
      <c r="K197" s="108"/>
      <c r="L197" s="108"/>
      <c r="M197" s="108"/>
      <c r="N197" s="108"/>
      <c r="O197" s="108"/>
      <c r="P197" s="108"/>
      <c r="Q197" s="108"/>
      <c r="R197" s="74" t="str">
        <f t="shared" ca="1" si="52"/>
        <v/>
      </c>
      <c r="S197" s="74" t="str">
        <f t="shared" ca="1" si="53"/>
        <v/>
      </c>
      <c r="T197" s="81" t="str">
        <f t="shared" si="46"/>
        <v/>
      </c>
      <c r="U197" s="82" t="str">
        <f t="shared" si="57"/>
        <v/>
      </c>
      <c r="V197" s="110"/>
      <c r="W197" s="111"/>
      <c r="X197" s="112"/>
      <c r="Y197" s="110"/>
      <c r="Z197" s="111"/>
      <c r="AA197" s="112"/>
      <c r="AB197" s="110"/>
      <c r="AC197" s="111"/>
      <c r="AD197" s="112"/>
      <c r="AE197" s="45">
        <f t="shared" si="54"/>
        <v>0</v>
      </c>
      <c r="AF197" s="63" t="str">
        <f t="shared" si="47"/>
        <v/>
      </c>
      <c r="AG197" s="108"/>
      <c r="AH197" s="108"/>
      <c r="AI197" s="108"/>
      <c r="AJ197" s="108"/>
      <c r="AK197" s="108"/>
      <c r="AL197" s="108"/>
      <c r="AM197" s="108"/>
      <c r="AN197" s="108"/>
      <c r="AO197" s="108"/>
      <c r="AP197" s="108"/>
      <c r="AQ197" s="24">
        <f t="shared" si="55"/>
        <v>0</v>
      </c>
      <c r="AR197" s="23">
        <f>IF(ISERROR(VLOOKUP(J197,Configuration!$Z$4:$AD$13,2,FALSE)),0,VLOOKUP(J197,Configuration!$Z$4:$AD$13,2,FALSE))</f>
        <v>0</v>
      </c>
      <c r="AS197" s="24">
        <f>AR197*Configuration!$A$19</f>
        <v>0</v>
      </c>
      <c r="AT197" s="25" t="str">
        <f t="shared" si="48"/>
        <v/>
      </c>
      <c r="AU197" s="108"/>
      <c r="AV197" s="108"/>
      <c r="AW197" s="108"/>
      <c r="AX197" s="108"/>
      <c r="AY197" s="108"/>
      <c r="AZ197" s="108"/>
      <c r="BA197" s="108"/>
      <c r="BB197" s="108"/>
      <c r="BC197" s="108"/>
      <c r="BD197" s="108"/>
      <c r="BE197" s="42">
        <f t="shared" si="56"/>
        <v>0</v>
      </c>
      <c r="BF197" s="43">
        <f>IF(ISERROR(VLOOKUP(J197,Configuration!$Z$4:$AD$13,3,FALSE)),0,VLOOKUP(J197,Configuration!$Z$4:$AD$13,3,FALSE))</f>
        <v>0</v>
      </c>
      <c r="BG197" s="42">
        <f>BF197*Configuration!$A$19</f>
        <v>0</v>
      </c>
      <c r="BH197" s="44" t="str">
        <f t="shared" si="49"/>
        <v/>
      </c>
      <c r="BI197" s="108"/>
      <c r="BJ197" s="108"/>
      <c r="BK197" s="108"/>
      <c r="BL197" s="108"/>
      <c r="BM197" s="108"/>
      <c r="BN197" s="108"/>
      <c r="BO197" s="108"/>
      <c r="BP197" s="108"/>
      <c r="BQ197" s="108"/>
      <c r="BR197" s="108"/>
      <c r="BS197" s="48">
        <f t="shared" si="58"/>
        <v>0</v>
      </c>
      <c r="BT197" s="49">
        <f>IF(ISERROR(VLOOKUP(J197,Configuration!$Z$4:$AD$13,4,FALSE)),0,VLOOKUP(J197,Configuration!$Z$4:$AD$13,4,FALSE))</f>
        <v>0</v>
      </c>
      <c r="BU197" s="48">
        <f>BT197*Configuration!$A$19</f>
        <v>0</v>
      </c>
      <c r="BV197" s="50" t="str">
        <f t="shared" si="50"/>
        <v/>
      </c>
      <c r="BW197" s="108"/>
      <c r="BX197" s="108"/>
      <c r="BY197" s="108"/>
      <c r="BZ197" s="108"/>
      <c r="CA197" s="108"/>
      <c r="CB197" s="108"/>
      <c r="CC197" s="108"/>
      <c r="CD197" s="108"/>
      <c r="CE197" s="108"/>
      <c r="CF197" s="108"/>
      <c r="CG197" s="60">
        <f t="shared" si="59"/>
        <v>0</v>
      </c>
      <c r="CH197" s="61">
        <f>IF(ISERROR(VLOOKUP(J197,Configuration!$Z$4:$AD$13,5,FALSE)),0,VLOOKUP(J197,Configuration!$Z$4:$AD$13,5,FALSE))</f>
        <v>0</v>
      </c>
      <c r="CI197" s="60">
        <f>CH197*Configuration!$A$19</f>
        <v>0</v>
      </c>
      <c r="CJ197" s="62" t="str">
        <f t="shared" si="51"/>
        <v/>
      </c>
    </row>
    <row r="198" spans="1:88" s="22" customFormat="1" ht="15" customHeight="1" x14ac:dyDescent="0.2">
      <c r="A198" s="106"/>
      <c r="B198" s="107"/>
      <c r="C198" s="113"/>
      <c r="D198" s="107"/>
      <c r="E198" s="107"/>
      <c r="F198" s="107"/>
      <c r="G198" s="108"/>
      <c r="H198" s="109"/>
      <c r="I198" s="109"/>
      <c r="J198" s="107"/>
      <c r="K198" s="108"/>
      <c r="L198" s="108"/>
      <c r="M198" s="108"/>
      <c r="N198" s="108"/>
      <c r="O198" s="108"/>
      <c r="P198" s="108"/>
      <c r="Q198" s="108"/>
      <c r="R198" s="74" t="str">
        <f t="shared" ca="1" si="52"/>
        <v/>
      </c>
      <c r="S198" s="74" t="str">
        <f t="shared" ca="1" si="53"/>
        <v/>
      </c>
      <c r="T198" s="81" t="str">
        <f t="shared" si="46"/>
        <v/>
      </c>
      <c r="U198" s="82" t="str">
        <f t="shared" si="57"/>
        <v/>
      </c>
      <c r="V198" s="110"/>
      <c r="W198" s="111"/>
      <c r="X198" s="112"/>
      <c r="Y198" s="110"/>
      <c r="Z198" s="111"/>
      <c r="AA198" s="112"/>
      <c r="AB198" s="110"/>
      <c r="AC198" s="111"/>
      <c r="AD198" s="112"/>
      <c r="AE198" s="45">
        <f t="shared" si="54"/>
        <v>0</v>
      </c>
      <c r="AF198" s="63" t="str">
        <f t="shared" si="47"/>
        <v/>
      </c>
      <c r="AG198" s="108"/>
      <c r="AH198" s="108"/>
      <c r="AI198" s="108"/>
      <c r="AJ198" s="108"/>
      <c r="AK198" s="108"/>
      <c r="AL198" s="108"/>
      <c r="AM198" s="108"/>
      <c r="AN198" s="108"/>
      <c r="AO198" s="108"/>
      <c r="AP198" s="108"/>
      <c r="AQ198" s="24">
        <f t="shared" si="55"/>
        <v>0</v>
      </c>
      <c r="AR198" s="23">
        <f>IF(ISERROR(VLOOKUP(J198,Configuration!$Z$4:$AD$13,2,FALSE)),0,VLOOKUP(J198,Configuration!$Z$4:$AD$13,2,FALSE))</f>
        <v>0</v>
      </c>
      <c r="AS198" s="24">
        <f>AR198*Configuration!$A$19</f>
        <v>0</v>
      </c>
      <c r="AT198" s="25" t="str">
        <f t="shared" si="48"/>
        <v/>
      </c>
      <c r="AU198" s="108"/>
      <c r="AV198" s="108"/>
      <c r="AW198" s="108"/>
      <c r="AX198" s="108"/>
      <c r="AY198" s="108"/>
      <c r="AZ198" s="108"/>
      <c r="BA198" s="108"/>
      <c r="BB198" s="108"/>
      <c r="BC198" s="108"/>
      <c r="BD198" s="108"/>
      <c r="BE198" s="42">
        <f t="shared" si="56"/>
        <v>0</v>
      </c>
      <c r="BF198" s="43">
        <f>IF(ISERROR(VLOOKUP(J198,Configuration!$Z$4:$AD$13,3,FALSE)),0,VLOOKUP(J198,Configuration!$Z$4:$AD$13,3,FALSE))</f>
        <v>0</v>
      </c>
      <c r="BG198" s="42">
        <f>BF198*Configuration!$A$19</f>
        <v>0</v>
      </c>
      <c r="BH198" s="44" t="str">
        <f t="shared" si="49"/>
        <v/>
      </c>
      <c r="BI198" s="108"/>
      <c r="BJ198" s="108"/>
      <c r="BK198" s="108"/>
      <c r="BL198" s="108"/>
      <c r="BM198" s="108"/>
      <c r="BN198" s="108"/>
      <c r="BO198" s="108"/>
      <c r="BP198" s="108"/>
      <c r="BQ198" s="108"/>
      <c r="BR198" s="108"/>
      <c r="BS198" s="48">
        <f t="shared" si="58"/>
        <v>0</v>
      </c>
      <c r="BT198" s="49">
        <f>IF(ISERROR(VLOOKUP(J198,Configuration!$Z$4:$AD$13,4,FALSE)),0,VLOOKUP(J198,Configuration!$Z$4:$AD$13,4,FALSE))</f>
        <v>0</v>
      </c>
      <c r="BU198" s="48">
        <f>BT198*Configuration!$A$19</f>
        <v>0</v>
      </c>
      <c r="BV198" s="50" t="str">
        <f t="shared" si="50"/>
        <v/>
      </c>
      <c r="BW198" s="108"/>
      <c r="BX198" s="108"/>
      <c r="BY198" s="108"/>
      <c r="BZ198" s="108"/>
      <c r="CA198" s="108"/>
      <c r="CB198" s="108"/>
      <c r="CC198" s="108"/>
      <c r="CD198" s="108"/>
      <c r="CE198" s="108"/>
      <c r="CF198" s="108"/>
      <c r="CG198" s="60">
        <f t="shared" si="59"/>
        <v>0</v>
      </c>
      <c r="CH198" s="61">
        <f>IF(ISERROR(VLOOKUP(J198,Configuration!$Z$4:$AD$13,5,FALSE)),0,VLOOKUP(J198,Configuration!$Z$4:$AD$13,5,FALSE))</f>
        <v>0</v>
      </c>
      <c r="CI198" s="60">
        <f>CH198*Configuration!$A$19</f>
        <v>0</v>
      </c>
      <c r="CJ198" s="62" t="str">
        <f t="shared" si="51"/>
        <v/>
      </c>
    </row>
    <row r="199" spans="1:88" s="22" customFormat="1" ht="15" customHeight="1" x14ac:dyDescent="0.2">
      <c r="A199" s="106"/>
      <c r="B199" s="107"/>
      <c r="C199" s="113"/>
      <c r="D199" s="107"/>
      <c r="E199" s="107"/>
      <c r="F199" s="107"/>
      <c r="G199" s="108"/>
      <c r="H199" s="109"/>
      <c r="I199" s="109"/>
      <c r="J199" s="107"/>
      <c r="K199" s="108"/>
      <c r="L199" s="108"/>
      <c r="M199" s="108"/>
      <c r="N199" s="108"/>
      <c r="O199" s="108"/>
      <c r="P199" s="108"/>
      <c r="Q199" s="108"/>
      <c r="R199" s="74" t="str">
        <f t="shared" ca="1" si="52"/>
        <v/>
      </c>
      <c r="S199" s="74" t="str">
        <f t="shared" ca="1" si="53"/>
        <v/>
      </c>
      <c r="T199" s="81" t="str">
        <f t="shared" si="46"/>
        <v/>
      </c>
      <c r="U199" s="82" t="str">
        <f t="shared" si="57"/>
        <v/>
      </c>
      <c r="V199" s="110"/>
      <c r="W199" s="111"/>
      <c r="X199" s="112"/>
      <c r="Y199" s="110"/>
      <c r="Z199" s="111"/>
      <c r="AA199" s="112"/>
      <c r="AB199" s="110"/>
      <c r="AC199" s="111"/>
      <c r="AD199" s="112"/>
      <c r="AE199" s="45">
        <f t="shared" si="54"/>
        <v>0</v>
      </c>
      <c r="AF199" s="63" t="str">
        <f t="shared" si="47"/>
        <v/>
      </c>
      <c r="AG199" s="108"/>
      <c r="AH199" s="108"/>
      <c r="AI199" s="108"/>
      <c r="AJ199" s="108"/>
      <c r="AK199" s="108"/>
      <c r="AL199" s="108"/>
      <c r="AM199" s="108"/>
      <c r="AN199" s="108"/>
      <c r="AO199" s="108"/>
      <c r="AP199" s="108"/>
      <c r="AQ199" s="24">
        <f t="shared" si="55"/>
        <v>0</v>
      </c>
      <c r="AR199" s="23">
        <f>IF(ISERROR(VLOOKUP(J199,Configuration!$Z$4:$AD$13,2,FALSE)),0,VLOOKUP(J199,Configuration!$Z$4:$AD$13,2,FALSE))</f>
        <v>0</v>
      </c>
      <c r="AS199" s="24">
        <f>AR199*Configuration!$A$19</f>
        <v>0</v>
      </c>
      <c r="AT199" s="25" t="str">
        <f t="shared" si="48"/>
        <v/>
      </c>
      <c r="AU199" s="108"/>
      <c r="AV199" s="108"/>
      <c r="AW199" s="108"/>
      <c r="AX199" s="108"/>
      <c r="AY199" s="108"/>
      <c r="AZ199" s="108"/>
      <c r="BA199" s="108"/>
      <c r="BB199" s="108"/>
      <c r="BC199" s="108"/>
      <c r="BD199" s="108"/>
      <c r="BE199" s="42">
        <f t="shared" si="56"/>
        <v>0</v>
      </c>
      <c r="BF199" s="43">
        <f>IF(ISERROR(VLOOKUP(J199,Configuration!$Z$4:$AD$13,3,FALSE)),0,VLOOKUP(J199,Configuration!$Z$4:$AD$13,3,FALSE))</f>
        <v>0</v>
      </c>
      <c r="BG199" s="42">
        <f>BF199*Configuration!$A$19</f>
        <v>0</v>
      </c>
      <c r="BH199" s="44" t="str">
        <f t="shared" si="49"/>
        <v/>
      </c>
      <c r="BI199" s="108"/>
      <c r="BJ199" s="108"/>
      <c r="BK199" s="108"/>
      <c r="BL199" s="108"/>
      <c r="BM199" s="108"/>
      <c r="BN199" s="108"/>
      <c r="BO199" s="108"/>
      <c r="BP199" s="108"/>
      <c r="BQ199" s="108"/>
      <c r="BR199" s="108"/>
      <c r="BS199" s="48">
        <f t="shared" si="58"/>
        <v>0</v>
      </c>
      <c r="BT199" s="49">
        <f>IF(ISERROR(VLOOKUP(J199,Configuration!$Z$4:$AD$13,4,FALSE)),0,VLOOKUP(J199,Configuration!$Z$4:$AD$13,4,FALSE))</f>
        <v>0</v>
      </c>
      <c r="BU199" s="48">
        <f>BT199*Configuration!$A$19</f>
        <v>0</v>
      </c>
      <c r="BV199" s="50" t="str">
        <f t="shared" si="50"/>
        <v/>
      </c>
      <c r="BW199" s="108"/>
      <c r="BX199" s="108"/>
      <c r="BY199" s="108"/>
      <c r="BZ199" s="108"/>
      <c r="CA199" s="108"/>
      <c r="CB199" s="108"/>
      <c r="CC199" s="108"/>
      <c r="CD199" s="108"/>
      <c r="CE199" s="108"/>
      <c r="CF199" s="108"/>
      <c r="CG199" s="60">
        <f t="shared" si="59"/>
        <v>0</v>
      </c>
      <c r="CH199" s="61">
        <f>IF(ISERROR(VLOOKUP(J199,Configuration!$Z$4:$AD$13,5,FALSE)),0,VLOOKUP(J199,Configuration!$Z$4:$AD$13,5,FALSE))</f>
        <v>0</v>
      </c>
      <c r="CI199" s="60">
        <f>CH199*Configuration!$A$19</f>
        <v>0</v>
      </c>
      <c r="CJ199" s="62" t="str">
        <f t="shared" si="51"/>
        <v/>
      </c>
    </row>
    <row r="200" spans="1:88" s="22" customFormat="1" ht="15" customHeight="1" x14ac:dyDescent="0.2">
      <c r="A200" s="106"/>
      <c r="B200" s="107"/>
      <c r="C200" s="113"/>
      <c r="D200" s="107"/>
      <c r="E200" s="107"/>
      <c r="F200" s="107"/>
      <c r="G200" s="108"/>
      <c r="H200" s="109"/>
      <c r="I200" s="109"/>
      <c r="J200" s="107"/>
      <c r="K200" s="108"/>
      <c r="L200" s="108"/>
      <c r="M200" s="108"/>
      <c r="N200" s="108"/>
      <c r="O200" s="108"/>
      <c r="P200" s="108"/>
      <c r="Q200" s="108"/>
      <c r="R200" s="74" t="str">
        <f t="shared" ca="1" si="52"/>
        <v/>
      </c>
      <c r="S200" s="74" t="str">
        <f t="shared" ca="1" si="53"/>
        <v/>
      </c>
      <c r="T200" s="81" t="str">
        <f t="shared" si="46"/>
        <v/>
      </c>
      <c r="U200" s="82" t="str">
        <f t="shared" si="57"/>
        <v/>
      </c>
      <c r="V200" s="110"/>
      <c r="W200" s="111"/>
      <c r="X200" s="112"/>
      <c r="Y200" s="110"/>
      <c r="Z200" s="111"/>
      <c r="AA200" s="112"/>
      <c r="AB200" s="110"/>
      <c r="AC200" s="111"/>
      <c r="AD200" s="112"/>
      <c r="AE200" s="45">
        <f t="shared" si="54"/>
        <v>0</v>
      </c>
      <c r="AF200" s="63" t="str">
        <f t="shared" si="47"/>
        <v/>
      </c>
      <c r="AG200" s="108"/>
      <c r="AH200" s="108"/>
      <c r="AI200" s="108"/>
      <c r="AJ200" s="108"/>
      <c r="AK200" s="108"/>
      <c r="AL200" s="108"/>
      <c r="AM200" s="108"/>
      <c r="AN200" s="108"/>
      <c r="AO200" s="108"/>
      <c r="AP200" s="108"/>
      <c r="AQ200" s="24">
        <f t="shared" si="55"/>
        <v>0</v>
      </c>
      <c r="AR200" s="23">
        <f>IF(ISERROR(VLOOKUP(J200,Configuration!$Z$4:$AD$13,2,FALSE)),0,VLOOKUP(J200,Configuration!$Z$4:$AD$13,2,FALSE))</f>
        <v>0</v>
      </c>
      <c r="AS200" s="24">
        <f>AR200*Configuration!$A$19</f>
        <v>0</v>
      </c>
      <c r="AT200" s="25" t="str">
        <f t="shared" si="48"/>
        <v/>
      </c>
      <c r="AU200" s="108"/>
      <c r="AV200" s="108"/>
      <c r="AW200" s="108"/>
      <c r="AX200" s="108"/>
      <c r="AY200" s="108"/>
      <c r="AZ200" s="108"/>
      <c r="BA200" s="108"/>
      <c r="BB200" s="108"/>
      <c r="BC200" s="108"/>
      <c r="BD200" s="108"/>
      <c r="BE200" s="42">
        <f t="shared" si="56"/>
        <v>0</v>
      </c>
      <c r="BF200" s="43">
        <f>IF(ISERROR(VLOOKUP(J200,Configuration!$Z$4:$AD$13,3,FALSE)),0,VLOOKUP(J200,Configuration!$Z$4:$AD$13,3,FALSE))</f>
        <v>0</v>
      </c>
      <c r="BG200" s="42">
        <f>BF200*Configuration!$A$19</f>
        <v>0</v>
      </c>
      <c r="BH200" s="44" t="str">
        <f t="shared" si="49"/>
        <v/>
      </c>
      <c r="BI200" s="108"/>
      <c r="BJ200" s="108"/>
      <c r="BK200" s="108"/>
      <c r="BL200" s="108"/>
      <c r="BM200" s="108"/>
      <c r="BN200" s="108"/>
      <c r="BO200" s="108"/>
      <c r="BP200" s="108"/>
      <c r="BQ200" s="108"/>
      <c r="BR200" s="108"/>
      <c r="BS200" s="48">
        <f t="shared" si="58"/>
        <v>0</v>
      </c>
      <c r="BT200" s="49">
        <f>IF(ISERROR(VLOOKUP(J200,Configuration!$Z$4:$AD$13,4,FALSE)),0,VLOOKUP(J200,Configuration!$Z$4:$AD$13,4,FALSE))</f>
        <v>0</v>
      </c>
      <c r="BU200" s="48">
        <f>BT200*Configuration!$A$19</f>
        <v>0</v>
      </c>
      <c r="BV200" s="50" t="str">
        <f t="shared" si="50"/>
        <v/>
      </c>
      <c r="BW200" s="108"/>
      <c r="BX200" s="108"/>
      <c r="BY200" s="108"/>
      <c r="BZ200" s="108"/>
      <c r="CA200" s="108"/>
      <c r="CB200" s="108"/>
      <c r="CC200" s="108"/>
      <c r="CD200" s="108"/>
      <c r="CE200" s="108"/>
      <c r="CF200" s="108"/>
      <c r="CG200" s="60">
        <f t="shared" si="59"/>
        <v>0</v>
      </c>
      <c r="CH200" s="61">
        <f>IF(ISERROR(VLOOKUP(J200,Configuration!$Z$4:$AD$13,5,FALSE)),0,VLOOKUP(J200,Configuration!$Z$4:$AD$13,5,FALSE))</f>
        <v>0</v>
      </c>
      <c r="CI200" s="60">
        <f>CH200*Configuration!$A$19</f>
        <v>0</v>
      </c>
      <c r="CJ200" s="62" t="str">
        <f t="shared" si="51"/>
        <v/>
      </c>
    </row>
    <row r="201" spans="1:88" s="22" customFormat="1" ht="15" customHeight="1" x14ac:dyDescent="0.2">
      <c r="A201" s="106"/>
      <c r="B201" s="107"/>
      <c r="C201" s="113"/>
      <c r="D201" s="107"/>
      <c r="E201" s="107"/>
      <c r="F201" s="107"/>
      <c r="G201" s="108"/>
      <c r="H201" s="109"/>
      <c r="I201" s="109"/>
      <c r="J201" s="107"/>
      <c r="K201" s="108"/>
      <c r="L201" s="108"/>
      <c r="M201" s="108"/>
      <c r="N201" s="108"/>
      <c r="O201" s="108"/>
      <c r="P201" s="108"/>
      <c r="Q201" s="108"/>
      <c r="R201" s="74" t="str">
        <f t="shared" ca="1" si="52"/>
        <v/>
      </c>
      <c r="S201" s="74" t="str">
        <f t="shared" ca="1" si="53"/>
        <v/>
      </c>
      <c r="T201" s="81" t="str">
        <f t="shared" si="46"/>
        <v/>
      </c>
      <c r="U201" s="82" t="str">
        <f t="shared" si="57"/>
        <v/>
      </c>
      <c r="V201" s="110"/>
      <c r="W201" s="111"/>
      <c r="X201" s="112"/>
      <c r="Y201" s="110"/>
      <c r="Z201" s="111"/>
      <c r="AA201" s="112"/>
      <c r="AB201" s="110"/>
      <c r="AC201" s="111"/>
      <c r="AD201" s="112"/>
      <c r="AE201" s="45">
        <f t="shared" si="54"/>
        <v>0</v>
      </c>
      <c r="AF201" s="63" t="str">
        <f t="shared" si="47"/>
        <v/>
      </c>
      <c r="AG201" s="108"/>
      <c r="AH201" s="108"/>
      <c r="AI201" s="108"/>
      <c r="AJ201" s="108"/>
      <c r="AK201" s="108"/>
      <c r="AL201" s="108"/>
      <c r="AM201" s="108"/>
      <c r="AN201" s="108"/>
      <c r="AO201" s="108"/>
      <c r="AP201" s="108"/>
      <c r="AQ201" s="24">
        <f t="shared" si="55"/>
        <v>0</v>
      </c>
      <c r="AR201" s="23">
        <f>IF(ISERROR(VLOOKUP(J201,Configuration!$Z$4:$AD$13,2,FALSE)),0,VLOOKUP(J201,Configuration!$Z$4:$AD$13,2,FALSE))</f>
        <v>0</v>
      </c>
      <c r="AS201" s="24">
        <f>AR201*Configuration!$A$19</f>
        <v>0</v>
      </c>
      <c r="AT201" s="25" t="str">
        <f t="shared" si="48"/>
        <v/>
      </c>
      <c r="AU201" s="108"/>
      <c r="AV201" s="108"/>
      <c r="AW201" s="108"/>
      <c r="AX201" s="108"/>
      <c r="AY201" s="108"/>
      <c r="AZ201" s="108"/>
      <c r="BA201" s="108"/>
      <c r="BB201" s="108"/>
      <c r="BC201" s="108"/>
      <c r="BD201" s="108"/>
      <c r="BE201" s="42">
        <f t="shared" si="56"/>
        <v>0</v>
      </c>
      <c r="BF201" s="43">
        <f>IF(ISERROR(VLOOKUP(J201,Configuration!$Z$4:$AD$13,3,FALSE)),0,VLOOKUP(J201,Configuration!$Z$4:$AD$13,3,FALSE))</f>
        <v>0</v>
      </c>
      <c r="BG201" s="42">
        <f>BF201*Configuration!$A$19</f>
        <v>0</v>
      </c>
      <c r="BH201" s="44" t="str">
        <f t="shared" si="49"/>
        <v/>
      </c>
      <c r="BI201" s="108"/>
      <c r="BJ201" s="108"/>
      <c r="BK201" s="108"/>
      <c r="BL201" s="108"/>
      <c r="BM201" s="108"/>
      <c r="BN201" s="108"/>
      <c r="BO201" s="108"/>
      <c r="BP201" s="108"/>
      <c r="BQ201" s="108"/>
      <c r="BR201" s="108"/>
      <c r="BS201" s="48">
        <f t="shared" si="58"/>
        <v>0</v>
      </c>
      <c r="BT201" s="49">
        <f>IF(ISERROR(VLOOKUP(J201,Configuration!$Z$4:$AD$13,4,FALSE)),0,VLOOKUP(J201,Configuration!$Z$4:$AD$13,4,FALSE))</f>
        <v>0</v>
      </c>
      <c r="BU201" s="48">
        <f>BT201*Configuration!$A$19</f>
        <v>0</v>
      </c>
      <c r="BV201" s="50" t="str">
        <f t="shared" si="50"/>
        <v/>
      </c>
      <c r="BW201" s="108"/>
      <c r="BX201" s="108"/>
      <c r="BY201" s="108"/>
      <c r="BZ201" s="108"/>
      <c r="CA201" s="108"/>
      <c r="CB201" s="108"/>
      <c r="CC201" s="108"/>
      <c r="CD201" s="108"/>
      <c r="CE201" s="108"/>
      <c r="CF201" s="108"/>
      <c r="CG201" s="60">
        <f t="shared" si="59"/>
        <v>0</v>
      </c>
      <c r="CH201" s="61">
        <f>IF(ISERROR(VLOOKUP(J201,Configuration!$Z$4:$AD$13,5,FALSE)),0,VLOOKUP(J201,Configuration!$Z$4:$AD$13,5,FALSE))</f>
        <v>0</v>
      </c>
      <c r="CI201" s="60">
        <f>CH201*Configuration!$A$19</f>
        <v>0</v>
      </c>
      <c r="CJ201" s="62" t="str">
        <f t="shared" si="51"/>
        <v/>
      </c>
    </row>
    <row r="202" spans="1:88" s="22" customFormat="1" ht="15" customHeight="1" x14ac:dyDescent="0.2">
      <c r="A202" s="106"/>
      <c r="B202" s="107"/>
      <c r="C202" s="113"/>
      <c r="D202" s="107"/>
      <c r="E202" s="107"/>
      <c r="F202" s="107"/>
      <c r="G202" s="108"/>
      <c r="H202" s="109"/>
      <c r="I202" s="109"/>
      <c r="J202" s="107"/>
      <c r="K202" s="108"/>
      <c r="L202" s="108"/>
      <c r="M202" s="108"/>
      <c r="N202" s="108"/>
      <c r="O202" s="108"/>
      <c r="P202" s="108"/>
      <c r="Q202" s="108"/>
      <c r="R202" s="74" t="str">
        <f t="shared" ca="1" si="52"/>
        <v/>
      </c>
      <c r="S202" s="74" t="str">
        <f t="shared" ca="1" si="53"/>
        <v/>
      </c>
      <c r="T202" s="81" t="str">
        <f t="shared" si="46"/>
        <v/>
      </c>
      <c r="U202" s="82" t="str">
        <f t="shared" si="57"/>
        <v/>
      </c>
      <c r="V202" s="110"/>
      <c r="W202" s="111"/>
      <c r="X202" s="112"/>
      <c r="Y202" s="110"/>
      <c r="Z202" s="111"/>
      <c r="AA202" s="112"/>
      <c r="AB202" s="110"/>
      <c r="AC202" s="111"/>
      <c r="AD202" s="112"/>
      <c r="AE202" s="45">
        <f t="shared" si="54"/>
        <v>0</v>
      </c>
      <c r="AF202" s="63" t="str">
        <f t="shared" si="47"/>
        <v/>
      </c>
      <c r="AG202" s="108"/>
      <c r="AH202" s="108"/>
      <c r="AI202" s="108"/>
      <c r="AJ202" s="108"/>
      <c r="AK202" s="108"/>
      <c r="AL202" s="108"/>
      <c r="AM202" s="108"/>
      <c r="AN202" s="108"/>
      <c r="AO202" s="108"/>
      <c r="AP202" s="108"/>
      <c r="AQ202" s="24">
        <f t="shared" si="55"/>
        <v>0</v>
      </c>
      <c r="AR202" s="23">
        <f>IF(ISERROR(VLOOKUP(J202,Configuration!$Z$4:$AD$13,2,FALSE)),0,VLOOKUP(J202,Configuration!$Z$4:$AD$13,2,FALSE))</f>
        <v>0</v>
      </c>
      <c r="AS202" s="24">
        <f>AR202*Configuration!$A$19</f>
        <v>0</v>
      </c>
      <c r="AT202" s="25" t="str">
        <f t="shared" si="48"/>
        <v/>
      </c>
      <c r="AU202" s="108"/>
      <c r="AV202" s="108"/>
      <c r="AW202" s="108"/>
      <c r="AX202" s="108"/>
      <c r="AY202" s="108"/>
      <c r="AZ202" s="108"/>
      <c r="BA202" s="108"/>
      <c r="BB202" s="108"/>
      <c r="BC202" s="108"/>
      <c r="BD202" s="108"/>
      <c r="BE202" s="42">
        <f t="shared" si="56"/>
        <v>0</v>
      </c>
      <c r="BF202" s="43">
        <f>IF(ISERROR(VLOOKUP(J202,Configuration!$Z$4:$AD$13,3,FALSE)),0,VLOOKUP(J202,Configuration!$Z$4:$AD$13,3,FALSE))</f>
        <v>0</v>
      </c>
      <c r="BG202" s="42">
        <f>BF202*Configuration!$A$19</f>
        <v>0</v>
      </c>
      <c r="BH202" s="44" t="str">
        <f t="shared" si="49"/>
        <v/>
      </c>
      <c r="BI202" s="108"/>
      <c r="BJ202" s="108"/>
      <c r="BK202" s="108"/>
      <c r="BL202" s="108"/>
      <c r="BM202" s="108"/>
      <c r="BN202" s="108"/>
      <c r="BO202" s="108"/>
      <c r="BP202" s="108"/>
      <c r="BQ202" s="108"/>
      <c r="BR202" s="108"/>
      <c r="BS202" s="48">
        <f t="shared" si="58"/>
        <v>0</v>
      </c>
      <c r="BT202" s="49">
        <f>IF(ISERROR(VLOOKUP(J202,Configuration!$Z$4:$AD$13,4,FALSE)),0,VLOOKUP(J202,Configuration!$Z$4:$AD$13,4,FALSE))</f>
        <v>0</v>
      </c>
      <c r="BU202" s="48">
        <f>BT202*Configuration!$A$19</f>
        <v>0</v>
      </c>
      <c r="BV202" s="50" t="str">
        <f t="shared" si="50"/>
        <v/>
      </c>
      <c r="BW202" s="108"/>
      <c r="BX202" s="108"/>
      <c r="BY202" s="108"/>
      <c r="BZ202" s="108"/>
      <c r="CA202" s="108"/>
      <c r="CB202" s="108"/>
      <c r="CC202" s="108"/>
      <c r="CD202" s="108"/>
      <c r="CE202" s="108"/>
      <c r="CF202" s="108"/>
      <c r="CG202" s="60">
        <f t="shared" si="59"/>
        <v>0</v>
      </c>
      <c r="CH202" s="61">
        <f>IF(ISERROR(VLOOKUP(J202,Configuration!$Z$4:$AD$13,5,FALSE)),0,VLOOKUP(J202,Configuration!$Z$4:$AD$13,5,FALSE))</f>
        <v>0</v>
      </c>
      <c r="CI202" s="60">
        <f>CH202*Configuration!$A$19</f>
        <v>0</v>
      </c>
      <c r="CJ202" s="62" t="str">
        <f t="shared" si="51"/>
        <v/>
      </c>
    </row>
    <row r="203" spans="1:88" s="22" customFormat="1" ht="15" customHeight="1" x14ac:dyDescent="0.2">
      <c r="A203" s="106"/>
      <c r="B203" s="107"/>
      <c r="C203" s="113"/>
      <c r="D203" s="107"/>
      <c r="E203" s="107"/>
      <c r="F203" s="107"/>
      <c r="G203" s="108"/>
      <c r="H203" s="109"/>
      <c r="I203" s="109"/>
      <c r="J203" s="107"/>
      <c r="K203" s="108"/>
      <c r="L203" s="108"/>
      <c r="M203" s="108"/>
      <c r="N203" s="108"/>
      <c r="O203" s="108"/>
      <c r="P203" s="108"/>
      <c r="Q203" s="108"/>
      <c r="R203" s="74" t="str">
        <f t="shared" ca="1" si="52"/>
        <v/>
      </c>
      <c r="S203" s="74" t="str">
        <f t="shared" ca="1" si="53"/>
        <v/>
      </c>
      <c r="T203" s="81" t="str">
        <f t="shared" si="46"/>
        <v/>
      </c>
      <c r="U203" s="82" t="str">
        <f t="shared" si="57"/>
        <v/>
      </c>
      <c r="V203" s="110"/>
      <c r="W203" s="111"/>
      <c r="X203" s="112"/>
      <c r="Y203" s="110"/>
      <c r="Z203" s="111"/>
      <c r="AA203" s="112"/>
      <c r="AB203" s="110"/>
      <c r="AC203" s="111"/>
      <c r="AD203" s="112"/>
      <c r="AE203" s="45">
        <f t="shared" si="54"/>
        <v>0</v>
      </c>
      <c r="AF203" s="63" t="str">
        <f t="shared" si="47"/>
        <v/>
      </c>
      <c r="AG203" s="108"/>
      <c r="AH203" s="108"/>
      <c r="AI203" s="108"/>
      <c r="AJ203" s="108"/>
      <c r="AK203" s="108"/>
      <c r="AL203" s="108"/>
      <c r="AM203" s="108"/>
      <c r="AN203" s="108"/>
      <c r="AO203" s="108"/>
      <c r="AP203" s="108"/>
      <c r="AQ203" s="24">
        <f t="shared" si="55"/>
        <v>0</v>
      </c>
      <c r="AR203" s="23">
        <f>IF(ISERROR(VLOOKUP(J203,Configuration!$Z$4:$AD$13,2,FALSE)),0,VLOOKUP(J203,Configuration!$Z$4:$AD$13,2,FALSE))</f>
        <v>0</v>
      </c>
      <c r="AS203" s="24">
        <f>AR203*Configuration!$A$19</f>
        <v>0</v>
      </c>
      <c r="AT203" s="25" t="str">
        <f t="shared" si="48"/>
        <v/>
      </c>
      <c r="AU203" s="108"/>
      <c r="AV203" s="108"/>
      <c r="AW203" s="108"/>
      <c r="AX203" s="108"/>
      <c r="AY203" s="108"/>
      <c r="AZ203" s="108"/>
      <c r="BA203" s="108"/>
      <c r="BB203" s="108"/>
      <c r="BC203" s="108"/>
      <c r="BD203" s="108"/>
      <c r="BE203" s="42">
        <f t="shared" si="56"/>
        <v>0</v>
      </c>
      <c r="BF203" s="43">
        <f>IF(ISERROR(VLOOKUP(J203,Configuration!$Z$4:$AD$13,3,FALSE)),0,VLOOKUP(J203,Configuration!$Z$4:$AD$13,3,FALSE))</f>
        <v>0</v>
      </c>
      <c r="BG203" s="42">
        <f>BF203*Configuration!$A$19</f>
        <v>0</v>
      </c>
      <c r="BH203" s="44" t="str">
        <f t="shared" si="49"/>
        <v/>
      </c>
      <c r="BI203" s="108"/>
      <c r="BJ203" s="108"/>
      <c r="BK203" s="108"/>
      <c r="BL203" s="108"/>
      <c r="BM203" s="108"/>
      <c r="BN203" s="108"/>
      <c r="BO203" s="108"/>
      <c r="BP203" s="108"/>
      <c r="BQ203" s="108"/>
      <c r="BR203" s="108"/>
      <c r="BS203" s="48">
        <f t="shared" si="58"/>
        <v>0</v>
      </c>
      <c r="BT203" s="49">
        <f>IF(ISERROR(VLOOKUP(J203,Configuration!$Z$4:$AD$13,4,FALSE)),0,VLOOKUP(J203,Configuration!$Z$4:$AD$13,4,FALSE))</f>
        <v>0</v>
      </c>
      <c r="BU203" s="48">
        <f>BT203*Configuration!$A$19</f>
        <v>0</v>
      </c>
      <c r="BV203" s="50" t="str">
        <f t="shared" si="50"/>
        <v/>
      </c>
      <c r="BW203" s="108"/>
      <c r="BX203" s="108"/>
      <c r="BY203" s="108"/>
      <c r="BZ203" s="108"/>
      <c r="CA203" s="108"/>
      <c r="CB203" s="108"/>
      <c r="CC203" s="108"/>
      <c r="CD203" s="108"/>
      <c r="CE203" s="108"/>
      <c r="CF203" s="108"/>
      <c r="CG203" s="60">
        <f t="shared" si="59"/>
        <v>0</v>
      </c>
      <c r="CH203" s="61">
        <f>IF(ISERROR(VLOOKUP(J203,Configuration!$Z$4:$AD$13,5,FALSE)),0,VLOOKUP(J203,Configuration!$Z$4:$AD$13,5,FALSE))</f>
        <v>0</v>
      </c>
      <c r="CI203" s="60">
        <f>CH203*Configuration!$A$19</f>
        <v>0</v>
      </c>
      <c r="CJ203" s="62" t="str">
        <f t="shared" si="51"/>
        <v/>
      </c>
    </row>
    <row r="204" spans="1:88" s="97" customFormat="1" x14ac:dyDescent="0.2">
      <c r="A204" s="99" t="s">
        <v>26</v>
      </c>
      <c r="B204" s="99" t="s">
        <v>26</v>
      </c>
      <c r="C204" s="99" t="s">
        <v>26</v>
      </c>
      <c r="D204" s="99" t="s">
        <v>26</v>
      </c>
      <c r="E204" s="99" t="s">
        <v>26</v>
      </c>
      <c r="F204" s="99" t="s">
        <v>26</v>
      </c>
      <c r="G204" s="99" t="s">
        <v>26</v>
      </c>
      <c r="H204" s="99" t="s">
        <v>26</v>
      </c>
      <c r="I204" s="99" t="s">
        <v>26</v>
      </c>
      <c r="J204" s="99" t="s">
        <v>26</v>
      </c>
      <c r="K204" s="99" t="s">
        <v>26</v>
      </c>
      <c r="L204" s="99" t="s">
        <v>26</v>
      </c>
      <c r="M204" s="99" t="s">
        <v>26</v>
      </c>
      <c r="N204" s="99" t="s">
        <v>26</v>
      </c>
      <c r="O204" s="99" t="s">
        <v>26</v>
      </c>
      <c r="P204" s="99" t="s">
        <v>26</v>
      </c>
      <c r="Q204" s="99" t="s">
        <v>26</v>
      </c>
      <c r="R204" s="99">
        <f ca="1">AVERAGE(R12:R203)</f>
        <v>3.2013698630136989</v>
      </c>
      <c r="S204" s="99">
        <f ca="1">AVERAGE(S12:S203)</f>
        <v>2.077054794520548</v>
      </c>
      <c r="T204" s="98">
        <f>AVERAGE(T12:T203)</f>
        <v>4.339925</v>
      </c>
      <c r="U204" s="97" t="str">
        <f t="shared" si="57"/>
        <v>Tier 1</v>
      </c>
      <c r="V204" s="99" t="s">
        <v>26</v>
      </c>
      <c r="W204" s="99" t="s">
        <v>26</v>
      </c>
      <c r="X204" s="99" t="s">
        <v>26</v>
      </c>
      <c r="Y204" s="99" t="s">
        <v>26</v>
      </c>
      <c r="Z204" s="99" t="s">
        <v>26</v>
      </c>
      <c r="AA204" s="99" t="s">
        <v>26</v>
      </c>
      <c r="AB204" s="99" t="s">
        <v>26</v>
      </c>
      <c r="AC204" s="99" t="s">
        <v>26</v>
      </c>
      <c r="AD204" s="99" t="s">
        <v>26</v>
      </c>
      <c r="AE204" s="99" t="s">
        <v>26</v>
      </c>
      <c r="AF204" s="99">
        <f>AVERAGE(AF12:AF203)</f>
        <v>6.0249999999999995</v>
      </c>
      <c r="AG204" s="99" t="s">
        <v>26</v>
      </c>
      <c r="AH204" s="99" t="s">
        <v>26</v>
      </c>
      <c r="AI204" s="99" t="s">
        <v>26</v>
      </c>
      <c r="AJ204" s="99" t="s">
        <v>26</v>
      </c>
      <c r="AK204" s="99" t="s">
        <v>26</v>
      </c>
      <c r="AL204" s="99" t="s">
        <v>26</v>
      </c>
      <c r="AM204" s="99" t="s">
        <v>26</v>
      </c>
      <c r="AN204" s="99" t="s">
        <v>26</v>
      </c>
      <c r="AO204" s="99" t="s">
        <v>26</v>
      </c>
      <c r="AP204" s="99" t="s">
        <v>26</v>
      </c>
      <c r="AQ204" s="99">
        <f>AVERAGE(AQ12:AQ203)</f>
        <v>0.20984375</v>
      </c>
      <c r="AR204" s="99" t="s">
        <v>26</v>
      </c>
      <c r="AS204" s="99" t="s">
        <v>26</v>
      </c>
      <c r="AT204" s="99">
        <f>AVERAGE(AT12:AT203)</f>
        <v>3.3613749999999998</v>
      </c>
      <c r="AU204" s="99" t="s">
        <v>26</v>
      </c>
      <c r="AV204" s="99" t="s">
        <v>26</v>
      </c>
      <c r="AW204" s="99" t="s">
        <v>26</v>
      </c>
      <c r="AX204" s="99" t="s">
        <v>26</v>
      </c>
      <c r="AY204" s="99" t="s">
        <v>26</v>
      </c>
      <c r="AZ204" s="99" t="s">
        <v>26</v>
      </c>
      <c r="BA204" s="99" t="s">
        <v>26</v>
      </c>
      <c r="BB204" s="99" t="s">
        <v>26</v>
      </c>
      <c r="BC204" s="99" t="s">
        <v>26</v>
      </c>
      <c r="BD204" s="99" t="s">
        <v>26</v>
      </c>
      <c r="BE204" s="99">
        <f>AVERAGE(BE12:BE203)</f>
        <v>0.19510416666666666</v>
      </c>
      <c r="BF204" s="99" t="s">
        <v>26</v>
      </c>
      <c r="BG204" s="99" t="s">
        <v>26</v>
      </c>
      <c r="BH204" s="99">
        <f>AVERAGE(BH12:BH203)</f>
        <v>3.0932500000000003</v>
      </c>
      <c r="BI204" s="99" t="s">
        <v>26</v>
      </c>
      <c r="BJ204" s="99" t="s">
        <v>26</v>
      </c>
      <c r="BK204" s="99" t="s">
        <v>26</v>
      </c>
      <c r="BL204" s="99" t="s">
        <v>26</v>
      </c>
      <c r="BM204" s="99" t="s">
        <v>26</v>
      </c>
      <c r="BN204" s="99" t="s">
        <v>26</v>
      </c>
      <c r="BO204" s="99" t="s">
        <v>26</v>
      </c>
      <c r="BP204" s="99" t="s">
        <v>26</v>
      </c>
      <c r="BQ204" s="99" t="s">
        <v>26</v>
      </c>
      <c r="BR204" s="99" t="s">
        <v>26</v>
      </c>
      <c r="BS204" s="99">
        <f>AVERAGE(BS12:BS203)</f>
        <v>0.21562499999999998</v>
      </c>
      <c r="BT204" s="99" t="s">
        <v>26</v>
      </c>
      <c r="BU204" s="99" t="s">
        <v>26</v>
      </c>
      <c r="BV204" s="99">
        <f>AVERAGE(BV12:BV203)</f>
        <v>4.1262499999999998</v>
      </c>
      <c r="BW204" s="99" t="s">
        <v>26</v>
      </c>
      <c r="BX204" s="99" t="s">
        <v>26</v>
      </c>
      <c r="BY204" s="99" t="s">
        <v>26</v>
      </c>
      <c r="BZ204" s="99" t="s">
        <v>26</v>
      </c>
      <c r="CA204" s="99" t="s">
        <v>26</v>
      </c>
      <c r="CB204" s="99" t="s">
        <v>26</v>
      </c>
      <c r="CC204" s="99" t="s">
        <v>26</v>
      </c>
      <c r="CD204" s="99" t="s">
        <v>26</v>
      </c>
      <c r="CE204" s="99" t="s">
        <v>26</v>
      </c>
      <c r="CF204" s="99" t="s">
        <v>26</v>
      </c>
      <c r="CG204" s="99">
        <f>AVERAGE(CG12:CG203)</f>
        <v>0.23723958333333331</v>
      </c>
      <c r="CH204" s="99" t="s">
        <v>26</v>
      </c>
      <c r="CI204" s="99" t="s">
        <v>26</v>
      </c>
      <c r="CJ204" s="99">
        <f>AVERAGE(CJ12:CJ203)</f>
        <v>5.09375</v>
      </c>
    </row>
  </sheetData>
  <mergeCells count="49">
    <mergeCell ref="A9:A11"/>
    <mergeCell ref="B9:B11"/>
    <mergeCell ref="G9:G11"/>
    <mergeCell ref="J9:J11"/>
    <mergeCell ref="K9:K11"/>
    <mergeCell ref="S9:S11"/>
    <mergeCell ref="L9:L11"/>
    <mergeCell ref="M9:M11"/>
    <mergeCell ref="Q9:Q11"/>
    <mergeCell ref="R9:R11"/>
    <mergeCell ref="N9:N11"/>
    <mergeCell ref="O9:O11"/>
    <mergeCell ref="P9:P11"/>
    <mergeCell ref="BW9:CJ9"/>
    <mergeCell ref="CH10:CH11"/>
    <mergeCell ref="CJ10:CJ11"/>
    <mergeCell ref="BT10:BT11"/>
    <mergeCell ref="AC10:AC11"/>
    <mergeCell ref="AR10:AR11"/>
    <mergeCell ref="BH10:BH11"/>
    <mergeCell ref="AG9:AT9"/>
    <mergeCell ref="AD10:AD11"/>
    <mergeCell ref="AE10:AE11"/>
    <mergeCell ref="AF10:AF11"/>
    <mergeCell ref="AT10:AT11"/>
    <mergeCell ref="T9:T11"/>
    <mergeCell ref="U9:U11"/>
    <mergeCell ref="AU9:BH9"/>
    <mergeCell ref="BF10:BF11"/>
    <mergeCell ref="BI9:BV9"/>
    <mergeCell ref="BV10:BV11"/>
    <mergeCell ref="V9:AF9"/>
    <mergeCell ref="V10:V11"/>
    <mergeCell ref="W10:W11"/>
    <mergeCell ref="X10:X11"/>
    <mergeCell ref="Y10:Y11"/>
    <mergeCell ref="Z10:Z11"/>
    <mergeCell ref="AA10:AA11"/>
    <mergeCell ref="AB10:AB11"/>
    <mergeCell ref="B4:B5"/>
    <mergeCell ref="AD3:AG3"/>
    <mergeCell ref="AJ7:AN8"/>
    <mergeCell ref="AD4:AG6"/>
    <mergeCell ref="AD7:AG7"/>
    <mergeCell ref="AD8:AG8"/>
    <mergeCell ref="Y5:AB7"/>
    <mergeCell ref="Y4:AB4"/>
    <mergeCell ref="U5:W7"/>
    <mergeCell ref="U4:W4"/>
  </mergeCells>
  <phoneticPr fontId="2" type="noConversion"/>
  <conditionalFormatting sqref="AE12:AE101">
    <cfRule type="cellIs" dxfId="28" priority="45" operator="equal">
      <formula>1</formula>
    </cfRule>
    <cfRule type="cellIs" dxfId="27" priority="46" operator="notEqual">
      <formula>1</formula>
    </cfRule>
  </conditionalFormatting>
  <conditionalFormatting sqref="U12:U101">
    <cfRule type="cellIs" dxfId="26" priority="33" operator="equal">
      <formula>"Tier 3"</formula>
    </cfRule>
    <cfRule type="cellIs" dxfId="25" priority="34" operator="equal">
      <formula>"Tier 2"</formula>
    </cfRule>
    <cfRule type="cellIs" dxfId="24" priority="35" operator="equal">
      <formula>"Tier 1"</formula>
    </cfRule>
  </conditionalFormatting>
  <conditionalFormatting sqref="AE103">
    <cfRule type="cellIs" dxfId="23" priority="19" operator="equal">
      <formula>1</formula>
    </cfRule>
    <cfRule type="cellIs" dxfId="22" priority="20" operator="notEqual">
      <formula>1</formula>
    </cfRule>
  </conditionalFormatting>
  <conditionalFormatting sqref="AE102">
    <cfRule type="cellIs" dxfId="21" priority="21" operator="equal">
      <formula>1</formula>
    </cfRule>
    <cfRule type="cellIs" dxfId="20" priority="22" operator="notEqual">
      <formula>1</formula>
    </cfRule>
  </conditionalFormatting>
  <conditionalFormatting sqref="AE104:AE105">
    <cfRule type="cellIs" dxfId="19" priority="17" operator="equal">
      <formula>1</formula>
    </cfRule>
    <cfRule type="cellIs" dxfId="18" priority="18" operator="notEqual">
      <formula>1</formula>
    </cfRule>
  </conditionalFormatting>
  <conditionalFormatting sqref="U102:U105">
    <cfRule type="cellIs" dxfId="17" priority="14" operator="equal">
      <formula>"Tier 3"</formula>
    </cfRule>
    <cfRule type="cellIs" dxfId="16" priority="15" operator="equal">
      <formula>"Tier 2"</formula>
    </cfRule>
    <cfRule type="cellIs" dxfId="15" priority="16" operator="equal">
      <formula>"Tier 1"</formula>
    </cfRule>
  </conditionalFormatting>
  <conditionalFormatting sqref="AE106">
    <cfRule type="cellIs" dxfId="14" priority="12" operator="equal">
      <formula>1</formula>
    </cfRule>
    <cfRule type="cellIs" dxfId="13" priority="13" operator="notEqual">
      <formula>1</formula>
    </cfRule>
  </conditionalFormatting>
  <conditionalFormatting sqref="U106">
    <cfRule type="cellIs" dxfId="12" priority="9" operator="equal">
      <formula>"Tier 3"</formula>
    </cfRule>
    <cfRule type="cellIs" dxfId="11" priority="10" operator="equal">
      <formula>"Tier 2"</formula>
    </cfRule>
    <cfRule type="cellIs" dxfId="10" priority="11" operator="equal">
      <formula>"Tier 1"</formula>
    </cfRule>
  </conditionalFormatting>
  <conditionalFormatting sqref="AE107:AE203">
    <cfRule type="cellIs" dxfId="9" priority="7" operator="equal">
      <formula>1</formula>
    </cfRule>
    <cfRule type="cellIs" dxfId="8" priority="8" operator="notEqual">
      <formula>1</formula>
    </cfRule>
  </conditionalFormatting>
  <conditionalFormatting sqref="U107:U203">
    <cfRule type="cellIs" dxfId="7" priority="4" operator="equal">
      <formula>"Tier 3"</formula>
    </cfRule>
    <cfRule type="cellIs" dxfId="6" priority="5" operator="equal">
      <formula>"Tier 2"</formula>
    </cfRule>
    <cfRule type="cellIs" dxfId="5" priority="6" operator="equal">
      <formula>"Tier 1"</formula>
    </cfRule>
  </conditionalFormatting>
  <conditionalFormatting sqref="B4">
    <cfRule type="cellIs" dxfId="4" priority="1" operator="between">
      <formula>6.9</formula>
      <formula>10</formula>
    </cfRule>
    <cfRule type="cellIs" dxfId="3" priority="2" operator="between">
      <formula>4.95</formula>
      <formula>6.89</formula>
    </cfRule>
    <cfRule type="cellIs" dxfId="2" priority="3" operator="between">
      <formula>0</formula>
      <formula>4.9</formula>
    </cfRule>
  </conditionalFormatting>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3" r:id="rId4" name="GetPriority">
          <controlPr defaultSize="0" autoLine="0" autoPict="0" r:id="rId5">
            <anchor moveWithCells="1">
              <from>
                <xdr:col>1</xdr:col>
                <xdr:colOff>0</xdr:colOff>
                <xdr:row>7</xdr:row>
                <xdr:rowOff>47625</xdr:rowOff>
              </from>
              <to>
                <xdr:col>2</xdr:col>
                <xdr:colOff>0</xdr:colOff>
                <xdr:row>7</xdr:row>
                <xdr:rowOff>304800</xdr:rowOff>
              </to>
            </anchor>
          </controlPr>
        </control>
      </mc:Choice>
      <mc:Fallback>
        <control shapeId="2053" r:id="rId4" name="GetPriority"/>
      </mc:Fallback>
    </mc:AlternateContent>
    <mc:AlternateContent xmlns:mc="http://schemas.openxmlformats.org/markup-compatibility/2006">
      <mc:Choice Requires="x14">
        <control shapeId="2059" r:id="rId6" name="Recommend">
          <controlPr defaultSize="0" autoLine="0" autoPict="0" altText="Click on a row contraining practitioner assessment information and then click on this button to get a recommeded list of technical and role based training that will take the practitioner to the next level" r:id="rId7">
            <anchor moveWithCells="1">
              <from>
                <xdr:col>0</xdr:col>
                <xdr:colOff>504825</xdr:colOff>
                <xdr:row>5</xdr:row>
                <xdr:rowOff>47625</xdr:rowOff>
              </from>
              <to>
                <xdr:col>2</xdr:col>
                <xdr:colOff>9525</xdr:colOff>
                <xdr:row>7</xdr:row>
                <xdr:rowOff>19050</xdr:rowOff>
              </to>
            </anchor>
          </controlPr>
        </control>
      </mc:Choice>
      <mc:Fallback>
        <control shapeId="2059" r:id="rId6" name="Recommend"/>
      </mc:Fallback>
    </mc:AlternateContent>
  </controls>
  <extLst>
    <ext xmlns:x14="http://schemas.microsoft.com/office/spreadsheetml/2009/9/main" uri="{78C0D931-6437-407d-A8EE-F0AAD7539E65}">
      <x14:conditionalFormattings>
        <x14:conditionalFormatting xmlns:xm="http://schemas.microsoft.com/office/excel/2006/main">
          <x14:cfRule type="cellIs" priority="36" operator="greaterThan" id="{31ACF393-51A4-4920-8447-AF5AADFEBDE8}">
            <xm:f>Configuration!$L$29</xm:f>
            <x14:dxf>
              <fill>
                <patternFill>
                  <bgColor rgb="FFFF0000"/>
                </patternFill>
              </fill>
            </x14:dxf>
          </x14:cfRule>
          <x14:cfRule type="cellIs" priority="37" operator="lessThanOrEqual" id="{20EFB0AD-7B69-48B4-9120-D069B08D5E7F}">
            <xm:f>Configuration!$L$29</xm:f>
            <x14:dxf>
              <fill>
                <patternFill>
                  <bgColor rgb="FF92D050"/>
                </patternFill>
              </fill>
            </x14:dxf>
          </x14:cfRule>
          <xm:sqref>Y5:AB7</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Configuration!$Z$4:$Z$13</xm:f>
          </x14:formula1>
          <xm:sqref>J12:J203</xm:sqref>
        </x14:dataValidation>
        <x14:dataValidation type="list" allowBlank="1" showInputMessage="1" showErrorMessage="1">
          <x14:formula1>
            <xm:f>Configuration!$K$18:$K$27</xm:f>
          </x14:formula1>
          <xm:sqref>Q12:Q203</xm:sqref>
        </x14:dataValidation>
        <x14:dataValidation type="list" allowBlank="1" showInputMessage="1" showErrorMessage="1">
          <x14:formula1>
            <xm:f>Configuration!$B$4:$B$13</xm:f>
          </x14:formula1>
          <xm:sqref>Y12:Y203 AB12:AB203 V12:V203</xm:sqref>
        </x14:dataValidation>
        <x14:dataValidation type="list" allowBlank="1" showInputMessage="1" showErrorMessage="1">
          <x14:formula1>
            <xm:f>Configuration!$B$33:$B$35</xm:f>
          </x14:formula1>
          <xm:sqref>C12:C203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0"/>
  <sheetViews>
    <sheetView workbookViewId="0">
      <selection activeCell="A21" sqref="A21"/>
    </sheetView>
  </sheetViews>
  <sheetFormatPr defaultRowHeight="12.75" x14ac:dyDescent="0.2"/>
  <cols>
    <col min="1" max="1" width="42.5703125" customWidth="1"/>
    <col min="2" max="2" width="28.5703125" style="84" customWidth="1"/>
    <col min="3" max="3" width="39.140625" bestFit="1" customWidth="1"/>
  </cols>
  <sheetData>
    <row r="1" spans="1:3" x14ac:dyDescent="0.2">
      <c r="A1" t="s">
        <v>121</v>
      </c>
    </row>
    <row r="2" spans="1:3" x14ac:dyDescent="0.2">
      <c r="A2" t="s">
        <v>122</v>
      </c>
    </row>
    <row r="3" spans="1:3" x14ac:dyDescent="0.2">
      <c r="A3" t="s">
        <v>27</v>
      </c>
    </row>
    <row r="4" spans="1:3" x14ac:dyDescent="0.2">
      <c r="A4" t="s">
        <v>123</v>
      </c>
    </row>
    <row r="5" spans="1:3" x14ac:dyDescent="0.2">
      <c r="A5" t="s">
        <v>124</v>
      </c>
    </row>
    <row r="6" spans="1:3" x14ac:dyDescent="0.2">
      <c r="A6" t="s">
        <v>125</v>
      </c>
    </row>
    <row r="8" spans="1:3" x14ac:dyDescent="0.2">
      <c r="A8" t="s">
        <v>126</v>
      </c>
    </row>
    <row r="10" spans="1:3" x14ac:dyDescent="0.2">
      <c r="A10" t="s">
        <v>74</v>
      </c>
      <c r="B10" s="84" t="s">
        <v>75</v>
      </c>
      <c r="C10" t="s">
        <v>127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5000"/>
  <sheetViews>
    <sheetView workbookViewId="0">
      <selection activeCell="F9" sqref="F9"/>
    </sheetView>
  </sheetViews>
  <sheetFormatPr defaultColWidth="9.140625" defaultRowHeight="11.25" x14ac:dyDescent="0.2"/>
  <cols>
    <col min="1" max="1" width="4.85546875" style="14" bestFit="1" customWidth="1"/>
    <col min="2" max="2" width="4.28515625" style="14" bestFit="1" customWidth="1"/>
    <col min="3" max="3" width="6.7109375" style="14" bestFit="1" customWidth="1"/>
    <col min="4" max="4" width="15.5703125" style="14" bestFit="1" customWidth="1"/>
    <col min="5" max="5" width="6.5703125" style="14" bestFit="1" customWidth="1"/>
    <col min="6" max="6" width="20.5703125" style="14" bestFit="1" customWidth="1"/>
    <col min="7" max="7" width="15.28515625" style="14" bestFit="1" customWidth="1"/>
    <col min="8" max="8" width="14.7109375" style="14" bestFit="1" customWidth="1"/>
    <col min="9" max="9" width="9.140625" style="14"/>
    <col min="10" max="10" width="12.28515625" style="14" bestFit="1" customWidth="1"/>
    <col min="11" max="11" width="14.7109375" style="14" bestFit="1" customWidth="1"/>
    <col min="12" max="12" width="14.28515625" style="14" bestFit="1" customWidth="1"/>
    <col min="13" max="16384" width="9.140625" style="14"/>
  </cols>
  <sheetData>
    <row r="1" spans="1:12" x14ac:dyDescent="0.2">
      <c r="A1" s="77" t="s">
        <v>9</v>
      </c>
      <c r="B1" s="77" t="s">
        <v>106</v>
      </c>
      <c r="C1" s="77" t="s">
        <v>99</v>
      </c>
      <c r="D1" s="77" t="s">
        <v>74</v>
      </c>
      <c r="E1" s="77" t="s">
        <v>75</v>
      </c>
      <c r="F1" s="77" t="s">
        <v>76</v>
      </c>
      <c r="G1" s="77" t="s">
        <v>100</v>
      </c>
      <c r="H1" s="77" t="s">
        <v>101</v>
      </c>
      <c r="I1" s="77" t="s">
        <v>102</v>
      </c>
      <c r="J1" s="77" t="s">
        <v>103</v>
      </c>
      <c r="K1" s="77" t="s">
        <v>104</v>
      </c>
      <c r="L1" s="77" t="s">
        <v>105</v>
      </c>
    </row>
    <row r="2" spans="1:12" ht="12.75" x14ac:dyDescent="0.2">
      <c r="A2"/>
      <c r="B2"/>
      <c r="C2"/>
      <c r="D2"/>
      <c r="E2"/>
      <c r="F2"/>
      <c r="G2"/>
    </row>
    <row r="3" spans="1:12" ht="12.75" x14ac:dyDescent="0.2">
      <c r="A3"/>
      <c r="B3"/>
      <c r="C3"/>
      <c r="D3"/>
      <c r="E3"/>
      <c r="F3"/>
      <c r="G3"/>
    </row>
    <row r="4" spans="1:12" ht="12.75" x14ac:dyDescent="0.2">
      <c r="A4"/>
      <c r="B4"/>
      <c r="C4"/>
      <c r="D4"/>
      <c r="E4"/>
      <c r="F4"/>
      <c r="G4"/>
    </row>
    <row r="5" spans="1:12" ht="12.75" x14ac:dyDescent="0.2">
      <c r="A5"/>
      <c r="B5"/>
      <c r="C5"/>
      <c r="D5"/>
      <c r="E5"/>
      <c r="F5"/>
      <c r="G5"/>
    </row>
    <row r="6" spans="1:12" ht="12.75" x14ac:dyDescent="0.2">
      <c r="A6"/>
      <c r="B6"/>
      <c r="C6"/>
      <c r="D6"/>
      <c r="E6"/>
      <c r="F6"/>
      <c r="G6"/>
    </row>
    <row r="7" spans="1:12" ht="12.75" x14ac:dyDescent="0.2">
      <c r="A7"/>
      <c r="B7"/>
      <c r="C7"/>
      <c r="D7"/>
      <c r="E7"/>
      <c r="F7"/>
      <c r="G7"/>
    </row>
    <row r="8" spans="1:12" ht="12.75" x14ac:dyDescent="0.2">
      <c r="A8"/>
      <c r="B8"/>
      <c r="C8"/>
      <c r="D8"/>
      <c r="E8"/>
      <c r="F8"/>
      <c r="G8"/>
    </row>
    <row r="9" spans="1:12" ht="12.75" x14ac:dyDescent="0.2">
      <c r="A9"/>
      <c r="B9"/>
      <c r="C9"/>
      <c r="D9"/>
      <c r="E9"/>
      <c r="F9"/>
      <c r="G9"/>
    </row>
    <row r="10" spans="1:12" ht="12.75" x14ac:dyDescent="0.2">
      <c r="A10"/>
      <c r="B10"/>
      <c r="C10"/>
      <c r="D10"/>
      <c r="E10"/>
      <c r="F10"/>
      <c r="G10"/>
    </row>
    <row r="11" spans="1:12" ht="12.75" x14ac:dyDescent="0.2">
      <c r="A11"/>
      <c r="B11"/>
      <c r="C11"/>
      <c r="D11"/>
      <c r="E11"/>
      <c r="F11"/>
      <c r="G11"/>
    </row>
    <row r="12" spans="1:12" ht="12.75" x14ac:dyDescent="0.2">
      <c r="A12"/>
      <c r="B12"/>
      <c r="C12"/>
      <c r="D12"/>
      <c r="E12"/>
      <c r="F12"/>
      <c r="G12"/>
    </row>
    <row r="13" spans="1:12" ht="12.75" x14ac:dyDescent="0.2">
      <c r="A13"/>
      <c r="B13"/>
      <c r="C13"/>
      <c r="D13"/>
      <c r="E13"/>
      <c r="F13"/>
      <c r="G13"/>
    </row>
    <row r="14" spans="1:12" ht="12.75" x14ac:dyDescent="0.2">
      <c r="A14"/>
      <c r="B14"/>
      <c r="C14"/>
      <c r="D14"/>
      <c r="E14"/>
      <c r="F14"/>
      <c r="G14"/>
    </row>
    <row r="15" spans="1:12" ht="12.75" x14ac:dyDescent="0.2">
      <c r="A15"/>
      <c r="B15"/>
      <c r="C15"/>
      <c r="D15"/>
      <c r="E15"/>
      <c r="F15"/>
      <c r="G15"/>
    </row>
    <row r="16" spans="1:12" ht="12.75" x14ac:dyDescent="0.2">
      <c r="A16"/>
      <c r="B16"/>
      <c r="C16"/>
      <c r="D16"/>
      <c r="E16"/>
      <c r="F16"/>
      <c r="G16"/>
    </row>
    <row r="17" spans="1:7" ht="12.75" x14ac:dyDescent="0.2">
      <c r="A17"/>
      <c r="B17"/>
      <c r="C17"/>
      <c r="D17"/>
      <c r="E17"/>
      <c r="F17"/>
      <c r="G17"/>
    </row>
    <row r="18" spans="1:7" ht="12.75" x14ac:dyDescent="0.2">
      <c r="A18"/>
      <c r="B18"/>
      <c r="C18"/>
      <c r="D18"/>
      <c r="E18"/>
      <c r="F18"/>
      <c r="G18"/>
    </row>
    <row r="19" spans="1:7" ht="12.75" x14ac:dyDescent="0.2">
      <c r="A19"/>
      <c r="B19"/>
      <c r="C19"/>
      <c r="D19"/>
      <c r="E19"/>
      <c r="F19"/>
      <c r="G19"/>
    </row>
    <row r="20" spans="1:7" ht="12.75" x14ac:dyDescent="0.2">
      <c r="A20"/>
      <c r="B20"/>
      <c r="C20"/>
      <c r="D20"/>
      <c r="E20"/>
      <c r="F20"/>
      <c r="G20"/>
    </row>
    <row r="21" spans="1:7" ht="12.75" x14ac:dyDescent="0.2">
      <c r="A21"/>
      <c r="B21"/>
      <c r="C21"/>
      <c r="D21"/>
      <c r="E21"/>
      <c r="F21"/>
      <c r="G21"/>
    </row>
    <row r="22" spans="1:7" ht="12.75" x14ac:dyDescent="0.2">
      <c r="A22"/>
      <c r="B22"/>
      <c r="C22"/>
      <c r="D22"/>
      <c r="E22"/>
      <c r="F22"/>
      <c r="G22"/>
    </row>
    <row r="23" spans="1:7" ht="12.75" x14ac:dyDescent="0.2">
      <c r="A23"/>
      <c r="B23"/>
      <c r="C23"/>
      <c r="D23"/>
      <c r="E23"/>
      <c r="F23"/>
      <c r="G23"/>
    </row>
    <row r="24" spans="1:7" ht="12.75" x14ac:dyDescent="0.2">
      <c r="A24"/>
      <c r="B24"/>
      <c r="C24"/>
      <c r="D24"/>
      <c r="E24"/>
      <c r="F24"/>
      <c r="G24"/>
    </row>
    <row r="25" spans="1:7" ht="12.75" x14ac:dyDescent="0.2">
      <c r="A25"/>
      <c r="B25"/>
      <c r="C25"/>
      <c r="D25"/>
      <c r="E25"/>
      <c r="F25"/>
      <c r="G25"/>
    </row>
    <row r="26" spans="1:7" ht="12.75" x14ac:dyDescent="0.2">
      <c r="A26"/>
      <c r="B26"/>
      <c r="C26"/>
      <c r="D26"/>
      <c r="E26"/>
      <c r="F26"/>
      <c r="G26"/>
    </row>
    <row r="27" spans="1:7" ht="12.75" x14ac:dyDescent="0.2">
      <c r="A27"/>
      <c r="B27"/>
      <c r="C27"/>
      <c r="D27"/>
      <c r="E27"/>
      <c r="F27"/>
      <c r="G27"/>
    </row>
    <row r="28" spans="1:7" ht="12.75" x14ac:dyDescent="0.2">
      <c r="A28"/>
      <c r="B28"/>
      <c r="C28"/>
      <c r="D28"/>
      <c r="E28"/>
      <c r="F28"/>
      <c r="G28"/>
    </row>
    <row r="29" spans="1:7" ht="12.75" x14ac:dyDescent="0.2">
      <c r="A29"/>
      <c r="B29"/>
      <c r="C29"/>
      <c r="D29"/>
      <c r="E29"/>
      <c r="F29"/>
      <c r="G29"/>
    </row>
    <row r="30" spans="1:7" ht="12.75" x14ac:dyDescent="0.2">
      <c r="A30"/>
      <c r="B30"/>
      <c r="C30"/>
      <c r="D30"/>
      <c r="E30"/>
      <c r="F30"/>
      <c r="G30"/>
    </row>
    <row r="31" spans="1:7" ht="12.75" x14ac:dyDescent="0.2">
      <c r="A31"/>
      <c r="B31"/>
      <c r="C31"/>
      <c r="D31"/>
      <c r="E31"/>
      <c r="F31"/>
      <c r="G31"/>
    </row>
    <row r="32" spans="1:7" ht="12.75" x14ac:dyDescent="0.2">
      <c r="A32"/>
      <c r="B32"/>
      <c r="C32"/>
      <c r="D32"/>
      <c r="E32"/>
      <c r="F32"/>
      <c r="G32"/>
    </row>
    <row r="33" spans="1:7" ht="12.75" x14ac:dyDescent="0.2">
      <c r="A33"/>
      <c r="B33"/>
      <c r="C33"/>
      <c r="D33"/>
      <c r="E33"/>
      <c r="F33"/>
      <c r="G33"/>
    </row>
    <row r="34" spans="1:7" ht="12.75" x14ac:dyDescent="0.2">
      <c r="A34"/>
      <c r="B34"/>
      <c r="C34"/>
      <c r="D34"/>
      <c r="E34"/>
      <c r="F34"/>
      <c r="G34"/>
    </row>
    <row r="35" spans="1:7" ht="12.75" x14ac:dyDescent="0.2">
      <c r="A35"/>
      <c r="B35"/>
      <c r="C35"/>
      <c r="D35"/>
      <c r="E35"/>
      <c r="F35"/>
      <c r="G35"/>
    </row>
    <row r="36" spans="1:7" ht="12.75" x14ac:dyDescent="0.2">
      <c r="A36"/>
      <c r="B36"/>
      <c r="C36"/>
      <c r="D36"/>
      <c r="E36"/>
      <c r="F36"/>
      <c r="G36"/>
    </row>
    <row r="37" spans="1:7" ht="12.75" x14ac:dyDescent="0.2">
      <c r="A37"/>
      <c r="B37"/>
      <c r="C37"/>
      <c r="D37"/>
      <c r="E37"/>
      <c r="F37"/>
      <c r="G37"/>
    </row>
    <row r="38" spans="1:7" ht="12.75" x14ac:dyDescent="0.2">
      <c r="A38"/>
      <c r="B38"/>
      <c r="C38"/>
      <c r="D38"/>
      <c r="E38"/>
      <c r="F38"/>
      <c r="G38"/>
    </row>
    <row r="39" spans="1:7" ht="12.75" x14ac:dyDescent="0.2">
      <c r="A39"/>
      <c r="B39"/>
      <c r="C39"/>
      <c r="D39"/>
      <c r="E39"/>
      <c r="F39"/>
      <c r="G39"/>
    </row>
    <row r="40" spans="1:7" ht="12.75" x14ac:dyDescent="0.2">
      <c r="A40"/>
      <c r="B40"/>
      <c r="C40"/>
      <c r="D40"/>
      <c r="E40"/>
      <c r="F40"/>
      <c r="G40"/>
    </row>
    <row r="41" spans="1:7" ht="12.75" x14ac:dyDescent="0.2">
      <c r="A41"/>
      <c r="B41"/>
      <c r="C41"/>
      <c r="D41"/>
      <c r="E41"/>
      <c r="F41"/>
      <c r="G41"/>
    </row>
    <row r="42" spans="1:7" ht="12.75" x14ac:dyDescent="0.2">
      <c r="A42"/>
      <c r="B42"/>
      <c r="C42"/>
      <c r="D42"/>
      <c r="E42"/>
      <c r="F42"/>
      <c r="G42"/>
    </row>
    <row r="43" spans="1:7" ht="12.75" x14ac:dyDescent="0.2">
      <c r="A43"/>
      <c r="B43"/>
      <c r="C43"/>
      <c r="D43"/>
      <c r="E43"/>
      <c r="F43"/>
      <c r="G43"/>
    </row>
    <row r="44" spans="1:7" ht="12.75" x14ac:dyDescent="0.2">
      <c r="A44"/>
      <c r="B44"/>
      <c r="C44"/>
      <c r="D44"/>
      <c r="E44"/>
      <c r="F44"/>
      <c r="G44"/>
    </row>
    <row r="45" spans="1:7" ht="12.75" x14ac:dyDescent="0.2">
      <c r="A45"/>
      <c r="B45"/>
      <c r="C45"/>
      <c r="D45"/>
      <c r="E45"/>
      <c r="F45"/>
      <c r="G45"/>
    </row>
    <row r="46" spans="1:7" ht="12.75" x14ac:dyDescent="0.2">
      <c r="A46"/>
      <c r="B46"/>
      <c r="C46"/>
      <c r="D46"/>
      <c r="E46"/>
      <c r="F46"/>
      <c r="G46"/>
    </row>
    <row r="47" spans="1:7" ht="12.75" x14ac:dyDescent="0.2">
      <c r="A47"/>
      <c r="B47"/>
      <c r="C47"/>
      <c r="D47"/>
      <c r="E47"/>
      <c r="F47"/>
      <c r="G47"/>
    </row>
    <row r="48" spans="1:7" ht="12.75" x14ac:dyDescent="0.2">
      <c r="A48"/>
      <c r="B48"/>
      <c r="C48"/>
      <c r="D48"/>
      <c r="E48"/>
      <c r="F48"/>
      <c r="G48"/>
    </row>
    <row r="49" spans="1:7" ht="12.75" x14ac:dyDescent="0.2">
      <c r="A49"/>
      <c r="B49"/>
      <c r="C49"/>
      <c r="D49"/>
      <c r="E49"/>
      <c r="F49"/>
      <c r="G49"/>
    </row>
    <row r="50" spans="1:7" ht="12.75" x14ac:dyDescent="0.2">
      <c r="A50"/>
      <c r="B50"/>
      <c r="C50"/>
      <c r="D50"/>
      <c r="E50"/>
      <c r="F50"/>
      <c r="G50"/>
    </row>
    <row r="51" spans="1:7" ht="12.75" x14ac:dyDescent="0.2">
      <c r="A51"/>
      <c r="B51"/>
      <c r="C51"/>
      <c r="D51"/>
      <c r="E51"/>
      <c r="F51"/>
      <c r="G51"/>
    </row>
    <row r="52" spans="1:7" ht="12.75" x14ac:dyDescent="0.2">
      <c r="A52"/>
      <c r="B52"/>
      <c r="C52"/>
      <c r="D52"/>
      <c r="E52"/>
      <c r="F52"/>
      <c r="G52"/>
    </row>
    <row r="53" spans="1:7" ht="12.75" x14ac:dyDescent="0.2">
      <c r="A53"/>
      <c r="B53"/>
      <c r="C53"/>
      <c r="D53"/>
      <c r="E53"/>
      <c r="F53"/>
      <c r="G53"/>
    </row>
    <row r="54" spans="1:7" ht="12.75" x14ac:dyDescent="0.2">
      <c r="A54"/>
      <c r="B54"/>
      <c r="C54"/>
      <c r="D54"/>
      <c r="E54"/>
      <c r="F54"/>
      <c r="G54"/>
    </row>
    <row r="55" spans="1:7" ht="12.75" x14ac:dyDescent="0.2">
      <c r="A55"/>
      <c r="B55"/>
      <c r="C55"/>
      <c r="D55"/>
      <c r="E55"/>
      <c r="F55"/>
      <c r="G55"/>
    </row>
    <row r="56" spans="1:7" ht="12.75" x14ac:dyDescent="0.2">
      <c r="A56"/>
      <c r="B56"/>
      <c r="C56"/>
      <c r="D56"/>
      <c r="E56"/>
      <c r="F56"/>
      <c r="G56"/>
    </row>
    <row r="57" spans="1:7" ht="12.75" x14ac:dyDescent="0.2">
      <c r="A57"/>
      <c r="B57"/>
      <c r="C57"/>
      <c r="D57"/>
      <c r="E57"/>
      <c r="F57"/>
      <c r="G57"/>
    </row>
    <row r="58" spans="1:7" ht="12.75" x14ac:dyDescent="0.2">
      <c r="A58"/>
      <c r="B58"/>
      <c r="C58"/>
      <c r="D58"/>
      <c r="E58"/>
      <c r="F58"/>
      <c r="G58"/>
    </row>
    <row r="59" spans="1:7" ht="12.75" x14ac:dyDescent="0.2">
      <c r="A59"/>
      <c r="B59"/>
      <c r="C59"/>
      <c r="D59"/>
      <c r="E59"/>
      <c r="F59"/>
      <c r="G59"/>
    </row>
    <row r="60" spans="1:7" ht="12.75" x14ac:dyDescent="0.2">
      <c r="A60"/>
      <c r="B60"/>
      <c r="C60"/>
      <c r="D60"/>
      <c r="E60"/>
      <c r="F60"/>
      <c r="G60"/>
    </row>
    <row r="61" spans="1:7" ht="12.75" x14ac:dyDescent="0.2">
      <c r="A61"/>
      <c r="B61"/>
      <c r="C61"/>
      <c r="D61"/>
      <c r="E61"/>
      <c r="F61"/>
      <c r="G61"/>
    </row>
    <row r="62" spans="1:7" ht="12.75" x14ac:dyDescent="0.2">
      <c r="A62"/>
      <c r="B62"/>
      <c r="C62"/>
      <c r="D62"/>
      <c r="E62"/>
      <c r="F62"/>
      <c r="G62"/>
    </row>
    <row r="63" spans="1:7" ht="12.75" x14ac:dyDescent="0.2">
      <c r="A63"/>
      <c r="B63"/>
      <c r="C63"/>
      <c r="D63"/>
      <c r="E63"/>
      <c r="F63"/>
      <c r="G63"/>
    </row>
    <row r="64" spans="1:7" ht="12.75" x14ac:dyDescent="0.2">
      <c r="A64"/>
      <c r="B64"/>
      <c r="C64"/>
      <c r="D64"/>
      <c r="E64"/>
      <c r="F64"/>
      <c r="G64"/>
    </row>
    <row r="65" spans="1:7" ht="12.75" x14ac:dyDescent="0.2">
      <c r="A65"/>
      <c r="B65"/>
      <c r="C65"/>
      <c r="D65"/>
      <c r="E65"/>
      <c r="F65"/>
      <c r="G65"/>
    </row>
    <row r="66" spans="1:7" ht="12.75" x14ac:dyDescent="0.2">
      <c r="A66"/>
      <c r="B66"/>
      <c r="C66"/>
      <c r="D66"/>
      <c r="E66"/>
      <c r="F66"/>
      <c r="G66"/>
    </row>
    <row r="67" spans="1:7" ht="12.75" x14ac:dyDescent="0.2">
      <c r="A67"/>
      <c r="B67"/>
      <c r="C67"/>
      <c r="D67"/>
      <c r="E67"/>
      <c r="F67"/>
      <c r="G67"/>
    </row>
    <row r="68" spans="1:7" ht="12.75" x14ac:dyDescent="0.2">
      <c r="A68"/>
      <c r="B68"/>
      <c r="C68"/>
      <c r="D68"/>
      <c r="E68"/>
      <c r="F68"/>
      <c r="G68"/>
    </row>
    <row r="69" spans="1:7" ht="12.75" x14ac:dyDescent="0.2">
      <c r="A69"/>
      <c r="B69"/>
      <c r="C69"/>
      <c r="D69"/>
      <c r="E69"/>
      <c r="F69"/>
      <c r="G69"/>
    </row>
    <row r="70" spans="1:7" ht="12.75" x14ac:dyDescent="0.2">
      <c r="A70"/>
      <c r="B70"/>
      <c r="C70"/>
      <c r="D70"/>
      <c r="E70"/>
      <c r="F70"/>
      <c r="G70"/>
    </row>
    <row r="71" spans="1:7" ht="12.75" x14ac:dyDescent="0.2">
      <c r="A71"/>
      <c r="B71"/>
      <c r="C71"/>
      <c r="D71"/>
      <c r="E71"/>
      <c r="F71"/>
      <c r="G71"/>
    </row>
    <row r="72" spans="1:7" ht="12.75" x14ac:dyDescent="0.2">
      <c r="A72"/>
      <c r="B72"/>
      <c r="C72"/>
      <c r="D72"/>
      <c r="E72"/>
      <c r="F72"/>
      <c r="G72"/>
    </row>
    <row r="73" spans="1:7" ht="12.75" x14ac:dyDescent="0.2">
      <c r="A73"/>
      <c r="B73"/>
      <c r="C73"/>
      <c r="D73"/>
      <c r="E73"/>
      <c r="F73"/>
      <c r="G73"/>
    </row>
    <row r="74" spans="1:7" ht="12.75" x14ac:dyDescent="0.2">
      <c r="A74"/>
      <c r="B74"/>
      <c r="C74"/>
      <c r="D74"/>
      <c r="E74"/>
      <c r="F74"/>
      <c r="G74"/>
    </row>
    <row r="75" spans="1:7" ht="12.75" x14ac:dyDescent="0.2">
      <c r="A75"/>
      <c r="B75"/>
      <c r="C75"/>
      <c r="D75"/>
      <c r="E75"/>
      <c r="F75"/>
      <c r="G75"/>
    </row>
    <row r="76" spans="1:7" ht="12.75" x14ac:dyDescent="0.2">
      <c r="A76"/>
      <c r="B76"/>
      <c r="C76"/>
      <c r="D76"/>
      <c r="E76"/>
      <c r="F76"/>
      <c r="G76"/>
    </row>
    <row r="77" spans="1:7" ht="12.75" x14ac:dyDescent="0.2">
      <c r="A77"/>
      <c r="B77"/>
      <c r="C77"/>
      <c r="D77"/>
      <c r="E77"/>
      <c r="F77"/>
      <c r="G77"/>
    </row>
    <row r="78" spans="1:7" ht="12.75" x14ac:dyDescent="0.2">
      <c r="A78"/>
      <c r="B78"/>
      <c r="C78"/>
      <c r="D78"/>
      <c r="E78"/>
      <c r="F78"/>
      <c r="G78"/>
    </row>
    <row r="79" spans="1:7" ht="12.75" x14ac:dyDescent="0.2">
      <c r="A79"/>
      <c r="B79"/>
      <c r="C79"/>
      <c r="D79"/>
      <c r="E79"/>
      <c r="F79"/>
      <c r="G79"/>
    </row>
    <row r="80" spans="1:7" ht="12.75" x14ac:dyDescent="0.2">
      <c r="A80"/>
      <c r="B80"/>
      <c r="C80"/>
      <c r="D80"/>
      <c r="E80"/>
      <c r="F80"/>
      <c r="G80"/>
    </row>
    <row r="81" spans="1:7" ht="12.75" x14ac:dyDescent="0.2">
      <c r="A81"/>
      <c r="B81"/>
      <c r="C81"/>
      <c r="D81"/>
      <c r="E81"/>
      <c r="F81"/>
      <c r="G81"/>
    </row>
    <row r="82" spans="1:7" ht="12.75" x14ac:dyDescent="0.2">
      <c r="A82"/>
      <c r="B82"/>
      <c r="C82"/>
      <c r="D82"/>
      <c r="E82"/>
      <c r="F82"/>
      <c r="G82"/>
    </row>
    <row r="83" spans="1:7" ht="12.75" x14ac:dyDescent="0.2">
      <c r="A83"/>
      <c r="B83"/>
      <c r="C83"/>
      <c r="D83"/>
      <c r="E83"/>
      <c r="F83"/>
      <c r="G83"/>
    </row>
    <row r="84" spans="1:7" ht="12.75" x14ac:dyDescent="0.2">
      <c r="A84"/>
      <c r="B84"/>
      <c r="C84"/>
      <c r="D84"/>
      <c r="E84"/>
      <c r="F84"/>
      <c r="G84"/>
    </row>
    <row r="85" spans="1:7" ht="12.75" x14ac:dyDescent="0.2">
      <c r="A85"/>
      <c r="B85"/>
      <c r="C85"/>
      <c r="D85"/>
      <c r="E85"/>
      <c r="F85"/>
      <c r="G85"/>
    </row>
    <row r="86" spans="1:7" ht="12.75" x14ac:dyDescent="0.2">
      <c r="A86"/>
      <c r="B86"/>
      <c r="C86"/>
      <c r="D86"/>
      <c r="E86"/>
      <c r="F86"/>
      <c r="G86"/>
    </row>
    <row r="87" spans="1:7" ht="12.75" x14ac:dyDescent="0.2">
      <c r="A87"/>
      <c r="B87"/>
      <c r="C87"/>
      <c r="D87"/>
      <c r="E87"/>
      <c r="F87"/>
      <c r="G87"/>
    </row>
    <row r="88" spans="1:7" ht="12.75" x14ac:dyDescent="0.2">
      <c r="A88"/>
      <c r="B88"/>
      <c r="C88"/>
      <c r="D88"/>
      <c r="E88"/>
      <c r="F88"/>
      <c r="G88"/>
    </row>
    <row r="89" spans="1:7" ht="12.75" x14ac:dyDescent="0.2">
      <c r="A89"/>
      <c r="B89"/>
      <c r="C89"/>
      <c r="D89"/>
      <c r="E89"/>
      <c r="F89"/>
      <c r="G89"/>
    </row>
    <row r="90" spans="1:7" ht="12.75" x14ac:dyDescent="0.2">
      <c r="A90"/>
      <c r="B90"/>
      <c r="C90"/>
      <c r="D90"/>
      <c r="E90"/>
      <c r="F90"/>
      <c r="G90"/>
    </row>
    <row r="91" spans="1:7" ht="12.75" x14ac:dyDescent="0.2">
      <c r="A91"/>
      <c r="B91"/>
      <c r="C91"/>
      <c r="D91"/>
      <c r="E91"/>
      <c r="F91"/>
      <c r="G91"/>
    </row>
    <row r="92" spans="1:7" ht="12.75" x14ac:dyDescent="0.2">
      <c r="A92"/>
      <c r="B92"/>
      <c r="C92"/>
      <c r="D92"/>
      <c r="E92"/>
      <c r="F92"/>
      <c r="G92"/>
    </row>
    <row r="93" spans="1:7" ht="12.75" x14ac:dyDescent="0.2">
      <c r="A93"/>
      <c r="B93"/>
      <c r="C93"/>
      <c r="D93"/>
      <c r="E93"/>
      <c r="F93"/>
      <c r="G93"/>
    </row>
    <row r="94" spans="1:7" ht="12.75" x14ac:dyDescent="0.2">
      <c r="A94"/>
      <c r="B94"/>
      <c r="C94"/>
      <c r="D94"/>
      <c r="E94"/>
      <c r="F94"/>
      <c r="G94"/>
    </row>
    <row r="95" spans="1:7" ht="12.75" x14ac:dyDescent="0.2">
      <c r="A95"/>
      <c r="B95"/>
      <c r="C95"/>
      <c r="D95"/>
      <c r="E95"/>
      <c r="F95"/>
      <c r="G95"/>
    </row>
    <row r="96" spans="1:7" ht="12.75" x14ac:dyDescent="0.2">
      <c r="A96"/>
      <c r="B96"/>
      <c r="C96"/>
      <c r="D96"/>
      <c r="E96"/>
      <c r="F96"/>
      <c r="G96"/>
    </row>
    <row r="97" spans="1:7" ht="12.75" x14ac:dyDescent="0.2">
      <c r="A97"/>
      <c r="B97"/>
      <c r="C97"/>
      <c r="D97"/>
      <c r="E97"/>
      <c r="F97"/>
      <c r="G97"/>
    </row>
    <row r="98" spans="1:7" ht="12.75" x14ac:dyDescent="0.2">
      <c r="A98"/>
      <c r="B98"/>
      <c r="C98"/>
      <c r="D98"/>
      <c r="E98"/>
      <c r="F98"/>
      <c r="G98"/>
    </row>
    <row r="99" spans="1:7" ht="12.75" x14ac:dyDescent="0.2">
      <c r="A99"/>
      <c r="B99"/>
      <c r="C99"/>
      <c r="D99"/>
      <c r="E99"/>
      <c r="F99"/>
      <c r="G99"/>
    </row>
    <row r="100" spans="1:7" ht="12.75" x14ac:dyDescent="0.2">
      <c r="A100"/>
      <c r="B100"/>
      <c r="C100"/>
      <c r="D100"/>
      <c r="E100"/>
      <c r="F100"/>
      <c r="G100"/>
    </row>
    <row r="101" spans="1:7" ht="12.75" x14ac:dyDescent="0.2">
      <c r="A101"/>
      <c r="B101"/>
      <c r="C101"/>
      <c r="D101"/>
      <c r="E101"/>
      <c r="F101"/>
      <c r="G101"/>
    </row>
    <row r="102" spans="1:7" ht="12.75" x14ac:dyDescent="0.2">
      <c r="A102"/>
      <c r="B102"/>
      <c r="C102"/>
      <c r="D102"/>
      <c r="E102"/>
      <c r="F102"/>
      <c r="G102"/>
    </row>
    <row r="103" spans="1:7" ht="12.75" x14ac:dyDescent="0.2">
      <c r="A103"/>
      <c r="B103"/>
      <c r="C103"/>
      <c r="D103"/>
      <c r="E103"/>
      <c r="F103"/>
      <c r="G103"/>
    </row>
    <row r="104" spans="1:7" ht="12.75" x14ac:dyDescent="0.2">
      <c r="A104"/>
      <c r="B104"/>
      <c r="C104"/>
      <c r="D104"/>
      <c r="E104"/>
      <c r="F104"/>
      <c r="G104"/>
    </row>
    <row r="105" spans="1:7" ht="12.75" x14ac:dyDescent="0.2">
      <c r="A105"/>
      <c r="B105"/>
      <c r="C105"/>
      <c r="D105"/>
      <c r="E105"/>
      <c r="F105"/>
      <c r="G105"/>
    </row>
    <row r="106" spans="1:7" ht="12.75" x14ac:dyDescent="0.2">
      <c r="A106"/>
      <c r="B106"/>
      <c r="C106"/>
      <c r="D106"/>
      <c r="E106"/>
      <c r="F106"/>
      <c r="G106"/>
    </row>
    <row r="107" spans="1:7" ht="12.75" x14ac:dyDescent="0.2">
      <c r="A107"/>
      <c r="B107"/>
      <c r="C107"/>
      <c r="D107"/>
      <c r="E107"/>
      <c r="F107"/>
      <c r="G107"/>
    </row>
    <row r="108" spans="1:7" ht="12.75" x14ac:dyDescent="0.2">
      <c r="A108"/>
      <c r="B108"/>
      <c r="C108"/>
      <c r="D108"/>
      <c r="E108"/>
      <c r="F108"/>
      <c r="G108"/>
    </row>
    <row r="109" spans="1:7" ht="12.75" x14ac:dyDescent="0.2">
      <c r="A109"/>
      <c r="B109"/>
      <c r="C109"/>
      <c r="D109"/>
      <c r="E109"/>
      <c r="F109"/>
      <c r="G109"/>
    </row>
    <row r="110" spans="1:7" ht="12.75" x14ac:dyDescent="0.2">
      <c r="A110"/>
      <c r="B110"/>
      <c r="C110"/>
      <c r="D110"/>
      <c r="E110"/>
      <c r="F110"/>
      <c r="G110"/>
    </row>
    <row r="111" spans="1:7" ht="12.75" x14ac:dyDescent="0.2">
      <c r="A111"/>
      <c r="B111"/>
      <c r="C111"/>
      <c r="D111"/>
      <c r="E111"/>
      <c r="F111"/>
      <c r="G111"/>
    </row>
    <row r="112" spans="1:7" ht="12.75" x14ac:dyDescent="0.2">
      <c r="A112"/>
      <c r="B112"/>
      <c r="C112"/>
      <c r="D112"/>
      <c r="E112"/>
      <c r="F112"/>
      <c r="G112"/>
    </row>
    <row r="113" spans="1:7" ht="12.75" x14ac:dyDescent="0.2">
      <c r="A113"/>
      <c r="B113"/>
      <c r="C113"/>
      <c r="D113"/>
      <c r="E113"/>
      <c r="F113"/>
      <c r="G113"/>
    </row>
    <row r="114" spans="1:7" ht="12.75" x14ac:dyDescent="0.2">
      <c r="A114"/>
      <c r="B114"/>
      <c r="C114"/>
      <c r="D114"/>
      <c r="E114"/>
      <c r="F114"/>
      <c r="G114"/>
    </row>
    <row r="115" spans="1:7" ht="12.75" x14ac:dyDescent="0.2">
      <c r="A115"/>
      <c r="B115"/>
      <c r="C115"/>
      <c r="D115"/>
      <c r="E115"/>
      <c r="F115"/>
      <c r="G115"/>
    </row>
    <row r="116" spans="1:7" ht="12.75" x14ac:dyDescent="0.2">
      <c r="A116"/>
      <c r="B116"/>
      <c r="C116"/>
      <c r="D116"/>
      <c r="E116"/>
      <c r="F116"/>
      <c r="G116"/>
    </row>
    <row r="117" spans="1:7" ht="12.75" x14ac:dyDescent="0.2">
      <c r="A117"/>
      <c r="B117"/>
      <c r="C117"/>
      <c r="D117"/>
      <c r="E117"/>
      <c r="F117"/>
      <c r="G117"/>
    </row>
    <row r="118" spans="1:7" ht="12.75" x14ac:dyDescent="0.2">
      <c r="A118"/>
      <c r="B118"/>
      <c r="C118"/>
      <c r="D118"/>
      <c r="E118"/>
      <c r="F118"/>
      <c r="G118"/>
    </row>
    <row r="119" spans="1:7" ht="12.75" x14ac:dyDescent="0.2">
      <c r="A119"/>
      <c r="B119"/>
      <c r="C119"/>
      <c r="D119"/>
      <c r="E119"/>
      <c r="F119"/>
      <c r="G119"/>
    </row>
    <row r="120" spans="1:7" ht="12.75" x14ac:dyDescent="0.2">
      <c r="A120"/>
      <c r="B120"/>
      <c r="C120"/>
      <c r="D120"/>
      <c r="E120"/>
      <c r="F120"/>
      <c r="G120"/>
    </row>
    <row r="121" spans="1:7" ht="12.75" x14ac:dyDescent="0.2">
      <c r="A121"/>
      <c r="B121"/>
      <c r="C121"/>
      <c r="D121"/>
      <c r="E121"/>
      <c r="F121"/>
      <c r="G121"/>
    </row>
    <row r="122" spans="1:7" ht="12.75" x14ac:dyDescent="0.2">
      <c r="A122"/>
      <c r="B122"/>
      <c r="C122"/>
      <c r="D122"/>
      <c r="E122"/>
      <c r="F122"/>
      <c r="G122"/>
    </row>
    <row r="123" spans="1:7" ht="12.75" x14ac:dyDescent="0.2">
      <c r="A123"/>
      <c r="B123"/>
      <c r="C123"/>
      <c r="D123"/>
      <c r="E123"/>
      <c r="F123"/>
      <c r="G123"/>
    </row>
    <row r="124" spans="1:7" ht="12.75" x14ac:dyDescent="0.2">
      <c r="A124"/>
      <c r="B124"/>
      <c r="C124"/>
      <c r="D124"/>
      <c r="E124"/>
      <c r="F124"/>
      <c r="G124"/>
    </row>
    <row r="125" spans="1:7" ht="12.75" x14ac:dyDescent="0.2">
      <c r="A125"/>
      <c r="B125"/>
      <c r="C125"/>
      <c r="D125"/>
      <c r="E125"/>
      <c r="F125"/>
      <c r="G125"/>
    </row>
    <row r="126" spans="1:7" ht="12.75" x14ac:dyDescent="0.2">
      <c r="A126"/>
      <c r="B126"/>
      <c r="C126"/>
      <c r="D126"/>
      <c r="E126"/>
      <c r="F126"/>
      <c r="G126"/>
    </row>
    <row r="127" spans="1:7" ht="12.75" x14ac:dyDescent="0.2">
      <c r="A127"/>
      <c r="B127"/>
      <c r="C127"/>
      <c r="D127"/>
      <c r="E127"/>
      <c r="F127"/>
      <c r="G127"/>
    </row>
    <row r="128" spans="1:7" ht="12.75" x14ac:dyDescent="0.2">
      <c r="A128"/>
      <c r="B128"/>
      <c r="C128"/>
      <c r="D128"/>
      <c r="E128"/>
      <c r="F128"/>
      <c r="G128"/>
    </row>
    <row r="129" spans="1:7" ht="12.75" x14ac:dyDescent="0.2">
      <c r="A129"/>
      <c r="B129"/>
      <c r="C129"/>
      <c r="D129"/>
      <c r="E129"/>
      <c r="F129"/>
      <c r="G129"/>
    </row>
    <row r="130" spans="1:7" ht="12.75" x14ac:dyDescent="0.2">
      <c r="A130"/>
      <c r="B130"/>
      <c r="C130"/>
      <c r="D130"/>
      <c r="E130"/>
      <c r="F130"/>
      <c r="G130"/>
    </row>
    <row r="131" spans="1:7" ht="12.75" x14ac:dyDescent="0.2">
      <c r="A131"/>
      <c r="B131"/>
      <c r="C131"/>
      <c r="D131"/>
      <c r="E131"/>
      <c r="F131"/>
      <c r="G131"/>
    </row>
    <row r="132" spans="1:7" ht="12.75" x14ac:dyDescent="0.2">
      <c r="A132"/>
      <c r="B132"/>
      <c r="C132"/>
      <c r="D132"/>
      <c r="E132"/>
      <c r="F132"/>
      <c r="G132"/>
    </row>
    <row r="133" spans="1:7" ht="12.75" x14ac:dyDescent="0.2">
      <c r="A133"/>
      <c r="B133"/>
      <c r="C133"/>
      <c r="D133"/>
      <c r="E133"/>
      <c r="F133"/>
      <c r="G133"/>
    </row>
    <row r="134" spans="1:7" ht="12.75" x14ac:dyDescent="0.2">
      <c r="A134"/>
      <c r="B134"/>
      <c r="C134"/>
      <c r="D134"/>
      <c r="E134"/>
      <c r="F134"/>
      <c r="G134"/>
    </row>
    <row r="135" spans="1:7" ht="12.75" x14ac:dyDescent="0.2">
      <c r="A135"/>
      <c r="B135"/>
      <c r="C135"/>
      <c r="D135"/>
      <c r="E135"/>
      <c r="F135"/>
      <c r="G135"/>
    </row>
    <row r="136" spans="1:7" ht="12.75" x14ac:dyDescent="0.2">
      <c r="A136"/>
      <c r="B136"/>
      <c r="C136"/>
      <c r="D136"/>
      <c r="E136"/>
      <c r="F136"/>
      <c r="G136"/>
    </row>
    <row r="137" spans="1:7" ht="12.75" x14ac:dyDescent="0.2">
      <c r="A137"/>
      <c r="B137"/>
      <c r="C137"/>
      <c r="D137"/>
      <c r="E137"/>
      <c r="F137"/>
      <c r="G137"/>
    </row>
    <row r="138" spans="1:7" ht="12.75" x14ac:dyDescent="0.2">
      <c r="A138"/>
      <c r="B138"/>
      <c r="C138"/>
      <c r="D138"/>
      <c r="E138"/>
      <c r="F138"/>
      <c r="G138"/>
    </row>
    <row r="139" spans="1:7" ht="12.75" x14ac:dyDescent="0.2">
      <c r="A139"/>
      <c r="B139"/>
      <c r="C139"/>
      <c r="D139"/>
      <c r="E139"/>
      <c r="F139"/>
      <c r="G139"/>
    </row>
    <row r="140" spans="1:7" ht="12.75" x14ac:dyDescent="0.2">
      <c r="A140"/>
      <c r="B140"/>
      <c r="C140"/>
      <c r="D140"/>
      <c r="E140"/>
      <c r="F140"/>
      <c r="G140"/>
    </row>
    <row r="141" spans="1:7" ht="12.75" x14ac:dyDescent="0.2">
      <c r="A141"/>
      <c r="B141"/>
      <c r="C141"/>
      <c r="D141"/>
      <c r="E141"/>
      <c r="F141"/>
      <c r="G141"/>
    </row>
    <row r="142" spans="1:7" ht="12.75" x14ac:dyDescent="0.2">
      <c r="A142"/>
      <c r="B142"/>
      <c r="C142"/>
      <c r="D142"/>
      <c r="E142"/>
      <c r="F142"/>
      <c r="G142"/>
    </row>
    <row r="143" spans="1:7" ht="12.75" x14ac:dyDescent="0.2">
      <c r="A143"/>
      <c r="B143"/>
      <c r="C143"/>
      <c r="D143"/>
      <c r="E143"/>
      <c r="F143"/>
      <c r="G143"/>
    </row>
    <row r="144" spans="1:7" ht="12.75" x14ac:dyDescent="0.2">
      <c r="A144"/>
      <c r="B144"/>
      <c r="C144"/>
      <c r="D144"/>
      <c r="E144"/>
      <c r="F144"/>
      <c r="G144"/>
    </row>
    <row r="145" spans="1:7" ht="12.75" x14ac:dyDescent="0.2">
      <c r="A145"/>
      <c r="B145"/>
      <c r="C145"/>
      <c r="D145"/>
      <c r="E145"/>
      <c r="F145"/>
      <c r="G145"/>
    </row>
    <row r="146" spans="1:7" ht="12.75" x14ac:dyDescent="0.2">
      <c r="A146"/>
      <c r="B146"/>
      <c r="C146"/>
      <c r="D146"/>
      <c r="E146"/>
      <c r="F146"/>
      <c r="G146"/>
    </row>
    <row r="147" spans="1:7" ht="12.75" x14ac:dyDescent="0.2">
      <c r="A147"/>
      <c r="B147"/>
      <c r="C147"/>
      <c r="D147"/>
      <c r="E147"/>
      <c r="F147"/>
      <c r="G147"/>
    </row>
    <row r="148" spans="1:7" ht="12.75" x14ac:dyDescent="0.2">
      <c r="A148"/>
      <c r="B148"/>
      <c r="C148"/>
      <c r="D148"/>
      <c r="E148"/>
      <c r="F148"/>
      <c r="G148"/>
    </row>
    <row r="149" spans="1:7" ht="12.75" x14ac:dyDescent="0.2">
      <c r="A149"/>
      <c r="B149"/>
      <c r="C149"/>
      <c r="D149"/>
      <c r="E149"/>
      <c r="F149"/>
      <c r="G149"/>
    </row>
    <row r="150" spans="1:7" ht="12.75" x14ac:dyDescent="0.2">
      <c r="A150"/>
      <c r="B150"/>
      <c r="C150"/>
      <c r="D150"/>
      <c r="E150"/>
      <c r="F150"/>
      <c r="G150"/>
    </row>
    <row r="151" spans="1:7" ht="12.75" x14ac:dyDescent="0.2">
      <c r="A151"/>
      <c r="B151"/>
      <c r="C151"/>
      <c r="D151"/>
      <c r="E151"/>
      <c r="F151"/>
      <c r="G151"/>
    </row>
    <row r="152" spans="1:7" ht="12.75" x14ac:dyDescent="0.2">
      <c r="A152"/>
      <c r="B152"/>
      <c r="C152"/>
      <c r="D152"/>
      <c r="E152"/>
      <c r="F152"/>
      <c r="G152"/>
    </row>
    <row r="153" spans="1:7" ht="12.75" x14ac:dyDescent="0.2">
      <c r="A153"/>
      <c r="B153"/>
      <c r="C153"/>
      <c r="D153"/>
      <c r="E153"/>
      <c r="F153"/>
      <c r="G153"/>
    </row>
    <row r="154" spans="1:7" ht="12.75" x14ac:dyDescent="0.2">
      <c r="A154"/>
      <c r="B154"/>
      <c r="C154"/>
      <c r="D154"/>
      <c r="E154"/>
      <c r="F154"/>
      <c r="G154"/>
    </row>
    <row r="155" spans="1:7" ht="12.75" x14ac:dyDescent="0.2">
      <c r="A155"/>
      <c r="B155"/>
      <c r="C155"/>
      <c r="D155"/>
      <c r="E155"/>
      <c r="F155"/>
      <c r="G155"/>
    </row>
    <row r="156" spans="1:7" ht="12.75" x14ac:dyDescent="0.2">
      <c r="A156"/>
      <c r="B156"/>
      <c r="C156"/>
      <c r="D156"/>
      <c r="E156"/>
      <c r="F156"/>
      <c r="G156"/>
    </row>
    <row r="157" spans="1:7" ht="12.75" x14ac:dyDescent="0.2">
      <c r="A157"/>
      <c r="B157"/>
      <c r="C157"/>
      <c r="D157"/>
      <c r="E157"/>
      <c r="F157"/>
      <c r="G157"/>
    </row>
    <row r="158" spans="1:7" ht="12.75" x14ac:dyDescent="0.2">
      <c r="A158"/>
      <c r="B158"/>
      <c r="C158"/>
      <c r="D158"/>
      <c r="E158"/>
      <c r="F158"/>
      <c r="G158"/>
    </row>
    <row r="159" spans="1:7" ht="12.75" x14ac:dyDescent="0.2">
      <c r="A159"/>
      <c r="B159"/>
      <c r="C159"/>
      <c r="D159"/>
      <c r="E159"/>
      <c r="F159"/>
      <c r="G159"/>
    </row>
    <row r="160" spans="1:7" ht="12.75" x14ac:dyDescent="0.2">
      <c r="A160"/>
      <c r="B160"/>
      <c r="C160"/>
      <c r="D160"/>
      <c r="E160"/>
      <c r="F160"/>
      <c r="G160"/>
    </row>
    <row r="161" spans="1:7" ht="12.75" x14ac:dyDescent="0.2">
      <c r="A161"/>
      <c r="B161"/>
      <c r="C161"/>
      <c r="D161"/>
      <c r="E161"/>
      <c r="F161"/>
      <c r="G161"/>
    </row>
    <row r="162" spans="1:7" ht="12.75" x14ac:dyDescent="0.2">
      <c r="A162"/>
      <c r="B162"/>
      <c r="C162"/>
      <c r="D162"/>
      <c r="E162"/>
      <c r="F162"/>
      <c r="G162"/>
    </row>
    <row r="163" spans="1:7" ht="12.75" x14ac:dyDescent="0.2">
      <c r="A163"/>
      <c r="B163"/>
      <c r="C163"/>
      <c r="D163"/>
      <c r="E163"/>
      <c r="F163"/>
      <c r="G163"/>
    </row>
    <row r="164" spans="1:7" ht="12.75" x14ac:dyDescent="0.2">
      <c r="A164"/>
      <c r="B164"/>
      <c r="C164"/>
      <c r="D164"/>
      <c r="E164"/>
      <c r="F164"/>
      <c r="G164"/>
    </row>
    <row r="165" spans="1:7" ht="12.75" x14ac:dyDescent="0.2">
      <c r="A165"/>
      <c r="B165"/>
      <c r="C165"/>
      <c r="D165"/>
      <c r="E165"/>
      <c r="F165"/>
      <c r="G165"/>
    </row>
    <row r="166" spans="1:7" ht="12.75" x14ac:dyDescent="0.2">
      <c r="A166"/>
      <c r="B166"/>
      <c r="C166"/>
      <c r="D166"/>
      <c r="E166"/>
      <c r="F166"/>
      <c r="G166"/>
    </row>
    <row r="167" spans="1:7" ht="12.75" x14ac:dyDescent="0.2">
      <c r="A167"/>
      <c r="B167"/>
      <c r="C167"/>
      <c r="D167"/>
      <c r="E167"/>
      <c r="F167"/>
      <c r="G167"/>
    </row>
    <row r="168" spans="1:7" ht="12.75" x14ac:dyDescent="0.2">
      <c r="A168"/>
      <c r="B168"/>
      <c r="C168"/>
      <c r="D168"/>
      <c r="E168"/>
      <c r="F168"/>
      <c r="G168"/>
    </row>
    <row r="169" spans="1:7" ht="12.75" x14ac:dyDescent="0.2">
      <c r="A169"/>
      <c r="B169"/>
      <c r="C169"/>
      <c r="D169"/>
      <c r="E169"/>
      <c r="F169"/>
      <c r="G169"/>
    </row>
    <row r="170" spans="1:7" ht="12.75" x14ac:dyDescent="0.2">
      <c r="A170"/>
      <c r="B170"/>
      <c r="C170"/>
      <c r="D170"/>
      <c r="E170"/>
      <c r="F170"/>
      <c r="G170"/>
    </row>
    <row r="171" spans="1:7" ht="12.75" x14ac:dyDescent="0.2">
      <c r="A171"/>
      <c r="B171"/>
      <c r="C171"/>
      <c r="D171"/>
      <c r="E171"/>
      <c r="F171"/>
      <c r="G171"/>
    </row>
    <row r="172" spans="1:7" ht="12.75" x14ac:dyDescent="0.2">
      <c r="A172"/>
      <c r="B172"/>
      <c r="C172"/>
      <c r="D172"/>
      <c r="E172"/>
      <c r="F172"/>
      <c r="G172"/>
    </row>
    <row r="173" spans="1:7" ht="12.75" x14ac:dyDescent="0.2">
      <c r="A173"/>
      <c r="B173"/>
      <c r="C173"/>
      <c r="D173"/>
      <c r="E173"/>
      <c r="F173"/>
      <c r="G173"/>
    </row>
    <row r="174" spans="1:7" ht="12.75" x14ac:dyDescent="0.2">
      <c r="A174"/>
      <c r="B174"/>
      <c r="C174"/>
      <c r="D174"/>
      <c r="E174"/>
      <c r="F174"/>
      <c r="G174"/>
    </row>
    <row r="175" spans="1:7" ht="12.75" x14ac:dyDescent="0.2">
      <c r="A175"/>
      <c r="B175"/>
      <c r="C175"/>
      <c r="D175"/>
      <c r="E175"/>
      <c r="F175"/>
      <c r="G175"/>
    </row>
    <row r="176" spans="1:7" ht="12.75" x14ac:dyDescent="0.2">
      <c r="A176"/>
      <c r="B176"/>
      <c r="C176"/>
      <c r="D176"/>
      <c r="E176"/>
      <c r="F176"/>
      <c r="G176"/>
    </row>
    <row r="177" spans="1:7" ht="12.75" x14ac:dyDescent="0.2">
      <c r="A177"/>
      <c r="B177"/>
      <c r="C177"/>
      <c r="D177"/>
      <c r="E177"/>
      <c r="F177"/>
      <c r="G177"/>
    </row>
    <row r="178" spans="1:7" ht="12.75" x14ac:dyDescent="0.2">
      <c r="A178"/>
      <c r="B178"/>
      <c r="C178"/>
      <c r="D178"/>
      <c r="E178"/>
      <c r="F178"/>
      <c r="G178"/>
    </row>
    <row r="179" spans="1:7" ht="12.75" x14ac:dyDescent="0.2">
      <c r="A179"/>
      <c r="B179"/>
      <c r="C179"/>
      <c r="D179"/>
      <c r="E179"/>
      <c r="F179"/>
      <c r="G179"/>
    </row>
    <row r="180" spans="1:7" ht="12.75" x14ac:dyDescent="0.2">
      <c r="A180"/>
      <c r="B180"/>
      <c r="C180"/>
      <c r="D180"/>
      <c r="E180"/>
      <c r="F180"/>
      <c r="G180"/>
    </row>
    <row r="181" spans="1:7" ht="12.75" x14ac:dyDescent="0.2">
      <c r="A181"/>
      <c r="B181"/>
      <c r="C181"/>
      <c r="D181"/>
      <c r="E181"/>
      <c r="F181"/>
      <c r="G181"/>
    </row>
    <row r="182" spans="1:7" ht="12.75" x14ac:dyDescent="0.2">
      <c r="A182"/>
      <c r="B182"/>
      <c r="C182"/>
      <c r="D182"/>
      <c r="E182"/>
      <c r="F182"/>
      <c r="G182"/>
    </row>
    <row r="183" spans="1:7" ht="12.75" x14ac:dyDescent="0.2">
      <c r="A183"/>
      <c r="B183"/>
      <c r="C183"/>
      <c r="D183"/>
      <c r="E183"/>
      <c r="F183"/>
      <c r="G183"/>
    </row>
    <row r="184" spans="1:7" ht="12.75" x14ac:dyDescent="0.2">
      <c r="A184"/>
      <c r="B184"/>
      <c r="C184"/>
      <c r="D184"/>
      <c r="E184"/>
      <c r="F184"/>
      <c r="G184"/>
    </row>
    <row r="185" spans="1:7" ht="12.75" x14ac:dyDescent="0.2">
      <c r="A185"/>
      <c r="B185"/>
      <c r="C185"/>
      <c r="D185"/>
      <c r="E185"/>
      <c r="F185"/>
      <c r="G185"/>
    </row>
    <row r="186" spans="1:7" ht="12.75" x14ac:dyDescent="0.2">
      <c r="A186"/>
      <c r="B186"/>
      <c r="C186"/>
      <c r="D186"/>
      <c r="E186"/>
      <c r="F186"/>
      <c r="G186"/>
    </row>
    <row r="187" spans="1:7" ht="12.75" x14ac:dyDescent="0.2">
      <c r="A187"/>
      <c r="B187"/>
      <c r="C187"/>
      <c r="D187"/>
      <c r="E187"/>
      <c r="F187"/>
      <c r="G187"/>
    </row>
    <row r="188" spans="1:7" ht="12.75" x14ac:dyDescent="0.2">
      <c r="A188"/>
      <c r="B188"/>
      <c r="C188"/>
      <c r="D188"/>
      <c r="E188"/>
      <c r="F188"/>
      <c r="G188"/>
    </row>
    <row r="189" spans="1:7" ht="12.75" x14ac:dyDescent="0.2">
      <c r="A189"/>
      <c r="B189"/>
      <c r="C189"/>
      <c r="D189"/>
      <c r="E189"/>
      <c r="F189"/>
      <c r="G189"/>
    </row>
    <row r="190" spans="1:7" ht="12.75" x14ac:dyDescent="0.2">
      <c r="A190"/>
      <c r="B190"/>
      <c r="C190"/>
      <c r="D190"/>
      <c r="E190"/>
      <c r="F190"/>
      <c r="G190"/>
    </row>
    <row r="191" spans="1:7" ht="12.75" x14ac:dyDescent="0.2">
      <c r="A191"/>
      <c r="B191"/>
      <c r="C191"/>
      <c r="D191"/>
      <c r="E191"/>
      <c r="F191"/>
      <c r="G191"/>
    </row>
    <row r="192" spans="1:7" ht="12.75" x14ac:dyDescent="0.2">
      <c r="A192"/>
      <c r="B192"/>
      <c r="C192"/>
      <c r="D192"/>
      <c r="E192"/>
      <c r="F192"/>
      <c r="G192"/>
    </row>
    <row r="193" spans="1:7" ht="12.75" x14ac:dyDescent="0.2">
      <c r="A193"/>
      <c r="B193"/>
      <c r="C193"/>
      <c r="D193"/>
      <c r="E193"/>
      <c r="F193"/>
      <c r="G193"/>
    </row>
    <row r="194" spans="1:7" ht="12.75" x14ac:dyDescent="0.2">
      <c r="A194"/>
      <c r="B194"/>
      <c r="C194"/>
      <c r="D194"/>
      <c r="E194"/>
      <c r="F194"/>
      <c r="G194"/>
    </row>
    <row r="195" spans="1:7" ht="12.75" x14ac:dyDescent="0.2">
      <c r="A195"/>
      <c r="B195"/>
      <c r="C195"/>
      <c r="D195"/>
      <c r="E195"/>
      <c r="F195"/>
      <c r="G195"/>
    </row>
    <row r="196" spans="1:7" ht="12.75" x14ac:dyDescent="0.2">
      <c r="A196"/>
      <c r="B196"/>
      <c r="C196"/>
      <c r="D196"/>
      <c r="E196"/>
      <c r="F196"/>
      <c r="G196"/>
    </row>
    <row r="197" spans="1:7" ht="12.75" x14ac:dyDescent="0.2">
      <c r="A197"/>
      <c r="B197"/>
      <c r="C197"/>
      <c r="D197"/>
      <c r="E197"/>
      <c r="F197"/>
      <c r="G197"/>
    </row>
    <row r="198" spans="1:7" ht="12.75" x14ac:dyDescent="0.2">
      <c r="A198"/>
      <c r="B198"/>
      <c r="C198"/>
      <c r="D198"/>
      <c r="E198"/>
      <c r="F198"/>
      <c r="G198"/>
    </row>
    <row r="199" spans="1:7" ht="12.75" x14ac:dyDescent="0.2">
      <c r="A199"/>
      <c r="B199"/>
      <c r="C199"/>
      <c r="D199"/>
      <c r="E199"/>
      <c r="F199"/>
      <c r="G199"/>
    </row>
    <row r="200" spans="1:7" ht="12.75" x14ac:dyDescent="0.2">
      <c r="A200"/>
      <c r="B200"/>
      <c r="C200"/>
      <c r="D200"/>
      <c r="E200"/>
      <c r="F200"/>
      <c r="G200"/>
    </row>
    <row r="201" spans="1:7" ht="12.75" x14ac:dyDescent="0.2">
      <c r="A201"/>
      <c r="B201"/>
      <c r="C201"/>
      <c r="D201"/>
      <c r="E201"/>
      <c r="F201"/>
      <c r="G201"/>
    </row>
    <row r="202" spans="1:7" ht="12.75" x14ac:dyDescent="0.2">
      <c r="A202"/>
      <c r="B202"/>
      <c r="C202"/>
      <c r="D202"/>
      <c r="E202"/>
      <c r="F202"/>
      <c r="G202"/>
    </row>
    <row r="203" spans="1:7" ht="12.75" x14ac:dyDescent="0.2">
      <c r="A203"/>
      <c r="B203"/>
      <c r="C203"/>
      <c r="D203"/>
      <c r="E203"/>
      <c r="F203"/>
      <c r="G203"/>
    </row>
    <row r="204" spans="1:7" ht="12.75" x14ac:dyDescent="0.2">
      <c r="A204"/>
      <c r="B204"/>
      <c r="C204"/>
      <c r="D204"/>
      <c r="E204"/>
      <c r="F204"/>
      <c r="G204"/>
    </row>
    <row r="205" spans="1:7" ht="12.75" x14ac:dyDescent="0.2">
      <c r="A205"/>
      <c r="B205"/>
      <c r="C205"/>
      <c r="D205"/>
      <c r="E205"/>
      <c r="F205"/>
      <c r="G205"/>
    </row>
    <row r="206" spans="1:7" ht="12.75" x14ac:dyDescent="0.2">
      <c r="A206"/>
      <c r="B206"/>
      <c r="C206"/>
      <c r="D206"/>
      <c r="E206"/>
      <c r="F206"/>
      <c r="G206"/>
    </row>
    <row r="207" spans="1:7" ht="12.75" x14ac:dyDescent="0.2">
      <c r="A207"/>
      <c r="B207"/>
      <c r="C207"/>
      <c r="D207"/>
      <c r="E207"/>
      <c r="F207"/>
      <c r="G207"/>
    </row>
    <row r="208" spans="1:7" ht="12.75" x14ac:dyDescent="0.2">
      <c r="A208"/>
      <c r="B208"/>
      <c r="C208"/>
      <c r="D208"/>
      <c r="E208"/>
      <c r="F208"/>
      <c r="G208"/>
    </row>
    <row r="209" spans="1:7" ht="12.75" x14ac:dyDescent="0.2">
      <c r="A209"/>
      <c r="B209"/>
      <c r="C209"/>
      <c r="D209"/>
      <c r="E209"/>
      <c r="F209"/>
      <c r="G209"/>
    </row>
    <row r="210" spans="1:7" ht="12.75" x14ac:dyDescent="0.2">
      <c r="A210"/>
      <c r="B210"/>
      <c r="C210"/>
      <c r="D210"/>
      <c r="E210"/>
      <c r="F210"/>
      <c r="G210"/>
    </row>
    <row r="211" spans="1:7" ht="12.75" x14ac:dyDescent="0.2">
      <c r="A211"/>
      <c r="B211"/>
      <c r="C211"/>
      <c r="D211"/>
      <c r="E211"/>
      <c r="F211"/>
      <c r="G211"/>
    </row>
    <row r="212" spans="1:7" ht="12.75" x14ac:dyDescent="0.2">
      <c r="A212"/>
      <c r="B212"/>
      <c r="C212"/>
      <c r="D212"/>
      <c r="E212"/>
      <c r="F212"/>
      <c r="G212"/>
    </row>
    <row r="213" spans="1:7" ht="12.75" x14ac:dyDescent="0.2">
      <c r="A213"/>
      <c r="B213"/>
      <c r="C213"/>
      <c r="D213"/>
      <c r="E213"/>
      <c r="F213"/>
      <c r="G213"/>
    </row>
    <row r="214" spans="1:7" ht="12.75" x14ac:dyDescent="0.2">
      <c r="A214"/>
      <c r="B214"/>
      <c r="C214"/>
      <c r="D214"/>
      <c r="E214"/>
      <c r="F214"/>
      <c r="G214"/>
    </row>
    <row r="215" spans="1:7" ht="12.75" x14ac:dyDescent="0.2">
      <c r="A215"/>
      <c r="B215"/>
      <c r="C215"/>
      <c r="D215"/>
      <c r="E215"/>
      <c r="F215"/>
      <c r="G215"/>
    </row>
    <row r="216" spans="1:7" ht="12.75" x14ac:dyDescent="0.2">
      <c r="A216"/>
      <c r="B216"/>
      <c r="C216"/>
      <c r="D216"/>
      <c r="E216"/>
      <c r="F216"/>
      <c r="G216"/>
    </row>
    <row r="217" spans="1:7" ht="12.75" x14ac:dyDescent="0.2">
      <c r="A217"/>
      <c r="B217"/>
      <c r="C217"/>
      <c r="D217"/>
      <c r="E217"/>
      <c r="F217"/>
      <c r="G217"/>
    </row>
    <row r="218" spans="1:7" ht="12.75" x14ac:dyDescent="0.2">
      <c r="A218"/>
      <c r="B218"/>
      <c r="C218"/>
      <c r="D218"/>
      <c r="E218"/>
      <c r="F218"/>
      <c r="G218"/>
    </row>
    <row r="219" spans="1:7" ht="12.75" x14ac:dyDescent="0.2">
      <c r="A219"/>
      <c r="B219"/>
      <c r="C219"/>
      <c r="D219"/>
      <c r="E219"/>
      <c r="F219"/>
      <c r="G219"/>
    </row>
    <row r="220" spans="1:7" ht="12.75" x14ac:dyDescent="0.2">
      <c r="A220"/>
      <c r="B220"/>
      <c r="C220"/>
      <c r="D220"/>
      <c r="E220"/>
      <c r="F220"/>
      <c r="G220"/>
    </row>
    <row r="221" spans="1:7" ht="12.75" x14ac:dyDescent="0.2">
      <c r="A221"/>
      <c r="B221"/>
      <c r="C221"/>
      <c r="D221"/>
      <c r="E221"/>
      <c r="F221"/>
      <c r="G221"/>
    </row>
    <row r="222" spans="1:7" ht="12.75" x14ac:dyDescent="0.2">
      <c r="A222"/>
      <c r="B222"/>
      <c r="C222"/>
      <c r="D222"/>
      <c r="E222"/>
      <c r="F222"/>
      <c r="G222"/>
    </row>
    <row r="223" spans="1:7" ht="12.75" x14ac:dyDescent="0.2">
      <c r="A223"/>
      <c r="B223"/>
      <c r="C223"/>
      <c r="D223"/>
      <c r="E223"/>
      <c r="F223"/>
      <c r="G223"/>
    </row>
    <row r="224" spans="1:7" ht="12.75" x14ac:dyDescent="0.2">
      <c r="A224"/>
      <c r="B224"/>
      <c r="C224"/>
      <c r="D224"/>
      <c r="E224"/>
      <c r="F224"/>
      <c r="G224"/>
    </row>
    <row r="225" spans="1:7" ht="12.75" x14ac:dyDescent="0.2">
      <c r="A225"/>
      <c r="B225"/>
      <c r="C225"/>
      <c r="D225"/>
      <c r="E225"/>
      <c r="F225"/>
      <c r="G225"/>
    </row>
    <row r="226" spans="1:7" ht="12.75" x14ac:dyDescent="0.2">
      <c r="A226"/>
      <c r="B226"/>
      <c r="C226"/>
      <c r="D226"/>
      <c r="E226"/>
      <c r="F226"/>
      <c r="G226"/>
    </row>
    <row r="227" spans="1:7" ht="12.75" x14ac:dyDescent="0.2">
      <c r="A227"/>
      <c r="B227"/>
      <c r="C227"/>
      <c r="D227"/>
      <c r="E227"/>
      <c r="F227"/>
      <c r="G227"/>
    </row>
    <row r="228" spans="1:7" ht="12.75" x14ac:dyDescent="0.2">
      <c r="A228"/>
      <c r="B228"/>
      <c r="C228"/>
      <c r="D228"/>
      <c r="E228"/>
      <c r="F228"/>
      <c r="G228"/>
    </row>
    <row r="229" spans="1:7" ht="12.75" x14ac:dyDescent="0.2">
      <c r="A229"/>
      <c r="B229"/>
      <c r="C229"/>
      <c r="D229"/>
      <c r="E229"/>
      <c r="F229"/>
      <c r="G229"/>
    </row>
    <row r="230" spans="1:7" ht="12.75" x14ac:dyDescent="0.2">
      <c r="A230"/>
      <c r="B230"/>
      <c r="C230"/>
      <c r="D230"/>
      <c r="E230"/>
      <c r="F230"/>
      <c r="G230"/>
    </row>
    <row r="231" spans="1:7" ht="12.75" x14ac:dyDescent="0.2">
      <c r="A231"/>
      <c r="B231"/>
      <c r="C231"/>
      <c r="D231"/>
      <c r="E231"/>
      <c r="F231"/>
      <c r="G231"/>
    </row>
    <row r="232" spans="1:7" ht="12.75" x14ac:dyDescent="0.2">
      <c r="A232"/>
      <c r="B232"/>
      <c r="C232"/>
      <c r="D232"/>
      <c r="E232"/>
      <c r="F232"/>
      <c r="G232"/>
    </row>
    <row r="233" spans="1:7" ht="12.75" x14ac:dyDescent="0.2">
      <c r="A233"/>
      <c r="B233"/>
      <c r="C233"/>
      <c r="D233"/>
      <c r="E233"/>
      <c r="F233"/>
      <c r="G233"/>
    </row>
    <row r="234" spans="1:7" ht="12.75" x14ac:dyDescent="0.2">
      <c r="A234"/>
      <c r="B234"/>
      <c r="C234"/>
      <c r="D234"/>
      <c r="E234"/>
      <c r="F234"/>
      <c r="G234"/>
    </row>
    <row r="235" spans="1:7" ht="12.75" x14ac:dyDescent="0.2">
      <c r="A235"/>
      <c r="B235"/>
      <c r="C235"/>
      <c r="D235"/>
      <c r="E235"/>
      <c r="F235"/>
      <c r="G235"/>
    </row>
    <row r="236" spans="1:7" ht="12.75" x14ac:dyDescent="0.2">
      <c r="A236"/>
      <c r="B236"/>
      <c r="C236"/>
      <c r="D236"/>
      <c r="E236"/>
      <c r="F236"/>
      <c r="G236"/>
    </row>
    <row r="237" spans="1:7" ht="12.75" x14ac:dyDescent="0.2">
      <c r="A237"/>
      <c r="B237"/>
      <c r="C237"/>
      <c r="D237"/>
      <c r="E237"/>
      <c r="F237"/>
      <c r="G237"/>
    </row>
    <row r="238" spans="1:7" ht="12.75" x14ac:dyDescent="0.2">
      <c r="A238"/>
      <c r="B238"/>
      <c r="C238"/>
      <c r="D238"/>
      <c r="E238"/>
      <c r="F238"/>
      <c r="G238"/>
    </row>
    <row r="239" spans="1:7" ht="12.75" x14ac:dyDescent="0.2">
      <c r="A239"/>
      <c r="B239"/>
      <c r="C239"/>
      <c r="D239"/>
      <c r="E239"/>
      <c r="F239"/>
      <c r="G239"/>
    </row>
    <row r="240" spans="1:7" ht="12.75" x14ac:dyDescent="0.2">
      <c r="A240"/>
      <c r="B240"/>
      <c r="C240"/>
      <c r="D240"/>
      <c r="E240"/>
      <c r="F240"/>
      <c r="G240"/>
    </row>
    <row r="241" spans="1:7" ht="12.75" x14ac:dyDescent="0.2">
      <c r="A241"/>
      <c r="B241"/>
      <c r="C241"/>
      <c r="D241"/>
      <c r="E241"/>
      <c r="F241"/>
      <c r="G241"/>
    </row>
    <row r="242" spans="1:7" ht="12.75" x14ac:dyDescent="0.2">
      <c r="A242"/>
      <c r="B242"/>
      <c r="C242"/>
      <c r="D242"/>
      <c r="E242"/>
      <c r="F242"/>
      <c r="G242"/>
    </row>
    <row r="243" spans="1:7" ht="12.75" x14ac:dyDescent="0.2">
      <c r="A243"/>
      <c r="B243"/>
      <c r="C243"/>
      <c r="D243"/>
      <c r="E243"/>
      <c r="F243"/>
      <c r="G243"/>
    </row>
    <row r="244" spans="1:7" ht="12.75" x14ac:dyDescent="0.2">
      <c r="A244"/>
      <c r="B244"/>
      <c r="C244"/>
      <c r="D244"/>
      <c r="E244"/>
      <c r="F244"/>
      <c r="G244"/>
    </row>
    <row r="245" spans="1:7" ht="12.75" x14ac:dyDescent="0.2">
      <c r="A245"/>
      <c r="B245"/>
      <c r="C245"/>
      <c r="D245"/>
      <c r="E245"/>
      <c r="F245"/>
      <c r="G245"/>
    </row>
    <row r="246" spans="1:7" ht="12.75" x14ac:dyDescent="0.2">
      <c r="A246"/>
      <c r="B246"/>
      <c r="C246"/>
      <c r="D246"/>
      <c r="E246"/>
      <c r="F246"/>
      <c r="G246"/>
    </row>
    <row r="247" spans="1:7" ht="12.75" x14ac:dyDescent="0.2">
      <c r="A247"/>
      <c r="B247"/>
      <c r="C247"/>
      <c r="D247"/>
      <c r="E247"/>
      <c r="F247"/>
      <c r="G247"/>
    </row>
    <row r="248" spans="1:7" ht="12.75" x14ac:dyDescent="0.2">
      <c r="A248"/>
      <c r="B248"/>
      <c r="C248"/>
      <c r="D248"/>
      <c r="E248"/>
      <c r="F248"/>
      <c r="G248"/>
    </row>
    <row r="249" spans="1:7" ht="12.75" x14ac:dyDescent="0.2">
      <c r="A249"/>
      <c r="B249"/>
      <c r="C249"/>
      <c r="D249"/>
      <c r="E249"/>
      <c r="F249"/>
      <c r="G249"/>
    </row>
    <row r="250" spans="1:7" ht="12.75" x14ac:dyDescent="0.2">
      <c r="A250"/>
      <c r="B250"/>
      <c r="C250"/>
      <c r="D250"/>
      <c r="E250"/>
      <c r="F250"/>
      <c r="G250"/>
    </row>
    <row r="251" spans="1:7" ht="12.75" x14ac:dyDescent="0.2">
      <c r="A251"/>
      <c r="B251"/>
      <c r="C251"/>
      <c r="D251"/>
      <c r="E251"/>
      <c r="F251"/>
      <c r="G251"/>
    </row>
    <row r="252" spans="1:7" ht="12.75" x14ac:dyDescent="0.2">
      <c r="A252"/>
      <c r="B252"/>
      <c r="C252"/>
      <c r="D252"/>
      <c r="E252"/>
      <c r="F252"/>
      <c r="G252"/>
    </row>
    <row r="253" spans="1:7" ht="12.75" x14ac:dyDescent="0.2">
      <c r="A253"/>
      <c r="B253"/>
      <c r="C253"/>
      <c r="D253"/>
      <c r="E253"/>
      <c r="F253"/>
      <c r="G253"/>
    </row>
    <row r="254" spans="1:7" ht="12.75" x14ac:dyDescent="0.2">
      <c r="A254"/>
      <c r="B254"/>
      <c r="C254"/>
      <c r="D254"/>
      <c r="E254"/>
      <c r="F254"/>
      <c r="G254"/>
    </row>
    <row r="255" spans="1:7" ht="12.75" x14ac:dyDescent="0.2">
      <c r="A255"/>
      <c r="B255"/>
      <c r="C255"/>
      <c r="D255"/>
      <c r="E255"/>
      <c r="F255"/>
      <c r="G255"/>
    </row>
    <row r="256" spans="1:7" ht="12.75" x14ac:dyDescent="0.2">
      <c r="A256"/>
      <c r="B256"/>
      <c r="C256"/>
      <c r="D256"/>
      <c r="E256"/>
      <c r="F256"/>
      <c r="G256"/>
    </row>
    <row r="257" spans="1:7" ht="12.75" x14ac:dyDescent="0.2">
      <c r="A257"/>
      <c r="B257"/>
      <c r="C257"/>
      <c r="D257"/>
      <c r="E257"/>
      <c r="F257"/>
      <c r="G257"/>
    </row>
    <row r="258" spans="1:7" ht="12.75" x14ac:dyDescent="0.2">
      <c r="A258"/>
      <c r="B258"/>
      <c r="C258"/>
      <c r="D258"/>
      <c r="E258"/>
      <c r="F258"/>
      <c r="G258"/>
    </row>
    <row r="259" spans="1:7" ht="12.75" x14ac:dyDescent="0.2">
      <c r="A259"/>
      <c r="B259"/>
      <c r="C259"/>
      <c r="D259"/>
      <c r="E259"/>
      <c r="F259"/>
      <c r="G259"/>
    </row>
    <row r="260" spans="1:7" ht="12.75" x14ac:dyDescent="0.2">
      <c r="A260"/>
      <c r="B260"/>
      <c r="C260"/>
      <c r="D260"/>
      <c r="E260"/>
      <c r="F260"/>
      <c r="G260"/>
    </row>
    <row r="261" spans="1:7" ht="12.75" x14ac:dyDescent="0.2">
      <c r="A261"/>
      <c r="B261"/>
      <c r="C261"/>
      <c r="D261"/>
      <c r="E261"/>
      <c r="F261"/>
      <c r="G261"/>
    </row>
    <row r="262" spans="1:7" ht="12.75" x14ac:dyDescent="0.2">
      <c r="A262"/>
      <c r="B262"/>
      <c r="C262"/>
      <c r="D262"/>
      <c r="E262"/>
      <c r="F262"/>
      <c r="G262"/>
    </row>
    <row r="263" spans="1:7" ht="12.75" x14ac:dyDescent="0.2">
      <c r="A263"/>
      <c r="B263"/>
      <c r="C263"/>
      <c r="D263"/>
      <c r="E263"/>
      <c r="F263"/>
      <c r="G263"/>
    </row>
    <row r="264" spans="1:7" ht="12.75" x14ac:dyDescent="0.2">
      <c r="A264"/>
      <c r="B264"/>
      <c r="C264"/>
      <c r="D264"/>
      <c r="E264"/>
      <c r="F264"/>
      <c r="G264"/>
    </row>
    <row r="265" spans="1:7" ht="12.75" x14ac:dyDescent="0.2">
      <c r="A265"/>
      <c r="B265"/>
      <c r="C265"/>
      <c r="D265"/>
      <c r="E265"/>
      <c r="F265"/>
      <c r="G265"/>
    </row>
    <row r="266" spans="1:7" ht="12.75" x14ac:dyDescent="0.2">
      <c r="A266"/>
      <c r="B266"/>
      <c r="C266"/>
      <c r="D266"/>
      <c r="E266"/>
      <c r="F266"/>
      <c r="G266"/>
    </row>
    <row r="267" spans="1:7" ht="12.75" x14ac:dyDescent="0.2">
      <c r="A267"/>
      <c r="B267"/>
      <c r="C267"/>
      <c r="D267"/>
      <c r="E267"/>
      <c r="F267"/>
      <c r="G267"/>
    </row>
    <row r="268" spans="1:7" ht="12.75" x14ac:dyDescent="0.2">
      <c r="A268"/>
      <c r="B268"/>
      <c r="C268"/>
      <c r="D268"/>
      <c r="E268"/>
      <c r="F268"/>
      <c r="G268"/>
    </row>
    <row r="269" spans="1:7" ht="12.75" x14ac:dyDescent="0.2">
      <c r="A269"/>
      <c r="B269"/>
      <c r="C269"/>
      <c r="D269"/>
      <c r="E269"/>
      <c r="F269"/>
      <c r="G269"/>
    </row>
    <row r="270" spans="1:7" ht="12.75" x14ac:dyDescent="0.2">
      <c r="A270"/>
      <c r="B270"/>
      <c r="C270"/>
      <c r="D270"/>
      <c r="E270"/>
      <c r="F270"/>
      <c r="G270"/>
    </row>
    <row r="271" spans="1:7" ht="12.75" x14ac:dyDescent="0.2">
      <c r="A271"/>
      <c r="B271"/>
      <c r="C271"/>
      <c r="D271"/>
      <c r="E271"/>
      <c r="F271"/>
      <c r="G271"/>
    </row>
    <row r="272" spans="1:7" ht="12.75" x14ac:dyDescent="0.2">
      <c r="A272"/>
      <c r="B272"/>
      <c r="C272"/>
      <c r="D272"/>
      <c r="E272"/>
      <c r="F272"/>
      <c r="G272"/>
    </row>
    <row r="273" spans="1:7" ht="12.75" x14ac:dyDescent="0.2">
      <c r="A273"/>
      <c r="B273"/>
      <c r="C273"/>
      <c r="D273"/>
      <c r="E273"/>
      <c r="F273"/>
      <c r="G273"/>
    </row>
    <row r="274" spans="1:7" ht="12.75" x14ac:dyDescent="0.2">
      <c r="A274"/>
      <c r="B274"/>
      <c r="C274"/>
      <c r="D274"/>
      <c r="E274"/>
      <c r="F274"/>
      <c r="G274"/>
    </row>
    <row r="275" spans="1:7" ht="12.75" x14ac:dyDescent="0.2">
      <c r="A275"/>
      <c r="B275"/>
      <c r="C275"/>
      <c r="D275"/>
      <c r="E275"/>
      <c r="F275"/>
      <c r="G275"/>
    </row>
    <row r="276" spans="1:7" ht="12.75" x14ac:dyDescent="0.2">
      <c r="A276"/>
      <c r="B276"/>
      <c r="C276"/>
      <c r="D276"/>
      <c r="E276"/>
      <c r="F276"/>
      <c r="G276"/>
    </row>
    <row r="277" spans="1:7" ht="12.75" x14ac:dyDescent="0.2">
      <c r="A277"/>
      <c r="B277"/>
      <c r="C277"/>
      <c r="D277"/>
      <c r="E277"/>
      <c r="F277"/>
      <c r="G277"/>
    </row>
    <row r="278" spans="1:7" ht="12.75" x14ac:dyDescent="0.2">
      <c r="A278"/>
      <c r="B278"/>
      <c r="C278"/>
      <c r="D278"/>
      <c r="E278"/>
      <c r="F278"/>
      <c r="G278"/>
    </row>
    <row r="279" spans="1:7" ht="12.75" x14ac:dyDescent="0.2">
      <c r="A279"/>
      <c r="B279"/>
      <c r="C279"/>
      <c r="D279"/>
      <c r="E279"/>
      <c r="F279"/>
      <c r="G279"/>
    </row>
    <row r="280" spans="1:7" ht="12.75" x14ac:dyDescent="0.2">
      <c r="A280"/>
      <c r="B280"/>
      <c r="C280"/>
      <c r="D280"/>
      <c r="E280"/>
      <c r="F280"/>
      <c r="G280"/>
    </row>
    <row r="281" spans="1:7" ht="12.75" x14ac:dyDescent="0.2">
      <c r="A281"/>
      <c r="B281"/>
      <c r="C281"/>
      <c r="D281"/>
      <c r="E281"/>
      <c r="F281"/>
      <c r="G281"/>
    </row>
    <row r="282" spans="1:7" ht="12.75" x14ac:dyDescent="0.2">
      <c r="A282"/>
      <c r="B282"/>
      <c r="C282"/>
      <c r="D282"/>
      <c r="E282"/>
      <c r="F282"/>
      <c r="G282"/>
    </row>
    <row r="283" spans="1:7" ht="12.75" x14ac:dyDescent="0.2">
      <c r="A283"/>
      <c r="B283"/>
      <c r="C283"/>
      <c r="D283"/>
      <c r="E283"/>
      <c r="F283"/>
      <c r="G283"/>
    </row>
    <row r="284" spans="1:7" ht="12.75" x14ac:dyDescent="0.2">
      <c r="A284"/>
      <c r="B284"/>
      <c r="C284"/>
      <c r="D284"/>
      <c r="E284"/>
      <c r="F284"/>
      <c r="G284"/>
    </row>
    <row r="285" spans="1:7" ht="12.75" x14ac:dyDescent="0.2">
      <c r="A285"/>
      <c r="B285"/>
      <c r="C285"/>
      <c r="D285"/>
      <c r="E285"/>
      <c r="F285"/>
      <c r="G285"/>
    </row>
    <row r="286" spans="1:7" ht="12.75" x14ac:dyDescent="0.2">
      <c r="A286"/>
      <c r="B286"/>
      <c r="C286"/>
      <c r="D286"/>
      <c r="E286"/>
      <c r="F286"/>
      <c r="G286"/>
    </row>
    <row r="287" spans="1:7" ht="12.75" x14ac:dyDescent="0.2">
      <c r="A287"/>
      <c r="B287"/>
      <c r="C287"/>
      <c r="D287"/>
      <c r="E287"/>
      <c r="F287"/>
      <c r="G287"/>
    </row>
    <row r="288" spans="1:7" ht="12.75" x14ac:dyDescent="0.2">
      <c r="A288"/>
      <c r="B288"/>
      <c r="C288"/>
      <c r="D288"/>
      <c r="E288"/>
      <c r="F288"/>
      <c r="G288"/>
    </row>
    <row r="289" spans="1:7" ht="12.75" x14ac:dyDescent="0.2">
      <c r="A289"/>
      <c r="B289"/>
      <c r="C289"/>
      <c r="D289"/>
      <c r="E289"/>
      <c r="F289"/>
      <c r="G289"/>
    </row>
    <row r="290" spans="1:7" ht="12.75" x14ac:dyDescent="0.2">
      <c r="A290"/>
      <c r="B290"/>
      <c r="C290"/>
      <c r="D290"/>
      <c r="E290"/>
      <c r="F290"/>
      <c r="G290"/>
    </row>
    <row r="291" spans="1:7" ht="12.75" x14ac:dyDescent="0.2">
      <c r="A291"/>
      <c r="B291"/>
      <c r="C291"/>
      <c r="D291"/>
      <c r="E291"/>
      <c r="F291"/>
      <c r="G291"/>
    </row>
    <row r="292" spans="1:7" ht="12.75" x14ac:dyDescent="0.2">
      <c r="A292"/>
      <c r="B292"/>
      <c r="C292"/>
      <c r="D292"/>
      <c r="E292"/>
      <c r="F292"/>
      <c r="G292"/>
    </row>
    <row r="293" spans="1:7" ht="12.75" x14ac:dyDescent="0.2">
      <c r="A293"/>
      <c r="B293"/>
      <c r="C293"/>
      <c r="D293"/>
      <c r="E293"/>
      <c r="F293"/>
      <c r="G293"/>
    </row>
    <row r="294" spans="1:7" ht="12.75" x14ac:dyDescent="0.2">
      <c r="A294"/>
      <c r="B294"/>
      <c r="C294"/>
      <c r="D294"/>
      <c r="E294"/>
      <c r="F294"/>
      <c r="G294"/>
    </row>
    <row r="295" spans="1:7" ht="12.75" x14ac:dyDescent="0.2">
      <c r="A295"/>
      <c r="B295"/>
      <c r="C295"/>
      <c r="D295"/>
      <c r="E295"/>
      <c r="F295"/>
      <c r="G295"/>
    </row>
    <row r="296" spans="1:7" ht="12.75" x14ac:dyDescent="0.2">
      <c r="A296"/>
      <c r="B296"/>
      <c r="C296"/>
      <c r="D296"/>
      <c r="E296"/>
      <c r="F296"/>
      <c r="G296"/>
    </row>
    <row r="297" spans="1:7" ht="12.75" x14ac:dyDescent="0.2">
      <c r="A297"/>
      <c r="B297"/>
      <c r="C297"/>
      <c r="D297"/>
      <c r="E297"/>
      <c r="F297"/>
      <c r="G297"/>
    </row>
    <row r="298" spans="1:7" ht="12.75" x14ac:dyDescent="0.2">
      <c r="A298"/>
      <c r="B298"/>
      <c r="C298"/>
      <c r="D298"/>
      <c r="E298"/>
      <c r="F298"/>
      <c r="G298"/>
    </row>
    <row r="299" spans="1:7" ht="12.75" x14ac:dyDescent="0.2">
      <c r="A299"/>
      <c r="B299"/>
      <c r="C299"/>
      <c r="D299"/>
      <c r="E299"/>
      <c r="F299"/>
      <c r="G299"/>
    </row>
    <row r="300" spans="1:7" ht="12.75" x14ac:dyDescent="0.2">
      <c r="A300"/>
      <c r="B300"/>
      <c r="C300"/>
      <c r="D300"/>
      <c r="E300"/>
      <c r="F300"/>
      <c r="G300"/>
    </row>
    <row r="301" spans="1:7" ht="12.75" x14ac:dyDescent="0.2">
      <c r="A301"/>
      <c r="B301"/>
      <c r="C301"/>
      <c r="D301"/>
      <c r="E301"/>
      <c r="F301"/>
      <c r="G301"/>
    </row>
    <row r="302" spans="1:7" ht="12.75" x14ac:dyDescent="0.2">
      <c r="A302"/>
      <c r="B302"/>
      <c r="C302"/>
      <c r="D302"/>
      <c r="E302"/>
      <c r="F302"/>
      <c r="G302"/>
    </row>
    <row r="303" spans="1:7" ht="12.75" x14ac:dyDescent="0.2">
      <c r="A303"/>
      <c r="B303"/>
      <c r="C303"/>
      <c r="D303"/>
      <c r="E303"/>
      <c r="F303"/>
      <c r="G303"/>
    </row>
    <row r="304" spans="1:7" ht="12.75" x14ac:dyDescent="0.2">
      <c r="A304"/>
      <c r="B304"/>
      <c r="C304"/>
      <c r="D304"/>
      <c r="E304"/>
      <c r="F304"/>
      <c r="G304"/>
    </row>
    <row r="305" spans="1:7" ht="12.75" x14ac:dyDescent="0.2">
      <c r="A305"/>
      <c r="B305"/>
      <c r="C305"/>
      <c r="D305"/>
      <c r="E305"/>
      <c r="F305"/>
      <c r="G305"/>
    </row>
    <row r="306" spans="1:7" ht="12.75" x14ac:dyDescent="0.2">
      <c r="A306"/>
      <c r="B306"/>
      <c r="C306"/>
      <c r="D306"/>
      <c r="E306"/>
      <c r="F306"/>
      <c r="G306"/>
    </row>
    <row r="307" spans="1:7" ht="12.75" x14ac:dyDescent="0.2">
      <c r="A307"/>
      <c r="B307"/>
      <c r="C307"/>
      <c r="D307"/>
      <c r="E307"/>
      <c r="F307"/>
      <c r="G307"/>
    </row>
    <row r="308" spans="1:7" ht="12.75" x14ac:dyDescent="0.2">
      <c r="A308"/>
      <c r="B308"/>
      <c r="C308"/>
      <c r="D308"/>
      <c r="E308"/>
      <c r="F308"/>
      <c r="G308"/>
    </row>
    <row r="309" spans="1:7" ht="12.75" x14ac:dyDescent="0.2">
      <c r="A309"/>
      <c r="B309"/>
      <c r="C309"/>
      <c r="D309"/>
      <c r="E309"/>
      <c r="F309"/>
      <c r="G309"/>
    </row>
    <row r="310" spans="1:7" ht="12.75" x14ac:dyDescent="0.2">
      <c r="A310"/>
      <c r="B310"/>
      <c r="C310"/>
      <c r="D310"/>
      <c r="E310"/>
      <c r="F310"/>
      <c r="G310"/>
    </row>
    <row r="311" spans="1:7" ht="12.75" x14ac:dyDescent="0.2">
      <c r="A311"/>
      <c r="B311"/>
      <c r="C311"/>
      <c r="D311"/>
      <c r="E311"/>
      <c r="F311"/>
      <c r="G311"/>
    </row>
    <row r="312" spans="1:7" ht="12.75" x14ac:dyDescent="0.2">
      <c r="A312"/>
      <c r="B312"/>
      <c r="C312"/>
      <c r="D312"/>
      <c r="E312"/>
      <c r="F312"/>
      <c r="G312"/>
    </row>
    <row r="313" spans="1:7" ht="12.75" x14ac:dyDescent="0.2">
      <c r="A313"/>
      <c r="B313"/>
      <c r="C313"/>
      <c r="D313"/>
      <c r="E313"/>
      <c r="F313"/>
      <c r="G313"/>
    </row>
    <row r="314" spans="1:7" ht="12.75" x14ac:dyDescent="0.2">
      <c r="A314"/>
      <c r="B314"/>
      <c r="C314"/>
      <c r="D314"/>
      <c r="E314"/>
      <c r="F314"/>
      <c r="G314"/>
    </row>
    <row r="315" spans="1:7" ht="12.75" x14ac:dyDescent="0.2">
      <c r="A315"/>
      <c r="B315"/>
      <c r="C315"/>
      <c r="D315"/>
      <c r="E315"/>
      <c r="F315"/>
      <c r="G315"/>
    </row>
    <row r="316" spans="1:7" ht="12.75" x14ac:dyDescent="0.2">
      <c r="A316"/>
      <c r="B316"/>
      <c r="C316"/>
      <c r="D316"/>
      <c r="E316"/>
      <c r="F316"/>
      <c r="G316"/>
    </row>
    <row r="317" spans="1:7" ht="12.75" x14ac:dyDescent="0.2">
      <c r="A317"/>
      <c r="B317"/>
      <c r="C317"/>
      <c r="D317"/>
      <c r="E317"/>
      <c r="F317"/>
      <c r="G317"/>
    </row>
    <row r="318" spans="1:7" ht="12.75" x14ac:dyDescent="0.2">
      <c r="A318"/>
      <c r="B318"/>
      <c r="C318"/>
      <c r="D318"/>
      <c r="E318"/>
      <c r="F318"/>
      <c r="G318"/>
    </row>
    <row r="319" spans="1:7" ht="12.75" x14ac:dyDescent="0.2">
      <c r="A319"/>
      <c r="B319"/>
      <c r="C319"/>
      <c r="D319"/>
      <c r="E319"/>
      <c r="F319"/>
      <c r="G319"/>
    </row>
    <row r="320" spans="1:7" ht="12.75" x14ac:dyDescent="0.2">
      <c r="A320"/>
      <c r="B320"/>
      <c r="C320"/>
      <c r="D320"/>
      <c r="E320"/>
      <c r="F320"/>
      <c r="G320"/>
    </row>
    <row r="321" spans="1:7" ht="12.75" x14ac:dyDescent="0.2">
      <c r="A321"/>
      <c r="B321"/>
      <c r="C321"/>
      <c r="D321"/>
      <c r="E321"/>
      <c r="F321"/>
      <c r="G321"/>
    </row>
    <row r="322" spans="1:7" ht="12.75" x14ac:dyDescent="0.2">
      <c r="A322"/>
      <c r="B322"/>
      <c r="C322"/>
      <c r="D322"/>
      <c r="E322"/>
      <c r="F322"/>
      <c r="G322"/>
    </row>
    <row r="323" spans="1:7" ht="12.75" x14ac:dyDescent="0.2">
      <c r="A323"/>
      <c r="B323"/>
      <c r="C323"/>
      <c r="D323"/>
      <c r="E323"/>
      <c r="F323"/>
      <c r="G323"/>
    </row>
    <row r="324" spans="1:7" ht="12.75" x14ac:dyDescent="0.2">
      <c r="A324"/>
      <c r="B324"/>
      <c r="C324"/>
      <c r="D324"/>
      <c r="E324"/>
      <c r="F324"/>
      <c r="G324"/>
    </row>
    <row r="325" spans="1:7" ht="12.75" x14ac:dyDescent="0.2">
      <c r="A325"/>
      <c r="B325"/>
      <c r="C325"/>
      <c r="D325"/>
      <c r="E325"/>
      <c r="F325"/>
      <c r="G325"/>
    </row>
    <row r="326" spans="1:7" ht="12.75" x14ac:dyDescent="0.2">
      <c r="A326"/>
      <c r="B326"/>
      <c r="C326"/>
      <c r="D326"/>
      <c r="E326"/>
      <c r="F326"/>
      <c r="G326"/>
    </row>
    <row r="327" spans="1:7" ht="12.75" x14ac:dyDescent="0.2">
      <c r="A327"/>
      <c r="B327"/>
      <c r="C327"/>
      <c r="D327"/>
      <c r="E327"/>
      <c r="F327"/>
      <c r="G327"/>
    </row>
    <row r="328" spans="1:7" ht="12.75" x14ac:dyDescent="0.2">
      <c r="A328"/>
      <c r="B328"/>
      <c r="C328"/>
      <c r="D328"/>
      <c r="E328"/>
      <c r="F328"/>
      <c r="G328"/>
    </row>
    <row r="329" spans="1:7" ht="12.75" x14ac:dyDescent="0.2">
      <c r="A329"/>
      <c r="B329"/>
      <c r="C329"/>
      <c r="D329"/>
      <c r="E329"/>
      <c r="F329"/>
      <c r="G329"/>
    </row>
    <row r="330" spans="1:7" ht="12.75" x14ac:dyDescent="0.2">
      <c r="A330"/>
      <c r="B330"/>
      <c r="C330"/>
      <c r="D330"/>
      <c r="E330"/>
      <c r="F330"/>
      <c r="G330"/>
    </row>
    <row r="331" spans="1:7" ht="12.75" x14ac:dyDescent="0.2">
      <c r="A331"/>
      <c r="B331"/>
      <c r="C331"/>
      <c r="D331"/>
      <c r="E331"/>
      <c r="F331"/>
      <c r="G331"/>
    </row>
    <row r="332" spans="1:7" ht="12.75" x14ac:dyDescent="0.2">
      <c r="A332"/>
      <c r="B332"/>
      <c r="C332"/>
      <c r="D332"/>
      <c r="E332"/>
      <c r="F332"/>
      <c r="G332"/>
    </row>
    <row r="333" spans="1:7" ht="12.75" x14ac:dyDescent="0.2">
      <c r="A333"/>
      <c r="B333"/>
      <c r="C333"/>
      <c r="D333"/>
      <c r="E333"/>
      <c r="F333"/>
      <c r="G333"/>
    </row>
    <row r="334" spans="1:7" ht="12.75" x14ac:dyDescent="0.2">
      <c r="A334"/>
      <c r="B334"/>
      <c r="C334"/>
      <c r="D334"/>
      <c r="E334"/>
      <c r="F334"/>
      <c r="G334"/>
    </row>
    <row r="335" spans="1:7" ht="12.75" x14ac:dyDescent="0.2">
      <c r="A335"/>
      <c r="B335"/>
      <c r="C335"/>
      <c r="D335"/>
      <c r="E335"/>
      <c r="F335"/>
      <c r="G335"/>
    </row>
    <row r="336" spans="1:7" ht="12.75" x14ac:dyDescent="0.2">
      <c r="A336"/>
      <c r="B336"/>
      <c r="C336"/>
      <c r="D336"/>
      <c r="E336"/>
      <c r="F336"/>
      <c r="G336"/>
    </row>
    <row r="337" spans="1:7" ht="12.75" x14ac:dyDescent="0.2">
      <c r="A337"/>
      <c r="B337"/>
      <c r="C337"/>
      <c r="D337"/>
      <c r="E337"/>
      <c r="F337"/>
      <c r="G337"/>
    </row>
    <row r="338" spans="1:7" ht="12.75" x14ac:dyDescent="0.2">
      <c r="A338"/>
      <c r="B338"/>
      <c r="C338"/>
      <c r="D338"/>
      <c r="E338"/>
      <c r="F338"/>
      <c r="G338"/>
    </row>
    <row r="339" spans="1:7" ht="12.75" x14ac:dyDescent="0.2">
      <c r="A339"/>
      <c r="B339"/>
      <c r="C339"/>
      <c r="D339"/>
      <c r="E339"/>
      <c r="F339"/>
      <c r="G339"/>
    </row>
    <row r="340" spans="1:7" ht="12.75" x14ac:dyDescent="0.2">
      <c r="A340"/>
      <c r="B340"/>
      <c r="C340"/>
      <c r="D340"/>
      <c r="E340"/>
      <c r="F340"/>
      <c r="G340"/>
    </row>
    <row r="341" spans="1:7" ht="12.75" x14ac:dyDescent="0.2">
      <c r="A341"/>
      <c r="B341"/>
      <c r="C341"/>
      <c r="D341"/>
      <c r="E341"/>
      <c r="F341"/>
      <c r="G341"/>
    </row>
    <row r="342" spans="1:7" ht="12.75" x14ac:dyDescent="0.2">
      <c r="A342"/>
      <c r="B342"/>
      <c r="C342"/>
      <c r="D342"/>
      <c r="E342"/>
      <c r="F342"/>
      <c r="G342"/>
    </row>
    <row r="343" spans="1:7" ht="12.75" x14ac:dyDescent="0.2">
      <c r="A343"/>
      <c r="B343"/>
      <c r="C343"/>
      <c r="D343"/>
      <c r="E343"/>
      <c r="F343"/>
      <c r="G343"/>
    </row>
    <row r="344" spans="1:7" ht="12.75" x14ac:dyDescent="0.2">
      <c r="A344"/>
      <c r="B344"/>
      <c r="C344"/>
      <c r="D344"/>
      <c r="E344"/>
      <c r="F344"/>
      <c r="G344"/>
    </row>
    <row r="345" spans="1:7" ht="12.75" x14ac:dyDescent="0.2">
      <c r="A345"/>
      <c r="B345"/>
      <c r="C345"/>
      <c r="D345"/>
      <c r="E345"/>
      <c r="F345"/>
      <c r="G345"/>
    </row>
    <row r="346" spans="1:7" ht="12.75" x14ac:dyDescent="0.2">
      <c r="A346"/>
      <c r="B346"/>
      <c r="C346"/>
      <c r="D346"/>
      <c r="E346"/>
      <c r="F346"/>
      <c r="G346"/>
    </row>
    <row r="347" spans="1:7" ht="12.75" x14ac:dyDescent="0.2">
      <c r="A347"/>
      <c r="B347"/>
      <c r="C347"/>
      <c r="D347"/>
      <c r="E347"/>
      <c r="F347"/>
      <c r="G347"/>
    </row>
    <row r="348" spans="1:7" ht="12.75" x14ac:dyDescent="0.2">
      <c r="A348"/>
      <c r="B348"/>
      <c r="C348"/>
      <c r="D348"/>
      <c r="E348"/>
      <c r="F348"/>
      <c r="G348"/>
    </row>
    <row r="349" spans="1:7" ht="12.75" x14ac:dyDescent="0.2">
      <c r="A349"/>
      <c r="B349"/>
      <c r="C349"/>
      <c r="D349"/>
      <c r="E349"/>
      <c r="F349"/>
      <c r="G349"/>
    </row>
    <row r="350" spans="1:7" ht="12.75" x14ac:dyDescent="0.2">
      <c r="A350"/>
      <c r="B350"/>
      <c r="C350"/>
      <c r="D350"/>
      <c r="E350"/>
      <c r="F350"/>
      <c r="G350"/>
    </row>
    <row r="351" spans="1:7" ht="12.75" x14ac:dyDescent="0.2">
      <c r="A351"/>
      <c r="B351"/>
      <c r="C351"/>
      <c r="D351"/>
      <c r="E351"/>
      <c r="F351"/>
      <c r="G351"/>
    </row>
    <row r="352" spans="1:7" ht="12.75" x14ac:dyDescent="0.2">
      <c r="A352"/>
      <c r="B352"/>
      <c r="C352"/>
      <c r="D352"/>
      <c r="E352"/>
      <c r="F352"/>
      <c r="G352"/>
    </row>
    <row r="353" spans="1:7" ht="12.75" x14ac:dyDescent="0.2">
      <c r="A353"/>
      <c r="B353"/>
      <c r="C353"/>
      <c r="D353"/>
      <c r="E353"/>
      <c r="F353"/>
      <c r="G353"/>
    </row>
    <row r="354" spans="1:7" ht="12.75" x14ac:dyDescent="0.2">
      <c r="A354"/>
      <c r="B354"/>
      <c r="C354"/>
      <c r="D354"/>
      <c r="E354"/>
      <c r="F354"/>
      <c r="G354"/>
    </row>
    <row r="355" spans="1:7" ht="12.75" x14ac:dyDescent="0.2">
      <c r="A355"/>
      <c r="B355"/>
      <c r="C355"/>
      <c r="D355"/>
      <c r="E355"/>
      <c r="F355"/>
      <c r="G355"/>
    </row>
    <row r="356" spans="1:7" ht="12.75" x14ac:dyDescent="0.2">
      <c r="A356"/>
      <c r="B356"/>
      <c r="C356"/>
      <c r="D356"/>
      <c r="E356"/>
      <c r="F356"/>
      <c r="G356"/>
    </row>
    <row r="357" spans="1:7" ht="12.75" x14ac:dyDescent="0.2">
      <c r="A357"/>
      <c r="B357"/>
      <c r="C357"/>
      <c r="D357"/>
      <c r="E357"/>
      <c r="F357"/>
      <c r="G357"/>
    </row>
    <row r="358" spans="1:7" ht="12.75" x14ac:dyDescent="0.2">
      <c r="A358"/>
      <c r="B358"/>
      <c r="C358"/>
      <c r="D358"/>
      <c r="E358"/>
      <c r="F358"/>
      <c r="G358"/>
    </row>
    <row r="359" spans="1:7" ht="12.75" x14ac:dyDescent="0.2">
      <c r="A359"/>
      <c r="B359"/>
      <c r="C359"/>
      <c r="D359"/>
      <c r="E359"/>
      <c r="F359"/>
      <c r="G359"/>
    </row>
    <row r="360" spans="1:7" ht="12.75" x14ac:dyDescent="0.2">
      <c r="A360"/>
      <c r="B360"/>
      <c r="C360"/>
      <c r="D360"/>
      <c r="E360"/>
      <c r="F360"/>
      <c r="G360"/>
    </row>
    <row r="361" spans="1:7" ht="12.75" x14ac:dyDescent="0.2">
      <c r="A361"/>
      <c r="B361"/>
      <c r="C361"/>
      <c r="D361"/>
      <c r="E361"/>
      <c r="F361"/>
      <c r="G361"/>
    </row>
    <row r="362" spans="1:7" ht="12.75" x14ac:dyDescent="0.2">
      <c r="A362"/>
      <c r="B362"/>
      <c r="C362"/>
      <c r="D362"/>
      <c r="E362"/>
      <c r="F362"/>
      <c r="G362"/>
    </row>
    <row r="363" spans="1:7" ht="12.75" x14ac:dyDescent="0.2">
      <c r="A363"/>
      <c r="B363"/>
      <c r="C363"/>
      <c r="D363"/>
      <c r="E363"/>
      <c r="F363"/>
      <c r="G363"/>
    </row>
    <row r="364" spans="1:7" ht="12.75" x14ac:dyDescent="0.2">
      <c r="A364"/>
      <c r="B364"/>
      <c r="C364"/>
      <c r="D364"/>
      <c r="E364"/>
      <c r="F364"/>
      <c r="G364"/>
    </row>
    <row r="365" spans="1:7" ht="12.75" x14ac:dyDescent="0.2">
      <c r="A365"/>
      <c r="B365"/>
      <c r="C365"/>
      <c r="D365"/>
      <c r="E365"/>
      <c r="F365"/>
      <c r="G365"/>
    </row>
    <row r="366" spans="1:7" ht="12.75" x14ac:dyDescent="0.2">
      <c r="A366"/>
      <c r="B366"/>
      <c r="C366"/>
      <c r="D366"/>
      <c r="E366"/>
      <c r="F366"/>
      <c r="G366"/>
    </row>
    <row r="367" spans="1:7" ht="12.75" x14ac:dyDescent="0.2">
      <c r="A367"/>
      <c r="B367"/>
      <c r="C367"/>
      <c r="D367"/>
      <c r="E367"/>
      <c r="F367"/>
      <c r="G367"/>
    </row>
    <row r="368" spans="1:7" ht="12.75" x14ac:dyDescent="0.2">
      <c r="A368"/>
      <c r="B368"/>
      <c r="C368"/>
      <c r="D368"/>
      <c r="E368"/>
      <c r="F368"/>
      <c r="G368"/>
    </row>
    <row r="369" spans="1:7" ht="12.75" x14ac:dyDescent="0.2">
      <c r="A369"/>
      <c r="B369"/>
      <c r="C369"/>
      <c r="D369"/>
      <c r="E369"/>
      <c r="F369"/>
      <c r="G369"/>
    </row>
    <row r="370" spans="1:7" ht="12.75" x14ac:dyDescent="0.2">
      <c r="A370"/>
      <c r="B370"/>
      <c r="C370"/>
      <c r="D370"/>
      <c r="E370"/>
      <c r="F370"/>
      <c r="G370"/>
    </row>
    <row r="371" spans="1:7" ht="12.75" x14ac:dyDescent="0.2">
      <c r="A371"/>
      <c r="B371"/>
      <c r="C371"/>
      <c r="D371"/>
      <c r="E371"/>
      <c r="F371"/>
      <c r="G371"/>
    </row>
    <row r="372" spans="1:7" ht="12.75" x14ac:dyDescent="0.2">
      <c r="A372"/>
      <c r="B372"/>
      <c r="C372"/>
      <c r="D372"/>
      <c r="E372"/>
      <c r="F372"/>
      <c r="G372"/>
    </row>
    <row r="373" spans="1:7" ht="12.75" x14ac:dyDescent="0.2">
      <c r="A373"/>
      <c r="B373"/>
      <c r="C373"/>
      <c r="D373"/>
      <c r="E373"/>
      <c r="F373"/>
      <c r="G373"/>
    </row>
    <row r="374" spans="1:7" ht="12.75" x14ac:dyDescent="0.2">
      <c r="A374"/>
      <c r="B374"/>
      <c r="C374"/>
      <c r="D374"/>
      <c r="E374"/>
      <c r="F374"/>
      <c r="G374"/>
    </row>
    <row r="375" spans="1:7" ht="12.75" x14ac:dyDescent="0.2">
      <c r="A375"/>
      <c r="B375"/>
      <c r="C375"/>
      <c r="D375"/>
      <c r="E375"/>
      <c r="F375"/>
      <c r="G375"/>
    </row>
    <row r="376" spans="1:7" ht="12.75" x14ac:dyDescent="0.2">
      <c r="A376"/>
      <c r="B376"/>
      <c r="C376"/>
      <c r="D376"/>
      <c r="E376"/>
      <c r="F376"/>
      <c r="G376"/>
    </row>
    <row r="377" spans="1:7" ht="12.75" x14ac:dyDescent="0.2">
      <c r="A377"/>
      <c r="B377"/>
      <c r="C377"/>
      <c r="D377"/>
      <c r="E377"/>
      <c r="F377"/>
      <c r="G377"/>
    </row>
    <row r="378" spans="1:7" ht="12.75" x14ac:dyDescent="0.2">
      <c r="A378"/>
      <c r="B378"/>
      <c r="C378"/>
      <c r="D378"/>
      <c r="E378"/>
      <c r="F378"/>
      <c r="G378"/>
    </row>
    <row r="379" spans="1:7" ht="12.75" x14ac:dyDescent="0.2">
      <c r="A379"/>
      <c r="B379"/>
      <c r="C379"/>
      <c r="D379"/>
      <c r="E379"/>
      <c r="F379"/>
      <c r="G379"/>
    </row>
    <row r="380" spans="1:7" ht="12.75" x14ac:dyDescent="0.2">
      <c r="A380"/>
      <c r="B380"/>
      <c r="C380"/>
      <c r="D380"/>
      <c r="E380"/>
      <c r="F380"/>
      <c r="G380"/>
    </row>
    <row r="381" spans="1:7" ht="12.75" x14ac:dyDescent="0.2">
      <c r="A381"/>
      <c r="B381"/>
      <c r="C381"/>
      <c r="D381"/>
      <c r="E381"/>
      <c r="F381"/>
      <c r="G381"/>
    </row>
    <row r="382" spans="1:7" ht="12.75" x14ac:dyDescent="0.2">
      <c r="A382"/>
      <c r="B382"/>
      <c r="C382"/>
      <c r="D382"/>
      <c r="E382"/>
      <c r="F382"/>
      <c r="G382"/>
    </row>
    <row r="383" spans="1:7" ht="12.75" x14ac:dyDescent="0.2">
      <c r="A383"/>
      <c r="B383"/>
      <c r="C383"/>
      <c r="D383"/>
      <c r="E383"/>
      <c r="F383"/>
      <c r="G383"/>
    </row>
    <row r="384" spans="1:7" ht="12.75" x14ac:dyDescent="0.2">
      <c r="A384"/>
      <c r="B384"/>
      <c r="C384"/>
      <c r="D384"/>
      <c r="E384"/>
      <c r="F384"/>
      <c r="G384"/>
    </row>
    <row r="385" spans="1:7" ht="12.75" x14ac:dyDescent="0.2">
      <c r="A385"/>
      <c r="B385"/>
      <c r="C385"/>
      <c r="D385"/>
      <c r="E385"/>
      <c r="F385"/>
      <c r="G385"/>
    </row>
    <row r="386" spans="1:7" ht="12.75" x14ac:dyDescent="0.2">
      <c r="A386"/>
      <c r="B386"/>
      <c r="C386"/>
      <c r="D386"/>
      <c r="E386"/>
      <c r="F386"/>
      <c r="G386"/>
    </row>
    <row r="387" spans="1:7" ht="12.75" x14ac:dyDescent="0.2">
      <c r="A387"/>
      <c r="B387"/>
      <c r="C387"/>
      <c r="D387"/>
      <c r="E387"/>
      <c r="F387"/>
      <c r="G387"/>
    </row>
    <row r="388" spans="1:7" ht="12.75" x14ac:dyDescent="0.2">
      <c r="A388"/>
      <c r="B388"/>
      <c r="C388"/>
      <c r="D388"/>
      <c r="E388"/>
      <c r="F388"/>
      <c r="G388"/>
    </row>
    <row r="389" spans="1:7" ht="12.75" x14ac:dyDescent="0.2">
      <c r="A389"/>
      <c r="B389"/>
      <c r="C389"/>
      <c r="D389"/>
      <c r="E389"/>
      <c r="F389"/>
      <c r="G389"/>
    </row>
    <row r="390" spans="1:7" ht="12.75" x14ac:dyDescent="0.2">
      <c r="A390"/>
      <c r="B390"/>
      <c r="C390"/>
      <c r="D390"/>
      <c r="E390"/>
      <c r="F390"/>
      <c r="G390"/>
    </row>
    <row r="391" spans="1:7" ht="12.75" x14ac:dyDescent="0.2">
      <c r="A391"/>
      <c r="B391"/>
      <c r="C391"/>
      <c r="D391"/>
      <c r="E391"/>
      <c r="F391"/>
      <c r="G391"/>
    </row>
    <row r="392" spans="1:7" ht="12.75" x14ac:dyDescent="0.2">
      <c r="A392"/>
      <c r="B392"/>
      <c r="C392"/>
      <c r="D392"/>
      <c r="E392"/>
      <c r="F392"/>
      <c r="G392"/>
    </row>
    <row r="393" spans="1:7" ht="12.75" x14ac:dyDescent="0.2">
      <c r="A393"/>
      <c r="B393"/>
      <c r="C393"/>
      <c r="D393"/>
      <c r="E393"/>
      <c r="F393"/>
      <c r="G393"/>
    </row>
    <row r="394" spans="1:7" ht="12.75" x14ac:dyDescent="0.2">
      <c r="A394"/>
      <c r="B394"/>
      <c r="C394"/>
      <c r="D394"/>
      <c r="E394"/>
      <c r="F394"/>
      <c r="G394"/>
    </row>
    <row r="395" spans="1:7" ht="12.75" x14ac:dyDescent="0.2">
      <c r="A395"/>
      <c r="B395"/>
      <c r="C395"/>
      <c r="D395"/>
      <c r="E395"/>
      <c r="F395"/>
      <c r="G395"/>
    </row>
    <row r="396" spans="1:7" ht="12.75" x14ac:dyDescent="0.2">
      <c r="A396"/>
      <c r="B396"/>
      <c r="C396"/>
      <c r="D396"/>
      <c r="E396"/>
      <c r="F396"/>
      <c r="G396"/>
    </row>
    <row r="397" spans="1:7" ht="12.75" x14ac:dyDescent="0.2">
      <c r="A397"/>
      <c r="B397"/>
      <c r="C397"/>
      <c r="D397"/>
      <c r="E397"/>
      <c r="F397"/>
      <c r="G397"/>
    </row>
    <row r="398" spans="1:7" ht="12.75" x14ac:dyDescent="0.2">
      <c r="A398"/>
      <c r="B398"/>
      <c r="C398"/>
      <c r="D398"/>
      <c r="E398"/>
      <c r="F398"/>
      <c r="G398"/>
    </row>
    <row r="399" spans="1:7" ht="12.75" x14ac:dyDescent="0.2">
      <c r="A399"/>
      <c r="B399"/>
      <c r="C399"/>
      <c r="D399"/>
      <c r="E399"/>
      <c r="F399"/>
      <c r="G399"/>
    </row>
    <row r="400" spans="1:7" ht="12.75" x14ac:dyDescent="0.2">
      <c r="A400"/>
      <c r="B400"/>
      <c r="C400"/>
      <c r="D400"/>
      <c r="E400"/>
      <c r="F400"/>
      <c r="G400"/>
    </row>
    <row r="401" spans="1:7" ht="12.75" x14ac:dyDescent="0.2">
      <c r="A401"/>
      <c r="B401"/>
      <c r="C401"/>
      <c r="D401"/>
      <c r="E401"/>
      <c r="F401"/>
      <c r="G401"/>
    </row>
    <row r="402" spans="1:7" ht="12.75" x14ac:dyDescent="0.2">
      <c r="A402"/>
      <c r="B402"/>
      <c r="C402"/>
      <c r="D402"/>
      <c r="E402"/>
      <c r="F402"/>
      <c r="G402"/>
    </row>
    <row r="403" spans="1:7" ht="12.75" x14ac:dyDescent="0.2">
      <c r="A403"/>
      <c r="B403"/>
      <c r="C403"/>
      <c r="D403"/>
      <c r="E403"/>
      <c r="F403"/>
      <c r="G403"/>
    </row>
    <row r="404" spans="1:7" ht="12.75" x14ac:dyDescent="0.2">
      <c r="A404"/>
      <c r="B404"/>
      <c r="C404"/>
      <c r="D404"/>
      <c r="E404"/>
      <c r="F404"/>
      <c r="G404"/>
    </row>
    <row r="405" spans="1:7" ht="12.75" x14ac:dyDescent="0.2">
      <c r="A405"/>
      <c r="B405"/>
      <c r="C405"/>
      <c r="D405"/>
      <c r="E405"/>
      <c r="F405"/>
      <c r="G405"/>
    </row>
    <row r="406" spans="1:7" ht="12.75" x14ac:dyDescent="0.2">
      <c r="A406"/>
      <c r="B406"/>
      <c r="C406"/>
      <c r="D406"/>
      <c r="E406"/>
      <c r="F406"/>
      <c r="G406"/>
    </row>
    <row r="407" spans="1:7" ht="12.75" x14ac:dyDescent="0.2">
      <c r="A407"/>
      <c r="B407"/>
      <c r="C407"/>
      <c r="D407"/>
      <c r="E407"/>
      <c r="F407"/>
      <c r="G407"/>
    </row>
    <row r="408" spans="1:7" ht="12.75" x14ac:dyDescent="0.2">
      <c r="A408"/>
      <c r="B408"/>
      <c r="C408"/>
      <c r="D408"/>
      <c r="E408"/>
      <c r="F408"/>
      <c r="G408"/>
    </row>
    <row r="409" spans="1:7" ht="12.75" x14ac:dyDescent="0.2">
      <c r="A409"/>
      <c r="B409"/>
      <c r="C409"/>
      <c r="D409"/>
      <c r="E409"/>
      <c r="F409"/>
      <c r="G409"/>
    </row>
    <row r="410" spans="1:7" ht="12.75" x14ac:dyDescent="0.2">
      <c r="A410"/>
      <c r="B410"/>
      <c r="C410"/>
      <c r="D410"/>
      <c r="E410"/>
      <c r="F410"/>
      <c r="G410"/>
    </row>
    <row r="411" spans="1:7" ht="12.75" x14ac:dyDescent="0.2">
      <c r="A411"/>
      <c r="B411"/>
      <c r="C411"/>
      <c r="D411"/>
      <c r="E411"/>
      <c r="F411"/>
      <c r="G411"/>
    </row>
    <row r="412" spans="1:7" ht="12.75" x14ac:dyDescent="0.2">
      <c r="A412"/>
      <c r="B412"/>
      <c r="C412"/>
      <c r="D412"/>
      <c r="E412"/>
      <c r="F412"/>
      <c r="G412"/>
    </row>
    <row r="413" spans="1:7" ht="12.75" x14ac:dyDescent="0.2">
      <c r="A413"/>
      <c r="B413"/>
      <c r="C413"/>
      <c r="D413"/>
      <c r="E413"/>
      <c r="F413"/>
      <c r="G413"/>
    </row>
    <row r="414" spans="1:7" ht="12.75" x14ac:dyDescent="0.2">
      <c r="A414"/>
      <c r="B414"/>
      <c r="C414"/>
      <c r="D414"/>
      <c r="E414"/>
      <c r="F414"/>
      <c r="G414"/>
    </row>
    <row r="415" spans="1:7" ht="12.75" x14ac:dyDescent="0.2">
      <c r="A415"/>
      <c r="B415"/>
      <c r="C415"/>
      <c r="D415"/>
      <c r="E415"/>
      <c r="F415"/>
      <c r="G415"/>
    </row>
    <row r="416" spans="1:7" ht="12.75" x14ac:dyDescent="0.2">
      <c r="A416"/>
      <c r="B416"/>
      <c r="C416"/>
      <c r="D416"/>
      <c r="E416"/>
      <c r="F416"/>
      <c r="G416"/>
    </row>
    <row r="417" spans="1:7" ht="12.75" x14ac:dyDescent="0.2">
      <c r="A417"/>
      <c r="B417"/>
      <c r="C417"/>
      <c r="D417"/>
      <c r="E417"/>
      <c r="F417"/>
      <c r="G417"/>
    </row>
    <row r="418" spans="1:7" ht="12.75" x14ac:dyDescent="0.2">
      <c r="A418"/>
      <c r="B418"/>
      <c r="C418"/>
      <c r="D418"/>
      <c r="E418"/>
      <c r="F418"/>
      <c r="G418"/>
    </row>
    <row r="419" spans="1:7" ht="12.75" x14ac:dyDescent="0.2">
      <c r="A419"/>
      <c r="B419"/>
      <c r="C419"/>
      <c r="D419"/>
      <c r="E419"/>
      <c r="F419"/>
      <c r="G419"/>
    </row>
    <row r="420" spans="1:7" ht="12.75" x14ac:dyDescent="0.2">
      <c r="A420"/>
      <c r="B420"/>
      <c r="C420"/>
      <c r="D420"/>
      <c r="E420"/>
      <c r="F420"/>
      <c r="G420"/>
    </row>
    <row r="421" spans="1:7" ht="12.75" x14ac:dyDescent="0.2">
      <c r="A421"/>
      <c r="B421"/>
      <c r="C421"/>
      <c r="D421"/>
      <c r="E421"/>
      <c r="F421"/>
      <c r="G421"/>
    </row>
    <row r="422" spans="1:7" ht="12.75" x14ac:dyDescent="0.2">
      <c r="A422"/>
      <c r="B422"/>
      <c r="C422"/>
      <c r="D422"/>
      <c r="E422"/>
      <c r="F422"/>
      <c r="G422"/>
    </row>
    <row r="423" spans="1:7" ht="12.75" x14ac:dyDescent="0.2">
      <c r="A423"/>
      <c r="B423"/>
      <c r="C423"/>
      <c r="D423"/>
      <c r="E423"/>
      <c r="F423"/>
      <c r="G423"/>
    </row>
    <row r="424" spans="1:7" ht="12.75" x14ac:dyDescent="0.2">
      <c r="A424"/>
      <c r="B424"/>
      <c r="C424"/>
      <c r="D424"/>
      <c r="E424"/>
      <c r="F424"/>
      <c r="G424"/>
    </row>
    <row r="425" spans="1:7" ht="12.75" x14ac:dyDescent="0.2">
      <c r="A425"/>
      <c r="B425"/>
      <c r="C425"/>
      <c r="D425"/>
      <c r="E425"/>
      <c r="F425"/>
      <c r="G425"/>
    </row>
    <row r="426" spans="1:7" ht="12.75" x14ac:dyDescent="0.2">
      <c r="A426"/>
      <c r="B426"/>
      <c r="C426"/>
      <c r="D426"/>
      <c r="E426"/>
      <c r="F426"/>
      <c r="G426"/>
    </row>
    <row r="427" spans="1:7" ht="12.75" x14ac:dyDescent="0.2">
      <c r="A427"/>
      <c r="B427"/>
      <c r="C427"/>
      <c r="D427"/>
      <c r="E427"/>
      <c r="F427"/>
      <c r="G427"/>
    </row>
    <row r="428" spans="1:7" ht="12.75" x14ac:dyDescent="0.2">
      <c r="A428"/>
      <c r="B428"/>
      <c r="C428"/>
      <c r="D428"/>
      <c r="E428"/>
      <c r="F428"/>
      <c r="G428"/>
    </row>
    <row r="429" spans="1:7" ht="12.75" x14ac:dyDescent="0.2">
      <c r="A429"/>
      <c r="B429"/>
      <c r="C429"/>
      <c r="D429"/>
      <c r="E429"/>
      <c r="F429"/>
      <c r="G429"/>
    </row>
    <row r="430" spans="1:7" ht="12.75" x14ac:dyDescent="0.2">
      <c r="A430"/>
      <c r="B430"/>
      <c r="C430"/>
      <c r="D430"/>
      <c r="E430"/>
      <c r="F430"/>
      <c r="G430"/>
    </row>
    <row r="431" spans="1:7" ht="12.75" x14ac:dyDescent="0.2">
      <c r="A431"/>
      <c r="B431"/>
      <c r="C431"/>
      <c r="D431"/>
      <c r="E431"/>
      <c r="F431"/>
      <c r="G431"/>
    </row>
    <row r="432" spans="1:7" ht="12.75" x14ac:dyDescent="0.2">
      <c r="A432"/>
      <c r="B432"/>
      <c r="C432"/>
      <c r="D432"/>
      <c r="E432"/>
      <c r="F432"/>
      <c r="G432"/>
    </row>
    <row r="433" spans="1:7" ht="12.75" x14ac:dyDescent="0.2">
      <c r="A433"/>
      <c r="B433"/>
      <c r="C433"/>
      <c r="D433"/>
      <c r="E433"/>
      <c r="F433"/>
      <c r="G433"/>
    </row>
    <row r="434" spans="1:7" ht="12.75" x14ac:dyDescent="0.2">
      <c r="A434"/>
      <c r="B434"/>
      <c r="C434"/>
      <c r="D434"/>
      <c r="E434"/>
      <c r="F434"/>
      <c r="G434"/>
    </row>
    <row r="435" spans="1:7" ht="12.75" x14ac:dyDescent="0.2">
      <c r="A435"/>
      <c r="B435"/>
      <c r="C435"/>
      <c r="D435"/>
      <c r="E435"/>
      <c r="F435"/>
      <c r="G435"/>
    </row>
    <row r="436" spans="1:7" ht="12.75" x14ac:dyDescent="0.2">
      <c r="A436"/>
      <c r="B436"/>
      <c r="C436"/>
      <c r="D436"/>
      <c r="E436"/>
      <c r="F436"/>
      <c r="G436"/>
    </row>
    <row r="437" spans="1:7" ht="12.75" x14ac:dyDescent="0.2">
      <c r="A437"/>
      <c r="B437"/>
      <c r="C437"/>
      <c r="D437"/>
      <c r="E437"/>
      <c r="F437"/>
      <c r="G437"/>
    </row>
    <row r="438" spans="1:7" ht="12.75" x14ac:dyDescent="0.2">
      <c r="A438"/>
      <c r="B438"/>
      <c r="C438"/>
      <c r="D438"/>
      <c r="E438"/>
      <c r="F438"/>
      <c r="G438"/>
    </row>
    <row r="439" spans="1:7" ht="12.75" x14ac:dyDescent="0.2">
      <c r="A439"/>
      <c r="B439"/>
      <c r="C439"/>
      <c r="D439"/>
      <c r="E439"/>
      <c r="F439"/>
      <c r="G439"/>
    </row>
    <row r="440" spans="1:7" ht="12.75" x14ac:dyDescent="0.2">
      <c r="A440"/>
      <c r="B440"/>
      <c r="C440"/>
      <c r="D440"/>
      <c r="E440"/>
      <c r="F440"/>
      <c r="G440"/>
    </row>
    <row r="441" spans="1:7" ht="12.75" x14ac:dyDescent="0.2">
      <c r="A441"/>
      <c r="B441"/>
      <c r="C441"/>
      <c r="D441"/>
      <c r="E441"/>
      <c r="F441"/>
      <c r="G441"/>
    </row>
    <row r="442" spans="1:7" ht="12.75" x14ac:dyDescent="0.2">
      <c r="A442"/>
      <c r="B442"/>
      <c r="C442"/>
      <c r="D442"/>
      <c r="E442"/>
      <c r="F442"/>
      <c r="G442"/>
    </row>
    <row r="443" spans="1:7" ht="12.75" x14ac:dyDescent="0.2">
      <c r="A443"/>
      <c r="B443"/>
      <c r="C443"/>
      <c r="D443"/>
      <c r="E443"/>
      <c r="F443"/>
      <c r="G443"/>
    </row>
    <row r="444" spans="1:7" ht="12.75" x14ac:dyDescent="0.2">
      <c r="A444"/>
      <c r="B444"/>
      <c r="C444"/>
      <c r="D444"/>
      <c r="E444"/>
      <c r="F444"/>
      <c r="G444"/>
    </row>
    <row r="445" spans="1:7" ht="12.75" x14ac:dyDescent="0.2">
      <c r="A445"/>
      <c r="B445"/>
      <c r="C445"/>
      <c r="D445"/>
      <c r="E445"/>
      <c r="F445"/>
      <c r="G445"/>
    </row>
    <row r="446" spans="1:7" ht="12.75" x14ac:dyDescent="0.2">
      <c r="A446"/>
      <c r="B446"/>
      <c r="C446"/>
      <c r="D446"/>
      <c r="E446"/>
      <c r="F446"/>
      <c r="G446"/>
    </row>
    <row r="447" spans="1:7" ht="12.75" x14ac:dyDescent="0.2">
      <c r="A447"/>
      <c r="B447"/>
      <c r="C447"/>
      <c r="D447"/>
      <c r="E447"/>
      <c r="F447"/>
      <c r="G447"/>
    </row>
    <row r="448" spans="1:7" ht="12.75" x14ac:dyDescent="0.2">
      <c r="A448"/>
      <c r="B448"/>
      <c r="C448"/>
      <c r="D448"/>
      <c r="E448"/>
      <c r="F448"/>
      <c r="G448"/>
    </row>
    <row r="449" spans="1:7" ht="12.75" x14ac:dyDescent="0.2">
      <c r="A449"/>
      <c r="B449"/>
      <c r="C449"/>
      <c r="D449"/>
      <c r="E449"/>
      <c r="F449"/>
      <c r="G449"/>
    </row>
    <row r="450" spans="1:7" ht="12.75" x14ac:dyDescent="0.2">
      <c r="A450"/>
      <c r="B450"/>
      <c r="C450"/>
      <c r="D450"/>
      <c r="E450"/>
      <c r="F450"/>
      <c r="G450"/>
    </row>
    <row r="451" spans="1:7" ht="12.75" x14ac:dyDescent="0.2">
      <c r="A451"/>
      <c r="B451"/>
      <c r="C451"/>
      <c r="D451"/>
      <c r="E451"/>
      <c r="F451"/>
      <c r="G451"/>
    </row>
    <row r="452" spans="1:7" ht="12.75" x14ac:dyDescent="0.2">
      <c r="A452"/>
      <c r="B452"/>
      <c r="C452"/>
      <c r="D452"/>
      <c r="E452"/>
      <c r="F452"/>
      <c r="G452"/>
    </row>
    <row r="453" spans="1:7" ht="12.75" x14ac:dyDescent="0.2">
      <c r="A453"/>
      <c r="B453"/>
      <c r="C453"/>
      <c r="D453"/>
      <c r="E453"/>
      <c r="F453"/>
      <c r="G453"/>
    </row>
    <row r="454" spans="1:7" ht="12.75" x14ac:dyDescent="0.2">
      <c r="A454"/>
      <c r="B454"/>
      <c r="C454"/>
      <c r="D454"/>
      <c r="E454"/>
      <c r="F454"/>
      <c r="G454"/>
    </row>
    <row r="455" spans="1:7" ht="12.75" x14ac:dyDescent="0.2">
      <c r="A455"/>
      <c r="B455"/>
      <c r="C455"/>
      <c r="D455"/>
      <c r="E455"/>
      <c r="F455"/>
      <c r="G455"/>
    </row>
    <row r="456" spans="1:7" ht="12.75" x14ac:dyDescent="0.2">
      <c r="A456"/>
      <c r="B456"/>
      <c r="C456"/>
      <c r="D456"/>
      <c r="E456"/>
      <c r="F456"/>
      <c r="G456"/>
    </row>
    <row r="457" spans="1:7" ht="12.75" x14ac:dyDescent="0.2">
      <c r="A457"/>
      <c r="B457"/>
      <c r="C457"/>
      <c r="D457"/>
      <c r="E457"/>
      <c r="F457"/>
      <c r="G457"/>
    </row>
    <row r="458" spans="1:7" ht="12.75" x14ac:dyDescent="0.2">
      <c r="A458"/>
      <c r="B458"/>
      <c r="C458"/>
      <c r="D458"/>
      <c r="E458"/>
      <c r="F458"/>
      <c r="G458"/>
    </row>
    <row r="459" spans="1:7" ht="12.75" x14ac:dyDescent="0.2">
      <c r="A459"/>
      <c r="B459"/>
      <c r="C459"/>
      <c r="D459"/>
      <c r="E459"/>
      <c r="F459"/>
      <c r="G459"/>
    </row>
    <row r="460" spans="1:7" ht="12.75" x14ac:dyDescent="0.2">
      <c r="A460"/>
      <c r="B460"/>
      <c r="C460"/>
      <c r="D460"/>
      <c r="E460"/>
      <c r="F460"/>
      <c r="G460"/>
    </row>
    <row r="461" spans="1:7" ht="12.75" x14ac:dyDescent="0.2">
      <c r="A461"/>
      <c r="B461"/>
      <c r="C461"/>
      <c r="D461"/>
      <c r="E461"/>
      <c r="F461"/>
      <c r="G461"/>
    </row>
    <row r="462" spans="1:7" ht="12.75" x14ac:dyDescent="0.2">
      <c r="A462"/>
      <c r="B462"/>
      <c r="C462"/>
      <c r="D462"/>
      <c r="E462"/>
      <c r="F462"/>
      <c r="G462"/>
    </row>
    <row r="463" spans="1:7" ht="12.75" x14ac:dyDescent="0.2">
      <c r="A463"/>
      <c r="B463"/>
      <c r="C463"/>
      <c r="D463"/>
      <c r="E463"/>
      <c r="F463"/>
      <c r="G463"/>
    </row>
    <row r="464" spans="1:7" ht="12.75" x14ac:dyDescent="0.2">
      <c r="A464"/>
      <c r="B464"/>
      <c r="C464"/>
      <c r="D464"/>
      <c r="E464"/>
      <c r="F464"/>
      <c r="G464"/>
    </row>
    <row r="465" spans="1:7" ht="12.75" x14ac:dyDescent="0.2">
      <c r="A465"/>
      <c r="B465"/>
      <c r="C465"/>
      <c r="D465"/>
      <c r="E465"/>
      <c r="F465"/>
      <c r="G465"/>
    </row>
    <row r="466" spans="1:7" ht="12.75" x14ac:dyDescent="0.2">
      <c r="A466"/>
      <c r="B466"/>
      <c r="C466"/>
      <c r="D466"/>
      <c r="E466"/>
      <c r="F466"/>
      <c r="G466"/>
    </row>
    <row r="467" spans="1:7" ht="12.75" x14ac:dyDescent="0.2">
      <c r="A467"/>
      <c r="B467"/>
      <c r="C467"/>
      <c r="D467"/>
      <c r="E467"/>
      <c r="F467"/>
      <c r="G467"/>
    </row>
    <row r="468" spans="1:7" ht="12.75" x14ac:dyDescent="0.2">
      <c r="A468"/>
      <c r="B468"/>
      <c r="C468"/>
      <c r="D468"/>
      <c r="E468"/>
      <c r="F468"/>
      <c r="G468"/>
    </row>
    <row r="469" spans="1:7" ht="12.75" x14ac:dyDescent="0.2">
      <c r="A469"/>
      <c r="B469"/>
      <c r="C469"/>
      <c r="D469"/>
      <c r="E469"/>
      <c r="F469"/>
      <c r="G469"/>
    </row>
    <row r="470" spans="1:7" ht="12.75" x14ac:dyDescent="0.2">
      <c r="A470"/>
      <c r="B470"/>
      <c r="C470"/>
      <c r="D470"/>
      <c r="E470"/>
      <c r="F470"/>
      <c r="G470"/>
    </row>
    <row r="471" spans="1:7" ht="12.75" x14ac:dyDescent="0.2">
      <c r="A471"/>
      <c r="B471"/>
      <c r="C471"/>
      <c r="D471"/>
      <c r="E471"/>
      <c r="F471"/>
      <c r="G471"/>
    </row>
    <row r="472" spans="1:7" ht="12.75" x14ac:dyDescent="0.2">
      <c r="A472"/>
      <c r="B472"/>
      <c r="C472"/>
      <c r="D472"/>
      <c r="E472"/>
      <c r="F472"/>
      <c r="G472"/>
    </row>
    <row r="473" spans="1:7" ht="12.75" x14ac:dyDescent="0.2">
      <c r="A473"/>
      <c r="B473"/>
      <c r="C473"/>
      <c r="D473"/>
      <c r="E473"/>
      <c r="F473"/>
      <c r="G473"/>
    </row>
    <row r="474" spans="1:7" ht="12.75" x14ac:dyDescent="0.2">
      <c r="A474"/>
      <c r="B474"/>
      <c r="C474"/>
      <c r="D474"/>
      <c r="E474"/>
      <c r="F474"/>
      <c r="G474"/>
    </row>
    <row r="475" spans="1:7" ht="12.75" x14ac:dyDescent="0.2">
      <c r="A475"/>
      <c r="B475"/>
      <c r="C475"/>
      <c r="D475"/>
      <c r="E475"/>
      <c r="F475"/>
      <c r="G475"/>
    </row>
    <row r="476" spans="1:7" ht="12.75" x14ac:dyDescent="0.2">
      <c r="A476"/>
      <c r="B476"/>
      <c r="C476"/>
      <c r="D476"/>
      <c r="E476"/>
      <c r="F476"/>
      <c r="G476"/>
    </row>
    <row r="477" spans="1:7" ht="12.75" x14ac:dyDescent="0.2">
      <c r="A477"/>
      <c r="B477"/>
      <c r="C477"/>
      <c r="D477"/>
      <c r="E477"/>
      <c r="F477"/>
      <c r="G477"/>
    </row>
    <row r="478" spans="1:7" ht="12.75" x14ac:dyDescent="0.2">
      <c r="A478"/>
      <c r="B478"/>
      <c r="C478"/>
      <c r="D478"/>
      <c r="E478"/>
      <c r="F478"/>
      <c r="G478"/>
    </row>
    <row r="479" spans="1:7" ht="12.75" x14ac:dyDescent="0.2">
      <c r="A479"/>
      <c r="B479"/>
      <c r="C479"/>
      <c r="D479"/>
      <c r="E479"/>
      <c r="F479"/>
      <c r="G479"/>
    </row>
    <row r="480" spans="1:7" ht="12.75" x14ac:dyDescent="0.2">
      <c r="A480"/>
      <c r="B480"/>
      <c r="C480"/>
      <c r="D480"/>
      <c r="E480"/>
      <c r="F480"/>
      <c r="G480"/>
    </row>
    <row r="481" spans="1:7" ht="12.75" x14ac:dyDescent="0.2">
      <c r="A481"/>
      <c r="B481"/>
      <c r="C481"/>
      <c r="D481"/>
      <c r="E481"/>
      <c r="F481"/>
      <c r="G481"/>
    </row>
    <row r="482" spans="1:7" ht="12.75" x14ac:dyDescent="0.2">
      <c r="A482"/>
      <c r="B482"/>
      <c r="C482"/>
      <c r="D482"/>
      <c r="E482"/>
      <c r="F482"/>
      <c r="G482"/>
    </row>
    <row r="483" spans="1:7" ht="12.75" x14ac:dyDescent="0.2">
      <c r="A483"/>
      <c r="B483"/>
      <c r="C483"/>
      <c r="D483"/>
      <c r="E483"/>
      <c r="F483"/>
      <c r="G483"/>
    </row>
    <row r="484" spans="1:7" ht="12.75" x14ac:dyDescent="0.2">
      <c r="A484"/>
      <c r="B484"/>
      <c r="C484"/>
      <c r="D484"/>
      <c r="E484"/>
      <c r="F484"/>
      <c r="G484"/>
    </row>
    <row r="485" spans="1:7" ht="12.75" x14ac:dyDescent="0.2">
      <c r="A485"/>
      <c r="B485"/>
      <c r="C485"/>
      <c r="D485"/>
      <c r="E485"/>
      <c r="F485"/>
      <c r="G485"/>
    </row>
    <row r="486" spans="1:7" ht="12.75" x14ac:dyDescent="0.2">
      <c r="A486"/>
      <c r="B486"/>
      <c r="C486"/>
      <c r="D486"/>
      <c r="E486"/>
      <c r="F486"/>
      <c r="G486"/>
    </row>
    <row r="487" spans="1:7" ht="12.75" x14ac:dyDescent="0.2">
      <c r="A487"/>
      <c r="B487"/>
      <c r="C487"/>
      <c r="D487"/>
      <c r="E487"/>
      <c r="F487"/>
      <c r="G487"/>
    </row>
    <row r="488" spans="1:7" ht="12.75" x14ac:dyDescent="0.2">
      <c r="A488"/>
      <c r="B488"/>
      <c r="C488"/>
      <c r="D488"/>
      <c r="E488"/>
      <c r="F488"/>
      <c r="G488"/>
    </row>
    <row r="489" spans="1:7" ht="12.75" x14ac:dyDescent="0.2">
      <c r="A489"/>
      <c r="B489"/>
      <c r="C489"/>
      <c r="D489"/>
      <c r="E489"/>
      <c r="F489"/>
      <c r="G489"/>
    </row>
    <row r="490" spans="1:7" ht="12.75" x14ac:dyDescent="0.2">
      <c r="A490"/>
      <c r="B490"/>
      <c r="C490"/>
      <c r="D490"/>
      <c r="E490"/>
      <c r="F490"/>
      <c r="G490"/>
    </row>
    <row r="491" spans="1:7" ht="12.75" x14ac:dyDescent="0.2">
      <c r="A491"/>
      <c r="B491"/>
      <c r="C491"/>
      <c r="D491"/>
      <c r="E491"/>
      <c r="F491"/>
      <c r="G491"/>
    </row>
    <row r="492" spans="1:7" ht="12.75" x14ac:dyDescent="0.2">
      <c r="A492"/>
      <c r="B492"/>
      <c r="C492"/>
      <c r="D492"/>
      <c r="E492"/>
      <c r="F492"/>
      <c r="G492"/>
    </row>
    <row r="493" spans="1:7" ht="12.75" x14ac:dyDescent="0.2">
      <c r="A493"/>
      <c r="B493"/>
      <c r="C493"/>
      <c r="D493"/>
      <c r="E493"/>
      <c r="F493"/>
      <c r="G493"/>
    </row>
    <row r="494" spans="1:7" ht="12.75" x14ac:dyDescent="0.2">
      <c r="A494"/>
      <c r="B494"/>
      <c r="C494"/>
      <c r="D494"/>
      <c r="E494"/>
      <c r="F494"/>
      <c r="G494"/>
    </row>
    <row r="495" spans="1:7" ht="12.75" x14ac:dyDescent="0.2">
      <c r="A495"/>
      <c r="B495"/>
      <c r="C495"/>
      <c r="D495"/>
      <c r="E495"/>
      <c r="F495"/>
      <c r="G495"/>
    </row>
    <row r="496" spans="1:7" ht="12.75" x14ac:dyDescent="0.2">
      <c r="A496"/>
      <c r="B496"/>
      <c r="C496"/>
      <c r="D496"/>
      <c r="E496"/>
      <c r="F496"/>
      <c r="G496"/>
    </row>
    <row r="497" spans="1:7" ht="12.75" x14ac:dyDescent="0.2">
      <c r="A497"/>
      <c r="B497"/>
      <c r="C497"/>
      <c r="D497"/>
      <c r="E497"/>
      <c r="F497"/>
      <c r="G497"/>
    </row>
    <row r="498" spans="1:7" ht="12.75" x14ac:dyDescent="0.2">
      <c r="A498"/>
      <c r="B498"/>
      <c r="C498"/>
      <c r="D498"/>
      <c r="E498"/>
      <c r="F498"/>
      <c r="G498"/>
    </row>
    <row r="499" spans="1:7" ht="12.75" x14ac:dyDescent="0.2">
      <c r="A499"/>
      <c r="B499"/>
      <c r="C499"/>
      <c r="D499"/>
      <c r="E499"/>
      <c r="F499"/>
      <c r="G499"/>
    </row>
    <row r="500" spans="1:7" ht="12.75" x14ac:dyDescent="0.2">
      <c r="A500"/>
      <c r="B500"/>
      <c r="C500"/>
      <c r="D500"/>
      <c r="E500"/>
      <c r="F500"/>
      <c r="G500"/>
    </row>
    <row r="501" spans="1:7" ht="12.75" x14ac:dyDescent="0.2">
      <c r="A501"/>
      <c r="B501"/>
      <c r="C501"/>
      <c r="D501"/>
      <c r="E501"/>
      <c r="F501"/>
      <c r="G501"/>
    </row>
    <row r="502" spans="1:7" ht="12.75" x14ac:dyDescent="0.2">
      <c r="A502"/>
      <c r="B502"/>
      <c r="C502"/>
      <c r="D502"/>
      <c r="E502"/>
      <c r="F502"/>
      <c r="G502"/>
    </row>
    <row r="503" spans="1:7" ht="12.75" x14ac:dyDescent="0.2">
      <c r="A503"/>
      <c r="B503"/>
      <c r="C503"/>
      <c r="D503"/>
      <c r="E503"/>
      <c r="F503"/>
      <c r="G503"/>
    </row>
    <row r="504" spans="1:7" ht="12.75" x14ac:dyDescent="0.2">
      <c r="A504"/>
      <c r="B504"/>
      <c r="C504"/>
      <c r="D504"/>
      <c r="E504"/>
      <c r="F504"/>
      <c r="G504"/>
    </row>
    <row r="505" spans="1:7" ht="12.75" x14ac:dyDescent="0.2">
      <c r="A505"/>
      <c r="B505"/>
      <c r="C505"/>
      <c r="D505"/>
      <c r="E505"/>
      <c r="F505"/>
      <c r="G505"/>
    </row>
    <row r="506" spans="1:7" ht="12.75" x14ac:dyDescent="0.2">
      <c r="A506"/>
      <c r="B506"/>
      <c r="C506"/>
      <c r="D506"/>
      <c r="E506"/>
      <c r="F506"/>
      <c r="G506"/>
    </row>
    <row r="507" spans="1:7" ht="12.75" x14ac:dyDescent="0.2">
      <c r="A507"/>
      <c r="B507"/>
      <c r="C507"/>
      <c r="D507"/>
      <c r="E507"/>
      <c r="F507"/>
      <c r="G507"/>
    </row>
    <row r="508" spans="1:7" ht="12.75" x14ac:dyDescent="0.2">
      <c r="A508"/>
      <c r="B508"/>
      <c r="C508"/>
      <c r="D508"/>
      <c r="E508"/>
      <c r="F508"/>
      <c r="G508"/>
    </row>
    <row r="509" spans="1:7" ht="12.75" x14ac:dyDescent="0.2">
      <c r="A509"/>
      <c r="B509"/>
      <c r="C509"/>
      <c r="D509"/>
      <c r="E509"/>
      <c r="F509"/>
      <c r="G509"/>
    </row>
    <row r="510" spans="1:7" ht="12.75" x14ac:dyDescent="0.2">
      <c r="A510"/>
      <c r="B510"/>
      <c r="C510"/>
      <c r="D510"/>
      <c r="E510"/>
      <c r="F510"/>
      <c r="G510"/>
    </row>
    <row r="511" spans="1:7" ht="12.75" x14ac:dyDescent="0.2">
      <c r="A511"/>
      <c r="B511"/>
      <c r="C511"/>
      <c r="D511"/>
      <c r="E511"/>
      <c r="F511"/>
      <c r="G511"/>
    </row>
    <row r="512" spans="1:7" ht="12.75" x14ac:dyDescent="0.2">
      <c r="A512"/>
      <c r="B512"/>
      <c r="C512"/>
      <c r="D512"/>
      <c r="E512"/>
      <c r="F512"/>
      <c r="G512"/>
    </row>
    <row r="513" spans="1:7" ht="12.75" x14ac:dyDescent="0.2">
      <c r="A513"/>
      <c r="B513"/>
      <c r="C513"/>
      <c r="D513"/>
      <c r="E513"/>
      <c r="F513"/>
      <c r="G513"/>
    </row>
    <row r="514" spans="1:7" ht="12.75" x14ac:dyDescent="0.2">
      <c r="A514"/>
      <c r="B514"/>
      <c r="C514"/>
      <c r="D514"/>
      <c r="E514"/>
      <c r="F514"/>
      <c r="G514"/>
    </row>
    <row r="515" spans="1:7" ht="12.75" x14ac:dyDescent="0.2">
      <c r="A515"/>
      <c r="B515"/>
      <c r="C515"/>
      <c r="D515"/>
      <c r="E515"/>
      <c r="F515"/>
      <c r="G515"/>
    </row>
    <row r="516" spans="1:7" ht="12.75" x14ac:dyDescent="0.2">
      <c r="A516"/>
      <c r="B516"/>
      <c r="C516"/>
      <c r="D516"/>
      <c r="E516"/>
      <c r="F516"/>
      <c r="G516"/>
    </row>
    <row r="517" spans="1:7" ht="12.75" x14ac:dyDescent="0.2">
      <c r="A517"/>
      <c r="B517"/>
      <c r="C517"/>
      <c r="D517"/>
      <c r="E517"/>
      <c r="F517"/>
      <c r="G517"/>
    </row>
    <row r="518" spans="1:7" ht="12.75" x14ac:dyDescent="0.2">
      <c r="A518"/>
      <c r="B518"/>
      <c r="C518"/>
      <c r="D518"/>
      <c r="E518"/>
      <c r="F518"/>
      <c r="G518"/>
    </row>
    <row r="519" spans="1:7" ht="12.75" x14ac:dyDescent="0.2">
      <c r="A519"/>
      <c r="B519"/>
      <c r="C519"/>
      <c r="D519"/>
      <c r="E519"/>
      <c r="F519"/>
      <c r="G519"/>
    </row>
    <row r="520" spans="1:7" ht="12.75" x14ac:dyDescent="0.2">
      <c r="A520"/>
      <c r="B520"/>
      <c r="C520"/>
      <c r="D520"/>
      <c r="E520"/>
      <c r="F520"/>
      <c r="G520"/>
    </row>
    <row r="521" spans="1:7" ht="12.75" x14ac:dyDescent="0.2">
      <c r="A521"/>
      <c r="B521"/>
      <c r="C521"/>
      <c r="D521"/>
      <c r="E521"/>
      <c r="F521"/>
      <c r="G521"/>
    </row>
    <row r="522" spans="1:7" ht="12.75" x14ac:dyDescent="0.2">
      <c r="A522"/>
      <c r="B522"/>
      <c r="C522"/>
      <c r="D522"/>
      <c r="E522"/>
      <c r="F522"/>
      <c r="G522"/>
    </row>
    <row r="523" spans="1:7" ht="12.75" x14ac:dyDescent="0.2">
      <c r="A523"/>
      <c r="B523"/>
      <c r="C523"/>
      <c r="D523"/>
      <c r="E523"/>
      <c r="F523"/>
      <c r="G523"/>
    </row>
    <row r="524" spans="1:7" ht="12.75" x14ac:dyDescent="0.2">
      <c r="A524"/>
      <c r="B524"/>
      <c r="C524"/>
      <c r="D524"/>
      <c r="E524"/>
      <c r="F524"/>
      <c r="G524"/>
    </row>
    <row r="525" spans="1:7" ht="12.75" x14ac:dyDescent="0.2">
      <c r="A525"/>
      <c r="B525"/>
      <c r="C525"/>
      <c r="D525"/>
      <c r="E525"/>
      <c r="F525"/>
      <c r="G525"/>
    </row>
    <row r="526" spans="1:7" ht="12.75" x14ac:dyDescent="0.2">
      <c r="A526"/>
      <c r="B526"/>
      <c r="C526"/>
      <c r="D526"/>
      <c r="E526"/>
      <c r="F526"/>
      <c r="G526"/>
    </row>
    <row r="527" spans="1:7" ht="12.75" x14ac:dyDescent="0.2">
      <c r="A527"/>
      <c r="B527"/>
      <c r="C527"/>
      <c r="D527"/>
      <c r="E527"/>
      <c r="F527"/>
      <c r="G527"/>
    </row>
    <row r="528" spans="1:7" ht="12.75" x14ac:dyDescent="0.2">
      <c r="A528"/>
      <c r="B528"/>
      <c r="C528"/>
      <c r="D528"/>
      <c r="E528"/>
      <c r="F528"/>
      <c r="G528"/>
    </row>
    <row r="529" spans="1:7" ht="12.75" x14ac:dyDescent="0.2">
      <c r="A529"/>
      <c r="B529"/>
      <c r="C529"/>
      <c r="D529"/>
      <c r="E529"/>
      <c r="F529"/>
      <c r="G529"/>
    </row>
    <row r="530" spans="1:7" ht="12.75" x14ac:dyDescent="0.2">
      <c r="A530"/>
      <c r="B530"/>
      <c r="C530"/>
      <c r="D530"/>
      <c r="E530"/>
      <c r="F530"/>
      <c r="G530"/>
    </row>
    <row r="531" spans="1:7" ht="12.75" x14ac:dyDescent="0.2">
      <c r="A531"/>
      <c r="B531"/>
      <c r="C531"/>
      <c r="D531"/>
      <c r="E531"/>
      <c r="F531"/>
      <c r="G531"/>
    </row>
    <row r="532" spans="1:7" ht="12.75" x14ac:dyDescent="0.2">
      <c r="A532"/>
      <c r="B532"/>
      <c r="C532"/>
      <c r="D532"/>
      <c r="E532"/>
      <c r="F532"/>
      <c r="G532"/>
    </row>
    <row r="533" spans="1:7" ht="12.75" x14ac:dyDescent="0.2">
      <c r="A533"/>
      <c r="B533"/>
      <c r="C533"/>
      <c r="D533"/>
      <c r="E533"/>
      <c r="F533"/>
      <c r="G533"/>
    </row>
    <row r="534" spans="1:7" ht="12.75" x14ac:dyDescent="0.2">
      <c r="A534"/>
      <c r="B534"/>
      <c r="C534"/>
      <c r="D534"/>
      <c r="E534"/>
      <c r="F534"/>
      <c r="G534"/>
    </row>
    <row r="535" spans="1:7" ht="12.75" x14ac:dyDescent="0.2">
      <c r="A535"/>
      <c r="B535"/>
      <c r="C535"/>
      <c r="D535"/>
      <c r="E535"/>
      <c r="F535"/>
      <c r="G535"/>
    </row>
    <row r="536" spans="1:7" ht="12.75" x14ac:dyDescent="0.2">
      <c r="A536"/>
      <c r="B536"/>
      <c r="C536"/>
      <c r="D536"/>
      <c r="E536"/>
      <c r="F536"/>
      <c r="G536"/>
    </row>
    <row r="537" spans="1:7" ht="12.75" x14ac:dyDescent="0.2">
      <c r="A537"/>
      <c r="B537"/>
      <c r="C537"/>
      <c r="D537"/>
      <c r="E537"/>
      <c r="F537"/>
      <c r="G537"/>
    </row>
    <row r="538" spans="1:7" ht="12.75" x14ac:dyDescent="0.2">
      <c r="A538"/>
      <c r="B538"/>
      <c r="C538"/>
      <c r="D538"/>
      <c r="E538"/>
      <c r="F538"/>
      <c r="G538"/>
    </row>
    <row r="539" spans="1:7" ht="12.75" x14ac:dyDescent="0.2">
      <c r="A539"/>
      <c r="B539"/>
      <c r="C539"/>
      <c r="D539"/>
      <c r="E539"/>
      <c r="F539"/>
      <c r="G539"/>
    </row>
    <row r="540" spans="1:7" ht="12.75" x14ac:dyDescent="0.2">
      <c r="A540"/>
      <c r="B540"/>
      <c r="C540"/>
      <c r="D540"/>
      <c r="E540"/>
      <c r="F540"/>
      <c r="G540"/>
    </row>
    <row r="541" spans="1:7" ht="12.75" x14ac:dyDescent="0.2">
      <c r="A541"/>
      <c r="B541"/>
      <c r="C541"/>
      <c r="D541"/>
      <c r="E541"/>
      <c r="F541"/>
      <c r="G541"/>
    </row>
    <row r="542" spans="1:7" ht="12.75" x14ac:dyDescent="0.2">
      <c r="A542"/>
      <c r="B542"/>
      <c r="C542"/>
      <c r="D542"/>
      <c r="E542"/>
      <c r="F542"/>
      <c r="G542"/>
    </row>
    <row r="543" spans="1:7" ht="12.75" x14ac:dyDescent="0.2">
      <c r="A543"/>
      <c r="B543"/>
      <c r="C543"/>
      <c r="D543"/>
      <c r="E543"/>
      <c r="F543"/>
      <c r="G543"/>
    </row>
    <row r="544" spans="1:7" ht="12.75" x14ac:dyDescent="0.2">
      <c r="A544"/>
      <c r="B544"/>
      <c r="C544"/>
      <c r="D544"/>
      <c r="E544"/>
      <c r="F544"/>
      <c r="G544"/>
    </row>
    <row r="545" spans="1:7" ht="12.75" x14ac:dyDescent="0.2">
      <c r="A545"/>
      <c r="B545"/>
      <c r="C545"/>
      <c r="D545"/>
      <c r="E545"/>
      <c r="F545"/>
      <c r="G545"/>
    </row>
    <row r="546" spans="1:7" ht="12.75" x14ac:dyDescent="0.2">
      <c r="A546"/>
      <c r="B546"/>
      <c r="C546"/>
      <c r="D546"/>
      <c r="E546"/>
      <c r="F546"/>
      <c r="G546"/>
    </row>
    <row r="547" spans="1:7" ht="12.75" x14ac:dyDescent="0.2">
      <c r="A547"/>
      <c r="B547"/>
      <c r="C547"/>
      <c r="D547"/>
      <c r="E547"/>
      <c r="F547"/>
      <c r="G547"/>
    </row>
    <row r="548" spans="1:7" ht="12.75" x14ac:dyDescent="0.2">
      <c r="A548"/>
      <c r="B548"/>
      <c r="C548"/>
      <c r="D548"/>
      <c r="E548"/>
      <c r="F548"/>
      <c r="G548"/>
    </row>
    <row r="549" spans="1:7" ht="12.75" x14ac:dyDescent="0.2">
      <c r="A549"/>
      <c r="B549"/>
      <c r="C549"/>
      <c r="D549"/>
      <c r="E549"/>
      <c r="F549"/>
      <c r="G549"/>
    </row>
    <row r="550" spans="1:7" ht="12.75" x14ac:dyDescent="0.2">
      <c r="A550"/>
      <c r="B550"/>
      <c r="C550"/>
      <c r="D550"/>
      <c r="E550"/>
      <c r="F550"/>
      <c r="G550"/>
    </row>
    <row r="551" spans="1:7" ht="12.75" x14ac:dyDescent="0.2">
      <c r="A551"/>
      <c r="B551"/>
      <c r="C551"/>
      <c r="D551"/>
      <c r="E551"/>
      <c r="F551"/>
      <c r="G551"/>
    </row>
    <row r="552" spans="1:7" ht="12.75" x14ac:dyDescent="0.2">
      <c r="A552"/>
      <c r="B552"/>
      <c r="C552"/>
      <c r="D552"/>
      <c r="E552"/>
      <c r="F552"/>
      <c r="G552"/>
    </row>
    <row r="553" spans="1:7" ht="12.75" x14ac:dyDescent="0.2">
      <c r="A553"/>
      <c r="B553"/>
      <c r="C553"/>
      <c r="D553"/>
      <c r="E553"/>
      <c r="F553"/>
      <c r="G553"/>
    </row>
    <row r="554" spans="1:7" ht="12.75" x14ac:dyDescent="0.2">
      <c r="A554"/>
      <c r="B554"/>
      <c r="C554"/>
      <c r="D554"/>
      <c r="E554"/>
      <c r="F554"/>
      <c r="G554"/>
    </row>
    <row r="555" spans="1:7" ht="12.75" x14ac:dyDescent="0.2">
      <c r="A555"/>
      <c r="B555"/>
      <c r="C555"/>
      <c r="D555"/>
      <c r="E555"/>
      <c r="F555"/>
      <c r="G555"/>
    </row>
    <row r="556" spans="1:7" ht="12.75" x14ac:dyDescent="0.2">
      <c r="A556"/>
      <c r="B556"/>
      <c r="C556"/>
      <c r="D556"/>
      <c r="E556"/>
      <c r="F556"/>
      <c r="G556"/>
    </row>
    <row r="557" spans="1:7" ht="12.75" x14ac:dyDescent="0.2">
      <c r="A557"/>
      <c r="B557"/>
      <c r="C557"/>
      <c r="D557"/>
      <c r="E557"/>
      <c r="F557"/>
      <c r="G557"/>
    </row>
    <row r="558" spans="1:7" ht="12.75" x14ac:dyDescent="0.2">
      <c r="A558"/>
      <c r="B558"/>
      <c r="C558"/>
      <c r="D558"/>
      <c r="E558"/>
      <c r="F558"/>
      <c r="G558"/>
    </row>
    <row r="559" spans="1:7" ht="12.75" x14ac:dyDescent="0.2">
      <c r="A559"/>
      <c r="B559"/>
      <c r="C559"/>
      <c r="D559"/>
      <c r="E559"/>
      <c r="F559"/>
      <c r="G559"/>
    </row>
    <row r="560" spans="1:7" ht="12.75" x14ac:dyDescent="0.2">
      <c r="A560"/>
      <c r="B560"/>
      <c r="C560"/>
      <c r="D560"/>
      <c r="E560"/>
      <c r="F560"/>
      <c r="G560"/>
    </row>
    <row r="561" spans="1:7" ht="12.75" x14ac:dyDescent="0.2">
      <c r="A561"/>
      <c r="B561"/>
      <c r="C561"/>
      <c r="D561"/>
      <c r="E561"/>
      <c r="F561"/>
      <c r="G561"/>
    </row>
    <row r="562" spans="1:7" ht="12.75" x14ac:dyDescent="0.2">
      <c r="A562"/>
      <c r="B562"/>
      <c r="C562"/>
      <c r="D562"/>
      <c r="E562"/>
      <c r="F562"/>
      <c r="G562"/>
    </row>
    <row r="563" spans="1:7" ht="12.75" x14ac:dyDescent="0.2">
      <c r="A563"/>
      <c r="B563"/>
      <c r="C563"/>
      <c r="D563"/>
      <c r="E563"/>
      <c r="F563"/>
      <c r="G563"/>
    </row>
    <row r="564" spans="1:7" ht="12.75" x14ac:dyDescent="0.2">
      <c r="A564"/>
      <c r="B564"/>
      <c r="C564"/>
      <c r="D564"/>
      <c r="E564"/>
      <c r="F564"/>
      <c r="G564"/>
    </row>
    <row r="565" spans="1:7" ht="12.75" x14ac:dyDescent="0.2">
      <c r="A565"/>
      <c r="B565"/>
      <c r="C565"/>
      <c r="D565"/>
      <c r="E565"/>
      <c r="F565"/>
      <c r="G565"/>
    </row>
    <row r="566" spans="1:7" ht="12.75" x14ac:dyDescent="0.2">
      <c r="A566"/>
      <c r="B566"/>
      <c r="C566"/>
      <c r="D566"/>
      <c r="E566"/>
      <c r="F566"/>
      <c r="G566"/>
    </row>
    <row r="567" spans="1:7" ht="12.75" x14ac:dyDescent="0.2">
      <c r="A567"/>
      <c r="B567"/>
      <c r="C567"/>
      <c r="D567"/>
      <c r="E567"/>
      <c r="F567"/>
      <c r="G567"/>
    </row>
    <row r="568" spans="1:7" ht="12.75" x14ac:dyDescent="0.2">
      <c r="A568"/>
      <c r="B568"/>
      <c r="C568"/>
      <c r="D568"/>
      <c r="E568"/>
      <c r="F568"/>
      <c r="G568"/>
    </row>
    <row r="569" spans="1:7" ht="12.75" x14ac:dyDescent="0.2">
      <c r="A569"/>
      <c r="B569"/>
      <c r="C569"/>
      <c r="D569"/>
      <c r="E569"/>
      <c r="F569"/>
      <c r="G569"/>
    </row>
    <row r="570" spans="1:7" ht="12.75" x14ac:dyDescent="0.2">
      <c r="A570"/>
      <c r="B570"/>
      <c r="C570"/>
      <c r="D570"/>
      <c r="E570"/>
      <c r="F570"/>
      <c r="G570"/>
    </row>
    <row r="571" spans="1:7" ht="12.75" x14ac:dyDescent="0.2">
      <c r="A571"/>
      <c r="B571"/>
      <c r="C571"/>
      <c r="D571"/>
      <c r="E571"/>
      <c r="F571"/>
      <c r="G571"/>
    </row>
    <row r="572" spans="1:7" ht="12.75" x14ac:dyDescent="0.2">
      <c r="A572"/>
      <c r="B572"/>
      <c r="C572"/>
      <c r="D572"/>
      <c r="E572"/>
      <c r="F572"/>
      <c r="G572"/>
    </row>
    <row r="573" spans="1:7" ht="12.75" x14ac:dyDescent="0.2">
      <c r="A573"/>
      <c r="B573"/>
      <c r="C573"/>
      <c r="D573"/>
      <c r="E573"/>
      <c r="F573"/>
      <c r="G573"/>
    </row>
    <row r="574" spans="1:7" ht="12.75" x14ac:dyDescent="0.2">
      <c r="A574"/>
      <c r="B574"/>
      <c r="C574"/>
      <c r="D574"/>
      <c r="E574"/>
      <c r="F574"/>
      <c r="G574"/>
    </row>
    <row r="575" spans="1:7" ht="12.75" x14ac:dyDescent="0.2">
      <c r="A575"/>
      <c r="B575"/>
      <c r="C575"/>
      <c r="D575"/>
      <c r="E575"/>
      <c r="F575"/>
      <c r="G575"/>
    </row>
    <row r="576" spans="1:7" ht="12.75" x14ac:dyDescent="0.2">
      <c r="A576"/>
      <c r="B576"/>
      <c r="C576"/>
      <c r="D576"/>
      <c r="E576"/>
      <c r="F576"/>
      <c r="G576"/>
    </row>
    <row r="577" spans="1:7" ht="12.75" x14ac:dyDescent="0.2">
      <c r="A577"/>
      <c r="B577"/>
      <c r="C577"/>
      <c r="D577"/>
      <c r="E577"/>
      <c r="F577"/>
      <c r="G577"/>
    </row>
    <row r="578" spans="1:7" ht="12.75" x14ac:dyDescent="0.2">
      <c r="A578"/>
      <c r="B578"/>
      <c r="C578"/>
      <c r="D578"/>
      <c r="E578"/>
      <c r="F578"/>
      <c r="G578"/>
    </row>
    <row r="579" spans="1:7" ht="12.75" x14ac:dyDescent="0.2">
      <c r="A579"/>
      <c r="B579"/>
      <c r="C579"/>
      <c r="D579"/>
      <c r="E579"/>
      <c r="F579"/>
      <c r="G579"/>
    </row>
    <row r="580" spans="1:7" ht="12.75" x14ac:dyDescent="0.2">
      <c r="A580"/>
      <c r="B580"/>
      <c r="C580"/>
      <c r="D580"/>
      <c r="E580"/>
      <c r="F580"/>
      <c r="G580"/>
    </row>
    <row r="581" spans="1:7" ht="12.75" x14ac:dyDescent="0.2">
      <c r="A581"/>
      <c r="B581"/>
      <c r="C581"/>
      <c r="D581"/>
      <c r="E581"/>
      <c r="F581"/>
      <c r="G581"/>
    </row>
    <row r="582" spans="1:7" ht="12.75" x14ac:dyDescent="0.2">
      <c r="A582"/>
      <c r="B582"/>
      <c r="C582"/>
      <c r="D582"/>
      <c r="E582"/>
      <c r="F582"/>
      <c r="G582"/>
    </row>
    <row r="583" spans="1:7" ht="12.75" x14ac:dyDescent="0.2">
      <c r="A583"/>
      <c r="B583"/>
      <c r="C583"/>
      <c r="D583"/>
      <c r="E583"/>
      <c r="F583"/>
      <c r="G583"/>
    </row>
    <row r="584" spans="1:7" ht="12.75" x14ac:dyDescent="0.2">
      <c r="A584"/>
      <c r="B584"/>
      <c r="C584"/>
      <c r="D584"/>
      <c r="E584"/>
      <c r="F584"/>
      <c r="G584"/>
    </row>
    <row r="585" spans="1:7" ht="12.75" x14ac:dyDescent="0.2">
      <c r="A585"/>
      <c r="B585"/>
      <c r="C585"/>
      <c r="D585"/>
      <c r="E585"/>
      <c r="F585"/>
      <c r="G585"/>
    </row>
    <row r="586" spans="1:7" ht="12.75" x14ac:dyDescent="0.2">
      <c r="A586"/>
      <c r="B586"/>
      <c r="C586"/>
      <c r="D586"/>
      <c r="E586"/>
      <c r="F586"/>
      <c r="G586"/>
    </row>
    <row r="587" spans="1:7" ht="12.75" x14ac:dyDescent="0.2">
      <c r="A587"/>
      <c r="B587"/>
      <c r="C587"/>
      <c r="D587"/>
      <c r="E587"/>
      <c r="F587"/>
      <c r="G587"/>
    </row>
    <row r="588" spans="1:7" ht="12.75" x14ac:dyDescent="0.2">
      <c r="A588"/>
      <c r="B588"/>
      <c r="C588"/>
      <c r="D588"/>
      <c r="E588"/>
      <c r="F588"/>
      <c r="G588"/>
    </row>
    <row r="589" spans="1:7" ht="12.75" x14ac:dyDescent="0.2">
      <c r="A589"/>
      <c r="B589"/>
      <c r="C589"/>
      <c r="D589"/>
      <c r="E589"/>
      <c r="F589"/>
      <c r="G589"/>
    </row>
    <row r="590" spans="1:7" ht="12.75" x14ac:dyDescent="0.2">
      <c r="A590"/>
      <c r="B590"/>
      <c r="C590"/>
      <c r="D590"/>
      <c r="E590"/>
      <c r="F590"/>
      <c r="G590"/>
    </row>
    <row r="591" spans="1:7" ht="12.75" x14ac:dyDescent="0.2">
      <c r="A591"/>
      <c r="B591"/>
      <c r="C591"/>
      <c r="D591"/>
      <c r="E591"/>
      <c r="F591"/>
      <c r="G591"/>
    </row>
    <row r="592" spans="1:7" ht="12.75" x14ac:dyDescent="0.2">
      <c r="A592"/>
      <c r="B592"/>
      <c r="C592"/>
      <c r="D592"/>
      <c r="E592"/>
      <c r="F592"/>
      <c r="G592"/>
    </row>
    <row r="593" spans="1:7" ht="12.75" x14ac:dyDescent="0.2">
      <c r="A593"/>
      <c r="B593"/>
      <c r="C593"/>
      <c r="D593"/>
      <c r="E593"/>
      <c r="F593"/>
      <c r="G593"/>
    </row>
    <row r="594" spans="1:7" ht="12.75" x14ac:dyDescent="0.2">
      <c r="A594"/>
      <c r="B594"/>
      <c r="C594"/>
      <c r="D594"/>
      <c r="E594"/>
      <c r="F594"/>
      <c r="G594"/>
    </row>
    <row r="595" spans="1:7" ht="12.75" x14ac:dyDescent="0.2">
      <c r="A595"/>
      <c r="B595"/>
      <c r="C595"/>
      <c r="D595"/>
      <c r="E595"/>
      <c r="F595"/>
      <c r="G595"/>
    </row>
    <row r="596" spans="1:7" ht="12.75" x14ac:dyDescent="0.2">
      <c r="A596"/>
      <c r="B596"/>
      <c r="C596"/>
      <c r="D596"/>
      <c r="E596"/>
      <c r="F596"/>
      <c r="G596"/>
    </row>
    <row r="597" spans="1:7" ht="12.75" x14ac:dyDescent="0.2">
      <c r="A597"/>
      <c r="B597"/>
      <c r="C597"/>
      <c r="D597"/>
      <c r="E597"/>
      <c r="F597"/>
      <c r="G597"/>
    </row>
    <row r="598" spans="1:7" ht="12.75" x14ac:dyDescent="0.2">
      <c r="A598"/>
      <c r="B598"/>
      <c r="C598"/>
      <c r="D598"/>
      <c r="E598"/>
      <c r="F598"/>
      <c r="G598"/>
    </row>
    <row r="599" spans="1:7" ht="12.75" x14ac:dyDescent="0.2">
      <c r="A599"/>
      <c r="B599"/>
      <c r="C599"/>
      <c r="D599"/>
      <c r="E599"/>
      <c r="F599"/>
      <c r="G599"/>
    </row>
    <row r="600" spans="1:7" ht="12.75" x14ac:dyDescent="0.2">
      <c r="A600"/>
      <c r="B600"/>
      <c r="C600"/>
      <c r="D600"/>
      <c r="E600"/>
      <c r="F600"/>
      <c r="G600"/>
    </row>
    <row r="601" spans="1:7" ht="12.75" x14ac:dyDescent="0.2">
      <c r="A601"/>
      <c r="B601"/>
      <c r="C601"/>
      <c r="D601"/>
      <c r="E601"/>
      <c r="F601"/>
      <c r="G601"/>
    </row>
    <row r="602" spans="1:7" ht="12.75" x14ac:dyDescent="0.2">
      <c r="A602"/>
      <c r="B602"/>
      <c r="C602"/>
      <c r="D602"/>
      <c r="E602"/>
      <c r="F602"/>
      <c r="G602"/>
    </row>
    <row r="603" spans="1:7" ht="12.75" x14ac:dyDescent="0.2">
      <c r="A603"/>
      <c r="B603"/>
      <c r="C603"/>
      <c r="D603"/>
      <c r="E603"/>
      <c r="F603"/>
      <c r="G603"/>
    </row>
    <row r="604" spans="1:7" ht="12.75" x14ac:dyDescent="0.2">
      <c r="A604"/>
      <c r="B604"/>
      <c r="C604"/>
      <c r="D604"/>
      <c r="E604"/>
      <c r="F604"/>
      <c r="G604"/>
    </row>
    <row r="605" spans="1:7" ht="12.75" x14ac:dyDescent="0.2">
      <c r="A605"/>
      <c r="B605"/>
      <c r="C605"/>
      <c r="D605"/>
      <c r="E605"/>
      <c r="F605"/>
      <c r="G605"/>
    </row>
    <row r="606" spans="1:7" ht="12.75" x14ac:dyDescent="0.2">
      <c r="A606"/>
      <c r="B606"/>
      <c r="C606"/>
      <c r="D606"/>
      <c r="E606"/>
      <c r="F606"/>
      <c r="G606"/>
    </row>
    <row r="607" spans="1:7" ht="12.75" x14ac:dyDescent="0.2">
      <c r="A607"/>
      <c r="B607"/>
      <c r="C607"/>
      <c r="D607"/>
      <c r="E607"/>
      <c r="F607"/>
      <c r="G607"/>
    </row>
    <row r="608" spans="1:7" ht="12.75" x14ac:dyDescent="0.2">
      <c r="A608"/>
      <c r="B608"/>
      <c r="C608"/>
      <c r="D608"/>
      <c r="E608"/>
      <c r="F608"/>
      <c r="G608"/>
    </row>
    <row r="609" spans="1:7" ht="12.75" x14ac:dyDescent="0.2">
      <c r="A609"/>
      <c r="B609"/>
      <c r="C609"/>
      <c r="D609"/>
      <c r="E609"/>
      <c r="F609"/>
      <c r="G609"/>
    </row>
    <row r="610" spans="1:7" ht="12.75" x14ac:dyDescent="0.2">
      <c r="A610"/>
      <c r="B610"/>
      <c r="C610"/>
      <c r="D610"/>
      <c r="E610"/>
      <c r="F610"/>
      <c r="G610"/>
    </row>
    <row r="611" spans="1:7" ht="12.75" x14ac:dyDescent="0.2">
      <c r="A611"/>
      <c r="B611"/>
      <c r="C611"/>
      <c r="D611"/>
      <c r="E611"/>
      <c r="F611"/>
      <c r="G611"/>
    </row>
    <row r="612" spans="1:7" ht="12.75" x14ac:dyDescent="0.2">
      <c r="A612"/>
      <c r="B612"/>
      <c r="C612"/>
      <c r="D612"/>
      <c r="E612"/>
      <c r="F612"/>
      <c r="G612"/>
    </row>
    <row r="613" spans="1:7" ht="12.75" x14ac:dyDescent="0.2">
      <c r="A613"/>
      <c r="B613"/>
      <c r="C613"/>
      <c r="D613"/>
      <c r="E613"/>
      <c r="F613"/>
      <c r="G613"/>
    </row>
    <row r="614" spans="1:7" ht="12.75" x14ac:dyDescent="0.2">
      <c r="A614"/>
      <c r="B614"/>
      <c r="C614"/>
      <c r="D614"/>
      <c r="E614"/>
      <c r="F614"/>
      <c r="G614"/>
    </row>
    <row r="615" spans="1:7" ht="12.75" x14ac:dyDescent="0.2">
      <c r="A615"/>
      <c r="B615"/>
      <c r="C615"/>
      <c r="D615"/>
      <c r="E615"/>
      <c r="F615"/>
      <c r="G615"/>
    </row>
    <row r="616" spans="1:7" ht="12.75" x14ac:dyDescent="0.2">
      <c r="A616"/>
      <c r="B616"/>
      <c r="C616"/>
      <c r="D616"/>
      <c r="E616"/>
      <c r="F616"/>
      <c r="G616"/>
    </row>
    <row r="617" spans="1:7" ht="12.75" x14ac:dyDescent="0.2">
      <c r="A617"/>
      <c r="B617"/>
      <c r="C617"/>
      <c r="D617"/>
      <c r="E617"/>
      <c r="F617"/>
      <c r="G617"/>
    </row>
    <row r="618" spans="1:7" ht="12.75" x14ac:dyDescent="0.2">
      <c r="A618"/>
      <c r="B618"/>
      <c r="C618"/>
      <c r="D618"/>
      <c r="E618"/>
      <c r="F618"/>
      <c r="G618"/>
    </row>
    <row r="619" spans="1:7" ht="12.75" x14ac:dyDescent="0.2">
      <c r="A619"/>
      <c r="B619"/>
      <c r="C619"/>
      <c r="D619"/>
      <c r="E619"/>
      <c r="F619"/>
      <c r="G619"/>
    </row>
    <row r="620" spans="1:7" ht="12.75" x14ac:dyDescent="0.2">
      <c r="A620"/>
      <c r="B620"/>
      <c r="C620"/>
      <c r="D620"/>
      <c r="E620"/>
      <c r="F620"/>
      <c r="G620"/>
    </row>
    <row r="621" spans="1:7" ht="12.75" x14ac:dyDescent="0.2">
      <c r="A621"/>
      <c r="B621"/>
      <c r="C621"/>
      <c r="D621"/>
      <c r="E621"/>
      <c r="F621"/>
      <c r="G621"/>
    </row>
    <row r="622" spans="1:7" ht="12.75" x14ac:dyDescent="0.2">
      <c r="A622"/>
      <c r="B622"/>
      <c r="C622"/>
      <c r="D622"/>
      <c r="E622"/>
      <c r="F622"/>
      <c r="G622"/>
    </row>
    <row r="623" spans="1:7" ht="12.75" x14ac:dyDescent="0.2">
      <c r="A623"/>
      <c r="B623"/>
      <c r="C623"/>
      <c r="D623"/>
      <c r="E623"/>
      <c r="F623"/>
      <c r="G623"/>
    </row>
    <row r="624" spans="1:7" ht="12.75" x14ac:dyDescent="0.2">
      <c r="A624"/>
      <c r="B624"/>
      <c r="C624"/>
      <c r="D624"/>
      <c r="E624"/>
      <c r="F624"/>
      <c r="G624"/>
    </row>
    <row r="625" spans="1:7" ht="12.75" x14ac:dyDescent="0.2">
      <c r="A625"/>
      <c r="B625"/>
      <c r="C625"/>
      <c r="D625"/>
      <c r="E625"/>
      <c r="F625"/>
      <c r="G625"/>
    </row>
    <row r="626" spans="1:7" ht="12.75" x14ac:dyDescent="0.2">
      <c r="A626"/>
      <c r="B626"/>
      <c r="C626"/>
      <c r="D626"/>
      <c r="E626"/>
      <c r="F626"/>
      <c r="G626"/>
    </row>
    <row r="627" spans="1:7" ht="12.75" x14ac:dyDescent="0.2">
      <c r="A627"/>
      <c r="B627"/>
      <c r="C627"/>
      <c r="D627"/>
      <c r="E627"/>
      <c r="F627"/>
      <c r="G627"/>
    </row>
    <row r="628" spans="1:7" ht="12.75" x14ac:dyDescent="0.2">
      <c r="A628"/>
      <c r="B628"/>
      <c r="C628"/>
      <c r="D628"/>
      <c r="E628"/>
      <c r="F628"/>
      <c r="G628"/>
    </row>
    <row r="629" spans="1:7" ht="12.75" x14ac:dyDescent="0.2">
      <c r="A629"/>
      <c r="B629"/>
      <c r="C629"/>
      <c r="D629"/>
      <c r="E629"/>
      <c r="F629"/>
      <c r="G629"/>
    </row>
    <row r="630" spans="1:7" ht="12.75" x14ac:dyDescent="0.2">
      <c r="A630"/>
      <c r="B630"/>
      <c r="C630"/>
      <c r="D630"/>
      <c r="E630"/>
      <c r="F630"/>
      <c r="G630"/>
    </row>
    <row r="631" spans="1:7" ht="12.75" x14ac:dyDescent="0.2">
      <c r="A631"/>
      <c r="B631"/>
      <c r="C631"/>
      <c r="D631"/>
      <c r="E631"/>
      <c r="F631"/>
      <c r="G631"/>
    </row>
    <row r="632" spans="1:7" ht="12.75" x14ac:dyDescent="0.2">
      <c r="A632"/>
      <c r="B632"/>
      <c r="C632"/>
      <c r="D632"/>
      <c r="E632"/>
      <c r="F632"/>
      <c r="G632"/>
    </row>
    <row r="633" spans="1:7" ht="12.75" x14ac:dyDescent="0.2">
      <c r="A633"/>
      <c r="B633"/>
      <c r="C633"/>
      <c r="D633"/>
      <c r="E633"/>
      <c r="F633"/>
      <c r="G633"/>
    </row>
    <row r="634" spans="1:7" ht="12.75" x14ac:dyDescent="0.2">
      <c r="A634"/>
      <c r="B634"/>
      <c r="C634"/>
      <c r="D634"/>
      <c r="E634"/>
      <c r="F634"/>
      <c r="G634"/>
    </row>
    <row r="635" spans="1:7" ht="12.75" x14ac:dyDescent="0.2">
      <c r="A635"/>
      <c r="B635"/>
      <c r="C635"/>
      <c r="D635"/>
      <c r="E635"/>
      <c r="F635"/>
      <c r="G635"/>
    </row>
    <row r="636" spans="1:7" ht="12.75" x14ac:dyDescent="0.2">
      <c r="A636"/>
      <c r="B636"/>
      <c r="C636"/>
      <c r="D636"/>
      <c r="E636"/>
      <c r="F636"/>
      <c r="G636"/>
    </row>
    <row r="637" spans="1:7" ht="12.75" x14ac:dyDescent="0.2">
      <c r="A637"/>
      <c r="B637"/>
      <c r="C637"/>
      <c r="D637"/>
      <c r="E637"/>
      <c r="F637"/>
      <c r="G637"/>
    </row>
    <row r="638" spans="1:7" ht="12.75" x14ac:dyDescent="0.2">
      <c r="A638"/>
      <c r="B638"/>
      <c r="C638"/>
      <c r="D638"/>
      <c r="E638"/>
      <c r="F638"/>
      <c r="G638"/>
    </row>
    <row r="639" spans="1:7" ht="12.75" x14ac:dyDescent="0.2">
      <c r="A639"/>
      <c r="B639"/>
      <c r="C639"/>
      <c r="D639"/>
      <c r="E639"/>
      <c r="F639"/>
      <c r="G639"/>
    </row>
    <row r="640" spans="1:7" ht="12.75" x14ac:dyDescent="0.2">
      <c r="A640"/>
      <c r="B640"/>
      <c r="C640"/>
      <c r="D640"/>
      <c r="E640"/>
      <c r="F640"/>
      <c r="G640"/>
    </row>
    <row r="641" spans="1:7" ht="12.75" x14ac:dyDescent="0.2">
      <c r="A641"/>
      <c r="B641"/>
      <c r="C641"/>
      <c r="D641"/>
      <c r="E641"/>
      <c r="F641"/>
      <c r="G641"/>
    </row>
    <row r="642" spans="1:7" ht="12.75" x14ac:dyDescent="0.2">
      <c r="A642"/>
      <c r="B642"/>
      <c r="C642"/>
      <c r="D642"/>
      <c r="E642"/>
      <c r="F642"/>
      <c r="G642"/>
    </row>
    <row r="643" spans="1:7" ht="12.75" x14ac:dyDescent="0.2">
      <c r="A643"/>
      <c r="B643"/>
      <c r="C643"/>
      <c r="D643"/>
      <c r="E643"/>
      <c r="F643"/>
      <c r="G643"/>
    </row>
    <row r="644" spans="1:7" ht="12.75" x14ac:dyDescent="0.2">
      <c r="A644"/>
      <c r="B644"/>
      <c r="C644"/>
      <c r="D644"/>
      <c r="E644"/>
      <c r="F644"/>
      <c r="G644"/>
    </row>
    <row r="645" spans="1:7" ht="12.75" x14ac:dyDescent="0.2">
      <c r="A645"/>
      <c r="B645"/>
      <c r="C645"/>
      <c r="D645"/>
      <c r="E645"/>
      <c r="F645"/>
      <c r="G645"/>
    </row>
    <row r="646" spans="1:7" ht="12.75" x14ac:dyDescent="0.2">
      <c r="A646"/>
      <c r="B646"/>
      <c r="C646"/>
      <c r="D646"/>
      <c r="E646"/>
      <c r="F646"/>
      <c r="G646"/>
    </row>
    <row r="647" spans="1:7" ht="12.75" x14ac:dyDescent="0.2">
      <c r="A647"/>
      <c r="B647"/>
      <c r="C647"/>
      <c r="D647"/>
      <c r="E647"/>
      <c r="F647"/>
      <c r="G647"/>
    </row>
    <row r="648" spans="1:7" ht="12.75" x14ac:dyDescent="0.2">
      <c r="A648"/>
      <c r="B648"/>
      <c r="C648"/>
      <c r="D648"/>
      <c r="E648"/>
      <c r="F648"/>
      <c r="G648"/>
    </row>
    <row r="649" spans="1:7" ht="12.75" x14ac:dyDescent="0.2">
      <c r="A649"/>
      <c r="B649"/>
      <c r="C649"/>
      <c r="D649"/>
      <c r="E649"/>
      <c r="F649"/>
      <c r="G649"/>
    </row>
    <row r="650" spans="1:7" ht="12.75" x14ac:dyDescent="0.2">
      <c r="A650"/>
      <c r="B650"/>
      <c r="C650"/>
      <c r="D650"/>
      <c r="E650"/>
      <c r="F650"/>
      <c r="G650"/>
    </row>
    <row r="651" spans="1:7" ht="12.75" x14ac:dyDescent="0.2">
      <c r="A651"/>
      <c r="B651"/>
      <c r="C651"/>
      <c r="D651"/>
      <c r="E651"/>
      <c r="F651"/>
      <c r="G651"/>
    </row>
    <row r="652" spans="1:7" ht="12.75" x14ac:dyDescent="0.2">
      <c r="A652"/>
      <c r="B652"/>
      <c r="C652"/>
      <c r="D652"/>
      <c r="E652"/>
      <c r="F652"/>
      <c r="G652"/>
    </row>
    <row r="653" spans="1:7" ht="12.75" x14ac:dyDescent="0.2">
      <c r="A653"/>
      <c r="B653"/>
      <c r="C653"/>
      <c r="D653"/>
      <c r="E653"/>
      <c r="F653"/>
      <c r="G653"/>
    </row>
    <row r="654" spans="1:7" ht="12.75" x14ac:dyDescent="0.2">
      <c r="A654"/>
      <c r="B654"/>
      <c r="C654"/>
      <c r="D654"/>
      <c r="E654"/>
      <c r="F654"/>
      <c r="G654"/>
    </row>
    <row r="655" spans="1:7" ht="12.75" x14ac:dyDescent="0.2">
      <c r="A655"/>
      <c r="B655"/>
      <c r="C655"/>
      <c r="D655"/>
      <c r="E655"/>
      <c r="F655"/>
      <c r="G655"/>
    </row>
    <row r="656" spans="1:7" ht="12.75" x14ac:dyDescent="0.2">
      <c r="A656"/>
      <c r="B656"/>
      <c r="C656"/>
      <c r="D656"/>
      <c r="E656"/>
      <c r="F656"/>
      <c r="G656"/>
    </row>
    <row r="657" spans="1:7" ht="12.75" x14ac:dyDescent="0.2">
      <c r="A657"/>
      <c r="B657"/>
      <c r="C657"/>
      <c r="D657"/>
      <c r="E657"/>
      <c r="F657"/>
      <c r="G657"/>
    </row>
    <row r="658" spans="1:7" ht="12.75" x14ac:dyDescent="0.2">
      <c r="A658"/>
      <c r="B658"/>
      <c r="C658"/>
      <c r="D658"/>
      <c r="E658"/>
      <c r="F658"/>
      <c r="G658"/>
    </row>
    <row r="659" spans="1:7" ht="12.75" x14ac:dyDescent="0.2">
      <c r="A659"/>
      <c r="B659"/>
      <c r="C659"/>
      <c r="D659"/>
      <c r="E659"/>
      <c r="F659"/>
      <c r="G659"/>
    </row>
    <row r="660" spans="1:7" ht="12.75" x14ac:dyDescent="0.2">
      <c r="A660"/>
      <c r="B660"/>
      <c r="C660"/>
      <c r="D660"/>
      <c r="E660"/>
      <c r="F660"/>
      <c r="G660"/>
    </row>
    <row r="661" spans="1:7" ht="12.75" x14ac:dyDescent="0.2">
      <c r="A661"/>
      <c r="B661"/>
      <c r="C661"/>
      <c r="D661"/>
      <c r="E661"/>
      <c r="F661"/>
      <c r="G661"/>
    </row>
    <row r="662" spans="1:7" ht="12.75" x14ac:dyDescent="0.2">
      <c r="A662"/>
      <c r="B662"/>
      <c r="C662"/>
      <c r="D662"/>
      <c r="E662"/>
      <c r="F662"/>
      <c r="G662"/>
    </row>
    <row r="663" spans="1:7" ht="12.75" x14ac:dyDescent="0.2">
      <c r="A663"/>
      <c r="B663"/>
      <c r="C663"/>
      <c r="D663"/>
      <c r="E663"/>
      <c r="F663"/>
      <c r="G663"/>
    </row>
    <row r="664" spans="1:7" ht="12.75" x14ac:dyDescent="0.2">
      <c r="A664"/>
      <c r="B664"/>
      <c r="C664"/>
      <c r="D664"/>
      <c r="E664"/>
      <c r="F664"/>
      <c r="G664"/>
    </row>
    <row r="665" spans="1:7" ht="12.75" x14ac:dyDescent="0.2">
      <c r="A665"/>
      <c r="B665"/>
      <c r="C665"/>
      <c r="D665"/>
      <c r="E665"/>
      <c r="F665"/>
      <c r="G665"/>
    </row>
    <row r="666" spans="1:7" ht="12.75" x14ac:dyDescent="0.2">
      <c r="A666"/>
      <c r="B666"/>
      <c r="C666"/>
      <c r="D666"/>
      <c r="E666"/>
      <c r="F666"/>
      <c r="G666"/>
    </row>
    <row r="667" spans="1:7" ht="12.75" x14ac:dyDescent="0.2">
      <c r="A667"/>
      <c r="B667"/>
      <c r="C667"/>
      <c r="D667"/>
      <c r="E667"/>
      <c r="F667"/>
      <c r="G667"/>
    </row>
    <row r="668" spans="1:7" ht="12.75" x14ac:dyDescent="0.2">
      <c r="A668"/>
      <c r="B668"/>
      <c r="C668"/>
      <c r="D668"/>
      <c r="E668"/>
      <c r="F668"/>
      <c r="G668"/>
    </row>
    <row r="669" spans="1:7" ht="12.75" x14ac:dyDescent="0.2">
      <c r="A669"/>
      <c r="B669"/>
      <c r="C669"/>
      <c r="D669"/>
      <c r="E669"/>
      <c r="F669"/>
      <c r="G669"/>
    </row>
    <row r="670" spans="1:7" ht="12.75" x14ac:dyDescent="0.2">
      <c r="A670"/>
      <c r="B670"/>
      <c r="C670"/>
      <c r="D670"/>
      <c r="E670"/>
      <c r="F670"/>
      <c r="G670"/>
    </row>
    <row r="671" spans="1:7" ht="12.75" x14ac:dyDescent="0.2">
      <c r="A671"/>
      <c r="B671"/>
      <c r="C671"/>
      <c r="D671"/>
      <c r="E671"/>
      <c r="F671"/>
      <c r="G671"/>
    </row>
    <row r="672" spans="1:7" ht="12.75" x14ac:dyDescent="0.2">
      <c r="A672"/>
      <c r="B672"/>
      <c r="C672"/>
      <c r="D672"/>
      <c r="E672"/>
      <c r="F672"/>
      <c r="G672"/>
    </row>
    <row r="673" spans="1:7" ht="12.75" x14ac:dyDescent="0.2">
      <c r="A673"/>
      <c r="B673"/>
      <c r="C673"/>
      <c r="D673"/>
      <c r="E673"/>
      <c r="F673"/>
      <c r="G673"/>
    </row>
    <row r="674" spans="1:7" ht="12.75" x14ac:dyDescent="0.2">
      <c r="A674"/>
      <c r="B674"/>
      <c r="C674"/>
      <c r="D674"/>
      <c r="E674"/>
      <c r="F674"/>
      <c r="G674"/>
    </row>
    <row r="675" spans="1:7" ht="12.75" x14ac:dyDescent="0.2">
      <c r="A675"/>
      <c r="B675"/>
      <c r="C675"/>
      <c r="D675"/>
      <c r="E675"/>
      <c r="F675"/>
      <c r="G675"/>
    </row>
    <row r="676" spans="1:7" ht="12.75" x14ac:dyDescent="0.2">
      <c r="A676"/>
      <c r="B676"/>
      <c r="C676"/>
      <c r="D676"/>
      <c r="E676"/>
      <c r="F676"/>
      <c r="G676"/>
    </row>
    <row r="677" spans="1:7" ht="12.75" x14ac:dyDescent="0.2">
      <c r="A677"/>
      <c r="B677"/>
      <c r="C677"/>
      <c r="D677"/>
      <c r="E677"/>
      <c r="F677"/>
      <c r="G677"/>
    </row>
    <row r="678" spans="1:7" ht="12.75" x14ac:dyDescent="0.2">
      <c r="A678"/>
      <c r="B678"/>
      <c r="C678"/>
      <c r="D678"/>
      <c r="E678"/>
      <c r="F678"/>
      <c r="G678"/>
    </row>
    <row r="679" spans="1:7" ht="12.75" x14ac:dyDescent="0.2">
      <c r="A679"/>
      <c r="B679"/>
      <c r="C679"/>
      <c r="D679"/>
      <c r="E679"/>
      <c r="F679"/>
      <c r="G679"/>
    </row>
    <row r="680" spans="1:7" ht="12.75" x14ac:dyDescent="0.2">
      <c r="A680"/>
      <c r="B680"/>
      <c r="C680"/>
      <c r="D680"/>
      <c r="E680"/>
      <c r="F680"/>
      <c r="G680"/>
    </row>
    <row r="681" spans="1:7" ht="12.75" x14ac:dyDescent="0.2">
      <c r="A681"/>
      <c r="B681"/>
      <c r="C681"/>
      <c r="D681"/>
      <c r="E681"/>
      <c r="F681"/>
      <c r="G681"/>
    </row>
    <row r="682" spans="1:7" ht="12.75" x14ac:dyDescent="0.2">
      <c r="A682"/>
      <c r="B682"/>
      <c r="C682"/>
      <c r="D682"/>
      <c r="E682"/>
      <c r="F682"/>
      <c r="G682"/>
    </row>
    <row r="683" spans="1:7" ht="12.75" x14ac:dyDescent="0.2">
      <c r="A683"/>
      <c r="B683"/>
      <c r="C683"/>
      <c r="D683"/>
      <c r="E683"/>
      <c r="F683"/>
      <c r="G683"/>
    </row>
    <row r="684" spans="1:7" ht="12.75" x14ac:dyDescent="0.2">
      <c r="A684"/>
      <c r="B684"/>
      <c r="C684"/>
      <c r="D684"/>
      <c r="E684"/>
      <c r="F684"/>
      <c r="G684"/>
    </row>
    <row r="685" spans="1:7" ht="12.75" x14ac:dyDescent="0.2">
      <c r="A685"/>
      <c r="B685"/>
      <c r="C685"/>
      <c r="D685"/>
      <c r="E685"/>
      <c r="F685"/>
      <c r="G685"/>
    </row>
    <row r="686" spans="1:7" ht="12.75" x14ac:dyDescent="0.2">
      <c r="A686"/>
      <c r="B686"/>
      <c r="C686"/>
      <c r="D686"/>
      <c r="E686"/>
      <c r="F686"/>
      <c r="G686"/>
    </row>
    <row r="687" spans="1:7" ht="12.75" x14ac:dyDescent="0.2">
      <c r="A687"/>
      <c r="B687"/>
      <c r="C687"/>
      <c r="D687"/>
      <c r="E687"/>
      <c r="F687"/>
      <c r="G687"/>
    </row>
    <row r="688" spans="1:7" ht="12.75" x14ac:dyDescent="0.2">
      <c r="A688"/>
      <c r="B688"/>
      <c r="C688"/>
      <c r="D688"/>
      <c r="E688"/>
      <c r="F688"/>
      <c r="G688"/>
    </row>
    <row r="689" spans="1:7" ht="12.75" x14ac:dyDescent="0.2">
      <c r="A689"/>
      <c r="B689"/>
      <c r="C689"/>
      <c r="D689"/>
      <c r="E689"/>
      <c r="F689"/>
      <c r="G689"/>
    </row>
    <row r="690" spans="1:7" ht="12.75" x14ac:dyDescent="0.2">
      <c r="A690"/>
      <c r="B690"/>
      <c r="C690"/>
      <c r="D690"/>
      <c r="E690"/>
      <c r="F690"/>
      <c r="G690"/>
    </row>
    <row r="691" spans="1:7" ht="12.75" x14ac:dyDescent="0.2">
      <c r="A691"/>
      <c r="B691"/>
      <c r="C691"/>
      <c r="D691"/>
      <c r="E691"/>
      <c r="F691"/>
      <c r="G691"/>
    </row>
    <row r="692" spans="1:7" ht="12.75" x14ac:dyDescent="0.2">
      <c r="A692"/>
      <c r="B692"/>
      <c r="C692"/>
      <c r="D692"/>
      <c r="E692"/>
      <c r="F692"/>
      <c r="G692"/>
    </row>
    <row r="693" spans="1:7" ht="12.75" x14ac:dyDescent="0.2">
      <c r="A693"/>
      <c r="B693"/>
      <c r="C693"/>
      <c r="D693"/>
      <c r="E693"/>
      <c r="F693"/>
      <c r="G693"/>
    </row>
    <row r="694" spans="1:7" ht="12.75" x14ac:dyDescent="0.2">
      <c r="A694"/>
      <c r="B694"/>
      <c r="C694"/>
      <c r="D694"/>
      <c r="E694"/>
      <c r="F694"/>
      <c r="G694"/>
    </row>
    <row r="695" spans="1:7" ht="12.75" x14ac:dyDescent="0.2">
      <c r="A695"/>
      <c r="B695"/>
      <c r="C695"/>
      <c r="D695"/>
      <c r="E695"/>
      <c r="F695"/>
      <c r="G695"/>
    </row>
    <row r="696" spans="1:7" ht="12.75" x14ac:dyDescent="0.2">
      <c r="A696"/>
      <c r="B696"/>
      <c r="C696"/>
      <c r="D696"/>
      <c r="E696"/>
      <c r="F696"/>
      <c r="G696"/>
    </row>
    <row r="697" spans="1:7" ht="12.75" x14ac:dyDescent="0.2">
      <c r="A697"/>
      <c r="B697"/>
      <c r="C697"/>
      <c r="D697"/>
      <c r="E697"/>
      <c r="F697"/>
      <c r="G697"/>
    </row>
    <row r="698" spans="1:7" ht="12.75" x14ac:dyDescent="0.2">
      <c r="A698"/>
      <c r="B698"/>
      <c r="C698"/>
      <c r="D698"/>
      <c r="E698"/>
      <c r="F698"/>
      <c r="G698"/>
    </row>
    <row r="699" spans="1:7" ht="12.75" x14ac:dyDescent="0.2">
      <c r="A699"/>
      <c r="B699"/>
      <c r="C699"/>
      <c r="D699"/>
      <c r="E699"/>
      <c r="F699"/>
      <c r="G699"/>
    </row>
    <row r="700" spans="1:7" ht="12.75" x14ac:dyDescent="0.2">
      <c r="A700"/>
      <c r="B700"/>
      <c r="C700"/>
      <c r="D700"/>
      <c r="E700"/>
      <c r="F700"/>
      <c r="G700"/>
    </row>
    <row r="701" spans="1:7" ht="12.75" x14ac:dyDescent="0.2">
      <c r="A701"/>
      <c r="B701"/>
      <c r="C701"/>
      <c r="D701"/>
      <c r="E701"/>
      <c r="F701"/>
      <c r="G701"/>
    </row>
    <row r="702" spans="1:7" ht="12.75" x14ac:dyDescent="0.2">
      <c r="A702"/>
      <c r="B702"/>
      <c r="C702"/>
      <c r="D702"/>
      <c r="E702"/>
      <c r="F702"/>
      <c r="G702"/>
    </row>
    <row r="703" spans="1:7" ht="12.75" x14ac:dyDescent="0.2">
      <c r="A703"/>
      <c r="B703"/>
      <c r="C703"/>
      <c r="D703"/>
      <c r="E703"/>
      <c r="F703"/>
      <c r="G703"/>
    </row>
    <row r="704" spans="1:7" ht="12.75" x14ac:dyDescent="0.2">
      <c r="A704"/>
      <c r="B704"/>
      <c r="C704"/>
      <c r="D704"/>
      <c r="E704"/>
      <c r="F704"/>
      <c r="G704"/>
    </row>
    <row r="705" spans="1:7" ht="12.75" x14ac:dyDescent="0.2">
      <c r="A705"/>
      <c r="B705"/>
      <c r="C705"/>
      <c r="D705"/>
      <c r="E705"/>
      <c r="F705"/>
      <c r="G705"/>
    </row>
    <row r="706" spans="1:7" ht="12.75" x14ac:dyDescent="0.2">
      <c r="A706"/>
      <c r="B706"/>
      <c r="C706"/>
      <c r="D706"/>
      <c r="E706"/>
      <c r="F706"/>
      <c r="G706"/>
    </row>
    <row r="707" spans="1:7" ht="12.75" x14ac:dyDescent="0.2">
      <c r="A707"/>
      <c r="B707"/>
      <c r="C707"/>
      <c r="D707"/>
      <c r="E707"/>
      <c r="F707"/>
      <c r="G707"/>
    </row>
    <row r="708" spans="1:7" ht="12.75" x14ac:dyDescent="0.2">
      <c r="A708"/>
      <c r="B708"/>
      <c r="C708"/>
      <c r="D708"/>
      <c r="E708"/>
      <c r="F708"/>
      <c r="G708"/>
    </row>
    <row r="709" spans="1:7" ht="12.75" x14ac:dyDescent="0.2">
      <c r="A709"/>
      <c r="B709"/>
      <c r="C709"/>
      <c r="D709"/>
      <c r="E709"/>
      <c r="F709"/>
      <c r="G709"/>
    </row>
    <row r="710" spans="1:7" ht="12.75" x14ac:dyDescent="0.2">
      <c r="A710"/>
      <c r="B710"/>
      <c r="C710"/>
      <c r="D710"/>
      <c r="E710"/>
      <c r="F710"/>
      <c r="G710"/>
    </row>
    <row r="711" spans="1:7" ht="12.75" x14ac:dyDescent="0.2">
      <c r="A711"/>
      <c r="B711"/>
      <c r="C711"/>
      <c r="D711"/>
      <c r="E711"/>
      <c r="F711"/>
      <c r="G711"/>
    </row>
    <row r="712" spans="1:7" ht="12.75" x14ac:dyDescent="0.2">
      <c r="A712"/>
      <c r="B712"/>
      <c r="C712"/>
      <c r="D712"/>
      <c r="E712"/>
      <c r="F712"/>
      <c r="G712"/>
    </row>
    <row r="713" spans="1:7" ht="12.75" x14ac:dyDescent="0.2">
      <c r="A713"/>
      <c r="B713"/>
      <c r="C713"/>
      <c r="D713"/>
      <c r="E713"/>
      <c r="F713"/>
      <c r="G713"/>
    </row>
    <row r="714" spans="1:7" ht="12.75" x14ac:dyDescent="0.2">
      <c r="A714"/>
      <c r="B714"/>
      <c r="C714"/>
      <c r="D714"/>
      <c r="E714"/>
      <c r="F714"/>
      <c r="G714"/>
    </row>
    <row r="715" spans="1:7" ht="12.75" x14ac:dyDescent="0.2">
      <c r="A715"/>
      <c r="B715"/>
      <c r="C715"/>
      <c r="D715"/>
      <c r="E715"/>
      <c r="F715"/>
      <c r="G715"/>
    </row>
    <row r="716" spans="1:7" ht="12.75" x14ac:dyDescent="0.2">
      <c r="A716"/>
      <c r="B716"/>
      <c r="C716"/>
      <c r="D716"/>
      <c r="E716"/>
      <c r="F716"/>
      <c r="G716"/>
    </row>
    <row r="717" spans="1:7" ht="12.75" x14ac:dyDescent="0.2">
      <c r="A717"/>
      <c r="B717"/>
      <c r="C717"/>
      <c r="D717"/>
      <c r="E717"/>
      <c r="F717"/>
      <c r="G717"/>
    </row>
    <row r="718" spans="1:7" ht="12.75" x14ac:dyDescent="0.2">
      <c r="A718"/>
      <c r="B718"/>
      <c r="C718"/>
      <c r="D718"/>
      <c r="E718"/>
      <c r="F718"/>
      <c r="G718"/>
    </row>
    <row r="719" spans="1:7" ht="12.75" x14ac:dyDescent="0.2">
      <c r="A719"/>
      <c r="B719"/>
      <c r="C719"/>
      <c r="D719"/>
      <c r="E719"/>
      <c r="F719"/>
      <c r="G719"/>
    </row>
    <row r="720" spans="1:7" ht="12.75" x14ac:dyDescent="0.2">
      <c r="A720"/>
      <c r="B720"/>
      <c r="C720"/>
      <c r="D720"/>
      <c r="E720"/>
      <c r="F720"/>
      <c r="G720"/>
    </row>
    <row r="721" spans="1:7" ht="12.75" x14ac:dyDescent="0.2">
      <c r="A721"/>
      <c r="B721"/>
      <c r="C721"/>
      <c r="D721"/>
      <c r="E721"/>
      <c r="F721"/>
      <c r="G721"/>
    </row>
    <row r="722" spans="1:7" ht="12.75" x14ac:dyDescent="0.2">
      <c r="A722"/>
      <c r="B722"/>
      <c r="C722"/>
      <c r="D722"/>
      <c r="E722"/>
      <c r="F722"/>
      <c r="G722"/>
    </row>
    <row r="723" spans="1:7" ht="12.75" x14ac:dyDescent="0.2">
      <c r="A723"/>
      <c r="B723"/>
      <c r="C723"/>
      <c r="D723"/>
      <c r="E723"/>
      <c r="F723"/>
      <c r="G723"/>
    </row>
    <row r="724" spans="1:7" ht="12.75" x14ac:dyDescent="0.2">
      <c r="A724"/>
      <c r="B724"/>
      <c r="C724"/>
      <c r="D724"/>
      <c r="E724"/>
      <c r="F724"/>
      <c r="G724"/>
    </row>
    <row r="725" spans="1:7" ht="12.75" x14ac:dyDescent="0.2">
      <c r="A725"/>
      <c r="B725"/>
      <c r="C725"/>
      <c r="D725"/>
      <c r="E725"/>
      <c r="F725"/>
      <c r="G725"/>
    </row>
    <row r="726" spans="1:7" ht="12.75" x14ac:dyDescent="0.2">
      <c r="A726"/>
      <c r="B726"/>
      <c r="C726"/>
      <c r="D726"/>
      <c r="E726"/>
      <c r="F726"/>
      <c r="G726"/>
    </row>
    <row r="727" spans="1:7" ht="12.75" x14ac:dyDescent="0.2">
      <c r="A727"/>
      <c r="B727"/>
      <c r="C727"/>
      <c r="D727"/>
      <c r="E727"/>
      <c r="F727"/>
      <c r="G727"/>
    </row>
    <row r="728" spans="1:7" ht="12.75" x14ac:dyDescent="0.2">
      <c r="A728"/>
      <c r="B728"/>
      <c r="C728"/>
      <c r="D728"/>
      <c r="E728"/>
      <c r="F728"/>
      <c r="G728"/>
    </row>
    <row r="729" spans="1:7" ht="12.75" x14ac:dyDescent="0.2">
      <c r="A729"/>
      <c r="B729"/>
      <c r="C729"/>
      <c r="D729"/>
      <c r="E729"/>
      <c r="F729"/>
      <c r="G729"/>
    </row>
    <row r="730" spans="1:7" ht="12.75" x14ac:dyDescent="0.2">
      <c r="A730"/>
      <c r="B730"/>
      <c r="C730"/>
      <c r="D730"/>
      <c r="E730"/>
      <c r="F730"/>
      <c r="G730"/>
    </row>
    <row r="731" spans="1:7" ht="12.75" x14ac:dyDescent="0.2">
      <c r="A731"/>
      <c r="B731"/>
      <c r="C731"/>
      <c r="D731"/>
      <c r="E731"/>
      <c r="F731"/>
      <c r="G731"/>
    </row>
    <row r="732" spans="1:7" ht="12.75" x14ac:dyDescent="0.2">
      <c r="A732"/>
      <c r="B732"/>
      <c r="C732"/>
      <c r="D732"/>
      <c r="E732"/>
      <c r="F732"/>
      <c r="G732"/>
    </row>
    <row r="733" spans="1:7" ht="12.75" x14ac:dyDescent="0.2">
      <c r="A733"/>
      <c r="B733"/>
      <c r="C733"/>
      <c r="D733"/>
      <c r="E733"/>
      <c r="F733"/>
      <c r="G733"/>
    </row>
    <row r="734" spans="1:7" ht="12.75" x14ac:dyDescent="0.2">
      <c r="A734"/>
      <c r="B734"/>
      <c r="C734"/>
      <c r="D734"/>
      <c r="E734"/>
      <c r="F734"/>
      <c r="G734"/>
    </row>
    <row r="735" spans="1:7" ht="12.75" x14ac:dyDescent="0.2">
      <c r="A735"/>
      <c r="B735"/>
      <c r="C735"/>
      <c r="D735"/>
      <c r="E735"/>
      <c r="F735"/>
      <c r="G735"/>
    </row>
    <row r="736" spans="1:7" ht="12.75" x14ac:dyDescent="0.2">
      <c r="A736"/>
      <c r="B736"/>
      <c r="C736"/>
      <c r="D736"/>
      <c r="E736"/>
      <c r="F736"/>
      <c r="G736"/>
    </row>
    <row r="737" spans="1:7" ht="12.75" x14ac:dyDescent="0.2">
      <c r="A737"/>
      <c r="B737"/>
      <c r="C737"/>
      <c r="D737"/>
      <c r="E737"/>
      <c r="F737"/>
      <c r="G737"/>
    </row>
    <row r="738" spans="1:7" ht="12.75" x14ac:dyDescent="0.2">
      <c r="A738"/>
      <c r="B738"/>
      <c r="C738"/>
      <c r="D738"/>
      <c r="E738"/>
      <c r="F738"/>
      <c r="G738"/>
    </row>
    <row r="739" spans="1:7" ht="12.75" x14ac:dyDescent="0.2">
      <c r="A739"/>
      <c r="B739"/>
      <c r="C739"/>
      <c r="D739"/>
      <c r="E739"/>
      <c r="F739"/>
      <c r="G739"/>
    </row>
    <row r="740" spans="1:7" ht="12.75" x14ac:dyDescent="0.2">
      <c r="A740"/>
      <c r="B740"/>
      <c r="C740"/>
      <c r="D740"/>
      <c r="E740"/>
      <c r="F740"/>
      <c r="G740"/>
    </row>
    <row r="741" spans="1:7" ht="12.75" x14ac:dyDescent="0.2">
      <c r="A741"/>
      <c r="B741"/>
      <c r="C741"/>
      <c r="D741"/>
      <c r="E741"/>
      <c r="F741"/>
      <c r="G741"/>
    </row>
    <row r="742" spans="1:7" ht="12.75" x14ac:dyDescent="0.2">
      <c r="A742"/>
      <c r="B742"/>
      <c r="C742"/>
      <c r="D742"/>
      <c r="E742"/>
      <c r="F742"/>
      <c r="G742"/>
    </row>
    <row r="743" spans="1:7" ht="12.75" x14ac:dyDescent="0.2">
      <c r="A743"/>
      <c r="B743"/>
      <c r="C743"/>
      <c r="D743"/>
      <c r="E743"/>
      <c r="F743"/>
      <c r="G743"/>
    </row>
    <row r="744" spans="1:7" ht="12.75" x14ac:dyDescent="0.2">
      <c r="A744"/>
      <c r="B744"/>
      <c r="C744"/>
      <c r="D744"/>
      <c r="E744"/>
      <c r="F744"/>
      <c r="G744"/>
    </row>
    <row r="745" spans="1:7" ht="12.75" x14ac:dyDescent="0.2">
      <c r="A745"/>
      <c r="B745"/>
      <c r="C745"/>
      <c r="D745"/>
      <c r="E745"/>
      <c r="F745"/>
      <c r="G745"/>
    </row>
    <row r="746" spans="1:7" ht="12.75" x14ac:dyDescent="0.2">
      <c r="A746"/>
      <c r="B746"/>
      <c r="C746"/>
      <c r="D746"/>
      <c r="E746"/>
      <c r="F746"/>
      <c r="G746"/>
    </row>
    <row r="747" spans="1:7" ht="12.75" x14ac:dyDescent="0.2">
      <c r="A747"/>
      <c r="B747"/>
      <c r="C747"/>
      <c r="D747"/>
      <c r="E747"/>
      <c r="F747"/>
      <c r="G747"/>
    </row>
    <row r="748" spans="1:7" ht="12.75" x14ac:dyDescent="0.2">
      <c r="A748"/>
      <c r="B748"/>
      <c r="C748"/>
      <c r="D748"/>
      <c r="E748"/>
      <c r="F748"/>
      <c r="G748"/>
    </row>
    <row r="749" spans="1:7" ht="12.75" x14ac:dyDescent="0.2">
      <c r="A749"/>
      <c r="B749"/>
      <c r="C749"/>
      <c r="D749"/>
      <c r="E749"/>
      <c r="F749"/>
      <c r="G749"/>
    </row>
    <row r="750" spans="1:7" ht="12.75" x14ac:dyDescent="0.2">
      <c r="A750"/>
      <c r="B750"/>
      <c r="C750"/>
      <c r="D750"/>
      <c r="E750"/>
      <c r="F750"/>
      <c r="G750"/>
    </row>
    <row r="751" spans="1:7" ht="12.75" x14ac:dyDescent="0.2">
      <c r="A751"/>
      <c r="B751"/>
      <c r="C751"/>
      <c r="D751"/>
      <c r="E751"/>
      <c r="F751"/>
      <c r="G751"/>
    </row>
    <row r="752" spans="1:7" ht="12.75" x14ac:dyDescent="0.2">
      <c r="A752"/>
      <c r="B752"/>
      <c r="C752"/>
      <c r="D752"/>
      <c r="E752"/>
      <c r="F752"/>
      <c r="G752"/>
    </row>
    <row r="753" spans="1:7" ht="12.75" x14ac:dyDescent="0.2">
      <c r="A753"/>
      <c r="B753"/>
      <c r="C753"/>
      <c r="D753"/>
      <c r="E753"/>
      <c r="F753"/>
      <c r="G753"/>
    </row>
    <row r="754" spans="1:7" ht="12.75" x14ac:dyDescent="0.2">
      <c r="A754"/>
      <c r="B754"/>
      <c r="C754"/>
      <c r="D754"/>
      <c r="E754"/>
      <c r="F754"/>
      <c r="G754"/>
    </row>
    <row r="755" spans="1:7" ht="12.75" x14ac:dyDescent="0.2">
      <c r="A755"/>
      <c r="B755"/>
      <c r="C755"/>
      <c r="D755"/>
      <c r="E755"/>
      <c r="F755"/>
      <c r="G755"/>
    </row>
    <row r="756" spans="1:7" ht="12.75" x14ac:dyDescent="0.2">
      <c r="A756"/>
      <c r="B756"/>
      <c r="C756"/>
      <c r="D756"/>
      <c r="E756"/>
      <c r="F756"/>
      <c r="G756"/>
    </row>
    <row r="757" spans="1:7" ht="12.75" x14ac:dyDescent="0.2">
      <c r="A757"/>
      <c r="B757"/>
      <c r="C757"/>
      <c r="D757"/>
      <c r="E757"/>
      <c r="F757"/>
      <c r="G757"/>
    </row>
    <row r="758" spans="1:7" ht="12.75" x14ac:dyDescent="0.2">
      <c r="A758"/>
      <c r="B758"/>
      <c r="C758"/>
      <c r="D758"/>
      <c r="E758"/>
      <c r="F758"/>
      <c r="G758"/>
    </row>
    <row r="759" spans="1:7" ht="12.75" x14ac:dyDescent="0.2">
      <c r="A759"/>
      <c r="B759"/>
      <c r="C759"/>
      <c r="D759"/>
      <c r="E759"/>
      <c r="F759"/>
      <c r="G759"/>
    </row>
    <row r="760" spans="1:7" ht="12.75" x14ac:dyDescent="0.2">
      <c r="A760"/>
      <c r="B760"/>
      <c r="C760"/>
      <c r="D760"/>
      <c r="E760"/>
      <c r="F760"/>
      <c r="G760"/>
    </row>
    <row r="761" spans="1:7" ht="12.75" x14ac:dyDescent="0.2">
      <c r="A761"/>
      <c r="B761"/>
      <c r="C761"/>
      <c r="D761"/>
      <c r="E761"/>
      <c r="F761"/>
      <c r="G761"/>
    </row>
    <row r="762" spans="1:7" ht="12.75" x14ac:dyDescent="0.2">
      <c r="A762"/>
      <c r="B762"/>
      <c r="C762"/>
      <c r="D762"/>
      <c r="E762"/>
      <c r="F762"/>
      <c r="G762"/>
    </row>
    <row r="763" spans="1:7" ht="12.75" x14ac:dyDescent="0.2">
      <c r="A763"/>
      <c r="B763"/>
      <c r="C763"/>
      <c r="D763"/>
      <c r="E763"/>
      <c r="F763"/>
      <c r="G763"/>
    </row>
    <row r="764" spans="1:7" ht="12.75" x14ac:dyDescent="0.2">
      <c r="A764"/>
      <c r="B764"/>
      <c r="C764"/>
      <c r="D764"/>
      <c r="E764"/>
      <c r="F764"/>
      <c r="G764"/>
    </row>
    <row r="765" spans="1:7" ht="12.75" x14ac:dyDescent="0.2">
      <c r="A765"/>
      <c r="B765"/>
      <c r="C765"/>
      <c r="D765"/>
      <c r="E765"/>
      <c r="F765"/>
      <c r="G765"/>
    </row>
    <row r="766" spans="1:7" ht="12.75" x14ac:dyDescent="0.2">
      <c r="A766"/>
      <c r="B766"/>
      <c r="C766"/>
      <c r="D766"/>
      <c r="E766"/>
      <c r="F766"/>
      <c r="G766"/>
    </row>
    <row r="767" spans="1:7" ht="12.75" x14ac:dyDescent="0.2">
      <c r="A767"/>
      <c r="B767"/>
      <c r="C767"/>
      <c r="D767"/>
      <c r="E767"/>
      <c r="F767"/>
      <c r="G767"/>
    </row>
    <row r="768" spans="1:7" ht="12.75" x14ac:dyDescent="0.2">
      <c r="A768"/>
      <c r="B768"/>
      <c r="C768"/>
      <c r="D768"/>
      <c r="E768"/>
      <c r="F768"/>
      <c r="G768"/>
    </row>
    <row r="769" spans="1:7" ht="12.75" x14ac:dyDescent="0.2">
      <c r="A769"/>
      <c r="B769"/>
      <c r="C769"/>
      <c r="D769"/>
      <c r="E769"/>
      <c r="F769"/>
      <c r="G769"/>
    </row>
    <row r="770" spans="1:7" ht="12.75" x14ac:dyDescent="0.2">
      <c r="A770"/>
      <c r="B770"/>
      <c r="C770"/>
      <c r="D770"/>
      <c r="E770"/>
      <c r="F770"/>
      <c r="G770"/>
    </row>
    <row r="771" spans="1:7" ht="12.75" x14ac:dyDescent="0.2">
      <c r="A771"/>
      <c r="B771"/>
      <c r="C771"/>
      <c r="D771"/>
      <c r="E771"/>
      <c r="F771"/>
      <c r="G771"/>
    </row>
    <row r="772" spans="1:7" ht="12.75" x14ac:dyDescent="0.2">
      <c r="A772"/>
      <c r="B772"/>
      <c r="C772"/>
      <c r="D772"/>
      <c r="E772"/>
      <c r="F772"/>
      <c r="G772"/>
    </row>
    <row r="773" spans="1:7" ht="12.75" x14ac:dyDescent="0.2">
      <c r="A773"/>
      <c r="B773"/>
      <c r="C773"/>
      <c r="D773"/>
      <c r="E773"/>
      <c r="F773"/>
      <c r="G773"/>
    </row>
    <row r="774" spans="1:7" ht="12.75" x14ac:dyDescent="0.2">
      <c r="A774"/>
      <c r="B774"/>
      <c r="C774"/>
      <c r="D774"/>
      <c r="E774"/>
      <c r="F774"/>
      <c r="G774"/>
    </row>
    <row r="775" spans="1:7" ht="12.75" x14ac:dyDescent="0.2">
      <c r="A775"/>
      <c r="B775"/>
      <c r="C775"/>
      <c r="D775"/>
      <c r="E775"/>
      <c r="F775"/>
      <c r="G775"/>
    </row>
    <row r="776" spans="1:7" ht="12.75" x14ac:dyDescent="0.2">
      <c r="A776"/>
      <c r="B776"/>
      <c r="C776"/>
      <c r="D776"/>
      <c r="E776"/>
      <c r="F776"/>
      <c r="G776"/>
    </row>
    <row r="777" spans="1:7" ht="12.75" x14ac:dyDescent="0.2">
      <c r="A777"/>
      <c r="B777"/>
      <c r="C777"/>
      <c r="D777"/>
      <c r="E777"/>
      <c r="F777"/>
      <c r="G777"/>
    </row>
    <row r="778" spans="1:7" ht="12.75" x14ac:dyDescent="0.2">
      <c r="A778"/>
      <c r="B778"/>
      <c r="C778"/>
      <c r="D778"/>
      <c r="E778"/>
      <c r="F778"/>
      <c r="G778"/>
    </row>
    <row r="779" spans="1:7" ht="12.75" x14ac:dyDescent="0.2">
      <c r="A779"/>
      <c r="B779"/>
      <c r="C779"/>
      <c r="D779"/>
      <c r="E779"/>
      <c r="F779"/>
      <c r="G779"/>
    </row>
    <row r="780" spans="1:7" ht="12.75" x14ac:dyDescent="0.2">
      <c r="A780"/>
      <c r="B780"/>
      <c r="C780"/>
      <c r="D780"/>
      <c r="E780"/>
      <c r="F780"/>
      <c r="G780"/>
    </row>
    <row r="781" spans="1:7" ht="12.75" x14ac:dyDescent="0.2">
      <c r="A781"/>
      <c r="B781"/>
      <c r="C781"/>
      <c r="D781"/>
      <c r="E781"/>
      <c r="F781"/>
      <c r="G781"/>
    </row>
    <row r="782" spans="1:7" ht="12.75" x14ac:dyDescent="0.2">
      <c r="A782"/>
      <c r="B782"/>
      <c r="C782"/>
      <c r="D782"/>
      <c r="E782"/>
      <c r="F782"/>
      <c r="G782"/>
    </row>
    <row r="783" spans="1:7" ht="12.75" x14ac:dyDescent="0.2">
      <c r="A783"/>
      <c r="B783"/>
      <c r="C783"/>
      <c r="D783"/>
      <c r="E783"/>
      <c r="F783"/>
      <c r="G783"/>
    </row>
    <row r="784" spans="1:7" ht="12.75" x14ac:dyDescent="0.2">
      <c r="A784"/>
      <c r="B784"/>
      <c r="C784"/>
      <c r="D784"/>
      <c r="E784"/>
      <c r="F784"/>
      <c r="G784"/>
    </row>
    <row r="785" spans="1:7" ht="12.75" x14ac:dyDescent="0.2">
      <c r="A785"/>
      <c r="B785"/>
      <c r="C785"/>
      <c r="D785"/>
      <c r="E785"/>
      <c r="F785"/>
      <c r="G785"/>
    </row>
    <row r="786" spans="1:7" ht="12.75" x14ac:dyDescent="0.2">
      <c r="A786"/>
      <c r="B786"/>
      <c r="C786"/>
      <c r="D786"/>
      <c r="E786"/>
      <c r="F786"/>
      <c r="G786"/>
    </row>
    <row r="787" spans="1:7" ht="12.75" x14ac:dyDescent="0.2">
      <c r="A787"/>
      <c r="B787"/>
      <c r="C787"/>
      <c r="D787"/>
      <c r="E787"/>
      <c r="F787"/>
      <c r="G787"/>
    </row>
    <row r="788" spans="1:7" ht="12.75" x14ac:dyDescent="0.2">
      <c r="A788"/>
      <c r="B788"/>
      <c r="C788"/>
      <c r="D788"/>
      <c r="E788"/>
      <c r="F788"/>
      <c r="G788"/>
    </row>
    <row r="789" spans="1:7" ht="12.75" x14ac:dyDescent="0.2">
      <c r="A789"/>
      <c r="B789"/>
      <c r="C789"/>
      <c r="D789"/>
      <c r="E789"/>
      <c r="F789"/>
      <c r="G789"/>
    </row>
    <row r="790" spans="1:7" ht="12.75" x14ac:dyDescent="0.2">
      <c r="A790"/>
      <c r="B790"/>
      <c r="C790"/>
      <c r="D790"/>
      <c r="E790"/>
      <c r="F790"/>
      <c r="G790"/>
    </row>
    <row r="791" spans="1:7" ht="12.75" x14ac:dyDescent="0.2">
      <c r="A791"/>
      <c r="B791"/>
      <c r="C791"/>
      <c r="D791"/>
      <c r="E791"/>
      <c r="F791"/>
      <c r="G791"/>
    </row>
    <row r="792" spans="1:7" ht="12.75" x14ac:dyDescent="0.2">
      <c r="A792"/>
      <c r="B792"/>
      <c r="C792"/>
      <c r="D792"/>
      <c r="E792"/>
      <c r="F792"/>
      <c r="G792"/>
    </row>
    <row r="793" spans="1:7" ht="12.75" x14ac:dyDescent="0.2">
      <c r="A793"/>
      <c r="B793"/>
      <c r="C793"/>
      <c r="D793"/>
      <c r="E793"/>
      <c r="F793"/>
      <c r="G793"/>
    </row>
    <row r="794" spans="1:7" ht="12.75" x14ac:dyDescent="0.2">
      <c r="A794"/>
      <c r="B794"/>
      <c r="C794"/>
      <c r="D794"/>
      <c r="E794"/>
      <c r="F794"/>
      <c r="G794"/>
    </row>
    <row r="795" spans="1:7" ht="12.75" x14ac:dyDescent="0.2">
      <c r="A795"/>
      <c r="B795"/>
      <c r="C795"/>
      <c r="D795"/>
      <c r="E795"/>
      <c r="F795"/>
      <c r="G795"/>
    </row>
    <row r="796" spans="1:7" ht="12.75" x14ac:dyDescent="0.2">
      <c r="A796"/>
      <c r="B796"/>
      <c r="C796"/>
      <c r="D796"/>
      <c r="E796"/>
      <c r="F796"/>
      <c r="G796"/>
    </row>
    <row r="797" spans="1:7" ht="12.75" x14ac:dyDescent="0.2">
      <c r="A797"/>
      <c r="B797"/>
      <c r="C797"/>
      <c r="D797"/>
      <c r="E797"/>
      <c r="F797"/>
      <c r="G797"/>
    </row>
    <row r="798" spans="1:7" ht="12.75" x14ac:dyDescent="0.2">
      <c r="A798"/>
      <c r="B798"/>
      <c r="C798"/>
      <c r="D798"/>
      <c r="E798"/>
      <c r="F798"/>
      <c r="G798"/>
    </row>
    <row r="799" spans="1:7" ht="12.75" x14ac:dyDescent="0.2">
      <c r="A799"/>
      <c r="B799"/>
      <c r="C799"/>
      <c r="D799"/>
      <c r="E799"/>
      <c r="F799"/>
      <c r="G799"/>
    </row>
    <row r="800" spans="1:7" ht="12.75" x14ac:dyDescent="0.2">
      <c r="A800"/>
      <c r="B800"/>
      <c r="C800"/>
      <c r="D800"/>
      <c r="E800"/>
      <c r="F800"/>
      <c r="G800"/>
    </row>
    <row r="801" spans="1:7" ht="12.75" x14ac:dyDescent="0.2">
      <c r="A801"/>
      <c r="B801"/>
      <c r="C801"/>
      <c r="D801"/>
      <c r="E801"/>
      <c r="F801"/>
      <c r="G801"/>
    </row>
    <row r="802" spans="1:7" ht="12.75" x14ac:dyDescent="0.2">
      <c r="A802"/>
      <c r="B802"/>
      <c r="C802"/>
      <c r="D802"/>
      <c r="E802"/>
      <c r="F802"/>
      <c r="G802"/>
    </row>
    <row r="803" spans="1:7" ht="12.75" x14ac:dyDescent="0.2">
      <c r="A803"/>
      <c r="B803"/>
      <c r="C803"/>
      <c r="D803"/>
      <c r="E803"/>
      <c r="F803"/>
      <c r="G803"/>
    </row>
    <row r="804" spans="1:7" ht="12.75" x14ac:dyDescent="0.2">
      <c r="A804"/>
      <c r="B804"/>
      <c r="C804"/>
      <c r="D804"/>
      <c r="E804"/>
      <c r="F804"/>
      <c r="G804"/>
    </row>
    <row r="805" spans="1:7" ht="12.75" x14ac:dyDescent="0.2">
      <c r="A805"/>
      <c r="B805"/>
      <c r="C805"/>
      <c r="D805"/>
      <c r="E805"/>
      <c r="F805"/>
      <c r="G805"/>
    </row>
    <row r="806" spans="1:7" ht="12.75" x14ac:dyDescent="0.2">
      <c r="A806"/>
      <c r="B806"/>
      <c r="C806"/>
      <c r="D806"/>
      <c r="E806"/>
      <c r="F806"/>
      <c r="G806"/>
    </row>
    <row r="807" spans="1:7" ht="12.75" x14ac:dyDescent="0.2">
      <c r="A807"/>
      <c r="B807"/>
      <c r="C807"/>
      <c r="D807"/>
      <c r="E807"/>
      <c r="F807"/>
      <c r="G807"/>
    </row>
    <row r="808" spans="1:7" ht="12.75" x14ac:dyDescent="0.2">
      <c r="A808"/>
      <c r="B808"/>
      <c r="C808"/>
      <c r="D808"/>
      <c r="E808"/>
      <c r="F808"/>
      <c r="G808"/>
    </row>
    <row r="809" spans="1:7" ht="12.75" x14ac:dyDescent="0.2">
      <c r="A809"/>
      <c r="B809"/>
      <c r="C809"/>
      <c r="D809"/>
      <c r="E809"/>
      <c r="F809"/>
      <c r="G809"/>
    </row>
    <row r="810" spans="1:7" ht="12.75" x14ac:dyDescent="0.2">
      <c r="A810"/>
      <c r="B810"/>
      <c r="C810"/>
      <c r="D810"/>
      <c r="E810"/>
      <c r="F810"/>
      <c r="G810"/>
    </row>
    <row r="811" spans="1:7" ht="12.75" x14ac:dyDescent="0.2">
      <c r="A811"/>
      <c r="B811"/>
      <c r="C811"/>
      <c r="D811"/>
      <c r="E811"/>
      <c r="F811"/>
      <c r="G811"/>
    </row>
    <row r="812" spans="1:7" ht="12.75" x14ac:dyDescent="0.2">
      <c r="A812"/>
      <c r="B812"/>
      <c r="C812"/>
      <c r="D812"/>
      <c r="E812"/>
      <c r="F812"/>
      <c r="G812"/>
    </row>
    <row r="813" spans="1:7" ht="12.75" x14ac:dyDescent="0.2">
      <c r="A813"/>
      <c r="B813"/>
      <c r="C813"/>
      <c r="D813"/>
      <c r="E813"/>
      <c r="F813"/>
      <c r="G813"/>
    </row>
    <row r="814" spans="1:7" ht="12.75" x14ac:dyDescent="0.2">
      <c r="A814"/>
      <c r="B814"/>
      <c r="C814"/>
      <c r="D814"/>
      <c r="E814"/>
      <c r="F814"/>
      <c r="G814"/>
    </row>
    <row r="815" spans="1:7" ht="12.75" x14ac:dyDescent="0.2">
      <c r="A815"/>
      <c r="B815"/>
      <c r="C815"/>
      <c r="D815"/>
      <c r="E815"/>
      <c r="F815"/>
      <c r="G815"/>
    </row>
    <row r="816" spans="1:7" ht="12.75" x14ac:dyDescent="0.2">
      <c r="A816"/>
      <c r="B816"/>
      <c r="C816"/>
      <c r="D816"/>
      <c r="E816"/>
      <c r="F816"/>
      <c r="G816"/>
    </row>
    <row r="817" spans="1:7" ht="12.75" x14ac:dyDescent="0.2">
      <c r="A817"/>
      <c r="B817"/>
      <c r="C817"/>
      <c r="D817"/>
      <c r="E817"/>
      <c r="F817"/>
      <c r="G817"/>
    </row>
    <row r="818" spans="1:7" ht="12.75" x14ac:dyDescent="0.2">
      <c r="A818"/>
      <c r="B818"/>
      <c r="C818"/>
      <c r="D818"/>
      <c r="E818"/>
      <c r="F818"/>
      <c r="G818"/>
    </row>
    <row r="819" spans="1:7" ht="12.75" x14ac:dyDescent="0.2">
      <c r="A819"/>
      <c r="B819"/>
      <c r="C819"/>
      <c r="D819"/>
      <c r="E819"/>
      <c r="F819"/>
      <c r="G819"/>
    </row>
    <row r="820" spans="1:7" ht="12.75" x14ac:dyDescent="0.2">
      <c r="A820"/>
      <c r="B820"/>
      <c r="C820"/>
      <c r="D820"/>
      <c r="E820"/>
      <c r="F820"/>
      <c r="G820"/>
    </row>
    <row r="821" spans="1:7" ht="12.75" x14ac:dyDescent="0.2">
      <c r="A821"/>
      <c r="B821"/>
      <c r="C821"/>
      <c r="D821"/>
      <c r="E821"/>
      <c r="F821"/>
      <c r="G821"/>
    </row>
    <row r="822" spans="1:7" ht="12.75" x14ac:dyDescent="0.2">
      <c r="A822"/>
      <c r="B822"/>
      <c r="C822"/>
      <c r="D822"/>
      <c r="E822"/>
      <c r="F822"/>
      <c r="G822"/>
    </row>
    <row r="823" spans="1:7" ht="12.75" x14ac:dyDescent="0.2">
      <c r="A823"/>
      <c r="B823"/>
      <c r="C823"/>
      <c r="D823"/>
      <c r="E823"/>
      <c r="F823"/>
      <c r="G823"/>
    </row>
    <row r="824" spans="1:7" ht="12.75" x14ac:dyDescent="0.2">
      <c r="A824"/>
      <c r="B824"/>
      <c r="C824"/>
      <c r="D824"/>
      <c r="E824"/>
      <c r="F824"/>
      <c r="G824"/>
    </row>
    <row r="825" spans="1:7" ht="12.75" x14ac:dyDescent="0.2">
      <c r="A825"/>
      <c r="B825"/>
      <c r="C825"/>
      <c r="D825"/>
      <c r="E825"/>
      <c r="F825"/>
      <c r="G825"/>
    </row>
    <row r="826" spans="1:7" ht="12.75" x14ac:dyDescent="0.2">
      <c r="A826"/>
      <c r="B826"/>
      <c r="C826"/>
      <c r="D826"/>
      <c r="E826"/>
      <c r="F826"/>
      <c r="G826"/>
    </row>
    <row r="827" spans="1:7" ht="12.75" x14ac:dyDescent="0.2">
      <c r="A827"/>
      <c r="B827"/>
      <c r="C827"/>
      <c r="D827"/>
      <c r="E827"/>
      <c r="F827"/>
      <c r="G827"/>
    </row>
    <row r="828" spans="1:7" ht="12.75" x14ac:dyDescent="0.2">
      <c r="A828"/>
      <c r="B828"/>
      <c r="C828"/>
      <c r="D828"/>
      <c r="E828"/>
      <c r="F828"/>
      <c r="G828"/>
    </row>
    <row r="829" spans="1:7" ht="12.75" x14ac:dyDescent="0.2">
      <c r="A829"/>
      <c r="B829"/>
      <c r="C829"/>
      <c r="D829"/>
      <c r="E829"/>
      <c r="F829"/>
      <c r="G829"/>
    </row>
    <row r="830" spans="1:7" ht="12.75" x14ac:dyDescent="0.2">
      <c r="A830"/>
      <c r="B830"/>
      <c r="C830"/>
      <c r="D830"/>
      <c r="E830"/>
      <c r="F830"/>
      <c r="G830"/>
    </row>
    <row r="831" spans="1:7" ht="12.75" x14ac:dyDescent="0.2">
      <c r="A831"/>
      <c r="B831"/>
      <c r="C831"/>
      <c r="D831"/>
      <c r="E831"/>
      <c r="F831"/>
      <c r="G831"/>
    </row>
    <row r="832" spans="1:7" ht="12.75" x14ac:dyDescent="0.2">
      <c r="A832"/>
      <c r="B832"/>
      <c r="C832"/>
      <c r="D832"/>
      <c r="E832"/>
      <c r="F832"/>
      <c r="G832"/>
    </row>
    <row r="833" spans="1:7" ht="12.75" x14ac:dyDescent="0.2">
      <c r="A833"/>
      <c r="B833"/>
      <c r="C833"/>
      <c r="D833"/>
      <c r="E833"/>
      <c r="F833"/>
      <c r="G833"/>
    </row>
    <row r="834" spans="1:7" ht="12.75" x14ac:dyDescent="0.2">
      <c r="A834"/>
      <c r="B834"/>
      <c r="C834"/>
      <c r="D834"/>
      <c r="E834"/>
      <c r="F834"/>
      <c r="G834"/>
    </row>
    <row r="835" spans="1:7" ht="12.75" x14ac:dyDescent="0.2">
      <c r="A835"/>
      <c r="B835"/>
      <c r="C835"/>
      <c r="D835"/>
      <c r="E835"/>
      <c r="F835"/>
      <c r="G835"/>
    </row>
    <row r="836" spans="1:7" ht="12.75" x14ac:dyDescent="0.2">
      <c r="A836"/>
      <c r="B836"/>
      <c r="C836"/>
      <c r="D836"/>
      <c r="E836"/>
      <c r="F836"/>
      <c r="G836"/>
    </row>
    <row r="837" spans="1:7" ht="12.75" x14ac:dyDescent="0.2">
      <c r="A837"/>
      <c r="B837"/>
      <c r="C837"/>
      <c r="D837"/>
      <c r="E837"/>
      <c r="F837"/>
      <c r="G837"/>
    </row>
    <row r="838" spans="1:7" ht="12.75" x14ac:dyDescent="0.2">
      <c r="A838"/>
      <c r="B838"/>
      <c r="C838"/>
      <c r="D838"/>
      <c r="E838"/>
      <c r="F838"/>
      <c r="G838"/>
    </row>
    <row r="839" spans="1:7" ht="12.75" x14ac:dyDescent="0.2">
      <c r="A839"/>
      <c r="B839"/>
      <c r="C839"/>
      <c r="D839"/>
      <c r="E839"/>
      <c r="F839"/>
      <c r="G839"/>
    </row>
    <row r="840" spans="1:7" ht="12.75" x14ac:dyDescent="0.2">
      <c r="A840"/>
      <c r="B840"/>
      <c r="C840"/>
      <c r="D840"/>
      <c r="E840"/>
      <c r="F840"/>
      <c r="G840"/>
    </row>
    <row r="841" spans="1:7" ht="12.75" x14ac:dyDescent="0.2">
      <c r="A841"/>
      <c r="B841"/>
      <c r="C841"/>
      <c r="D841"/>
      <c r="E841"/>
      <c r="F841"/>
      <c r="G841"/>
    </row>
    <row r="842" spans="1:7" ht="12.75" x14ac:dyDescent="0.2">
      <c r="A842"/>
      <c r="B842"/>
      <c r="C842"/>
      <c r="D842"/>
      <c r="E842"/>
      <c r="F842"/>
      <c r="G842"/>
    </row>
    <row r="843" spans="1:7" ht="12.75" x14ac:dyDescent="0.2">
      <c r="A843"/>
      <c r="B843"/>
      <c r="C843"/>
      <c r="D843"/>
      <c r="E843"/>
      <c r="F843"/>
      <c r="G843"/>
    </row>
    <row r="844" spans="1:7" ht="12.75" x14ac:dyDescent="0.2">
      <c r="A844"/>
      <c r="B844"/>
      <c r="C844"/>
      <c r="D844"/>
      <c r="E844"/>
      <c r="F844"/>
      <c r="G844"/>
    </row>
    <row r="845" spans="1:7" ht="12.75" x14ac:dyDescent="0.2">
      <c r="A845"/>
      <c r="B845"/>
      <c r="C845"/>
      <c r="D845"/>
      <c r="E845"/>
      <c r="F845"/>
      <c r="G845"/>
    </row>
    <row r="846" spans="1:7" ht="12.75" x14ac:dyDescent="0.2">
      <c r="A846"/>
      <c r="B846"/>
      <c r="C846"/>
      <c r="D846"/>
      <c r="E846"/>
      <c r="F846"/>
      <c r="G846"/>
    </row>
    <row r="847" spans="1:7" ht="12.75" x14ac:dyDescent="0.2">
      <c r="A847"/>
      <c r="B847"/>
      <c r="C847"/>
      <c r="D847"/>
      <c r="E847"/>
      <c r="F847"/>
      <c r="G847"/>
    </row>
    <row r="848" spans="1:7" ht="12.75" x14ac:dyDescent="0.2">
      <c r="A848"/>
      <c r="B848"/>
      <c r="C848"/>
      <c r="D848"/>
      <c r="E848"/>
      <c r="F848"/>
      <c r="G848"/>
    </row>
    <row r="849" spans="1:7" ht="12.75" x14ac:dyDescent="0.2">
      <c r="A849"/>
      <c r="B849"/>
      <c r="C849"/>
      <c r="D849"/>
      <c r="E849"/>
      <c r="F849"/>
      <c r="G849"/>
    </row>
    <row r="850" spans="1:7" ht="12.75" x14ac:dyDescent="0.2">
      <c r="A850"/>
      <c r="B850"/>
      <c r="C850"/>
      <c r="D850"/>
      <c r="E850"/>
      <c r="F850"/>
      <c r="G850"/>
    </row>
    <row r="851" spans="1:7" ht="12.75" x14ac:dyDescent="0.2">
      <c r="A851"/>
      <c r="B851"/>
      <c r="C851"/>
      <c r="D851"/>
      <c r="E851"/>
      <c r="F851"/>
      <c r="G851"/>
    </row>
    <row r="852" spans="1:7" ht="12.75" x14ac:dyDescent="0.2">
      <c r="A852"/>
      <c r="B852"/>
      <c r="C852"/>
      <c r="D852"/>
      <c r="E852"/>
      <c r="F852"/>
      <c r="G852"/>
    </row>
    <row r="853" spans="1:7" ht="12.75" x14ac:dyDescent="0.2">
      <c r="A853"/>
      <c r="B853"/>
      <c r="C853"/>
      <c r="D853"/>
      <c r="E853"/>
      <c r="F853"/>
      <c r="G853"/>
    </row>
    <row r="854" spans="1:7" ht="12.75" x14ac:dyDescent="0.2">
      <c r="A854"/>
      <c r="B854"/>
      <c r="C854"/>
      <c r="D854"/>
      <c r="E854"/>
      <c r="F854"/>
      <c r="G854"/>
    </row>
    <row r="855" spans="1:7" ht="12.75" x14ac:dyDescent="0.2">
      <c r="A855"/>
      <c r="B855"/>
      <c r="C855"/>
      <c r="D855"/>
      <c r="E855"/>
      <c r="F855"/>
      <c r="G855"/>
    </row>
    <row r="856" spans="1:7" ht="12.75" x14ac:dyDescent="0.2">
      <c r="A856"/>
      <c r="B856"/>
      <c r="C856"/>
      <c r="D856"/>
      <c r="E856"/>
      <c r="F856"/>
      <c r="G856"/>
    </row>
    <row r="857" spans="1:7" ht="12.75" x14ac:dyDescent="0.2">
      <c r="A857"/>
      <c r="B857"/>
      <c r="C857"/>
      <c r="D857"/>
      <c r="E857"/>
      <c r="F857"/>
      <c r="G857"/>
    </row>
    <row r="858" spans="1:7" ht="12.75" x14ac:dyDescent="0.2">
      <c r="A858"/>
      <c r="B858"/>
      <c r="C858"/>
      <c r="D858"/>
      <c r="E858"/>
      <c r="F858"/>
      <c r="G858"/>
    </row>
    <row r="859" spans="1:7" ht="12.75" x14ac:dyDescent="0.2">
      <c r="A859"/>
      <c r="B859"/>
      <c r="C859"/>
      <c r="D859"/>
      <c r="E859"/>
      <c r="F859"/>
      <c r="G859"/>
    </row>
    <row r="860" spans="1:7" ht="12.75" x14ac:dyDescent="0.2">
      <c r="A860"/>
      <c r="B860"/>
      <c r="C860"/>
      <c r="D860"/>
      <c r="E860"/>
      <c r="F860"/>
      <c r="G860"/>
    </row>
    <row r="861" spans="1:7" ht="12.75" x14ac:dyDescent="0.2">
      <c r="A861"/>
      <c r="B861"/>
      <c r="C861"/>
      <c r="D861"/>
      <c r="E861"/>
      <c r="F861"/>
      <c r="G861"/>
    </row>
    <row r="862" spans="1:7" ht="12.75" x14ac:dyDescent="0.2">
      <c r="A862"/>
      <c r="B862"/>
      <c r="C862"/>
      <c r="D862"/>
      <c r="E862"/>
      <c r="F862"/>
      <c r="G862"/>
    </row>
    <row r="863" spans="1:7" ht="12.75" x14ac:dyDescent="0.2">
      <c r="A863"/>
      <c r="B863"/>
      <c r="C863"/>
      <c r="D863"/>
      <c r="E863"/>
      <c r="F863"/>
      <c r="G863"/>
    </row>
    <row r="864" spans="1:7" ht="12.75" x14ac:dyDescent="0.2">
      <c r="A864"/>
      <c r="B864"/>
      <c r="C864"/>
      <c r="D864"/>
      <c r="E864"/>
      <c r="F864"/>
      <c r="G864"/>
    </row>
    <row r="865" spans="1:7" ht="12.75" x14ac:dyDescent="0.2">
      <c r="A865"/>
      <c r="B865"/>
      <c r="C865"/>
      <c r="D865"/>
      <c r="E865"/>
      <c r="F865"/>
      <c r="G865"/>
    </row>
    <row r="866" spans="1:7" ht="12.75" x14ac:dyDescent="0.2">
      <c r="A866"/>
      <c r="B866"/>
      <c r="C866"/>
      <c r="D866"/>
      <c r="E866"/>
      <c r="F866"/>
      <c r="G866"/>
    </row>
    <row r="867" spans="1:7" ht="12.75" x14ac:dyDescent="0.2">
      <c r="A867"/>
      <c r="B867"/>
      <c r="C867"/>
      <c r="D867"/>
      <c r="E867"/>
      <c r="F867"/>
      <c r="G867"/>
    </row>
    <row r="868" spans="1:7" ht="12.75" x14ac:dyDescent="0.2">
      <c r="A868"/>
      <c r="B868"/>
      <c r="C868"/>
      <c r="D868"/>
      <c r="E868"/>
      <c r="F868"/>
      <c r="G868"/>
    </row>
    <row r="869" spans="1:7" ht="12.75" x14ac:dyDescent="0.2">
      <c r="A869"/>
      <c r="B869"/>
      <c r="C869"/>
      <c r="D869"/>
      <c r="E869"/>
      <c r="F869"/>
      <c r="G869"/>
    </row>
    <row r="870" spans="1:7" ht="12.75" x14ac:dyDescent="0.2">
      <c r="A870"/>
      <c r="B870"/>
      <c r="C870"/>
      <c r="D870"/>
      <c r="E870"/>
      <c r="F870"/>
      <c r="G870"/>
    </row>
    <row r="871" spans="1:7" ht="12.75" x14ac:dyDescent="0.2">
      <c r="A871"/>
      <c r="B871"/>
      <c r="C871"/>
      <c r="D871"/>
      <c r="E871"/>
      <c r="F871"/>
      <c r="G871"/>
    </row>
    <row r="872" spans="1:7" ht="12.75" x14ac:dyDescent="0.2">
      <c r="A872"/>
      <c r="B872"/>
      <c r="C872"/>
      <c r="D872"/>
      <c r="E872"/>
      <c r="F872"/>
      <c r="G872"/>
    </row>
    <row r="873" spans="1:7" ht="12.75" x14ac:dyDescent="0.2">
      <c r="A873"/>
      <c r="B873"/>
      <c r="C873"/>
      <c r="D873"/>
      <c r="E873"/>
      <c r="F873"/>
      <c r="G873"/>
    </row>
    <row r="874" spans="1:7" ht="12.75" x14ac:dyDescent="0.2">
      <c r="A874"/>
      <c r="B874"/>
      <c r="C874"/>
      <c r="D874"/>
      <c r="E874"/>
      <c r="F874"/>
      <c r="G874"/>
    </row>
    <row r="875" spans="1:7" ht="12.75" x14ac:dyDescent="0.2">
      <c r="A875"/>
      <c r="B875"/>
      <c r="C875"/>
      <c r="D875"/>
      <c r="E875"/>
      <c r="F875"/>
      <c r="G875"/>
    </row>
    <row r="876" spans="1:7" ht="12.75" x14ac:dyDescent="0.2">
      <c r="A876"/>
      <c r="B876"/>
      <c r="C876"/>
      <c r="D876"/>
      <c r="E876"/>
      <c r="F876"/>
      <c r="G876"/>
    </row>
    <row r="877" spans="1:7" ht="12.75" x14ac:dyDescent="0.2">
      <c r="A877"/>
      <c r="B877"/>
      <c r="C877"/>
      <c r="D877"/>
      <c r="E877"/>
      <c r="F877"/>
      <c r="G877"/>
    </row>
    <row r="878" spans="1:7" ht="12.75" x14ac:dyDescent="0.2">
      <c r="A878"/>
      <c r="B878"/>
      <c r="C878"/>
      <c r="D878"/>
      <c r="E878"/>
      <c r="F878"/>
      <c r="G878"/>
    </row>
    <row r="879" spans="1:7" ht="12.75" x14ac:dyDescent="0.2">
      <c r="A879"/>
      <c r="B879"/>
      <c r="C879"/>
      <c r="D879"/>
      <c r="E879"/>
      <c r="F879"/>
      <c r="G879"/>
    </row>
    <row r="880" spans="1:7" ht="12.75" x14ac:dyDescent="0.2">
      <c r="A880"/>
      <c r="B880"/>
      <c r="C880"/>
      <c r="D880"/>
      <c r="E880"/>
      <c r="F880"/>
      <c r="G880"/>
    </row>
    <row r="881" spans="1:7" ht="12.75" x14ac:dyDescent="0.2">
      <c r="A881"/>
      <c r="B881"/>
      <c r="C881"/>
      <c r="D881"/>
      <c r="E881"/>
      <c r="F881"/>
      <c r="G881"/>
    </row>
    <row r="882" spans="1:7" ht="12.75" x14ac:dyDescent="0.2">
      <c r="A882"/>
      <c r="B882"/>
      <c r="C882"/>
      <c r="D882"/>
      <c r="E882"/>
      <c r="F882"/>
      <c r="G882"/>
    </row>
    <row r="883" spans="1:7" ht="12.75" x14ac:dyDescent="0.2">
      <c r="A883"/>
      <c r="B883"/>
      <c r="C883"/>
      <c r="D883"/>
      <c r="E883"/>
      <c r="F883"/>
      <c r="G883"/>
    </row>
    <row r="884" spans="1:7" ht="12.75" x14ac:dyDescent="0.2">
      <c r="A884"/>
      <c r="B884"/>
      <c r="C884"/>
      <c r="D884"/>
      <c r="E884"/>
      <c r="F884"/>
      <c r="G884"/>
    </row>
    <row r="885" spans="1:7" ht="12.75" x14ac:dyDescent="0.2">
      <c r="A885"/>
      <c r="B885"/>
      <c r="C885"/>
      <c r="D885"/>
      <c r="E885"/>
      <c r="F885"/>
      <c r="G885"/>
    </row>
    <row r="886" spans="1:7" ht="12.75" x14ac:dyDescent="0.2">
      <c r="A886"/>
      <c r="B886"/>
      <c r="C886"/>
      <c r="D886"/>
      <c r="E886"/>
      <c r="F886"/>
      <c r="G886"/>
    </row>
    <row r="887" spans="1:7" ht="12.75" x14ac:dyDescent="0.2">
      <c r="A887"/>
      <c r="B887"/>
      <c r="C887"/>
      <c r="D887"/>
      <c r="E887"/>
      <c r="F887"/>
      <c r="G887"/>
    </row>
    <row r="888" spans="1:7" ht="12.75" x14ac:dyDescent="0.2">
      <c r="A888"/>
      <c r="B888"/>
      <c r="C888"/>
      <c r="D888"/>
      <c r="E888"/>
      <c r="F888"/>
      <c r="G888"/>
    </row>
    <row r="889" spans="1:7" ht="12.75" x14ac:dyDescent="0.2">
      <c r="A889"/>
      <c r="B889"/>
      <c r="C889"/>
      <c r="D889"/>
      <c r="E889"/>
      <c r="F889"/>
      <c r="G889"/>
    </row>
    <row r="890" spans="1:7" ht="12.75" x14ac:dyDescent="0.2">
      <c r="A890"/>
      <c r="B890"/>
      <c r="C890"/>
      <c r="D890"/>
      <c r="E890"/>
      <c r="F890"/>
      <c r="G890"/>
    </row>
    <row r="891" spans="1:7" ht="12.75" x14ac:dyDescent="0.2">
      <c r="A891"/>
      <c r="B891"/>
      <c r="C891"/>
      <c r="D891"/>
      <c r="E891"/>
      <c r="F891"/>
      <c r="G891"/>
    </row>
    <row r="892" spans="1:7" ht="12.75" x14ac:dyDescent="0.2">
      <c r="A892"/>
      <c r="B892"/>
      <c r="C892"/>
      <c r="D892"/>
      <c r="E892"/>
      <c r="F892"/>
      <c r="G892"/>
    </row>
    <row r="893" spans="1:7" ht="12.75" x14ac:dyDescent="0.2">
      <c r="A893"/>
      <c r="B893"/>
      <c r="C893"/>
      <c r="D893"/>
      <c r="E893"/>
      <c r="F893"/>
      <c r="G893"/>
    </row>
    <row r="894" spans="1:7" ht="12.75" x14ac:dyDescent="0.2">
      <c r="A894"/>
      <c r="B894"/>
      <c r="C894"/>
      <c r="D894"/>
      <c r="E894"/>
      <c r="F894"/>
      <c r="G894"/>
    </row>
    <row r="895" spans="1:7" ht="12.75" x14ac:dyDescent="0.2">
      <c r="A895"/>
      <c r="B895"/>
      <c r="C895"/>
      <c r="D895"/>
      <c r="E895"/>
      <c r="F895"/>
      <c r="G895"/>
    </row>
    <row r="896" spans="1:7" ht="12.75" x14ac:dyDescent="0.2">
      <c r="A896"/>
      <c r="B896"/>
      <c r="C896"/>
      <c r="D896"/>
      <c r="E896"/>
      <c r="F896"/>
      <c r="G896"/>
    </row>
    <row r="897" spans="1:7" ht="12.75" x14ac:dyDescent="0.2">
      <c r="A897"/>
      <c r="B897"/>
      <c r="C897"/>
      <c r="D897"/>
      <c r="E897"/>
      <c r="F897"/>
      <c r="G897"/>
    </row>
    <row r="898" spans="1:7" ht="12.75" x14ac:dyDescent="0.2">
      <c r="A898"/>
      <c r="B898"/>
      <c r="C898"/>
      <c r="D898"/>
      <c r="E898"/>
      <c r="F898"/>
      <c r="G898"/>
    </row>
    <row r="899" spans="1:7" ht="12.75" x14ac:dyDescent="0.2">
      <c r="A899"/>
      <c r="B899"/>
      <c r="C899"/>
      <c r="D899"/>
      <c r="E899"/>
      <c r="F899"/>
      <c r="G899"/>
    </row>
    <row r="900" spans="1:7" ht="12.75" x14ac:dyDescent="0.2">
      <c r="A900"/>
      <c r="B900"/>
      <c r="C900"/>
      <c r="D900"/>
      <c r="E900"/>
      <c r="F900"/>
      <c r="G900"/>
    </row>
    <row r="901" spans="1:7" ht="12.75" x14ac:dyDescent="0.2">
      <c r="A901"/>
      <c r="B901"/>
      <c r="C901"/>
      <c r="D901"/>
      <c r="E901"/>
      <c r="F901"/>
      <c r="G901"/>
    </row>
    <row r="902" spans="1:7" ht="12.75" x14ac:dyDescent="0.2">
      <c r="A902"/>
      <c r="B902"/>
      <c r="C902"/>
      <c r="D902"/>
      <c r="E902"/>
      <c r="F902"/>
      <c r="G902"/>
    </row>
    <row r="903" spans="1:7" ht="12.75" x14ac:dyDescent="0.2">
      <c r="A903"/>
      <c r="B903"/>
      <c r="C903"/>
      <c r="D903"/>
      <c r="E903"/>
      <c r="F903"/>
      <c r="G903"/>
    </row>
    <row r="904" spans="1:7" ht="12.75" x14ac:dyDescent="0.2">
      <c r="A904"/>
      <c r="B904"/>
      <c r="C904"/>
      <c r="D904"/>
      <c r="E904"/>
      <c r="F904"/>
      <c r="G904"/>
    </row>
    <row r="905" spans="1:7" ht="12.75" x14ac:dyDescent="0.2">
      <c r="A905"/>
      <c r="B905"/>
      <c r="C905"/>
      <c r="D905"/>
      <c r="E905"/>
      <c r="F905"/>
      <c r="G905"/>
    </row>
    <row r="906" spans="1:7" ht="12.75" x14ac:dyDescent="0.2">
      <c r="A906"/>
      <c r="B906"/>
      <c r="C906"/>
      <c r="D906"/>
      <c r="E906"/>
      <c r="F906"/>
      <c r="G906"/>
    </row>
    <row r="907" spans="1:7" ht="12.75" x14ac:dyDescent="0.2">
      <c r="A907"/>
      <c r="B907"/>
      <c r="C907"/>
      <c r="D907"/>
      <c r="E907"/>
      <c r="F907"/>
      <c r="G907"/>
    </row>
    <row r="908" spans="1:7" ht="12.75" x14ac:dyDescent="0.2">
      <c r="A908"/>
      <c r="B908"/>
      <c r="C908"/>
      <c r="D908"/>
      <c r="E908"/>
      <c r="F908"/>
      <c r="G908"/>
    </row>
    <row r="909" spans="1:7" ht="12.75" x14ac:dyDescent="0.2">
      <c r="A909"/>
      <c r="B909"/>
      <c r="C909"/>
      <c r="D909"/>
      <c r="E909"/>
      <c r="F909"/>
      <c r="G909"/>
    </row>
    <row r="910" spans="1:7" ht="12.75" x14ac:dyDescent="0.2">
      <c r="A910"/>
      <c r="B910"/>
      <c r="C910"/>
      <c r="D910"/>
      <c r="E910"/>
      <c r="F910"/>
      <c r="G910"/>
    </row>
    <row r="911" spans="1:7" ht="12.75" x14ac:dyDescent="0.2">
      <c r="A911"/>
      <c r="B911"/>
      <c r="C911"/>
      <c r="D911"/>
      <c r="E911"/>
      <c r="F911"/>
      <c r="G911"/>
    </row>
    <row r="912" spans="1:7" ht="12.75" x14ac:dyDescent="0.2">
      <c r="A912"/>
      <c r="B912"/>
      <c r="C912"/>
      <c r="D912"/>
      <c r="E912"/>
      <c r="F912"/>
      <c r="G912"/>
    </row>
    <row r="913" spans="1:7" ht="12.75" x14ac:dyDescent="0.2">
      <c r="A913"/>
      <c r="B913"/>
      <c r="C913"/>
      <c r="D913"/>
      <c r="E913"/>
      <c r="F913"/>
      <c r="G913"/>
    </row>
    <row r="914" spans="1:7" ht="12.75" x14ac:dyDescent="0.2">
      <c r="A914"/>
      <c r="B914"/>
      <c r="C914"/>
      <c r="D914"/>
      <c r="E914"/>
      <c r="F914"/>
      <c r="G914"/>
    </row>
    <row r="915" spans="1:7" ht="12.75" x14ac:dyDescent="0.2">
      <c r="A915"/>
      <c r="B915"/>
      <c r="C915"/>
      <c r="D915"/>
      <c r="E915"/>
      <c r="F915"/>
      <c r="G915"/>
    </row>
    <row r="916" spans="1:7" ht="12.75" x14ac:dyDescent="0.2">
      <c r="A916"/>
      <c r="B916"/>
      <c r="C916"/>
      <c r="D916"/>
      <c r="E916"/>
      <c r="F916"/>
      <c r="G916"/>
    </row>
    <row r="917" spans="1:7" ht="12.75" x14ac:dyDescent="0.2">
      <c r="A917"/>
      <c r="B917"/>
      <c r="C917"/>
      <c r="D917"/>
      <c r="E917"/>
      <c r="F917"/>
      <c r="G917"/>
    </row>
    <row r="918" spans="1:7" ht="12.75" x14ac:dyDescent="0.2">
      <c r="A918"/>
      <c r="B918"/>
      <c r="C918"/>
      <c r="D918"/>
      <c r="E918"/>
      <c r="F918"/>
      <c r="G918"/>
    </row>
    <row r="919" spans="1:7" ht="12.75" x14ac:dyDescent="0.2">
      <c r="A919"/>
      <c r="B919"/>
      <c r="C919"/>
      <c r="D919"/>
      <c r="E919"/>
      <c r="F919"/>
      <c r="G919"/>
    </row>
    <row r="920" spans="1:7" ht="12.75" x14ac:dyDescent="0.2">
      <c r="A920"/>
      <c r="B920"/>
      <c r="C920"/>
      <c r="D920"/>
      <c r="E920"/>
      <c r="F920"/>
      <c r="G920"/>
    </row>
    <row r="921" spans="1:7" ht="12.75" x14ac:dyDescent="0.2">
      <c r="A921"/>
      <c r="B921"/>
      <c r="C921"/>
      <c r="D921"/>
      <c r="E921"/>
      <c r="F921"/>
      <c r="G921"/>
    </row>
    <row r="922" spans="1:7" ht="12.75" x14ac:dyDescent="0.2">
      <c r="A922"/>
      <c r="B922"/>
      <c r="C922"/>
      <c r="D922"/>
      <c r="E922"/>
      <c r="F922"/>
      <c r="G922"/>
    </row>
    <row r="923" spans="1:7" ht="12.75" x14ac:dyDescent="0.2">
      <c r="A923"/>
      <c r="B923"/>
      <c r="C923"/>
      <c r="D923"/>
      <c r="E923"/>
      <c r="F923"/>
      <c r="G923"/>
    </row>
    <row r="924" spans="1:7" ht="12.75" x14ac:dyDescent="0.2">
      <c r="A924"/>
      <c r="B924"/>
      <c r="C924"/>
      <c r="D924"/>
      <c r="E924"/>
      <c r="F924"/>
      <c r="G924"/>
    </row>
    <row r="925" spans="1:7" ht="12.75" x14ac:dyDescent="0.2">
      <c r="A925"/>
      <c r="B925"/>
      <c r="C925"/>
      <c r="D925"/>
      <c r="E925"/>
      <c r="F925"/>
      <c r="G925"/>
    </row>
    <row r="926" spans="1:7" ht="12.75" x14ac:dyDescent="0.2">
      <c r="A926"/>
      <c r="B926"/>
      <c r="C926"/>
      <c r="D926"/>
      <c r="E926"/>
      <c r="F926"/>
      <c r="G926"/>
    </row>
    <row r="927" spans="1:7" ht="12.75" x14ac:dyDescent="0.2">
      <c r="A927"/>
      <c r="B927"/>
      <c r="C927"/>
      <c r="D927"/>
      <c r="E927"/>
      <c r="F927"/>
      <c r="G927"/>
    </row>
    <row r="928" spans="1:7" ht="12.75" x14ac:dyDescent="0.2">
      <c r="A928"/>
      <c r="B928"/>
      <c r="C928"/>
      <c r="D928"/>
      <c r="E928"/>
      <c r="F928"/>
      <c r="G928"/>
    </row>
    <row r="929" spans="1:7" ht="12.75" x14ac:dyDescent="0.2">
      <c r="A929"/>
      <c r="B929"/>
      <c r="C929"/>
      <c r="D929"/>
      <c r="E929"/>
      <c r="F929"/>
      <c r="G929"/>
    </row>
    <row r="930" spans="1:7" ht="12.75" x14ac:dyDescent="0.2">
      <c r="A930"/>
      <c r="B930"/>
      <c r="C930"/>
      <c r="D930"/>
      <c r="E930"/>
      <c r="F930"/>
      <c r="G930"/>
    </row>
    <row r="931" spans="1:7" ht="12.75" x14ac:dyDescent="0.2">
      <c r="A931"/>
      <c r="B931"/>
      <c r="C931"/>
      <c r="D931"/>
      <c r="E931"/>
      <c r="F931"/>
      <c r="G931"/>
    </row>
    <row r="932" spans="1:7" ht="12.75" x14ac:dyDescent="0.2">
      <c r="A932"/>
      <c r="B932"/>
      <c r="C932"/>
      <c r="D932"/>
      <c r="E932"/>
      <c r="F932"/>
      <c r="G932"/>
    </row>
    <row r="933" spans="1:7" ht="12.75" x14ac:dyDescent="0.2">
      <c r="A933"/>
      <c r="B933"/>
      <c r="C933"/>
      <c r="D933"/>
      <c r="E933"/>
      <c r="F933"/>
      <c r="G933"/>
    </row>
    <row r="934" spans="1:7" ht="12.75" x14ac:dyDescent="0.2">
      <c r="A934"/>
      <c r="B934"/>
      <c r="C934"/>
      <c r="D934"/>
      <c r="E934"/>
      <c r="F934"/>
      <c r="G934"/>
    </row>
    <row r="935" spans="1:7" ht="12.75" x14ac:dyDescent="0.2">
      <c r="A935"/>
      <c r="B935"/>
      <c r="C935"/>
      <c r="D935"/>
      <c r="E935"/>
      <c r="F935"/>
      <c r="G935"/>
    </row>
    <row r="936" spans="1:7" ht="12.75" x14ac:dyDescent="0.2">
      <c r="A936"/>
      <c r="B936"/>
      <c r="C936"/>
      <c r="D936"/>
      <c r="E936"/>
      <c r="F936"/>
      <c r="G936"/>
    </row>
    <row r="937" spans="1:7" ht="12.75" x14ac:dyDescent="0.2">
      <c r="A937"/>
      <c r="B937"/>
      <c r="C937"/>
      <c r="D937"/>
      <c r="E937"/>
      <c r="F937"/>
      <c r="G937"/>
    </row>
    <row r="938" spans="1:7" ht="12.75" x14ac:dyDescent="0.2">
      <c r="A938"/>
      <c r="B938"/>
      <c r="C938"/>
      <c r="D938"/>
      <c r="E938"/>
      <c r="F938"/>
      <c r="G938"/>
    </row>
    <row r="939" spans="1:7" ht="12.75" x14ac:dyDescent="0.2">
      <c r="A939"/>
      <c r="B939"/>
      <c r="C939"/>
      <c r="D939"/>
      <c r="E939"/>
      <c r="F939"/>
      <c r="G939"/>
    </row>
    <row r="940" spans="1:7" ht="12.75" x14ac:dyDescent="0.2">
      <c r="A940"/>
      <c r="B940"/>
      <c r="C940"/>
      <c r="D940"/>
      <c r="E940"/>
      <c r="F940"/>
      <c r="G940"/>
    </row>
    <row r="941" spans="1:7" ht="12.75" x14ac:dyDescent="0.2">
      <c r="A941"/>
      <c r="B941"/>
      <c r="C941"/>
      <c r="D941"/>
      <c r="E941"/>
      <c r="F941"/>
      <c r="G941"/>
    </row>
    <row r="942" spans="1:7" ht="12.75" x14ac:dyDescent="0.2">
      <c r="A942"/>
      <c r="B942"/>
      <c r="C942"/>
      <c r="D942"/>
      <c r="E942"/>
      <c r="F942"/>
      <c r="G942"/>
    </row>
    <row r="943" spans="1:7" ht="12.75" x14ac:dyDescent="0.2">
      <c r="A943"/>
      <c r="B943"/>
      <c r="C943"/>
      <c r="D943"/>
      <c r="E943"/>
      <c r="F943"/>
      <c r="G943"/>
    </row>
    <row r="944" spans="1:7" ht="12.75" x14ac:dyDescent="0.2">
      <c r="A944"/>
      <c r="B944"/>
      <c r="C944"/>
      <c r="D944"/>
      <c r="E944"/>
      <c r="F944"/>
      <c r="G944"/>
    </row>
    <row r="945" spans="1:7" ht="12.75" x14ac:dyDescent="0.2">
      <c r="A945"/>
      <c r="B945"/>
      <c r="C945"/>
      <c r="D945"/>
      <c r="E945"/>
      <c r="F945"/>
      <c r="G945"/>
    </row>
    <row r="946" spans="1:7" ht="12.75" x14ac:dyDescent="0.2">
      <c r="A946"/>
      <c r="B946"/>
      <c r="C946"/>
      <c r="D946"/>
      <c r="E946"/>
      <c r="F946"/>
      <c r="G946"/>
    </row>
    <row r="947" spans="1:7" ht="12.75" x14ac:dyDescent="0.2">
      <c r="A947"/>
      <c r="B947"/>
      <c r="C947"/>
      <c r="D947"/>
      <c r="E947"/>
      <c r="F947"/>
      <c r="G947"/>
    </row>
    <row r="948" spans="1:7" ht="12.75" x14ac:dyDescent="0.2">
      <c r="A948"/>
      <c r="B948"/>
      <c r="C948"/>
      <c r="D948"/>
      <c r="E948"/>
      <c r="F948"/>
      <c r="G948"/>
    </row>
    <row r="949" spans="1:7" ht="12.75" x14ac:dyDescent="0.2">
      <c r="A949"/>
      <c r="B949"/>
      <c r="C949"/>
      <c r="D949"/>
      <c r="E949"/>
      <c r="F949"/>
      <c r="G949"/>
    </row>
    <row r="950" spans="1:7" ht="12.75" x14ac:dyDescent="0.2">
      <c r="A950"/>
      <c r="B950"/>
      <c r="C950"/>
      <c r="D950"/>
      <c r="E950"/>
      <c r="F950"/>
      <c r="G950"/>
    </row>
    <row r="951" spans="1:7" ht="12.75" x14ac:dyDescent="0.2">
      <c r="A951"/>
      <c r="B951"/>
      <c r="C951"/>
      <c r="D951"/>
      <c r="E951"/>
      <c r="F951"/>
      <c r="G951"/>
    </row>
    <row r="952" spans="1:7" ht="12.75" x14ac:dyDescent="0.2">
      <c r="A952"/>
      <c r="B952"/>
      <c r="C952"/>
      <c r="D952"/>
      <c r="E952"/>
      <c r="F952"/>
      <c r="G952"/>
    </row>
    <row r="953" spans="1:7" ht="12.75" x14ac:dyDescent="0.2">
      <c r="A953"/>
      <c r="B953"/>
      <c r="C953"/>
      <c r="D953"/>
      <c r="E953"/>
      <c r="F953"/>
      <c r="G953"/>
    </row>
    <row r="954" spans="1:7" ht="12.75" x14ac:dyDescent="0.2">
      <c r="A954"/>
      <c r="B954"/>
      <c r="C954"/>
      <c r="D954"/>
      <c r="E954"/>
      <c r="F954"/>
      <c r="G954"/>
    </row>
    <row r="955" spans="1:7" ht="12.75" x14ac:dyDescent="0.2">
      <c r="A955"/>
      <c r="B955"/>
      <c r="C955"/>
      <c r="D955"/>
      <c r="E955"/>
      <c r="F955"/>
      <c r="G955"/>
    </row>
    <row r="956" spans="1:7" ht="12.75" x14ac:dyDescent="0.2">
      <c r="A956"/>
      <c r="B956"/>
      <c r="C956"/>
      <c r="D956"/>
      <c r="E956"/>
      <c r="F956"/>
      <c r="G956"/>
    </row>
    <row r="957" spans="1:7" ht="12.75" x14ac:dyDescent="0.2">
      <c r="A957"/>
      <c r="B957"/>
      <c r="C957"/>
      <c r="D957"/>
      <c r="E957"/>
      <c r="F957"/>
      <c r="G957"/>
    </row>
    <row r="958" spans="1:7" ht="12.75" x14ac:dyDescent="0.2">
      <c r="A958"/>
      <c r="B958"/>
      <c r="C958"/>
      <c r="D958"/>
      <c r="E958"/>
      <c r="F958"/>
      <c r="G958"/>
    </row>
    <row r="959" spans="1:7" ht="12.75" x14ac:dyDescent="0.2">
      <c r="A959"/>
      <c r="B959"/>
      <c r="C959"/>
      <c r="D959"/>
      <c r="E959"/>
      <c r="F959"/>
      <c r="G959"/>
    </row>
    <row r="960" spans="1:7" ht="12.75" x14ac:dyDescent="0.2">
      <c r="A960"/>
      <c r="B960"/>
      <c r="C960"/>
      <c r="D960"/>
      <c r="E960"/>
      <c r="F960"/>
      <c r="G960"/>
    </row>
    <row r="961" spans="1:7" ht="12.75" x14ac:dyDescent="0.2">
      <c r="A961"/>
      <c r="B961"/>
      <c r="C961"/>
      <c r="D961"/>
      <c r="E961"/>
      <c r="F961"/>
      <c r="G961"/>
    </row>
    <row r="962" spans="1:7" ht="12.75" x14ac:dyDescent="0.2">
      <c r="A962"/>
      <c r="B962"/>
      <c r="C962"/>
      <c r="D962"/>
      <c r="E962"/>
      <c r="F962"/>
      <c r="G962"/>
    </row>
    <row r="963" spans="1:7" ht="12.75" x14ac:dyDescent="0.2">
      <c r="A963"/>
      <c r="B963"/>
      <c r="C963"/>
      <c r="D963"/>
      <c r="E963"/>
      <c r="F963"/>
      <c r="G963"/>
    </row>
    <row r="964" spans="1:7" ht="12.75" x14ac:dyDescent="0.2">
      <c r="A964"/>
      <c r="B964"/>
      <c r="C964"/>
      <c r="D964"/>
      <c r="E964"/>
      <c r="F964"/>
      <c r="G964"/>
    </row>
    <row r="965" spans="1:7" ht="12.75" x14ac:dyDescent="0.2">
      <c r="A965"/>
      <c r="B965"/>
      <c r="C965"/>
      <c r="D965"/>
      <c r="E965"/>
      <c r="F965"/>
      <c r="G965"/>
    </row>
    <row r="966" spans="1:7" ht="12.75" x14ac:dyDescent="0.2">
      <c r="A966"/>
      <c r="B966"/>
      <c r="C966"/>
      <c r="D966"/>
      <c r="E966"/>
      <c r="F966"/>
      <c r="G966"/>
    </row>
    <row r="967" spans="1:7" ht="12.75" x14ac:dyDescent="0.2">
      <c r="A967"/>
      <c r="B967"/>
      <c r="C967"/>
      <c r="D967"/>
      <c r="E967"/>
      <c r="F967"/>
      <c r="G967"/>
    </row>
    <row r="968" spans="1:7" ht="12.75" x14ac:dyDescent="0.2">
      <c r="A968"/>
      <c r="B968"/>
      <c r="C968"/>
      <c r="D968"/>
      <c r="E968"/>
      <c r="F968"/>
      <c r="G968"/>
    </row>
    <row r="969" spans="1:7" ht="12.75" x14ac:dyDescent="0.2">
      <c r="A969"/>
      <c r="B969"/>
      <c r="C969"/>
      <c r="D969"/>
      <c r="E969"/>
      <c r="F969"/>
      <c r="G969"/>
    </row>
    <row r="970" spans="1:7" ht="12.75" x14ac:dyDescent="0.2">
      <c r="A970"/>
      <c r="B970"/>
      <c r="C970"/>
      <c r="D970"/>
      <c r="E970"/>
      <c r="F970"/>
      <c r="G970"/>
    </row>
    <row r="971" spans="1:7" ht="12.75" x14ac:dyDescent="0.2">
      <c r="A971"/>
      <c r="B971"/>
      <c r="C971"/>
      <c r="D971"/>
      <c r="E971"/>
      <c r="F971"/>
      <c r="G971"/>
    </row>
    <row r="972" spans="1:7" ht="12.75" x14ac:dyDescent="0.2">
      <c r="A972"/>
      <c r="B972"/>
      <c r="C972"/>
      <c r="D972"/>
      <c r="E972"/>
      <c r="F972"/>
      <c r="G972"/>
    </row>
    <row r="973" spans="1:7" ht="12.75" x14ac:dyDescent="0.2">
      <c r="A973"/>
      <c r="B973"/>
      <c r="C973"/>
      <c r="D973"/>
      <c r="E973"/>
      <c r="F973"/>
      <c r="G973"/>
    </row>
    <row r="974" spans="1:7" ht="12.75" x14ac:dyDescent="0.2">
      <c r="A974"/>
      <c r="B974"/>
      <c r="C974"/>
      <c r="D974"/>
      <c r="E974"/>
      <c r="F974"/>
      <c r="G974"/>
    </row>
    <row r="975" spans="1:7" ht="12.75" x14ac:dyDescent="0.2">
      <c r="A975"/>
      <c r="B975"/>
      <c r="C975"/>
      <c r="D975"/>
      <c r="E975"/>
      <c r="F975"/>
      <c r="G975"/>
    </row>
    <row r="976" spans="1:7" ht="12.75" x14ac:dyDescent="0.2">
      <c r="A976"/>
      <c r="B976"/>
      <c r="C976"/>
      <c r="D976"/>
      <c r="E976"/>
      <c r="F976"/>
      <c r="G976"/>
    </row>
    <row r="977" spans="1:7" ht="12.75" x14ac:dyDescent="0.2">
      <c r="A977"/>
      <c r="B977"/>
      <c r="C977"/>
      <c r="D977"/>
      <c r="E977"/>
      <c r="F977"/>
      <c r="G977"/>
    </row>
    <row r="978" spans="1:7" ht="12.75" x14ac:dyDescent="0.2">
      <c r="A978"/>
      <c r="B978"/>
      <c r="C978"/>
      <c r="D978"/>
      <c r="E978"/>
      <c r="F978"/>
      <c r="G978"/>
    </row>
    <row r="979" spans="1:7" ht="12.75" x14ac:dyDescent="0.2">
      <c r="A979"/>
      <c r="B979"/>
      <c r="C979"/>
      <c r="D979"/>
      <c r="E979"/>
      <c r="F979"/>
      <c r="G979"/>
    </row>
    <row r="980" spans="1:7" ht="12.75" x14ac:dyDescent="0.2">
      <c r="A980"/>
      <c r="B980"/>
      <c r="C980"/>
      <c r="D980"/>
      <c r="E980"/>
      <c r="F980"/>
      <c r="G980"/>
    </row>
    <row r="981" spans="1:7" ht="12.75" x14ac:dyDescent="0.2">
      <c r="A981"/>
      <c r="B981"/>
      <c r="C981"/>
      <c r="D981"/>
      <c r="E981"/>
      <c r="F981"/>
      <c r="G981"/>
    </row>
    <row r="982" spans="1:7" ht="12.75" x14ac:dyDescent="0.2">
      <c r="A982"/>
      <c r="B982"/>
      <c r="C982"/>
      <c r="D982"/>
      <c r="E982"/>
      <c r="F982"/>
      <c r="G982"/>
    </row>
    <row r="983" spans="1:7" ht="12.75" x14ac:dyDescent="0.2">
      <c r="A983"/>
      <c r="B983"/>
      <c r="C983"/>
      <c r="D983"/>
      <c r="E983"/>
      <c r="F983"/>
      <c r="G983"/>
    </row>
    <row r="984" spans="1:7" ht="12.75" x14ac:dyDescent="0.2">
      <c r="A984"/>
      <c r="B984"/>
      <c r="C984"/>
      <c r="D984"/>
      <c r="E984"/>
      <c r="F984"/>
      <c r="G984"/>
    </row>
    <row r="985" spans="1:7" ht="12.75" x14ac:dyDescent="0.2">
      <c r="A985"/>
      <c r="B985"/>
      <c r="C985"/>
      <c r="D985"/>
      <c r="E985"/>
      <c r="F985"/>
      <c r="G985"/>
    </row>
    <row r="986" spans="1:7" ht="12.75" x14ac:dyDescent="0.2">
      <c r="A986"/>
      <c r="B986"/>
      <c r="C986"/>
      <c r="D986"/>
      <c r="E986"/>
      <c r="F986"/>
      <c r="G986"/>
    </row>
    <row r="987" spans="1:7" ht="12.75" x14ac:dyDescent="0.2">
      <c r="A987"/>
      <c r="B987"/>
      <c r="C987"/>
      <c r="D987"/>
      <c r="E987"/>
      <c r="F987"/>
      <c r="G987"/>
    </row>
    <row r="988" spans="1:7" ht="12.75" x14ac:dyDescent="0.2">
      <c r="A988"/>
      <c r="B988"/>
      <c r="C988"/>
      <c r="D988"/>
      <c r="E988"/>
      <c r="F988"/>
      <c r="G988"/>
    </row>
    <row r="989" spans="1:7" ht="12.75" x14ac:dyDescent="0.2">
      <c r="A989"/>
      <c r="B989"/>
      <c r="C989"/>
      <c r="D989"/>
      <c r="E989"/>
      <c r="F989"/>
      <c r="G989"/>
    </row>
    <row r="990" spans="1:7" ht="12.75" x14ac:dyDescent="0.2">
      <c r="A990"/>
      <c r="B990"/>
      <c r="C990"/>
      <c r="D990"/>
      <c r="E990"/>
      <c r="F990"/>
      <c r="G990"/>
    </row>
    <row r="991" spans="1:7" ht="12.75" x14ac:dyDescent="0.2">
      <c r="A991"/>
      <c r="B991"/>
      <c r="C991"/>
      <c r="D991"/>
      <c r="E991"/>
      <c r="F991"/>
      <c r="G991"/>
    </row>
    <row r="992" spans="1:7" ht="12.75" x14ac:dyDescent="0.2">
      <c r="A992"/>
      <c r="B992"/>
      <c r="C992"/>
      <c r="D992"/>
      <c r="E992"/>
      <c r="F992"/>
      <c r="G992"/>
    </row>
    <row r="993" spans="1:7" ht="12.75" x14ac:dyDescent="0.2">
      <c r="A993"/>
      <c r="B993"/>
      <c r="C993"/>
      <c r="D993"/>
      <c r="E993"/>
      <c r="F993"/>
      <c r="G993"/>
    </row>
    <row r="994" spans="1:7" ht="12.75" x14ac:dyDescent="0.2">
      <c r="A994"/>
      <c r="B994"/>
      <c r="C994"/>
      <c r="D994"/>
      <c r="E994"/>
      <c r="F994"/>
      <c r="G994"/>
    </row>
    <row r="995" spans="1:7" ht="12.75" x14ac:dyDescent="0.2">
      <c r="A995"/>
      <c r="B995"/>
      <c r="C995"/>
      <c r="D995"/>
      <c r="E995"/>
      <c r="F995"/>
      <c r="G995"/>
    </row>
    <row r="996" spans="1:7" ht="12.75" x14ac:dyDescent="0.2">
      <c r="A996"/>
      <c r="B996"/>
      <c r="C996"/>
      <c r="D996"/>
      <c r="E996"/>
      <c r="F996"/>
      <c r="G996"/>
    </row>
    <row r="997" spans="1:7" ht="12.75" x14ac:dyDescent="0.2">
      <c r="A997"/>
      <c r="B997"/>
      <c r="C997"/>
      <c r="D997"/>
      <c r="E997"/>
      <c r="F997"/>
      <c r="G997"/>
    </row>
    <row r="998" spans="1:7" ht="12.75" x14ac:dyDescent="0.2">
      <c r="A998"/>
      <c r="B998"/>
      <c r="C998"/>
      <c r="D998"/>
      <c r="E998"/>
      <c r="F998"/>
      <c r="G998"/>
    </row>
    <row r="999" spans="1:7" ht="12.75" x14ac:dyDescent="0.2">
      <c r="A999"/>
      <c r="B999"/>
      <c r="C999"/>
      <c r="D999"/>
      <c r="E999"/>
      <c r="F999"/>
      <c r="G999"/>
    </row>
    <row r="1000" spans="1:7" ht="12.75" x14ac:dyDescent="0.2">
      <c r="A1000"/>
      <c r="B1000"/>
      <c r="C1000"/>
      <c r="D1000"/>
      <c r="E1000"/>
      <c r="F1000"/>
      <c r="G1000"/>
    </row>
    <row r="1001" spans="1:7" ht="12.75" x14ac:dyDescent="0.2">
      <c r="A1001"/>
      <c r="B1001"/>
      <c r="C1001"/>
      <c r="D1001"/>
      <c r="E1001"/>
      <c r="F1001"/>
      <c r="G1001"/>
    </row>
    <row r="1002" spans="1:7" ht="12.75" x14ac:dyDescent="0.2">
      <c r="A1002"/>
      <c r="B1002"/>
      <c r="C1002"/>
      <c r="D1002"/>
      <c r="E1002"/>
      <c r="F1002"/>
      <c r="G1002"/>
    </row>
    <row r="1003" spans="1:7" ht="12.75" x14ac:dyDescent="0.2">
      <c r="A1003"/>
      <c r="B1003"/>
      <c r="C1003"/>
      <c r="D1003"/>
      <c r="E1003"/>
      <c r="F1003"/>
      <c r="G1003"/>
    </row>
    <row r="1004" spans="1:7" ht="12.75" x14ac:dyDescent="0.2">
      <c r="A1004"/>
      <c r="B1004"/>
      <c r="C1004"/>
      <c r="D1004"/>
      <c r="E1004"/>
      <c r="F1004"/>
      <c r="G1004"/>
    </row>
    <row r="1005" spans="1:7" ht="12.75" x14ac:dyDescent="0.2">
      <c r="A1005"/>
      <c r="B1005"/>
      <c r="C1005"/>
      <c r="D1005"/>
      <c r="E1005"/>
      <c r="F1005"/>
      <c r="G1005"/>
    </row>
    <row r="1006" spans="1:7" ht="12.75" x14ac:dyDescent="0.2">
      <c r="A1006"/>
      <c r="B1006"/>
      <c r="C1006"/>
      <c r="D1006"/>
      <c r="E1006"/>
      <c r="F1006"/>
      <c r="G1006"/>
    </row>
    <row r="1007" spans="1:7" ht="12.75" x14ac:dyDescent="0.2">
      <c r="A1007"/>
      <c r="B1007"/>
      <c r="C1007"/>
      <c r="D1007"/>
      <c r="E1007"/>
      <c r="F1007"/>
      <c r="G1007"/>
    </row>
    <row r="1008" spans="1:7" ht="12.75" x14ac:dyDescent="0.2">
      <c r="A1008"/>
      <c r="B1008"/>
      <c r="C1008"/>
      <c r="D1008"/>
      <c r="E1008"/>
      <c r="F1008"/>
      <c r="G1008"/>
    </row>
    <row r="1009" spans="1:7" ht="12.75" x14ac:dyDescent="0.2">
      <c r="A1009"/>
      <c r="B1009"/>
      <c r="C1009"/>
      <c r="D1009"/>
      <c r="E1009"/>
      <c r="F1009"/>
      <c r="G1009"/>
    </row>
    <row r="1010" spans="1:7" ht="12.75" x14ac:dyDescent="0.2">
      <c r="A1010"/>
      <c r="B1010"/>
      <c r="C1010"/>
      <c r="D1010"/>
      <c r="E1010"/>
      <c r="F1010"/>
      <c r="G1010"/>
    </row>
    <row r="1011" spans="1:7" ht="12.75" x14ac:dyDescent="0.2">
      <c r="A1011"/>
      <c r="B1011"/>
      <c r="C1011"/>
      <c r="D1011"/>
      <c r="E1011"/>
      <c r="F1011"/>
      <c r="G1011"/>
    </row>
    <row r="1012" spans="1:7" ht="12.75" x14ac:dyDescent="0.2">
      <c r="A1012"/>
      <c r="B1012"/>
      <c r="C1012"/>
      <c r="D1012"/>
      <c r="E1012"/>
      <c r="F1012"/>
      <c r="G1012"/>
    </row>
    <row r="1013" spans="1:7" ht="12.75" x14ac:dyDescent="0.2">
      <c r="A1013"/>
      <c r="B1013"/>
      <c r="C1013"/>
      <c r="D1013"/>
      <c r="E1013"/>
      <c r="F1013"/>
      <c r="G1013"/>
    </row>
    <row r="1014" spans="1:7" ht="12.75" x14ac:dyDescent="0.2">
      <c r="A1014"/>
      <c r="B1014"/>
      <c r="C1014"/>
      <c r="D1014"/>
      <c r="E1014"/>
      <c r="F1014"/>
      <c r="G1014"/>
    </row>
    <row r="1015" spans="1:7" ht="12.75" x14ac:dyDescent="0.2">
      <c r="A1015"/>
      <c r="B1015"/>
      <c r="C1015"/>
      <c r="D1015"/>
      <c r="E1015"/>
      <c r="F1015"/>
      <c r="G1015"/>
    </row>
    <row r="1016" spans="1:7" ht="12.75" x14ac:dyDescent="0.2">
      <c r="A1016"/>
      <c r="B1016"/>
      <c r="C1016"/>
      <c r="D1016"/>
      <c r="E1016"/>
      <c r="F1016"/>
      <c r="G1016"/>
    </row>
    <row r="1017" spans="1:7" ht="12.75" x14ac:dyDescent="0.2">
      <c r="A1017"/>
      <c r="B1017"/>
      <c r="C1017"/>
      <c r="D1017"/>
      <c r="E1017"/>
      <c r="F1017"/>
      <c r="G1017"/>
    </row>
    <row r="1018" spans="1:7" ht="12.75" x14ac:dyDescent="0.2">
      <c r="A1018"/>
      <c r="B1018"/>
      <c r="C1018"/>
      <c r="D1018"/>
      <c r="E1018"/>
      <c r="F1018"/>
      <c r="G1018"/>
    </row>
    <row r="1019" spans="1:7" ht="12.75" x14ac:dyDescent="0.2">
      <c r="A1019"/>
      <c r="B1019"/>
      <c r="C1019"/>
      <c r="D1019"/>
      <c r="E1019"/>
      <c r="F1019"/>
      <c r="G1019"/>
    </row>
    <row r="1020" spans="1:7" ht="12.75" x14ac:dyDescent="0.2">
      <c r="A1020"/>
      <c r="B1020"/>
      <c r="C1020"/>
      <c r="D1020"/>
      <c r="E1020"/>
      <c r="F1020"/>
      <c r="G1020"/>
    </row>
    <row r="1021" spans="1:7" ht="12.75" x14ac:dyDescent="0.2">
      <c r="A1021"/>
      <c r="B1021"/>
      <c r="C1021"/>
      <c r="D1021"/>
      <c r="E1021"/>
      <c r="F1021"/>
      <c r="G1021"/>
    </row>
    <row r="1022" spans="1:7" ht="12.75" x14ac:dyDescent="0.2">
      <c r="A1022"/>
      <c r="B1022"/>
      <c r="C1022"/>
      <c r="D1022"/>
      <c r="E1022"/>
      <c r="F1022"/>
      <c r="G1022"/>
    </row>
    <row r="1023" spans="1:7" ht="12.75" x14ac:dyDescent="0.2">
      <c r="A1023"/>
      <c r="B1023"/>
      <c r="C1023"/>
      <c r="D1023"/>
      <c r="E1023"/>
      <c r="F1023"/>
      <c r="G1023"/>
    </row>
    <row r="1024" spans="1:7" ht="12.75" x14ac:dyDescent="0.2">
      <c r="A1024"/>
      <c r="B1024"/>
      <c r="C1024"/>
      <c r="D1024"/>
      <c r="E1024"/>
      <c r="F1024"/>
      <c r="G1024"/>
    </row>
    <row r="1025" spans="1:7" ht="12.75" x14ac:dyDescent="0.2">
      <c r="A1025"/>
      <c r="B1025"/>
      <c r="C1025"/>
      <c r="D1025"/>
      <c r="E1025"/>
      <c r="F1025"/>
      <c r="G1025"/>
    </row>
    <row r="1026" spans="1:7" ht="12.75" x14ac:dyDescent="0.2">
      <c r="A1026"/>
      <c r="B1026"/>
      <c r="C1026"/>
      <c r="D1026"/>
      <c r="E1026"/>
      <c r="F1026"/>
      <c r="G1026"/>
    </row>
    <row r="1027" spans="1:7" ht="12.75" x14ac:dyDescent="0.2">
      <c r="A1027"/>
      <c r="B1027"/>
      <c r="C1027"/>
      <c r="D1027"/>
      <c r="E1027"/>
      <c r="F1027"/>
      <c r="G1027"/>
    </row>
    <row r="1028" spans="1:7" ht="12.75" x14ac:dyDescent="0.2">
      <c r="A1028"/>
      <c r="B1028"/>
      <c r="C1028"/>
      <c r="D1028"/>
      <c r="E1028"/>
      <c r="F1028"/>
      <c r="G1028"/>
    </row>
    <row r="1029" spans="1:7" ht="12.75" x14ac:dyDescent="0.2">
      <c r="A1029"/>
      <c r="B1029"/>
      <c r="C1029"/>
      <c r="D1029"/>
      <c r="E1029"/>
      <c r="F1029"/>
      <c r="G1029"/>
    </row>
    <row r="1030" spans="1:7" ht="12.75" x14ac:dyDescent="0.2">
      <c r="A1030"/>
      <c r="B1030"/>
      <c r="C1030"/>
      <c r="D1030"/>
      <c r="E1030"/>
      <c r="F1030"/>
      <c r="G1030"/>
    </row>
    <row r="1031" spans="1:7" ht="12.75" x14ac:dyDescent="0.2">
      <c r="A1031"/>
      <c r="B1031"/>
      <c r="C1031"/>
      <c r="D1031"/>
      <c r="E1031"/>
      <c r="F1031"/>
      <c r="G1031"/>
    </row>
    <row r="1032" spans="1:7" ht="12.75" x14ac:dyDescent="0.2">
      <c r="A1032"/>
      <c r="B1032"/>
      <c r="C1032"/>
      <c r="D1032"/>
      <c r="E1032"/>
      <c r="F1032"/>
      <c r="G1032"/>
    </row>
    <row r="1033" spans="1:7" ht="12.75" x14ac:dyDescent="0.2">
      <c r="A1033"/>
      <c r="B1033"/>
      <c r="C1033"/>
      <c r="D1033"/>
      <c r="E1033"/>
      <c r="F1033"/>
      <c r="G1033"/>
    </row>
    <row r="1034" spans="1:7" ht="12.75" x14ac:dyDescent="0.2">
      <c r="A1034"/>
      <c r="B1034"/>
      <c r="C1034"/>
      <c r="D1034"/>
      <c r="E1034"/>
      <c r="F1034"/>
      <c r="G1034"/>
    </row>
    <row r="1035" spans="1:7" ht="12.75" x14ac:dyDescent="0.2">
      <c r="A1035"/>
      <c r="B1035"/>
      <c r="C1035"/>
      <c r="D1035"/>
      <c r="E1035"/>
      <c r="F1035"/>
      <c r="G1035"/>
    </row>
    <row r="1036" spans="1:7" ht="12.75" x14ac:dyDescent="0.2">
      <c r="A1036"/>
      <c r="B1036"/>
      <c r="C1036"/>
      <c r="D1036"/>
      <c r="E1036"/>
      <c r="F1036"/>
      <c r="G1036"/>
    </row>
    <row r="1037" spans="1:7" ht="12.75" x14ac:dyDescent="0.2">
      <c r="A1037"/>
      <c r="B1037"/>
      <c r="C1037"/>
      <c r="D1037"/>
      <c r="E1037"/>
      <c r="F1037"/>
      <c r="G1037"/>
    </row>
    <row r="1038" spans="1:7" ht="12.75" x14ac:dyDescent="0.2">
      <c r="A1038"/>
      <c r="B1038"/>
      <c r="C1038"/>
      <c r="D1038"/>
      <c r="E1038"/>
      <c r="F1038"/>
      <c r="G1038"/>
    </row>
    <row r="1039" spans="1:7" ht="12.75" x14ac:dyDescent="0.2">
      <c r="A1039"/>
      <c r="B1039"/>
      <c r="C1039"/>
      <c r="D1039"/>
      <c r="E1039"/>
      <c r="F1039"/>
      <c r="G1039"/>
    </row>
    <row r="1040" spans="1:7" ht="12.75" x14ac:dyDescent="0.2">
      <c r="A1040"/>
      <c r="B1040"/>
      <c r="C1040"/>
      <c r="D1040"/>
      <c r="E1040"/>
      <c r="F1040"/>
      <c r="G1040"/>
    </row>
    <row r="1041" spans="1:7" ht="12.75" x14ac:dyDescent="0.2">
      <c r="A1041"/>
      <c r="B1041"/>
      <c r="C1041"/>
      <c r="D1041"/>
      <c r="E1041"/>
      <c r="F1041"/>
      <c r="G1041"/>
    </row>
    <row r="1042" spans="1:7" ht="12.75" x14ac:dyDescent="0.2">
      <c r="A1042"/>
      <c r="B1042"/>
      <c r="C1042"/>
      <c r="D1042"/>
      <c r="E1042"/>
      <c r="F1042"/>
      <c r="G1042"/>
    </row>
    <row r="1043" spans="1:7" ht="12.75" x14ac:dyDescent="0.2">
      <c r="A1043"/>
      <c r="B1043"/>
      <c r="C1043"/>
      <c r="D1043"/>
      <c r="E1043"/>
      <c r="F1043"/>
      <c r="G1043"/>
    </row>
    <row r="1044" spans="1:7" ht="12.75" x14ac:dyDescent="0.2">
      <c r="A1044"/>
      <c r="B1044"/>
      <c r="C1044"/>
      <c r="D1044"/>
      <c r="E1044"/>
      <c r="F1044"/>
      <c r="G1044"/>
    </row>
    <row r="1045" spans="1:7" ht="12.75" x14ac:dyDescent="0.2">
      <c r="A1045"/>
      <c r="B1045"/>
      <c r="C1045"/>
      <c r="D1045"/>
      <c r="E1045"/>
      <c r="F1045"/>
      <c r="G1045"/>
    </row>
    <row r="1046" spans="1:7" ht="12.75" x14ac:dyDescent="0.2">
      <c r="A1046"/>
      <c r="B1046"/>
      <c r="C1046"/>
      <c r="D1046"/>
      <c r="E1046"/>
      <c r="F1046"/>
      <c r="G1046"/>
    </row>
    <row r="1047" spans="1:7" ht="12.75" x14ac:dyDescent="0.2">
      <c r="A1047"/>
      <c r="B1047"/>
      <c r="C1047"/>
      <c r="D1047"/>
      <c r="E1047"/>
      <c r="F1047"/>
      <c r="G1047"/>
    </row>
    <row r="1048" spans="1:7" ht="12.75" x14ac:dyDescent="0.2">
      <c r="A1048"/>
      <c r="B1048"/>
      <c r="C1048"/>
      <c r="D1048"/>
      <c r="E1048"/>
      <c r="F1048"/>
      <c r="G1048"/>
    </row>
    <row r="1049" spans="1:7" ht="12.75" x14ac:dyDescent="0.2">
      <c r="A1049"/>
      <c r="B1049"/>
      <c r="C1049"/>
      <c r="D1049"/>
      <c r="E1049"/>
      <c r="F1049"/>
      <c r="G1049"/>
    </row>
    <row r="1050" spans="1:7" ht="12.75" x14ac:dyDescent="0.2">
      <c r="A1050"/>
      <c r="B1050"/>
      <c r="C1050"/>
      <c r="D1050"/>
      <c r="E1050"/>
      <c r="F1050"/>
      <c r="G1050"/>
    </row>
    <row r="1051" spans="1:7" ht="12.75" x14ac:dyDescent="0.2">
      <c r="A1051"/>
      <c r="B1051"/>
      <c r="C1051"/>
      <c r="D1051"/>
      <c r="E1051"/>
      <c r="F1051"/>
      <c r="G1051"/>
    </row>
    <row r="1052" spans="1:7" ht="12.75" x14ac:dyDescent="0.2">
      <c r="A1052"/>
      <c r="B1052"/>
      <c r="C1052"/>
      <c r="D1052"/>
      <c r="E1052"/>
      <c r="F1052"/>
      <c r="G1052"/>
    </row>
    <row r="1053" spans="1:7" ht="12.75" x14ac:dyDescent="0.2">
      <c r="A1053"/>
      <c r="B1053"/>
      <c r="C1053"/>
      <c r="D1053"/>
      <c r="E1053"/>
      <c r="F1053"/>
      <c r="G1053"/>
    </row>
    <row r="1054" spans="1:7" ht="12.75" x14ac:dyDescent="0.2">
      <c r="A1054"/>
      <c r="B1054"/>
      <c r="C1054"/>
      <c r="D1054"/>
      <c r="E1054"/>
      <c r="F1054"/>
      <c r="G1054"/>
    </row>
    <row r="1055" spans="1:7" ht="12.75" x14ac:dyDescent="0.2">
      <c r="A1055"/>
      <c r="B1055"/>
      <c r="C1055"/>
      <c r="D1055"/>
      <c r="E1055"/>
      <c r="F1055"/>
      <c r="G1055"/>
    </row>
    <row r="1056" spans="1:7" ht="12.75" x14ac:dyDescent="0.2">
      <c r="A1056"/>
      <c r="B1056"/>
      <c r="C1056"/>
      <c r="D1056"/>
      <c r="E1056"/>
      <c r="F1056"/>
      <c r="G1056"/>
    </row>
    <row r="1057" spans="1:7" ht="12.75" x14ac:dyDescent="0.2">
      <c r="A1057"/>
      <c r="B1057"/>
      <c r="C1057"/>
      <c r="D1057"/>
      <c r="E1057"/>
      <c r="F1057"/>
      <c r="G1057"/>
    </row>
    <row r="1058" spans="1:7" ht="12.75" x14ac:dyDescent="0.2">
      <c r="A1058"/>
      <c r="B1058"/>
      <c r="C1058"/>
      <c r="D1058"/>
      <c r="E1058"/>
      <c r="F1058"/>
      <c r="G1058"/>
    </row>
    <row r="1059" spans="1:7" ht="12.75" x14ac:dyDescent="0.2">
      <c r="A1059"/>
      <c r="B1059"/>
      <c r="C1059"/>
      <c r="D1059"/>
      <c r="E1059"/>
      <c r="F1059"/>
      <c r="G1059"/>
    </row>
    <row r="1060" spans="1:7" ht="12.75" x14ac:dyDescent="0.2">
      <c r="A1060"/>
      <c r="B1060"/>
      <c r="C1060"/>
      <c r="D1060"/>
      <c r="E1060"/>
      <c r="F1060"/>
      <c r="G1060"/>
    </row>
    <row r="1061" spans="1:7" ht="12.75" x14ac:dyDescent="0.2">
      <c r="A1061"/>
      <c r="B1061"/>
      <c r="C1061"/>
      <c r="D1061"/>
      <c r="E1061"/>
      <c r="F1061"/>
      <c r="G1061"/>
    </row>
    <row r="1062" spans="1:7" ht="12.75" x14ac:dyDescent="0.2">
      <c r="A1062"/>
      <c r="B1062"/>
      <c r="C1062"/>
      <c r="D1062"/>
      <c r="E1062"/>
      <c r="F1062"/>
      <c r="G1062"/>
    </row>
    <row r="1063" spans="1:7" ht="12.75" x14ac:dyDescent="0.2">
      <c r="A1063"/>
      <c r="B1063"/>
      <c r="C1063"/>
      <c r="D1063"/>
      <c r="E1063"/>
      <c r="F1063"/>
      <c r="G1063"/>
    </row>
    <row r="1064" spans="1:7" ht="12.75" x14ac:dyDescent="0.2">
      <c r="A1064"/>
      <c r="B1064"/>
      <c r="C1064"/>
      <c r="D1064"/>
      <c r="E1064"/>
      <c r="F1064"/>
      <c r="G1064"/>
    </row>
    <row r="1065" spans="1:7" ht="12.75" x14ac:dyDescent="0.2">
      <c r="A1065"/>
      <c r="B1065"/>
      <c r="C1065"/>
      <c r="D1065"/>
      <c r="E1065"/>
      <c r="F1065"/>
      <c r="G1065"/>
    </row>
    <row r="1066" spans="1:7" ht="12.75" x14ac:dyDescent="0.2">
      <c r="A1066"/>
      <c r="B1066"/>
      <c r="C1066"/>
      <c r="D1066"/>
      <c r="E1066"/>
      <c r="F1066"/>
      <c r="G1066"/>
    </row>
    <row r="1067" spans="1:7" ht="12.75" x14ac:dyDescent="0.2">
      <c r="A1067"/>
      <c r="B1067"/>
      <c r="C1067"/>
      <c r="D1067"/>
      <c r="E1067"/>
      <c r="F1067"/>
      <c r="G1067"/>
    </row>
    <row r="1068" spans="1:7" ht="12.75" x14ac:dyDescent="0.2">
      <c r="A1068"/>
      <c r="B1068"/>
      <c r="C1068"/>
      <c r="D1068"/>
      <c r="E1068"/>
      <c r="F1068"/>
      <c r="G1068"/>
    </row>
    <row r="1069" spans="1:7" ht="12.75" x14ac:dyDescent="0.2">
      <c r="A1069"/>
      <c r="B1069"/>
      <c r="C1069"/>
      <c r="D1069"/>
      <c r="E1069"/>
      <c r="F1069"/>
      <c r="G1069"/>
    </row>
    <row r="1070" spans="1:7" ht="12.75" x14ac:dyDescent="0.2">
      <c r="A1070"/>
      <c r="B1070"/>
      <c r="C1070"/>
      <c r="D1070"/>
      <c r="E1070"/>
      <c r="F1070"/>
      <c r="G1070"/>
    </row>
    <row r="1071" spans="1:7" ht="12.75" x14ac:dyDescent="0.2">
      <c r="A1071"/>
      <c r="B1071"/>
      <c r="C1071"/>
      <c r="D1071"/>
      <c r="E1071"/>
      <c r="F1071"/>
      <c r="G1071"/>
    </row>
    <row r="1072" spans="1:7" ht="12.75" x14ac:dyDescent="0.2">
      <c r="A1072"/>
      <c r="B1072"/>
      <c r="C1072"/>
      <c r="D1072"/>
      <c r="E1072"/>
      <c r="F1072"/>
      <c r="G1072"/>
    </row>
    <row r="1073" spans="1:7" ht="12.75" x14ac:dyDescent="0.2">
      <c r="A1073"/>
      <c r="B1073"/>
      <c r="C1073"/>
      <c r="D1073"/>
      <c r="E1073"/>
      <c r="F1073"/>
      <c r="G1073"/>
    </row>
    <row r="1074" spans="1:7" ht="12.75" x14ac:dyDescent="0.2">
      <c r="A1074"/>
      <c r="B1074"/>
      <c r="C1074"/>
      <c r="D1074"/>
      <c r="E1074"/>
      <c r="F1074"/>
      <c r="G1074"/>
    </row>
    <row r="1075" spans="1:7" ht="12.75" x14ac:dyDescent="0.2">
      <c r="A1075"/>
      <c r="B1075"/>
      <c r="C1075"/>
      <c r="D1075"/>
      <c r="E1075"/>
      <c r="F1075"/>
      <c r="G1075"/>
    </row>
    <row r="1076" spans="1:7" ht="12.75" x14ac:dyDescent="0.2">
      <c r="A1076"/>
      <c r="B1076"/>
      <c r="C1076"/>
      <c r="D1076"/>
      <c r="E1076"/>
      <c r="F1076"/>
      <c r="G1076"/>
    </row>
    <row r="1077" spans="1:7" ht="12.75" x14ac:dyDescent="0.2">
      <c r="A1077"/>
      <c r="B1077"/>
      <c r="C1077"/>
      <c r="D1077"/>
      <c r="E1077"/>
      <c r="F1077"/>
      <c r="G1077"/>
    </row>
    <row r="1078" spans="1:7" ht="12.75" x14ac:dyDescent="0.2">
      <c r="A1078"/>
      <c r="B1078"/>
      <c r="C1078"/>
      <c r="D1078"/>
      <c r="E1078"/>
      <c r="F1078"/>
      <c r="G1078"/>
    </row>
    <row r="1079" spans="1:7" ht="12.75" x14ac:dyDescent="0.2">
      <c r="A1079"/>
      <c r="B1079"/>
      <c r="C1079"/>
      <c r="D1079"/>
      <c r="E1079"/>
      <c r="F1079"/>
      <c r="G1079"/>
    </row>
    <row r="1080" spans="1:7" ht="12.75" x14ac:dyDescent="0.2">
      <c r="A1080"/>
      <c r="B1080"/>
      <c r="C1080"/>
      <c r="D1080"/>
      <c r="E1080"/>
      <c r="F1080"/>
      <c r="G1080"/>
    </row>
    <row r="1081" spans="1:7" ht="12.75" x14ac:dyDescent="0.2">
      <c r="A1081"/>
      <c r="B1081"/>
      <c r="C1081"/>
      <c r="D1081"/>
      <c r="E1081"/>
      <c r="F1081"/>
      <c r="G1081"/>
    </row>
    <row r="1082" spans="1:7" ht="12.75" x14ac:dyDescent="0.2">
      <c r="A1082"/>
      <c r="B1082"/>
      <c r="C1082"/>
      <c r="D1082"/>
      <c r="E1082"/>
      <c r="F1082"/>
      <c r="G1082"/>
    </row>
    <row r="1083" spans="1:7" ht="12.75" x14ac:dyDescent="0.2">
      <c r="A1083"/>
      <c r="B1083"/>
      <c r="C1083"/>
      <c r="D1083"/>
      <c r="E1083"/>
      <c r="F1083"/>
      <c r="G1083"/>
    </row>
    <row r="1084" spans="1:7" ht="12.75" x14ac:dyDescent="0.2">
      <c r="A1084"/>
      <c r="B1084"/>
      <c r="C1084"/>
      <c r="D1084"/>
      <c r="E1084"/>
      <c r="F1084"/>
      <c r="G1084"/>
    </row>
    <row r="1085" spans="1:7" ht="12.75" x14ac:dyDescent="0.2">
      <c r="A1085"/>
      <c r="B1085"/>
      <c r="C1085"/>
      <c r="D1085"/>
      <c r="E1085"/>
      <c r="F1085"/>
      <c r="G1085"/>
    </row>
    <row r="1086" spans="1:7" ht="12.75" x14ac:dyDescent="0.2">
      <c r="A1086"/>
      <c r="B1086"/>
      <c r="C1086"/>
      <c r="D1086"/>
      <c r="E1086"/>
      <c r="F1086"/>
      <c r="G1086"/>
    </row>
    <row r="1087" spans="1:7" ht="12.75" x14ac:dyDescent="0.2">
      <c r="A1087"/>
      <c r="B1087"/>
      <c r="C1087"/>
      <c r="D1087"/>
      <c r="E1087"/>
      <c r="F1087"/>
      <c r="G1087"/>
    </row>
    <row r="1088" spans="1:7" ht="12.75" x14ac:dyDescent="0.2">
      <c r="A1088"/>
      <c r="B1088"/>
      <c r="C1088"/>
      <c r="D1088"/>
      <c r="E1088"/>
      <c r="F1088"/>
      <c r="G1088"/>
    </row>
    <row r="1089" spans="1:7" ht="12.75" x14ac:dyDescent="0.2">
      <c r="A1089"/>
      <c r="B1089"/>
      <c r="C1089"/>
      <c r="D1089"/>
      <c r="E1089"/>
      <c r="F1089"/>
      <c r="G1089"/>
    </row>
    <row r="1090" spans="1:7" ht="12.75" x14ac:dyDescent="0.2">
      <c r="A1090"/>
      <c r="B1090"/>
      <c r="C1090"/>
      <c r="D1090"/>
      <c r="E1090"/>
      <c r="F1090"/>
      <c r="G1090"/>
    </row>
    <row r="1091" spans="1:7" ht="12.75" x14ac:dyDescent="0.2">
      <c r="A1091"/>
      <c r="B1091"/>
      <c r="C1091"/>
      <c r="D1091"/>
      <c r="E1091"/>
      <c r="F1091"/>
      <c r="G1091"/>
    </row>
    <row r="1092" spans="1:7" ht="12.75" x14ac:dyDescent="0.2">
      <c r="A1092"/>
      <c r="B1092"/>
      <c r="C1092"/>
      <c r="D1092"/>
      <c r="E1092"/>
      <c r="F1092"/>
      <c r="G1092"/>
    </row>
    <row r="1093" spans="1:7" ht="12.75" x14ac:dyDescent="0.2">
      <c r="A1093"/>
      <c r="B1093"/>
      <c r="C1093"/>
      <c r="D1093"/>
      <c r="E1093"/>
      <c r="F1093"/>
      <c r="G1093"/>
    </row>
    <row r="1094" spans="1:7" ht="12.75" x14ac:dyDescent="0.2">
      <c r="A1094"/>
      <c r="B1094"/>
      <c r="C1094"/>
      <c r="D1094"/>
      <c r="E1094"/>
      <c r="F1094"/>
      <c r="G1094"/>
    </row>
    <row r="1095" spans="1:7" ht="12.75" x14ac:dyDescent="0.2">
      <c r="A1095"/>
      <c r="B1095"/>
      <c r="C1095"/>
      <c r="D1095"/>
      <c r="E1095"/>
      <c r="F1095"/>
      <c r="G1095"/>
    </row>
    <row r="1096" spans="1:7" ht="12.75" x14ac:dyDescent="0.2">
      <c r="A1096"/>
      <c r="B1096"/>
      <c r="C1096"/>
      <c r="D1096"/>
      <c r="E1096"/>
      <c r="F1096"/>
      <c r="G1096"/>
    </row>
    <row r="1097" spans="1:7" ht="12.75" x14ac:dyDescent="0.2">
      <c r="A1097"/>
      <c r="B1097"/>
      <c r="C1097"/>
      <c r="D1097"/>
      <c r="E1097"/>
      <c r="F1097"/>
      <c r="G1097"/>
    </row>
    <row r="1098" spans="1:7" ht="12.75" x14ac:dyDescent="0.2">
      <c r="A1098"/>
      <c r="B1098"/>
      <c r="C1098"/>
      <c r="D1098"/>
      <c r="E1098"/>
      <c r="F1098"/>
      <c r="G1098"/>
    </row>
    <row r="1099" spans="1:7" ht="12.75" x14ac:dyDescent="0.2">
      <c r="A1099"/>
      <c r="B1099"/>
      <c r="C1099"/>
      <c r="D1099"/>
      <c r="E1099"/>
      <c r="F1099"/>
      <c r="G1099"/>
    </row>
    <row r="1100" spans="1:7" ht="12.75" x14ac:dyDescent="0.2">
      <c r="A1100"/>
      <c r="B1100"/>
      <c r="C1100"/>
      <c r="D1100"/>
      <c r="E1100"/>
      <c r="F1100"/>
      <c r="G1100"/>
    </row>
    <row r="1101" spans="1:7" ht="12.75" x14ac:dyDescent="0.2">
      <c r="A1101"/>
      <c r="B1101"/>
      <c r="C1101"/>
      <c r="D1101"/>
      <c r="E1101"/>
      <c r="F1101"/>
      <c r="G1101"/>
    </row>
    <row r="1102" spans="1:7" ht="12.75" x14ac:dyDescent="0.2">
      <c r="A1102"/>
      <c r="B1102"/>
      <c r="C1102"/>
      <c r="D1102"/>
      <c r="E1102"/>
      <c r="F1102"/>
      <c r="G1102"/>
    </row>
    <row r="1103" spans="1:7" ht="12.75" x14ac:dyDescent="0.2">
      <c r="A1103"/>
      <c r="B1103"/>
      <c r="C1103"/>
      <c r="D1103"/>
      <c r="E1103"/>
      <c r="F1103"/>
      <c r="G1103"/>
    </row>
    <row r="1104" spans="1:7" ht="12.75" x14ac:dyDescent="0.2">
      <c r="A1104"/>
      <c r="B1104"/>
      <c r="C1104"/>
      <c r="D1104"/>
      <c r="E1104"/>
      <c r="F1104"/>
      <c r="G1104"/>
    </row>
    <row r="1105" spans="1:7" ht="12.75" x14ac:dyDescent="0.2">
      <c r="A1105"/>
      <c r="B1105"/>
      <c r="C1105"/>
      <c r="D1105"/>
      <c r="E1105"/>
      <c r="F1105"/>
      <c r="G1105"/>
    </row>
    <row r="1106" spans="1:7" ht="12.75" x14ac:dyDescent="0.2">
      <c r="A1106"/>
      <c r="B1106"/>
      <c r="C1106"/>
      <c r="D1106"/>
      <c r="E1106"/>
      <c r="F1106"/>
      <c r="G1106"/>
    </row>
    <row r="1107" spans="1:7" ht="12.75" x14ac:dyDescent="0.2">
      <c r="A1107"/>
      <c r="B1107"/>
      <c r="C1107"/>
      <c r="D1107"/>
      <c r="E1107"/>
      <c r="F1107"/>
      <c r="G1107"/>
    </row>
    <row r="1108" spans="1:7" ht="12.75" x14ac:dyDescent="0.2">
      <c r="A1108"/>
      <c r="B1108"/>
      <c r="C1108"/>
      <c r="D1108"/>
      <c r="E1108"/>
      <c r="F1108"/>
      <c r="G1108"/>
    </row>
    <row r="1109" spans="1:7" ht="12.75" x14ac:dyDescent="0.2">
      <c r="A1109"/>
      <c r="B1109"/>
      <c r="C1109"/>
      <c r="D1109"/>
      <c r="E1109"/>
      <c r="F1109"/>
      <c r="G1109"/>
    </row>
    <row r="1110" spans="1:7" ht="12.75" x14ac:dyDescent="0.2">
      <c r="A1110"/>
      <c r="B1110"/>
      <c r="C1110"/>
      <c r="D1110"/>
      <c r="E1110"/>
      <c r="F1110"/>
      <c r="G1110"/>
    </row>
    <row r="1111" spans="1:7" ht="12.75" x14ac:dyDescent="0.2">
      <c r="A1111"/>
      <c r="B1111"/>
      <c r="C1111"/>
      <c r="D1111"/>
      <c r="E1111"/>
      <c r="F1111"/>
      <c r="G1111"/>
    </row>
    <row r="1112" spans="1:7" ht="12.75" x14ac:dyDescent="0.2">
      <c r="A1112"/>
      <c r="B1112"/>
      <c r="C1112"/>
      <c r="D1112"/>
      <c r="E1112"/>
      <c r="F1112"/>
      <c r="G1112"/>
    </row>
    <row r="1113" spans="1:7" ht="12.75" x14ac:dyDescent="0.2">
      <c r="A1113"/>
      <c r="B1113"/>
      <c r="C1113"/>
      <c r="D1113"/>
      <c r="E1113"/>
      <c r="F1113"/>
      <c r="G1113"/>
    </row>
    <row r="1114" spans="1:7" ht="12.75" x14ac:dyDescent="0.2">
      <c r="A1114"/>
      <c r="B1114"/>
      <c r="C1114"/>
      <c r="D1114"/>
      <c r="E1114"/>
      <c r="F1114"/>
      <c r="G1114"/>
    </row>
    <row r="1115" spans="1:7" ht="12.75" x14ac:dyDescent="0.2">
      <c r="A1115"/>
      <c r="B1115"/>
      <c r="C1115"/>
      <c r="D1115"/>
      <c r="E1115"/>
      <c r="F1115"/>
      <c r="G1115"/>
    </row>
    <row r="1116" spans="1:7" ht="12.75" x14ac:dyDescent="0.2">
      <c r="A1116"/>
      <c r="B1116"/>
      <c r="C1116"/>
      <c r="D1116"/>
      <c r="E1116"/>
      <c r="F1116"/>
      <c r="G1116"/>
    </row>
    <row r="1117" spans="1:7" ht="12.75" x14ac:dyDescent="0.2">
      <c r="A1117"/>
      <c r="B1117"/>
      <c r="C1117"/>
      <c r="D1117"/>
      <c r="E1117"/>
      <c r="F1117"/>
      <c r="G1117"/>
    </row>
    <row r="1118" spans="1:7" ht="12.75" x14ac:dyDescent="0.2">
      <c r="A1118"/>
      <c r="B1118"/>
      <c r="C1118"/>
      <c r="D1118"/>
      <c r="E1118"/>
      <c r="F1118"/>
      <c r="G1118"/>
    </row>
    <row r="1119" spans="1:7" ht="12.75" x14ac:dyDescent="0.2">
      <c r="A1119"/>
      <c r="B1119"/>
      <c r="C1119"/>
      <c r="D1119"/>
      <c r="E1119"/>
      <c r="F1119"/>
      <c r="G1119"/>
    </row>
    <row r="1120" spans="1:7" ht="12.75" x14ac:dyDescent="0.2">
      <c r="A1120"/>
      <c r="B1120"/>
      <c r="C1120"/>
      <c r="D1120"/>
      <c r="E1120"/>
      <c r="F1120"/>
      <c r="G1120"/>
    </row>
    <row r="1121" spans="1:7" ht="12.75" x14ac:dyDescent="0.2">
      <c r="A1121"/>
      <c r="B1121"/>
      <c r="C1121"/>
      <c r="D1121"/>
      <c r="E1121"/>
      <c r="F1121"/>
      <c r="G1121"/>
    </row>
    <row r="1122" spans="1:7" ht="12.75" x14ac:dyDescent="0.2">
      <c r="A1122"/>
      <c r="B1122"/>
      <c r="C1122"/>
      <c r="D1122"/>
      <c r="E1122"/>
      <c r="F1122"/>
      <c r="G1122"/>
    </row>
    <row r="1123" spans="1:7" ht="12.75" x14ac:dyDescent="0.2">
      <c r="A1123"/>
      <c r="B1123"/>
      <c r="C1123"/>
      <c r="D1123"/>
      <c r="E1123"/>
      <c r="F1123"/>
      <c r="G1123"/>
    </row>
    <row r="1124" spans="1:7" ht="12.75" x14ac:dyDescent="0.2">
      <c r="A1124"/>
      <c r="B1124"/>
      <c r="C1124"/>
      <c r="D1124"/>
      <c r="E1124"/>
      <c r="F1124"/>
      <c r="G1124"/>
    </row>
    <row r="1125" spans="1:7" ht="12.75" x14ac:dyDescent="0.2">
      <c r="A1125"/>
      <c r="B1125"/>
      <c r="C1125"/>
      <c r="D1125"/>
      <c r="E1125"/>
      <c r="F1125"/>
      <c r="G1125"/>
    </row>
    <row r="1126" spans="1:7" ht="12.75" x14ac:dyDescent="0.2">
      <c r="A1126"/>
      <c r="B1126"/>
      <c r="C1126"/>
      <c r="D1126"/>
      <c r="E1126"/>
      <c r="F1126"/>
      <c r="G1126"/>
    </row>
    <row r="1127" spans="1:7" ht="12.75" x14ac:dyDescent="0.2">
      <c r="A1127"/>
      <c r="B1127"/>
      <c r="C1127"/>
      <c r="D1127"/>
      <c r="E1127"/>
      <c r="F1127"/>
      <c r="G1127"/>
    </row>
    <row r="1128" spans="1:7" ht="12.75" x14ac:dyDescent="0.2">
      <c r="A1128"/>
      <c r="B1128"/>
      <c r="C1128"/>
      <c r="D1128"/>
      <c r="E1128"/>
      <c r="F1128"/>
      <c r="G1128"/>
    </row>
    <row r="1129" spans="1:7" ht="12.75" x14ac:dyDescent="0.2">
      <c r="A1129"/>
      <c r="B1129"/>
      <c r="C1129"/>
      <c r="D1129"/>
      <c r="E1129"/>
      <c r="F1129"/>
      <c r="G1129"/>
    </row>
    <row r="1130" spans="1:7" ht="12.75" x14ac:dyDescent="0.2">
      <c r="A1130"/>
      <c r="B1130"/>
      <c r="C1130"/>
      <c r="D1130"/>
      <c r="E1130"/>
      <c r="F1130"/>
      <c r="G1130"/>
    </row>
    <row r="1131" spans="1:7" ht="12.75" x14ac:dyDescent="0.2">
      <c r="A1131"/>
      <c r="B1131"/>
      <c r="C1131"/>
      <c r="D1131"/>
      <c r="E1131"/>
      <c r="F1131"/>
      <c r="G1131"/>
    </row>
    <row r="1132" spans="1:7" ht="12.75" x14ac:dyDescent="0.2">
      <c r="A1132"/>
      <c r="B1132"/>
      <c r="C1132"/>
      <c r="D1132"/>
      <c r="E1132"/>
      <c r="F1132"/>
      <c r="G1132"/>
    </row>
    <row r="1133" spans="1:7" ht="12.75" x14ac:dyDescent="0.2">
      <c r="A1133"/>
      <c r="B1133"/>
      <c r="C1133"/>
      <c r="D1133"/>
      <c r="E1133"/>
      <c r="F1133"/>
      <c r="G1133"/>
    </row>
    <row r="1134" spans="1:7" ht="12.75" x14ac:dyDescent="0.2">
      <c r="A1134"/>
      <c r="B1134"/>
      <c r="C1134"/>
      <c r="D1134"/>
      <c r="E1134"/>
      <c r="F1134"/>
      <c r="G1134"/>
    </row>
    <row r="1135" spans="1:7" ht="12.75" x14ac:dyDescent="0.2">
      <c r="A1135"/>
      <c r="B1135"/>
      <c r="C1135"/>
      <c r="D1135"/>
      <c r="E1135"/>
      <c r="F1135"/>
      <c r="G1135"/>
    </row>
    <row r="1136" spans="1:7" ht="12.75" x14ac:dyDescent="0.2">
      <c r="A1136"/>
      <c r="B1136"/>
      <c r="C1136"/>
      <c r="D1136"/>
      <c r="E1136"/>
      <c r="F1136"/>
      <c r="G1136"/>
    </row>
    <row r="1137" spans="1:7" ht="12.75" x14ac:dyDescent="0.2">
      <c r="A1137"/>
      <c r="B1137"/>
      <c r="C1137"/>
      <c r="D1137"/>
      <c r="E1137"/>
      <c r="F1137"/>
      <c r="G1137"/>
    </row>
    <row r="1138" spans="1:7" ht="12.75" x14ac:dyDescent="0.2">
      <c r="A1138"/>
      <c r="B1138"/>
      <c r="C1138"/>
      <c r="D1138"/>
      <c r="E1138"/>
      <c r="F1138"/>
      <c r="G1138"/>
    </row>
    <row r="1139" spans="1:7" ht="12.75" x14ac:dyDescent="0.2">
      <c r="A1139"/>
      <c r="B1139"/>
      <c r="C1139"/>
      <c r="D1139"/>
      <c r="E1139"/>
      <c r="F1139"/>
      <c r="G1139"/>
    </row>
    <row r="1140" spans="1:7" ht="12.75" x14ac:dyDescent="0.2">
      <c r="A1140"/>
      <c r="B1140"/>
      <c r="C1140"/>
      <c r="D1140"/>
      <c r="E1140"/>
      <c r="F1140"/>
      <c r="G1140"/>
    </row>
    <row r="1141" spans="1:7" ht="12.75" x14ac:dyDescent="0.2">
      <c r="A1141"/>
      <c r="B1141"/>
      <c r="C1141"/>
      <c r="D1141"/>
      <c r="E1141"/>
      <c r="F1141"/>
      <c r="G1141"/>
    </row>
    <row r="1142" spans="1:7" ht="12.75" x14ac:dyDescent="0.2">
      <c r="A1142"/>
      <c r="B1142"/>
      <c r="C1142"/>
      <c r="D1142"/>
      <c r="E1142"/>
      <c r="F1142"/>
      <c r="G1142"/>
    </row>
    <row r="1143" spans="1:7" ht="12.75" x14ac:dyDescent="0.2">
      <c r="A1143"/>
      <c r="B1143"/>
      <c r="C1143"/>
      <c r="D1143"/>
      <c r="E1143"/>
      <c r="F1143"/>
      <c r="G1143"/>
    </row>
    <row r="1144" spans="1:7" ht="12.75" x14ac:dyDescent="0.2">
      <c r="A1144"/>
      <c r="B1144"/>
      <c r="C1144"/>
      <c r="D1144"/>
      <c r="E1144"/>
      <c r="F1144"/>
      <c r="G1144"/>
    </row>
    <row r="1145" spans="1:7" ht="12.75" x14ac:dyDescent="0.2">
      <c r="A1145"/>
      <c r="B1145"/>
      <c r="C1145"/>
      <c r="D1145"/>
      <c r="E1145"/>
      <c r="F1145"/>
      <c r="G1145"/>
    </row>
    <row r="1146" spans="1:7" ht="12.75" x14ac:dyDescent="0.2">
      <c r="A1146"/>
      <c r="B1146"/>
      <c r="C1146"/>
      <c r="D1146"/>
      <c r="E1146"/>
      <c r="F1146"/>
      <c r="G1146"/>
    </row>
    <row r="1147" spans="1:7" ht="12.75" x14ac:dyDescent="0.2">
      <c r="A1147"/>
      <c r="B1147"/>
      <c r="C1147"/>
      <c r="D1147"/>
      <c r="E1147"/>
      <c r="F1147"/>
      <c r="G1147"/>
    </row>
    <row r="1148" spans="1:7" ht="12.75" x14ac:dyDescent="0.2">
      <c r="A1148"/>
      <c r="B1148"/>
      <c r="C1148"/>
      <c r="D1148"/>
      <c r="E1148"/>
      <c r="F1148"/>
      <c r="G1148"/>
    </row>
    <row r="1149" spans="1:7" ht="12.75" x14ac:dyDescent="0.2">
      <c r="A1149"/>
      <c r="B1149"/>
      <c r="C1149"/>
      <c r="D1149"/>
      <c r="E1149"/>
      <c r="F1149"/>
      <c r="G1149"/>
    </row>
    <row r="1150" spans="1:7" ht="12.75" x14ac:dyDescent="0.2">
      <c r="A1150"/>
      <c r="B1150"/>
      <c r="C1150"/>
      <c r="D1150"/>
      <c r="E1150"/>
      <c r="F1150"/>
      <c r="G1150"/>
    </row>
    <row r="1151" spans="1:7" ht="12.75" x14ac:dyDescent="0.2">
      <c r="A1151"/>
      <c r="B1151"/>
      <c r="C1151"/>
      <c r="D1151"/>
      <c r="E1151"/>
      <c r="F1151"/>
      <c r="G1151"/>
    </row>
    <row r="1152" spans="1:7" ht="12.75" x14ac:dyDescent="0.2">
      <c r="A1152"/>
      <c r="B1152"/>
      <c r="C1152"/>
      <c r="D1152"/>
      <c r="E1152"/>
      <c r="F1152"/>
      <c r="G1152"/>
    </row>
    <row r="1153" spans="1:7" ht="12.75" x14ac:dyDescent="0.2">
      <c r="A1153"/>
      <c r="B1153"/>
      <c r="C1153"/>
      <c r="D1153"/>
      <c r="E1153"/>
      <c r="F1153"/>
      <c r="G1153"/>
    </row>
    <row r="1154" spans="1:7" ht="12.75" x14ac:dyDescent="0.2">
      <c r="A1154"/>
      <c r="B1154"/>
      <c r="C1154"/>
      <c r="D1154"/>
      <c r="E1154"/>
      <c r="F1154"/>
      <c r="G1154"/>
    </row>
    <row r="1155" spans="1:7" ht="12.75" x14ac:dyDescent="0.2">
      <c r="A1155"/>
      <c r="B1155"/>
      <c r="C1155"/>
      <c r="D1155"/>
      <c r="E1155"/>
      <c r="F1155"/>
      <c r="G1155"/>
    </row>
    <row r="1156" spans="1:7" ht="12.75" x14ac:dyDescent="0.2">
      <c r="A1156"/>
      <c r="B1156"/>
      <c r="C1156"/>
      <c r="D1156"/>
      <c r="E1156"/>
      <c r="F1156"/>
      <c r="G1156"/>
    </row>
    <row r="1157" spans="1:7" ht="12.75" x14ac:dyDescent="0.2">
      <c r="A1157"/>
      <c r="B1157"/>
      <c r="C1157"/>
      <c r="D1157"/>
      <c r="E1157"/>
      <c r="F1157"/>
      <c r="G1157"/>
    </row>
    <row r="1158" spans="1:7" ht="12.75" x14ac:dyDescent="0.2">
      <c r="A1158"/>
      <c r="B1158"/>
      <c r="C1158"/>
      <c r="D1158"/>
      <c r="E1158"/>
      <c r="F1158"/>
      <c r="G1158"/>
    </row>
    <row r="1159" spans="1:7" ht="12.75" x14ac:dyDescent="0.2">
      <c r="A1159"/>
      <c r="B1159"/>
      <c r="C1159"/>
      <c r="D1159"/>
      <c r="E1159"/>
      <c r="F1159"/>
      <c r="G1159"/>
    </row>
    <row r="1160" spans="1:7" ht="12.75" x14ac:dyDescent="0.2">
      <c r="A1160"/>
      <c r="B1160"/>
      <c r="C1160"/>
      <c r="D1160"/>
      <c r="E1160"/>
      <c r="F1160"/>
      <c r="G1160"/>
    </row>
    <row r="1161" spans="1:7" ht="12.75" x14ac:dyDescent="0.2">
      <c r="A1161"/>
      <c r="B1161"/>
      <c r="C1161"/>
      <c r="D1161"/>
      <c r="E1161"/>
      <c r="F1161"/>
      <c r="G1161"/>
    </row>
    <row r="1162" spans="1:7" ht="12.75" x14ac:dyDescent="0.2">
      <c r="A1162"/>
      <c r="B1162"/>
      <c r="C1162"/>
      <c r="D1162"/>
      <c r="E1162"/>
      <c r="F1162"/>
      <c r="G1162"/>
    </row>
    <row r="1163" spans="1:7" ht="12.75" x14ac:dyDescent="0.2">
      <c r="A1163"/>
      <c r="B1163"/>
      <c r="C1163"/>
      <c r="D1163"/>
      <c r="E1163"/>
      <c r="F1163"/>
      <c r="G1163"/>
    </row>
    <row r="1164" spans="1:7" ht="12.75" x14ac:dyDescent="0.2">
      <c r="A1164"/>
      <c r="B1164"/>
      <c r="C1164"/>
      <c r="D1164"/>
      <c r="E1164"/>
      <c r="F1164"/>
      <c r="G1164"/>
    </row>
    <row r="1165" spans="1:7" ht="12.75" x14ac:dyDescent="0.2">
      <c r="A1165"/>
      <c r="B1165"/>
      <c r="C1165"/>
      <c r="D1165"/>
      <c r="E1165"/>
      <c r="F1165"/>
      <c r="G1165"/>
    </row>
    <row r="1166" spans="1:7" ht="12.75" x14ac:dyDescent="0.2">
      <c r="A1166"/>
      <c r="B1166"/>
      <c r="C1166"/>
      <c r="D1166"/>
      <c r="E1166"/>
      <c r="F1166"/>
      <c r="G1166"/>
    </row>
    <row r="1167" spans="1:7" ht="12.75" x14ac:dyDescent="0.2">
      <c r="A1167"/>
      <c r="B1167"/>
      <c r="C1167"/>
      <c r="D1167"/>
      <c r="E1167"/>
      <c r="F1167"/>
      <c r="G1167"/>
    </row>
    <row r="1168" spans="1:7" ht="12.75" x14ac:dyDescent="0.2">
      <c r="A1168"/>
      <c r="B1168"/>
      <c r="C1168"/>
      <c r="D1168"/>
      <c r="E1168"/>
      <c r="F1168"/>
      <c r="G1168"/>
    </row>
    <row r="1169" spans="1:7" ht="12.75" x14ac:dyDescent="0.2">
      <c r="A1169"/>
      <c r="B1169"/>
      <c r="C1169"/>
      <c r="D1169"/>
      <c r="E1169"/>
      <c r="F1169"/>
      <c r="G1169"/>
    </row>
    <row r="1170" spans="1:7" ht="12.75" x14ac:dyDescent="0.2">
      <c r="A1170"/>
      <c r="B1170"/>
      <c r="C1170"/>
      <c r="D1170"/>
      <c r="E1170"/>
      <c r="F1170"/>
      <c r="G1170"/>
    </row>
    <row r="1171" spans="1:7" ht="12.75" x14ac:dyDescent="0.2">
      <c r="A1171"/>
      <c r="B1171"/>
      <c r="C1171"/>
      <c r="D1171"/>
      <c r="E1171"/>
      <c r="F1171"/>
      <c r="G1171"/>
    </row>
    <row r="1172" spans="1:7" ht="12.75" x14ac:dyDescent="0.2">
      <c r="A1172"/>
      <c r="B1172"/>
      <c r="C1172"/>
      <c r="D1172"/>
      <c r="E1172"/>
      <c r="F1172"/>
      <c r="G1172"/>
    </row>
    <row r="1173" spans="1:7" ht="12.75" x14ac:dyDescent="0.2">
      <c r="A1173"/>
      <c r="B1173"/>
      <c r="C1173"/>
      <c r="D1173"/>
      <c r="E1173"/>
      <c r="F1173"/>
      <c r="G1173"/>
    </row>
    <row r="1174" spans="1:7" ht="12.75" x14ac:dyDescent="0.2">
      <c r="A1174"/>
      <c r="B1174"/>
      <c r="C1174"/>
      <c r="D1174"/>
      <c r="E1174"/>
      <c r="F1174"/>
      <c r="G1174"/>
    </row>
    <row r="1175" spans="1:7" ht="12.75" x14ac:dyDescent="0.2">
      <c r="A1175"/>
      <c r="B1175"/>
      <c r="C1175"/>
      <c r="D1175"/>
      <c r="E1175"/>
      <c r="F1175"/>
      <c r="G1175"/>
    </row>
    <row r="1176" spans="1:7" ht="12.75" x14ac:dyDescent="0.2">
      <c r="A1176"/>
      <c r="B1176"/>
      <c r="C1176"/>
      <c r="D1176"/>
      <c r="E1176"/>
      <c r="F1176"/>
      <c r="G1176"/>
    </row>
    <row r="1177" spans="1:7" ht="12.75" x14ac:dyDescent="0.2">
      <c r="A1177"/>
      <c r="B1177"/>
      <c r="C1177"/>
      <c r="D1177"/>
      <c r="E1177"/>
      <c r="F1177"/>
      <c r="G1177"/>
    </row>
    <row r="1178" spans="1:7" ht="12.75" x14ac:dyDescent="0.2">
      <c r="A1178"/>
      <c r="B1178"/>
      <c r="C1178"/>
      <c r="D1178"/>
      <c r="E1178"/>
      <c r="F1178"/>
      <c r="G1178"/>
    </row>
    <row r="1179" spans="1:7" ht="12.75" x14ac:dyDescent="0.2">
      <c r="A1179"/>
      <c r="B1179"/>
      <c r="C1179"/>
      <c r="D1179"/>
      <c r="E1179"/>
      <c r="F1179"/>
      <c r="G1179"/>
    </row>
    <row r="1180" spans="1:7" ht="12.75" x14ac:dyDescent="0.2">
      <c r="A1180"/>
      <c r="B1180"/>
      <c r="C1180"/>
      <c r="D1180"/>
      <c r="E1180"/>
      <c r="F1180"/>
      <c r="G1180"/>
    </row>
    <row r="1181" spans="1:7" ht="12.75" x14ac:dyDescent="0.2">
      <c r="A1181"/>
      <c r="B1181"/>
      <c r="C1181"/>
      <c r="D1181"/>
      <c r="E1181"/>
      <c r="F1181"/>
      <c r="G1181"/>
    </row>
    <row r="1182" spans="1:7" ht="12.75" x14ac:dyDescent="0.2">
      <c r="A1182"/>
      <c r="B1182"/>
      <c r="C1182"/>
      <c r="D1182"/>
      <c r="E1182"/>
      <c r="F1182"/>
      <c r="G1182"/>
    </row>
    <row r="1183" spans="1:7" ht="12.75" x14ac:dyDescent="0.2">
      <c r="A1183"/>
      <c r="B1183"/>
      <c r="C1183"/>
      <c r="D1183"/>
      <c r="E1183"/>
      <c r="F1183"/>
      <c r="G1183"/>
    </row>
    <row r="1184" spans="1:7" ht="12.75" x14ac:dyDescent="0.2">
      <c r="A1184"/>
      <c r="B1184"/>
      <c r="C1184"/>
      <c r="D1184"/>
      <c r="E1184"/>
      <c r="F1184"/>
      <c r="G1184"/>
    </row>
    <row r="1185" spans="1:7" ht="12.75" x14ac:dyDescent="0.2">
      <c r="A1185"/>
      <c r="B1185"/>
      <c r="C1185"/>
      <c r="D1185"/>
      <c r="E1185"/>
      <c r="F1185"/>
      <c r="G1185"/>
    </row>
    <row r="1186" spans="1:7" ht="12.75" x14ac:dyDescent="0.2">
      <c r="A1186"/>
      <c r="B1186"/>
      <c r="C1186"/>
      <c r="D1186"/>
      <c r="E1186"/>
      <c r="F1186"/>
      <c r="G1186"/>
    </row>
    <row r="1187" spans="1:7" ht="12.75" x14ac:dyDescent="0.2">
      <c r="A1187"/>
      <c r="B1187"/>
      <c r="C1187"/>
      <c r="D1187"/>
      <c r="E1187"/>
      <c r="F1187"/>
      <c r="G1187"/>
    </row>
    <row r="1188" spans="1:7" ht="12.75" x14ac:dyDescent="0.2">
      <c r="A1188"/>
      <c r="B1188"/>
      <c r="C1188"/>
      <c r="D1188"/>
      <c r="E1188"/>
      <c r="F1188"/>
      <c r="G1188"/>
    </row>
    <row r="1189" spans="1:7" ht="12.75" x14ac:dyDescent="0.2">
      <c r="A1189"/>
      <c r="B1189"/>
      <c r="C1189"/>
      <c r="D1189"/>
      <c r="E1189"/>
      <c r="F1189"/>
      <c r="G1189"/>
    </row>
    <row r="1190" spans="1:7" ht="12.75" x14ac:dyDescent="0.2">
      <c r="A1190"/>
      <c r="B1190"/>
      <c r="C1190"/>
      <c r="D1190"/>
      <c r="E1190"/>
      <c r="F1190"/>
      <c r="G1190"/>
    </row>
    <row r="1191" spans="1:7" ht="12.75" x14ac:dyDescent="0.2">
      <c r="A1191"/>
      <c r="B1191"/>
      <c r="C1191"/>
      <c r="D1191"/>
      <c r="E1191"/>
      <c r="F1191"/>
      <c r="G1191"/>
    </row>
    <row r="1192" spans="1:7" ht="12.75" x14ac:dyDescent="0.2">
      <c r="A1192"/>
      <c r="B1192"/>
      <c r="C1192"/>
      <c r="D1192"/>
      <c r="E1192"/>
      <c r="F1192"/>
      <c r="G1192"/>
    </row>
    <row r="1193" spans="1:7" ht="12.75" x14ac:dyDescent="0.2">
      <c r="A1193"/>
      <c r="B1193"/>
      <c r="C1193"/>
      <c r="D1193"/>
      <c r="E1193"/>
      <c r="F1193"/>
      <c r="G1193"/>
    </row>
    <row r="1194" spans="1:7" ht="12.75" x14ac:dyDescent="0.2">
      <c r="A1194"/>
      <c r="B1194"/>
      <c r="C1194"/>
      <c r="D1194"/>
      <c r="E1194"/>
      <c r="F1194"/>
      <c r="G1194"/>
    </row>
    <row r="1195" spans="1:7" ht="12.75" x14ac:dyDescent="0.2">
      <c r="A1195"/>
      <c r="B1195"/>
      <c r="C1195"/>
      <c r="D1195"/>
      <c r="E1195"/>
      <c r="F1195"/>
      <c r="G1195"/>
    </row>
    <row r="1196" spans="1:7" ht="12.75" x14ac:dyDescent="0.2">
      <c r="A1196"/>
      <c r="B1196"/>
      <c r="C1196"/>
      <c r="D1196"/>
      <c r="E1196"/>
      <c r="F1196"/>
      <c r="G1196"/>
    </row>
    <row r="1197" spans="1:7" ht="12.75" x14ac:dyDescent="0.2">
      <c r="A1197"/>
      <c r="B1197"/>
      <c r="C1197"/>
      <c r="D1197"/>
      <c r="E1197"/>
      <c r="F1197"/>
      <c r="G1197"/>
    </row>
    <row r="1198" spans="1:7" ht="12.75" x14ac:dyDescent="0.2">
      <c r="A1198"/>
      <c r="B1198"/>
      <c r="C1198"/>
      <c r="D1198"/>
      <c r="E1198"/>
      <c r="F1198"/>
      <c r="G1198"/>
    </row>
    <row r="1199" spans="1:7" ht="12.75" x14ac:dyDescent="0.2">
      <c r="A1199"/>
      <c r="B1199"/>
      <c r="C1199"/>
      <c r="D1199"/>
      <c r="E1199"/>
      <c r="F1199"/>
      <c r="G1199"/>
    </row>
    <row r="1200" spans="1:7" ht="12.75" x14ac:dyDescent="0.2">
      <c r="A1200"/>
      <c r="B1200"/>
      <c r="C1200"/>
      <c r="D1200"/>
      <c r="E1200"/>
      <c r="F1200"/>
      <c r="G1200"/>
    </row>
    <row r="1201" spans="1:7" ht="12.75" x14ac:dyDescent="0.2">
      <c r="A1201"/>
      <c r="B1201"/>
      <c r="C1201"/>
      <c r="D1201"/>
      <c r="E1201"/>
      <c r="F1201"/>
      <c r="G1201"/>
    </row>
    <row r="1202" spans="1:7" ht="12.75" x14ac:dyDescent="0.2">
      <c r="A1202"/>
      <c r="B1202"/>
      <c r="C1202"/>
      <c r="D1202"/>
      <c r="E1202"/>
      <c r="F1202"/>
      <c r="G1202"/>
    </row>
    <row r="1203" spans="1:7" ht="12.75" x14ac:dyDescent="0.2">
      <c r="A1203"/>
      <c r="B1203"/>
      <c r="C1203"/>
      <c r="D1203"/>
      <c r="E1203"/>
      <c r="F1203"/>
      <c r="G1203"/>
    </row>
    <row r="1204" spans="1:7" ht="12.75" x14ac:dyDescent="0.2">
      <c r="A1204"/>
      <c r="B1204"/>
      <c r="C1204"/>
      <c r="D1204"/>
      <c r="E1204"/>
      <c r="F1204"/>
      <c r="G1204"/>
    </row>
    <row r="1205" spans="1:7" ht="12.75" x14ac:dyDescent="0.2">
      <c r="A1205"/>
      <c r="B1205"/>
      <c r="C1205"/>
      <c r="D1205"/>
      <c r="E1205"/>
      <c r="F1205"/>
      <c r="G1205"/>
    </row>
    <row r="1206" spans="1:7" ht="12.75" x14ac:dyDescent="0.2">
      <c r="A1206"/>
      <c r="B1206"/>
      <c r="C1206"/>
      <c r="D1206"/>
      <c r="E1206"/>
      <c r="F1206"/>
      <c r="G1206"/>
    </row>
    <row r="1207" spans="1:7" ht="12.75" x14ac:dyDescent="0.2">
      <c r="A1207"/>
      <c r="B1207"/>
      <c r="C1207"/>
      <c r="D1207"/>
      <c r="E1207"/>
      <c r="F1207"/>
      <c r="G1207"/>
    </row>
    <row r="1208" spans="1:7" ht="12.75" x14ac:dyDescent="0.2">
      <c r="A1208"/>
      <c r="B1208"/>
      <c r="C1208"/>
      <c r="D1208"/>
      <c r="E1208"/>
      <c r="F1208"/>
      <c r="G1208"/>
    </row>
    <row r="1209" spans="1:7" ht="12.75" x14ac:dyDescent="0.2">
      <c r="A1209"/>
      <c r="B1209"/>
      <c r="C1209"/>
      <c r="D1209"/>
      <c r="E1209"/>
      <c r="F1209"/>
      <c r="G1209"/>
    </row>
    <row r="1210" spans="1:7" ht="12.75" x14ac:dyDescent="0.2">
      <c r="A1210"/>
      <c r="B1210"/>
      <c r="C1210"/>
      <c r="D1210"/>
      <c r="E1210"/>
      <c r="F1210"/>
      <c r="G1210"/>
    </row>
    <row r="1211" spans="1:7" ht="12.75" x14ac:dyDescent="0.2">
      <c r="A1211"/>
      <c r="B1211"/>
      <c r="C1211"/>
      <c r="D1211"/>
      <c r="E1211"/>
      <c r="F1211"/>
      <c r="G1211"/>
    </row>
    <row r="1212" spans="1:7" ht="12.75" x14ac:dyDescent="0.2">
      <c r="A1212"/>
      <c r="B1212"/>
      <c r="C1212"/>
      <c r="D1212"/>
      <c r="E1212"/>
      <c r="F1212"/>
      <c r="G1212"/>
    </row>
    <row r="1213" spans="1:7" ht="12.75" x14ac:dyDescent="0.2">
      <c r="A1213"/>
      <c r="B1213"/>
      <c r="C1213"/>
      <c r="D1213"/>
      <c r="E1213"/>
      <c r="F1213"/>
      <c r="G1213"/>
    </row>
    <row r="1214" spans="1:7" ht="12.75" x14ac:dyDescent="0.2">
      <c r="A1214"/>
      <c r="B1214"/>
      <c r="C1214"/>
      <c r="D1214"/>
      <c r="E1214"/>
      <c r="F1214"/>
      <c r="G1214"/>
    </row>
    <row r="1215" spans="1:7" ht="12.75" x14ac:dyDescent="0.2">
      <c r="A1215"/>
      <c r="B1215"/>
      <c r="C1215"/>
      <c r="D1215"/>
      <c r="E1215"/>
      <c r="F1215"/>
      <c r="G1215"/>
    </row>
    <row r="1216" spans="1:7" ht="12.75" x14ac:dyDescent="0.2">
      <c r="A1216"/>
      <c r="B1216"/>
      <c r="C1216"/>
      <c r="D1216"/>
      <c r="E1216"/>
      <c r="F1216"/>
      <c r="G1216"/>
    </row>
    <row r="1217" spans="1:7" ht="12.75" x14ac:dyDescent="0.2">
      <c r="A1217"/>
      <c r="B1217"/>
      <c r="C1217"/>
      <c r="D1217"/>
      <c r="E1217"/>
      <c r="F1217"/>
      <c r="G1217"/>
    </row>
    <row r="1218" spans="1:7" ht="12.75" x14ac:dyDescent="0.2">
      <c r="A1218"/>
      <c r="B1218"/>
      <c r="C1218"/>
      <c r="D1218"/>
      <c r="E1218"/>
      <c r="F1218"/>
      <c r="G1218"/>
    </row>
    <row r="1219" spans="1:7" ht="12.75" x14ac:dyDescent="0.2">
      <c r="A1219"/>
      <c r="B1219"/>
      <c r="C1219"/>
      <c r="D1219"/>
      <c r="E1219"/>
      <c r="F1219"/>
      <c r="G1219"/>
    </row>
    <row r="1220" spans="1:7" ht="12.75" x14ac:dyDescent="0.2">
      <c r="A1220"/>
      <c r="B1220"/>
      <c r="C1220"/>
      <c r="D1220"/>
      <c r="E1220"/>
      <c r="F1220"/>
      <c r="G1220"/>
    </row>
    <row r="1221" spans="1:7" ht="12.75" x14ac:dyDescent="0.2">
      <c r="A1221"/>
      <c r="B1221"/>
      <c r="C1221"/>
      <c r="D1221"/>
      <c r="E1221"/>
      <c r="F1221"/>
      <c r="G1221"/>
    </row>
    <row r="1222" spans="1:7" ht="12.75" x14ac:dyDescent="0.2">
      <c r="A1222"/>
      <c r="B1222"/>
      <c r="C1222"/>
      <c r="D1222"/>
      <c r="E1222"/>
      <c r="F1222"/>
      <c r="G1222"/>
    </row>
    <row r="1223" spans="1:7" ht="12.75" x14ac:dyDescent="0.2">
      <c r="A1223"/>
      <c r="B1223"/>
      <c r="C1223"/>
      <c r="D1223"/>
      <c r="E1223"/>
      <c r="F1223"/>
      <c r="G1223"/>
    </row>
    <row r="1224" spans="1:7" ht="12.75" x14ac:dyDescent="0.2">
      <c r="A1224"/>
      <c r="B1224"/>
      <c r="C1224"/>
      <c r="D1224"/>
      <c r="E1224"/>
      <c r="F1224"/>
      <c r="G1224"/>
    </row>
    <row r="1225" spans="1:7" ht="12.75" x14ac:dyDescent="0.2">
      <c r="A1225"/>
      <c r="B1225"/>
      <c r="C1225"/>
      <c r="D1225"/>
      <c r="E1225"/>
      <c r="F1225"/>
      <c r="G1225"/>
    </row>
    <row r="1226" spans="1:7" ht="12.75" x14ac:dyDescent="0.2">
      <c r="A1226"/>
      <c r="B1226"/>
      <c r="C1226"/>
      <c r="D1226"/>
      <c r="E1226"/>
      <c r="F1226"/>
      <c r="G1226"/>
    </row>
    <row r="1227" spans="1:7" ht="12.75" x14ac:dyDescent="0.2">
      <c r="A1227"/>
      <c r="B1227"/>
      <c r="C1227"/>
      <c r="D1227"/>
      <c r="E1227"/>
      <c r="F1227"/>
      <c r="G1227"/>
    </row>
    <row r="1228" spans="1:7" ht="12.75" x14ac:dyDescent="0.2">
      <c r="A1228"/>
      <c r="B1228"/>
      <c r="C1228"/>
      <c r="D1228"/>
      <c r="E1228"/>
      <c r="F1228"/>
      <c r="G1228"/>
    </row>
    <row r="1229" spans="1:7" ht="12.75" x14ac:dyDescent="0.2">
      <c r="A1229"/>
      <c r="B1229"/>
      <c r="C1229"/>
      <c r="D1229"/>
      <c r="E1229"/>
      <c r="F1229"/>
      <c r="G1229"/>
    </row>
    <row r="1230" spans="1:7" ht="12.75" x14ac:dyDescent="0.2">
      <c r="A1230"/>
      <c r="B1230"/>
      <c r="C1230"/>
      <c r="D1230"/>
      <c r="E1230"/>
      <c r="F1230"/>
      <c r="G1230"/>
    </row>
    <row r="1231" spans="1:7" ht="12.75" x14ac:dyDescent="0.2">
      <c r="A1231"/>
      <c r="B1231"/>
      <c r="C1231"/>
      <c r="D1231"/>
      <c r="E1231"/>
      <c r="F1231"/>
      <c r="G1231"/>
    </row>
    <row r="1232" spans="1:7" ht="12.75" x14ac:dyDescent="0.2">
      <c r="A1232"/>
      <c r="B1232"/>
      <c r="C1232"/>
      <c r="D1232"/>
      <c r="E1232"/>
      <c r="F1232"/>
      <c r="G1232"/>
    </row>
    <row r="1233" spans="1:7" ht="12.75" x14ac:dyDescent="0.2">
      <c r="A1233"/>
      <c r="B1233"/>
      <c r="C1233"/>
      <c r="D1233"/>
      <c r="E1233"/>
      <c r="F1233"/>
      <c r="G1233"/>
    </row>
    <row r="1234" spans="1:7" ht="12.75" x14ac:dyDescent="0.2">
      <c r="A1234"/>
      <c r="B1234"/>
      <c r="C1234"/>
      <c r="D1234"/>
      <c r="E1234"/>
      <c r="F1234"/>
      <c r="G1234"/>
    </row>
    <row r="1235" spans="1:7" ht="12.75" x14ac:dyDescent="0.2">
      <c r="A1235"/>
      <c r="B1235"/>
      <c r="C1235"/>
      <c r="D1235"/>
      <c r="E1235"/>
      <c r="F1235"/>
      <c r="G1235"/>
    </row>
    <row r="1236" spans="1:7" ht="12.75" x14ac:dyDescent="0.2">
      <c r="A1236"/>
      <c r="B1236"/>
      <c r="C1236"/>
      <c r="D1236"/>
      <c r="E1236"/>
      <c r="F1236"/>
      <c r="G1236"/>
    </row>
    <row r="1237" spans="1:7" ht="12.75" x14ac:dyDescent="0.2">
      <c r="A1237"/>
      <c r="B1237"/>
      <c r="C1237"/>
      <c r="D1237"/>
      <c r="E1237"/>
      <c r="F1237"/>
      <c r="G1237"/>
    </row>
    <row r="1238" spans="1:7" ht="12.75" x14ac:dyDescent="0.2">
      <c r="A1238"/>
      <c r="B1238"/>
      <c r="C1238"/>
      <c r="D1238"/>
      <c r="E1238"/>
      <c r="F1238"/>
      <c r="G1238"/>
    </row>
    <row r="1239" spans="1:7" ht="12.75" x14ac:dyDescent="0.2">
      <c r="A1239"/>
      <c r="B1239"/>
      <c r="C1239"/>
      <c r="D1239"/>
      <c r="E1239"/>
      <c r="F1239"/>
      <c r="G1239"/>
    </row>
    <row r="1240" spans="1:7" ht="12.75" x14ac:dyDescent="0.2">
      <c r="A1240"/>
      <c r="B1240"/>
      <c r="C1240"/>
      <c r="D1240"/>
      <c r="E1240"/>
      <c r="F1240"/>
      <c r="G1240"/>
    </row>
    <row r="1241" spans="1:7" ht="12.75" x14ac:dyDescent="0.2">
      <c r="A1241"/>
      <c r="B1241"/>
      <c r="C1241"/>
      <c r="D1241"/>
      <c r="E1241"/>
      <c r="F1241"/>
      <c r="G1241"/>
    </row>
    <row r="1242" spans="1:7" ht="12.75" x14ac:dyDescent="0.2">
      <c r="A1242"/>
      <c r="B1242"/>
      <c r="C1242"/>
      <c r="D1242"/>
      <c r="E1242"/>
      <c r="F1242"/>
      <c r="G1242"/>
    </row>
    <row r="1243" spans="1:7" ht="12.75" x14ac:dyDescent="0.2">
      <c r="A1243"/>
      <c r="B1243"/>
      <c r="C1243"/>
      <c r="D1243"/>
      <c r="E1243"/>
      <c r="F1243"/>
      <c r="G1243"/>
    </row>
    <row r="1244" spans="1:7" ht="12.75" x14ac:dyDescent="0.2">
      <c r="A1244"/>
      <c r="B1244"/>
      <c r="C1244"/>
      <c r="D1244"/>
      <c r="E1244"/>
      <c r="F1244"/>
      <c r="G1244"/>
    </row>
    <row r="1245" spans="1:7" ht="12.75" x14ac:dyDescent="0.2">
      <c r="A1245"/>
      <c r="B1245"/>
      <c r="C1245"/>
      <c r="D1245"/>
      <c r="E1245"/>
      <c r="F1245"/>
      <c r="G1245"/>
    </row>
    <row r="1246" spans="1:7" ht="12.75" x14ac:dyDescent="0.2">
      <c r="A1246"/>
      <c r="B1246"/>
      <c r="C1246"/>
      <c r="D1246"/>
      <c r="E1246"/>
      <c r="F1246"/>
      <c r="G1246"/>
    </row>
    <row r="1247" spans="1:7" ht="12.75" x14ac:dyDescent="0.2">
      <c r="A1247"/>
      <c r="B1247"/>
      <c r="C1247"/>
      <c r="D1247"/>
      <c r="E1247"/>
      <c r="F1247"/>
      <c r="G1247"/>
    </row>
    <row r="1248" spans="1:7" ht="12.75" x14ac:dyDescent="0.2">
      <c r="A1248"/>
      <c r="B1248"/>
      <c r="C1248"/>
      <c r="D1248"/>
      <c r="E1248"/>
      <c r="F1248"/>
      <c r="G1248"/>
    </row>
    <row r="1249" spans="1:7" ht="12.75" x14ac:dyDescent="0.2">
      <c r="A1249"/>
      <c r="B1249"/>
      <c r="C1249"/>
      <c r="D1249"/>
      <c r="E1249"/>
      <c r="F1249"/>
      <c r="G1249"/>
    </row>
    <row r="1250" spans="1:7" ht="12.75" x14ac:dyDescent="0.2">
      <c r="A1250"/>
      <c r="B1250"/>
      <c r="C1250"/>
      <c r="D1250"/>
      <c r="E1250"/>
      <c r="F1250"/>
      <c r="G1250"/>
    </row>
    <row r="1251" spans="1:7" ht="12.75" x14ac:dyDescent="0.2">
      <c r="A1251"/>
      <c r="B1251"/>
      <c r="C1251"/>
      <c r="D1251"/>
      <c r="E1251"/>
      <c r="F1251"/>
      <c r="G1251"/>
    </row>
    <row r="1252" spans="1:7" ht="12.75" x14ac:dyDescent="0.2">
      <c r="A1252"/>
      <c r="B1252"/>
      <c r="C1252"/>
      <c r="D1252"/>
      <c r="E1252"/>
      <c r="F1252"/>
      <c r="G1252"/>
    </row>
    <row r="1253" spans="1:7" ht="12.75" x14ac:dyDescent="0.2">
      <c r="A1253"/>
      <c r="B1253"/>
      <c r="C1253"/>
      <c r="D1253"/>
      <c r="E1253"/>
      <c r="F1253"/>
      <c r="G1253"/>
    </row>
    <row r="1254" spans="1:7" ht="12.75" x14ac:dyDescent="0.2">
      <c r="A1254"/>
      <c r="B1254"/>
      <c r="C1254"/>
      <c r="D1254"/>
      <c r="E1254"/>
      <c r="F1254"/>
      <c r="G1254"/>
    </row>
    <row r="1255" spans="1:7" ht="12.75" x14ac:dyDescent="0.2">
      <c r="A1255"/>
      <c r="B1255"/>
      <c r="C1255"/>
      <c r="D1255"/>
      <c r="E1255"/>
      <c r="F1255"/>
      <c r="G1255"/>
    </row>
    <row r="1256" spans="1:7" ht="12.75" x14ac:dyDescent="0.2">
      <c r="A1256"/>
      <c r="B1256"/>
      <c r="C1256"/>
      <c r="D1256"/>
      <c r="E1256"/>
      <c r="F1256"/>
      <c r="G1256"/>
    </row>
    <row r="1257" spans="1:7" ht="12.75" x14ac:dyDescent="0.2">
      <c r="A1257"/>
      <c r="B1257"/>
      <c r="C1257"/>
      <c r="D1257"/>
      <c r="E1257"/>
      <c r="F1257"/>
      <c r="G1257"/>
    </row>
    <row r="1258" spans="1:7" ht="12.75" x14ac:dyDescent="0.2">
      <c r="A1258"/>
      <c r="B1258"/>
      <c r="C1258"/>
      <c r="D1258"/>
      <c r="E1258"/>
      <c r="F1258"/>
      <c r="G1258"/>
    </row>
    <row r="1259" spans="1:7" ht="12.75" x14ac:dyDescent="0.2">
      <c r="A1259"/>
      <c r="B1259"/>
      <c r="C1259"/>
      <c r="D1259"/>
      <c r="E1259"/>
      <c r="F1259"/>
      <c r="G1259"/>
    </row>
    <row r="1260" spans="1:7" ht="12.75" x14ac:dyDescent="0.2">
      <c r="A1260"/>
      <c r="B1260"/>
      <c r="C1260"/>
      <c r="D1260"/>
      <c r="E1260"/>
      <c r="F1260"/>
      <c r="G1260"/>
    </row>
    <row r="1261" spans="1:7" ht="12.75" x14ac:dyDescent="0.2">
      <c r="A1261"/>
      <c r="B1261"/>
      <c r="C1261"/>
      <c r="D1261"/>
      <c r="E1261"/>
      <c r="F1261"/>
      <c r="G1261"/>
    </row>
    <row r="1262" spans="1:7" ht="12.75" x14ac:dyDescent="0.2">
      <c r="A1262"/>
      <c r="B1262"/>
      <c r="C1262"/>
      <c r="D1262"/>
      <c r="E1262"/>
      <c r="F1262"/>
      <c r="G1262"/>
    </row>
    <row r="1263" spans="1:7" ht="12.75" x14ac:dyDescent="0.2">
      <c r="A1263"/>
      <c r="B1263"/>
      <c r="C1263"/>
      <c r="D1263"/>
      <c r="E1263"/>
      <c r="F1263"/>
      <c r="G1263"/>
    </row>
    <row r="1264" spans="1:7" ht="12.75" x14ac:dyDescent="0.2">
      <c r="A1264"/>
      <c r="B1264"/>
      <c r="C1264"/>
      <c r="D1264"/>
      <c r="E1264"/>
      <c r="F1264"/>
      <c r="G1264"/>
    </row>
    <row r="1265" spans="1:7" ht="12.75" x14ac:dyDescent="0.2">
      <c r="A1265"/>
      <c r="B1265"/>
      <c r="C1265"/>
      <c r="D1265"/>
      <c r="E1265"/>
      <c r="F1265"/>
      <c r="G1265"/>
    </row>
    <row r="1266" spans="1:7" ht="12.75" x14ac:dyDescent="0.2">
      <c r="A1266"/>
      <c r="B1266"/>
      <c r="C1266"/>
      <c r="D1266"/>
      <c r="E1266"/>
      <c r="F1266"/>
      <c r="G1266"/>
    </row>
    <row r="1267" spans="1:7" ht="12.75" x14ac:dyDescent="0.2">
      <c r="A1267"/>
      <c r="B1267"/>
      <c r="C1267"/>
      <c r="D1267"/>
      <c r="E1267"/>
      <c r="F1267"/>
      <c r="G1267"/>
    </row>
    <row r="1268" spans="1:7" ht="12.75" x14ac:dyDescent="0.2">
      <c r="A1268"/>
      <c r="B1268"/>
      <c r="C1268"/>
      <c r="D1268"/>
      <c r="E1268"/>
      <c r="F1268"/>
      <c r="G1268"/>
    </row>
    <row r="1269" spans="1:7" ht="12.75" x14ac:dyDescent="0.2">
      <c r="A1269"/>
      <c r="B1269"/>
      <c r="C1269"/>
      <c r="D1269"/>
      <c r="E1269"/>
      <c r="F1269"/>
      <c r="G1269"/>
    </row>
    <row r="1270" spans="1:7" ht="12.75" x14ac:dyDescent="0.2">
      <c r="A1270"/>
      <c r="B1270"/>
      <c r="C1270"/>
      <c r="D1270"/>
      <c r="E1270"/>
      <c r="F1270"/>
      <c r="G1270"/>
    </row>
    <row r="1271" spans="1:7" ht="12.75" x14ac:dyDescent="0.2">
      <c r="A1271"/>
      <c r="B1271"/>
      <c r="C1271"/>
      <c r="D1271"/>
      <c r="E1271"/>
      <c r="F1271"/>
      <c r="G1271"/>
    </row>
    <row r="1272" spans="1:7" ht="12.75" x14ac:dyDescent="0.2">
      <c r="A1272"/>
      <c r="B1272"/>
      <c r="C1272"/>
      <c r="D1272"/>
      <c r="E1272"/>
      <c r="F1272"/>
      <c r="G1272"/>
    </row>
    <row r="1273" spans="1:7" ht="12.75" x14ac:dyDescent="0.2">
      <c r="A1273"/>
      <c r="B1273"/>
      <c r="C1273"/>
      <c r="D1273"/>
      <c r="E1273"/>
      <c r="F1273"/>
      <c r="G1273"/>
    </row>
    <row r="1274" spans="1:7" ht="12.75" x14ac:dyDescent="0.2">
      <c r="A1274"/>
      <c r="B1274"/>
      <c r="C1274"/>
      <c r="D1274"/>
      <c r="E1274"/>
      <c r="F1274"/>
      <c r="G1274"/>
    </row>
    <row r="1275" spans="1:7" ht="12.75" x14ac:dyDescent="0.2">
      <c r="A1275"/>
      <c r="B1275"/>
      <c r="C1275"/>
      <c r="D1275"/>
      <c r="E1275"/>
      <c r="F1275"/>
      <c r="G1275"/>
    </row>
    <row r="1276" spans="1:7" ht="12.75" x14ac:dyDescent="0.2">
      <c r="A1276"/>
      <c r="B1276"/>
      <c r="C1276"/>
      <c r="D1276"/>
      <c r="E1276"/>
      <c r="F1276"/>
      <c r="G1276"/>
    </row>
    <row r="1277" spans="1:7" ht="12.75" x14ac:dyDescent="0.2">
      <c r="A1277"/>
      <c r="B1277"/>
      <c r="C1277"/>
      <c r="D1277"/>
      <c r="E1277"/>
      <c r="F1277"/>
      <c r="G1277"/>
    </row>
    <row r="1278" spans="1:7" ht="12.75" x14ac:dyDescent="0.2">
      <c r="A1278"/>
      <c r="B1278"/>
      <c r="C1278"/>
      <c r="D1278"/>
      <c r="E1278"/>
      <c r="F1278"/>
      <c r="G1278"/>
    </row>
    <row r="1279" spans="1:7" ht="12.75" x14ac:dyDescent="0.2">
      <c r="A1279"/>
      <c r="B1279"/>
      <c r="C1279"/>
      <c r="D1279"/>
      <c r="E1279"/>
      <c r="F1279"/>
      <c r="G1279"/>
    </row>
    <row r="1280" spans="1:7" ht="12.75" x14ac:dyDescent="0.2">
      <c r="A1280"/>
      <c r="B1280"/>
      <c r="C1280"/>
      <c r="D1280"/>
      <c r="E1280"/>
      <c r="F1280"/>
      <c r="G1280"/>
    </row>
    <row r="1281" spans="1:7" ht="12.75" x14ac:dyDescent="0.2">
      <c r="A1281"/>
      <c r="B1281"/>
      <c r="C1281"/>
      <c r="D1281"/>
      <c r="E1281"/>
      <c r="F1281"/>
      <c r="G1281"/>
    </row>
    <row r="1282" spans="1:7" ht="12.75" x14ac:dyDescent="0.2">
      <c r="A1282"/>
      <c r="B1282"/>
      <c r="C1282"/>
      <c r="D1282"/>
      <c r="E1282"/>
      <c r="F1282"/>
      <c r="G1282"/>
    </row>
    <row r="1283" spans="1:7" ht="12.75" x14ac:dyDescent="0.2">
      <c r="A1283"/>
      <c r="B1283"/>
      <c r="C1283"/>
      <c r="D1283"/>
      <c r="E1283"/>
      <c r="F1283"/>
      <c r="G1283"/>
    </row>
    <row r="1284" spans="1:7" ht="12.75" x14ac:dyDescent="0.2">
      <c r="A1284"/>
      <c r="B1284"/>
      <c r="C1284"/>
      <c r="D1284"/>
      <c r="E1284"/>
      <c r="F1284"/>
      <c r="G1284"/>
    </row>
    <row r="1285" spans="1:7" ht="12.75" x14ac:dyDescent="0.2">
      <c r="A1285"/>
      <c r="B1285"/>
      <c r="C1285"/>
      <c r="D1285"/>
      <c r="E1285"/>
      <c r="F1285"/>
      <c r="G1285"/>
    </row>
    <row r="1286" spans="1:7" ht="12.75" x14ac:dyDescent="0.2">
      <c r="A1286"/>
      <c r="B1286"/>
      <c r="C1286"/>
      <c r="D1286"/>
      <c r="E1286"/>
      <c r="F1286"/>
      <c r="G1286"/>
    </row>
    <row r="1287" spans="1:7" ht="12.75" x14ac:dyDescent="0.2">
      <c r="A1287"/>
      <c r="B1287"/>
      <c r="C1287"/>
      <c r="D1287"/>
      <c r="E1287"/>
      <c r="F1287"/>
      <c r="G1287"/>
    </row>
    <row r="1288" spans="1:7" ht="12.75" x14ac:dyDescent="0.2">
      <c r="A1288"/>
      <c r="B1288"/>
      <c r="C1288"/>
      <c r="D1288"/>
      <c r="E1288"/>
      <c r="F1288"/>
      <c r="G1288"/>
    </row>
    <row r="1289" spans="1:7" ht="12.75" x14ac:dyDescent="0.2">
      <c r="A1289"/>
      <c r="B1289"/>
      <c r="C1289"/>
      <c r="D1289"/>
      <c r="E1289"/>
      <c r="F1289"/>
      <c r="G1289"/>
    </row>
    <row r="1290" spans="1:7" ht="12.75" x14ac:dyDescent="0.2">
      <c r="A1290"/>
      <c r="B1290"/>
      <c r="C1290"/>
      <c r="D1290"/>
      <c r="E1290"/>
      <c r="F1290"/>
      <c r="G1290"/>
    </row>
    <row r="1291" spans="1:7" ht="12.75" x14ac:dyDescent="0.2">
      <c r="A1291"/>
      <c r="B1291"/>
      <c r="C1291"/>
      <c r="D1291"/>
      <c r="E1291"/>
      <c r="F1291"/>
      <c r="G1291"/>
    </row>
    <row r="1292" spans="1:7" ht="12.75" x14ac:dyDescent="0.2">
      <c r="A1292"/>
      <c r="B1292"/>
      <c r="C1292"/>
      <c r="D1292"/>
      <c r="E1292"/>
      <c r="F1292"/>
      <c r="G1292"/>
    </row>
    <row r="1293" spans="1:7" ht="12.75" x14ac:dyDescent="0.2">
      <c r="A1293"/>
      <c r="B1293"/>
      <c r="C1293"/>
      <c r="D1293"/>
      <c r="E1293"/>
      <c r="F1293"/>
      <c r="G1293"/>
    </row>
    <row r="1294" spans="1:7" ht="12.75" x14ac:dyDescent="0.2">
      <c r="A1294"/>
      <c r="B1294"/>
      <c r="C1294"/>
      <c r="D1294"/>
      <c r="E1294"/>
      <c r="F1294"/>
      <c r="G1294"/>
    </row>
    <row r="1295" spans="1:7" ht="12.75" x14ac:dyDescent="0.2">
      <c r="A1295"/>
      <c r="B1295"/>
      <c r="C1295"/>
      <c r="D1295"/>
      <c r="E1295"/>
      <c r="F1295"/>
      <c r="G1295"/>
    </row>
    <row r="1296" spans="1:7" ht="12.75" x14ac:dyDescent="0.2">
      <c r="A1296"/>
      <c r="B1296"/>
      <c r="C1296"/>
      <c r="D1296"/>
      <c r="E1296"/>
      <c r="F1296"/>
      <c r="G1296"/>
    </row>
    <row r="1297" spans="1:7" ht="12.75" x14ac:dyDescent="0.2">
      <c r="A1297"/>
      <c r="B1297"/>
      <c r="C1297"/>
      <c r="D1297"/>
      <c r="E1297"/>
      <c r="F1297"/>
      <c r="G1297"/>
    </row>
    <row r="1298" spans="1:7" ht="12.75" x14ac:dyDescent="0.2">
      <c r="A1298"/>
      <c r="B1298"/>
      <c r="C1298"/>
      <c r="D1298"/>
      <c r="E1298"/>
      <c r="F1298"/>
      <c r="G1298"/>
    </row>
    <row r="1299" spans="1:7" ht="12.75" x14ac:dyDescent="0.2">
      <c r="A1299"/>
      <c r="B1299"/>
      <c r="C1299"/>
      <c r="D1299"/>
      <c r="E1299"/>
      <c r="F1299"/>
      <c r="G1299"/>
    </row>
    <row r="1300" spans="1:7" ht="12.75" x14ac:dyDescent="0.2">
      <c r="A1300"/>
      <c r="B1300"/>
      <c r="C1300"/>
      <c r="D1300"/>
      <c r="E1300"/>
      <c r="F1300"/>
      <c r="G1300"/>
    </row>
    <row r="1301" spans="1:7" ht="12.75" x14ac:dyDescent="0.2">
      <c r="A1301"/>
      <c r="B1301"/>
      <c r="C1301"/>
      <c r="D1301"/>
      <c r="E1301"/>
      <c r="F1301"/>
      <c r="G1301"/>
    </row>
    <row r="1302" spans="1:7" ht="12.75" x14ac:dyDescent="0.2">
      <c r="A1302"/>
      <c r="B1302"/>
      <c r="C1302"/>
      <c r="D1302"/>
      <c r="E1302"/>
      <c r="F1302"/>
      <c r="G1302"/>
    </row>
    <row r="1303" spans="1:7" ht="12.75" x14ac:dyDescent="0.2">
      <c r="A1303"/>
      <c r="B1303"/>
      <c r="C1303"/>
      <c r="D1303"/>
      <c r="E1303"/>
      <c r="F1303"/>
      <c r="G1303"/>
    </row>
    <row r="1304" spans="1:7" ht="12.75" x14ac:dyDescent="0.2">
      <c r="A1304"/>
      <c r="B1304"/>
      <c r="C1304"/>
      <c r="D1304"/>
      <c r="E1304"/>
      <c r="F1304"/>
      <c r="G1304"/>
    </row>
    <row r="1305" spans="1:7" ht="12.75" x14ac:dyDescent="0.2">
      <c r="A1305"/>
      <c r="B1305"/>
      <c r="C1305"/>
      <c r="D1305"/>
      <c r="E1305"/>
      <c r="F1305"/>
      <c r="G1305"/>
    </row>
    <row r="1306" spans="1:7" ht="12.75" x14ac:dyDescent="0.2">
      <c r="A1306"/>
      <c r="B1306"/>
      <c r="C1306"/>
      <c r="D1306"/>
      <c r="E1306"/>
      <c r="F1306"/>
      <c r="G1306"/>
    </row>
    <row r="1307" spans="1:7" ht="12.75" x14ac:dyDescent="0.2">
      <c r="A1307"/>
      <c r="B1307"/>
      <c r="C1307"/>
      <c r="D1307"/>
      <c r="E1307"/>
      <c r="F1307"/>
      <c r="G1307"/>
    </row>
    <row r="1308" spans="1:7" ht="12.75" x14ac:dyDescent="0.2">
      <c r="A1308"/>
      <c r="B1308"/>
      <c r="C1308"/>
      <c r="D1308"/>
      <c r="E1308"/>
      <c r="F1308"/>
      <c r="G1308"/>
    </row>
    <row r="1309" spans="1:7" ht="12.75" x14ac:dyDescent="0.2">
      <c r="A1309"/>
      <c r="B1309"/>
      <c r="C1309"/>
      <c r="D1309"/>
      <c r="E1309"/>
      <c r="F1309"/>
      <c r="G1309"/>
    </row>
    <row r="1310" spans="1:7" ht="12.75" x14ac:dyDescent="0.2">
      <c r="A1310"/>
      <c r="B1310"/>
      <c r="C1310"/>
      <c r="D1310"/>
      <c r="E1310"/>
      <c r="F1310"/>
      <c r="G1310"/>
    </row>
    <row r="1311" spans="1:7" ht="12.75" x14ac:dyDescent="0.2">
      <c r="A1311"/>
      <c r="B1311"/>
      <c r="C1311"/>
      <c r="D1311"/>
      <c r="E1311"/>
      <c r="F1311"/>
      <c r="G1311"/>
    </row>
    <row r="1312" spans="1:7" ht="12.75" x14ac:dyDescent="0.2">
      <c r="A1312"/>
      <c r="B1312"/>
      <c r="C1312"/>
      <c r="D1312"/>
      <c r="E1312"/>
      <c r="F1312"/>
      <c r="G1312"/>
    </row>
    <row r="1313" spans="1:7" ht="12.75" x14ac:dyDescent="0.2">
      <c r="A1313"/>
      <c r="B1313"/>
      <c r="C1313"/>
      <c r="D1313"/>
      <c r="E1313"/>
      <c r="F1313"/>
      <c r="G1313"/>
    </row>
    <row r="1314" spans="1:7" ht="12.75" x14ac:dyDescent="0.2">
      <c r="A1314"/>
      <c r="B1314"/>
      <c r="C1314"/>
      <c r="D1314"/>
      <c r="E1314"/>
      <c r="F1314"/>
      <c r="G1314"/>
    </row>
    <row r="1315" spans="1:7" ht="12.75" x14ac:dyDescent="0.2">
      <c r="A1315"/>
      <c r="B1315"/>
      <c r="C1315"/>
      <c r="D1315"/>
      <c r="E1315"/>
      <c r="F1315"/>
      <c r="G1315"/>
    </row>
    <row r="1316" spans="1:7" ht="12.75" x14ac:dyDescent="0.2">
      <c r="A1316"/>
      <c r="B1316"/>
      <c r="C1316"/>
      <c r="D1316"/>
      <c r="E1316"/>
      <c r="F1316"/>
      <c r="G1316"/>
    </row>
    <row r="1317" spans="1:7" ht="12.75" x14ac:dyDescent="0.2">
      <c r="A1317"/>
      <c r="B1317"/>
      <c r="C1317"/>
      <c r="D1317"/>
      <c r="E1317"/>
      <c r="F1317"/>
      <c r="G1317"/>
    </row>
    <row r="1318" spans="1:7" ht="12.75" x14ac:dyDescent="0.2">
      <c r="A1318"/>
      <c r="B1318"/>
      <c r="C1318"/>
      <c r="D1318"/>
      <c r="E1318"/>
      <c r="F1318"/>
      <c r="G1318"/>
    </row>
    <row r="1319" spans="1:7" ht="12.75" x14ac:dyDescent="0.2">
      <c r="A1319"/>
      <c r="B1319"/>
      <c r="C1319"/>
      <c r="D1319"/>
      <c r="E1319"/>
      <c r="F1319"/>
      <c r="G1319"/>
    </row>
    <row r="1320" spans="1:7" ht="12.75" x14ac:dyDescent="0.2">
      <c r="A1320"/>
      <c r="B1320"/>
      <c r="C1320"/>
      <c r="D1320"/>
      <c r="E1320"/>
      <c r="F1320"/>
      <c r="G1320"/>
    </row>
    <row r="1321" spans="1:7" ht="12.75" x14ac:dyDescent="0.2">
      <c r="A1321"/>
      <c r="B1321"/>
      <c r="C1321"/>
      <c r="D1321"/>
      <c r="E1321"/>
      <c r="F1321"/>
      <c r="G1321"/>
    </row>
    <row r="1322" spans="1:7" ht="12.75" x14ac:dyDescent="0.2">
      <c r="A1322"/>
      <c r="B1322"/>
      <c r="C1322"/>
      <c r="D1322"/>
      <c r="E1322"/>
      <c r="F1322"/>
      <c r="G1322"/>
    </row>
    <row r="1323" spans="1:7" ht="12.75" x14ac:dyDescent="0.2">
      <c r="A1323"/>
      <c r="B1323"/>
      <c r="C1323"/>
      <c r="D1323"/>
      <c r="E1323"/>
      <c r="F1323"/>
      <c r="G1323"/>
    </row>
    <row r="1324" spans="1:7" ht="12.75" x14ac:dyDescent="0.2">
      <c r="A1324"/>
      <c r="B1324"/>
      <c r="C1324"/>
      <c r="D1324"/>
      <c r="E1324"/>
      <c r="F1324"/>
      <c r="G1324"/>
    </row>
    <row r="1325" spans="1:7" ht="12.75" x14ac:dyDescent="0.2">
      <c r="A1325"/>
      <c r="B1325"/>
      <c r="C1325"/>
      <c r="D1325"/>
      <c r="E1325"/>
      <c r="F1325"/>
      <c r="G1325"/>
    </row>
    <row r="1326" spans="1:7" ht="12.75" x14ac:dyDescent="0.2">
      <c r="A1326"/>
      <c r="B1326"/>
      <c r="C1326"/>
      <c r="D1326"/>
      <c r="E1326"/>
      <c r="F1326"/>
      <c r="G1326"/>
    </row>
    <row r="1327" spans="1:7" ht="12.75" x14ac:dyDescent="0.2">
      <c r="A1327"/>
      <c r="B1327"/>
      <c r="C1327"/>
      <c r="D1327"/>
      <c r="E1327"/>
      <c r="F1327"/>
      <c r="G1327"/>
    </row>
    <row r="1328" spans="1:7" ht="12.75" x14ac:dyDescent="0.2">
      <c r="A1328"/>
      <c r="B1328"/>
      <c r="C1328"/>
      <c r="D1328"/>
      <c r="E1328"/>
      <c r="F1328"/>
      <c r="G1328"/>
    </row>
    <row r="1329" spans="1:7" ht="12.75" x14ac:dyDescent="0.2">
      <c r="A1329"/>
      <c r="B1329"/>
      <c r="C1329"/>
      <c r="D1329"/>
      <c r="E1329"/>
      <c r="F1329"/>
      <c r="G1329"/>
    </row>
    <row r="1330" spans="1:7" ht="12.75" x14ac:dyDescent="0.2">
      <c r="A1330"/>
      <c r="B1330"/>
      <c r="C1330"/>
      <c r="D1330"/>
      <c r="E1330"/>
      <c r="F1330"/>
      <c r="G1330"/>
    </row>
    <row r="1331" spans="1:7" ht="12.75" x14ac:dyDescent="0.2">
      <c r="A1331"/>
      <c r="B1331"/>
      <c r="C1331"/>
      <c r="D1331"/>
      <c r="E1331"/>
      <c r="F1331"/>
      <c r="G1331"/>
    </row>
    <row r="1332" spans="1:7" ht="12.75" x14ac:dyDescent="0.2">
      <c r="A1332"/>
      <c r="B1332"/>
      <c r="C1332"/>
      <c r="D1332"/>
      <c r="E1332"/>
      <c r="F1332"/>
      <c r="G1332"/>
    </row>
    <row r="1333" spans="1:7" ht="12.75" x14ac:dyDescent="0.2">
      <c r="A1333"/>
      <c r="B1333"/>
      <c r="C1333"/>
      <c r="D1333"/>
      <c r="E1333"/>
      <c r="F1333"/>
      <c r="G1333"/>
    </row>
    <row r="1334" spans="1:7" ht="12.75" x14ac:dyDescent="0.2">
      <c r="A1334"/>
      <c r="B1334"/>
      <c r="C1334"/>
      <c r="D1334"/>
      <c r="E1334"/>
      <c r="F1334"/>
      <c r="G1334"/>
    </row>
    <row r="1335" spans="1:7" ht="12.75" x14ac:dyDescent="0.2">
      <c r="A1335"/>
      <c r="B1335"/>
      <c r="C1335"/>
      <c r="D1335"/>
      <c r="E1335"/>
      <c r="F1335"/>
      <c r="G1335"/>
    </row>
    <row r="1336" spans="1:7" ht="12.75" x14ac:dyDescent="0.2">
      <c r="A1336"/>
      <c r="B1336"/>
      <c r="C1336"/>
      <c r="D1336"/>
      <c r="E1336"/>
      <c r="F1336"/>
      <c r="G1336"/>
    </row>
    <row r="1337" spans="1:7" ht="12.75" x14ac:dyDescent="0.2">
      <c r="A1337"/>
      <c r="B1337"/>
      <c r="C1337"/>
      <c r="D1337"/>
      <c r="E1337"/>
      <c r="F1337"/>
      <c r="G1337"/>
    </row>
    <row r="1338" spans="1:7" ht="12.75" x14ac:dyDescent="0.2">
      <c r="A1338"/>
      <c r="B1338"/>
      <c r="C1338"/>
      <c r="D1338"/>
      <c r="E1338"/>
      <c r="F1338"/>
      <c r="G1338"/>
    </row>
    <row r="1339" spans="1:7" ht="12.75" x14ac:dyDescent="0.2">
      <c r="A1339"/>
      <c r="B1339"/>
      <c r="C1339"/>
      <c r="D1339"/>
      <c r="E1339"/>
      <c r="F1339"/>
      <c r="G1339"/>
    </row>
    <row r="1340" spans="1:7" ht="12.75" x14ac:dyDescent="0.2">
      <c r="A1340"/>
      <c r="B1340"/>
      <c r="C1340"/>
      <c r="D1340"/>
      <c r="E1340"/>
      <c r="F1340"/>
      <c r="G1340"/>
    </row>
    <row r="1341" spans="1:7" ht="12.75" x14ac:dyDescent="0.2">
      <c r="A1341"/>
      <c r="B1341"/>
      <c r="C1341"/>
      <c r="D1341"/>
      <c r="E1341"/>
      <c r="F1341"/>
      <c r="G1341"/>
    </row>
    <row r="1342" spans="1:7" ht="12.75" x14ac:dyDescent="0.2">
      <c r="A1342"/>
      <c r="B1342"/>
      <c r="C1342"/>
      <c r="D1342"/>
      <c r="E1342"/>
      <c r="F1342"/>
      <c r="G1342"/>
    </row>
    <row r="1343" spans="1:7" ht="12.75" x14ac:dyDescent="0.2">
      <c r="A1343"/>
      <c r="B1343"/>
      <c r="C1343"/>
      <c r="D1343"/>
      <c r="E1343"/>
      <c r="F1343"/>
      <c r="G1343"/>
    </row>
    <row r="1344" spans="1:7" ht="12.75" x14ac:dyDescent="0.2">
      <c r="A1344"/>
      <c r="B1344"/>
      <c r="C1344"/>
      <c r="D1344"/>
      <c r="E1344"/>
      <c r="F1344"/>
      <c r="G1344"/>
    </row>
    <row r="1345" spans="1:7" ht="12.75" x14ac:dyDescent="0.2">
      <c r="A1345"/>
      <c r="B1345"/>
      <c r="C1345"/>
      <c r="D1345"/>
      <c r="E1345"/>
      <c r="F1345"/>
      <c r="G1345"/>
    </row>
    <row r="1346" spans="1:7" ht="12.75" x14ac:dyDescent="0.2">
      <c r="A1346"/>
      <c r="B1346"/>
      <c r="C1346"/>
      <c r="D1346"/>
      <c r="E1346"/>
      <c r="F1346"/>
      <c r="G1346"/>
    </row>
    <row r="1347" spans="1:7" ht="12.75" x14ac:dyDescent="0.2">
      <c r="A1347"/>
      <c r="B1347"/>
      <c r="C1347"/>
      <c r="D1347"/>
      <c r="E1347"/>
      <c r="F1347"/>
      <c r="G1347"/>
    </row>
    <row r="1348" spans="1:7" ht="12.75" x14ac:dyDescent="0.2">
      <c r="A1348"/>
      <c r="B1348"/>
      <c r="C1348"/>
      <c r="D1348"/>
      <c r="E1348"/>
      <c r="F1348"/>
      <c r="G1348"/>
    </row>
    <row r="1349" spans="1:7" ht="12.75" x14ac:dyDescent="0.2">
      <c r="A1349"/>
      <c r="B1349"/>
      <c r="C1349"/>
      <c r="D1349"/>
      <c r="E1349"/>
      <c r="F1349"/>
      <c r="G1349"/>
    </row>
    <row r="1350" spans="1:7" ht="12.75" x14ac:dyDescent="0.2">
      <c r="A1350"/>
      <c r="B1350"/>
      <c r="C1350"/>
      <c r="D1350"/>
      <c r="E1350"/>
      <c r="F1350"/>
      <c r="G1350"/>
    </row>
    <row r="1351" spans="1:7" ht="12.75" x14ac:dyDescent="0.2">
      <c r="A1351"/>
      <c r="B1351"/>
      <c r="C1351"/>
      <c r="D1351"/>
      <c r="E1351"/>
      <c r="F1351"/>
      <c r="G1351"/>
    </row>
    <row r="1352" spans="1:7" ht="12.75" x14ac:dyDescent="0.2">
      <c r="A1352"/>
      <c r="B1352"/>
      <c r="C1352"/>
      <c r="D1352"/>
      <c r="E1352"/>
      <c r="F1352"/>
      <c r="G1352"/>
    </row>
    <row r="1353" spans="1:7" ht="12.75" x14ac:dyDescent="0.2">
      <c r="A1353"/>
      <c r="B1353"/>
      <c r="C1353"/>
      <c r="D1353"/>
      <c r="E1353"/>
      <c r="F1353"/>
      <c r="G1353"/>
    </row>
    <row r="1354" spans="1:7" ht="12.75" x14ac:dyDescent="0.2">
      <c r="A1354"/>
      <c r="B1354"/>
      <c r="C1354"/>
      <c r="D1354"/>
      <c r="E1354"/>
      <c r="F1354"/>
      <c r="G1354"/>
    </row>
    <row r="1355" spans="1:7" ht="12.75" x14ac:dyDescent="0.2">
      <c r="A1355"/>
      <c r="B1355"/>
      <c r="C1355"/>
      <c r="D1355"/>
      <c r="E1355"/>
      <c r="F1355"/>
      <c r="G1355"/>
    </row>
    <row r="1356" spans="1:7" ht="12.75" x14ac:dyDescent="0.2">
      <c r="A1356"/>
      <c r="B1356"/>
      <c r="C1356"/>
      <c r="D1356"/>
      <c r="E1356"/>
      <c r="F1356"/>
      <c r="G1356"/>
    </row>
    <row r="1357" spans="1:7" ht="12.75" x14ac:dyDescent="0.2">
      <c r="A1357"/>
      <c r="B1357"/>
      <c r="C1357"/>
      <c r="D1357"/>
      <c r="E1357"/>
      <c r="F1357"/>
      <c r="G1357"/>
    </row>
    <row r="1358" spans="1:7" ht="12.75" x14ac:dyDescent="0.2">
      <c r="A1358"/>
      <c r="B1358"/>
      <c r="C1358"/>
      <c r="D1358"/>
      <c r="E1358"/>
      <c r="F1358"/>
      <c r="G1358"/>
    </row>
    <row r="1359" spans="1:7" ht="12.75" x14ac:dyDescent="0.2">
      <c r="A1359"/>
      <c r="B1359"/>
      <c r="C1359"/>
      <c r="D1359"/>
      <c r="E1359"/>
      <c r="F1359"/>
      <c r="G1359"/>
    </row>
    <row r="1360" spans="1:7" ht="12.75" x14ac:dyDescent="0.2">
      <c r="A1360"/>
      <c r="B1360"/>
      <c r="C1360"/>
      <c r="D1360"/>
      <c r="E1360"/>
      <c r="F1360"/>
      <c r="G1360"/>
    </row>
    <row r="1361" spans="1:7" ht="12.75" x14ac:dyDescent="0.2">
      <c r="A1361"/>
      <c r="B1361"/>
      <c r="C1361"/>
      <c r="D1361"/>
      <c r="E1361"/>
      <c r="F1361"/>
      <c r="G1361"/>
    </row>
    <row r="1362" spans="1:7" ht="12.75" x14ac:dyDescent="0.2">
      <c r="A1362"/>
      <c r="B1362"/>
      <c r="C1362"/>
      <c r="D1362"/>
      <c r="E1362"/>
      <c r="F1362"/>
      <c r="G1362"/>
    </row>
    <row r="1363" spans="1:7" ht="12.75" x14ac:dyDescent="0.2">
      <c r="A1363"/>
      <c r="B1363"/>
      <c r="C1363"/>
      <c r="D1363"/>
      <c r="E1363"/>
      <c r="F1363"/>
      <c r="G1363"/>
    </row>
    <row r="1364" spans="1:7" ht="12.75" x14ac:dyDescent="0.2">
      <c r="A1364"/>
      <c r="B1364"/>
      <c r="C1364"/>
      <c r="D1364"/>
      <c r="E1364"/>
      <c r="F1364"/>
      <c r="G1364"/>
    </row>
    <row r="1365" spans="1:7" ht="12.75" x14ac:dyDescent="0.2">
      <c r="A1365"/>
      <c r="B1365"/>
      <c r="C1365"/>
      <c r="D1365"/>
      <c r="E1365"/>
      <c r="F1365"/>
      <c r="G1365"/>
    </row>
    <row r="1366" spans="1:7" ht="12.75" x14ac:dyDescent="0.2">
      <c r="A1366"/>
      <c r="B1366"/>
      <c r="C1366"/>
      <c r="D1366"/>
      <c r="E1366"/>
      <c r="F1366"/>
      <c r="G1366"/>
    </row>
    <row r="1367" spans="1:7" ht="12.75" x14ac:dyDescent="0.2">
      <c r="A1367"/>
      <c r="B1367"/>
      <c r="C1367"/>
      <c r="D1367"/>
      <c r="E1367"/>
      <c r="F1367"/>
      <c r="G1367"/>
    </row>
    <row r="1368" spans="1:7" ht="12.75" x14ac:dyDescent="0.2">
      <c r="A1368"/>
      <c r="B1368"/>
      <c r="C1368"/>
      <c r="D1368"/>
      <c r="E1368"/>
      <c r="F1368"/>
      <c r="G1368"/>
    </row>
    <row r="1369" spans="1:7" ht="12.75" x14ac:dyDescent="0.2">
      <c r="A1369"/>
      <c r="B1369"/>
      <c r="C1369"/>
      <c r="D1369"/>
      <c r="E1369"/>
      <c r="F1369"/>
      <c r="G1369"/>
    </row>
    <row r="1370" spans="1:7" ht="12.75" x14ac:dyDescent="0.2">
      <c r="A1370"/>
      <c r="B1370"/>
      <c r="C1370"/>
      <c r="D1370"/>
      <c r="E1370"/>
      <c r="F1370"/>
      <c r="G1370"/>
    </row>
    <row r="1371" spans="1:7" ht="12.75" x14ac:dyDescent="0.2">
      <c r="A1371"/>
      <c r="B1371"/>
      <c r="C1371"/>
      <c r="D1371"/>
      <c r="E1371"/>
      <c r="F1371"/>
      <c r="G1371"/>
    </row>
    <row r="1372" spans="1:7" ht="12.75" x14ac:dyDescent="0.2">
      <c r="A1372"/>
      <c r="B1372"/>
      <c r="C1372"/>
      <c r="D1372"/>
      <c r="E1372"/>
      <c r="F1372"/>
      <c r="G1372"/>
    </row>
    <row r="1373" spans="1:7" ht="12.75" x14ac:dyDescent="0.2">
      <c r="A1373"/>
      <c r="B1373"/>
      <c r="C1373"/>
      <c r="D1373"/>
      <c r="E1373"/>
      <c r="F1373"/>
      <c r="G1373"/>
    </row>
    <row r="1374" spans="1:7" ht="12.75" x14ac:dyDescent="0.2">
      <c r="A1374"/>
      <c r="B1374"/>
      <c r="C1374"/>
      <c r="D1374"/>
      <c r="E1374"/>
      <c r="F1374"/>
      <c r="G1374"/>
    </row>
    <row r="1375" spans="1:7" ht="12.75" x14ac:dyDescent="0.2">
      <c r="A1375"/>
      <c r="B1375"/>
      <c r="C1375"/>
      <c r="D1375"/>
      <c r="E1375"/>
      <c r="F1375"/>
      <c r="G1375"/>
    </row>
    <row r="1376" spans="1:7" ht="12.75" x14ac:dyDescent="0.2">
      <c r="A1376"/>
      <c r="B1376"/>
      <c r="C1376"/>
      <c r="D1376"/>
      <c r="E1376"/>
      <c r="F1376"/>
      <c r="G1376"/>
    </row>
    <row r="1377" spans="1:7" ht="12.75" x14ac:dyDescent="0.2">
      <c r="A1377"/>
      <c r="B1377"/>
      <c r="C1377"/>
      <c r="D1377"/>
      <c r="E1377"/>
      <c r="F1377"/>
      <c r="G1377"/>
    </row>
    <row r="1378" spans="1:7" ht="12.75" x14ac:dyDescent="0.2">
      <c r="A1378"/>
      <c r="B1378"/>
      <c r="C1378"/>
      <c r="D1378"/>
      <c r="E1378"/>
      <c r="F1378"/>
      <c r="G1378"/>
    </row>
    <row r="1379" spans="1:7" ht="12.75" x14ac:dyDescent="0.2">
      <c r="A1379"/>
      <c r="B1379"/>
      <c r="C1379"/>
      <c r="D1379"/>
      <c r="E1379"/>
      <c r="F1379"/>
      <c r="G1379"/>
    </row>
    <row r="1380" spans="1:7" ht="12.75" x14ac:dyDescent="0.2">
      <c r="A1380"/>
      <c r="B1380"/>
      <c r="C1380"/>
      <c r="D1380"/>
      <c r="E1380"/>
      <c r="F1380"/>
      <c r="G1380"/>
    </row>
    <row r="1381" spans="1:7" ht="12.75" x14ac:dyDescent="0.2">
      <c r="A1381"/>
      <c r="B1381"/>
      <c r="C1381"/>
      <c r="D1381"/>
      <c r="E1381"/>
      <c r="F1381"/>
      <c r="G1381"/>
    </row>
    <row r="1382" spans="1:7" ht="12.75" x14ac:dyDescent="0.2">
      <c r="A1382"/>
      <c r="B1382"/>
      <c r="C1382"/>
      <c r="D1382"/>
      <c r="E1382"/>
      <c r="F1382"/>
      <c r="G1382"/>
    </row>
    <row r="1383" spans="1:7" ht="12.75" x14ac:dyDescent="0.2">
      <c r="A1383"/>
      <c r="B1383"/>
      <c r="C1383"/>
      <c r="D1383"/>
      <c r="E1383"/>
      <c r="F1383"/>
      <c r="G1383"/>
    </row>
    <row r="1384" spans="1:7" ht="12.75" x14ac:dyDescent="0.2">
      <c r="A1384"/>
      <c r="B1384"/>
      <c r="C1384"/>
      <c r="D1384"/>
      <c r="E1384"/>
      <c r="F1384"/>
      <c r="G1384"/>
    </row>
    <row r="1385" spans="1:7" ht="12.75" x14ac:dyDescent="0.2">
      <c r="A1385"/>
      <c r="B1385"/>
      <c r="C1385"/>
      <c r="D1385"/>
      <c r="E1385"/>
      <c r="F1385"/>
      <c r="G1385"/>
    </row>
    <row r="1386" spans="1:7" ht="12.75" x14ac:dyDescent="0.2">
      <c r="A1386"/>
      <c r="B1386"/>
      <c r="C1386"/>
      <c r="D1386"/>
      <c r="E1386"/>
      <c r="F1386"/>
      <c r="G1386"/>
    </row>
    <row r="1387" spans="1:7" ht="12.75" x14ac:dyDescent="0.2">
      <c r="A1387"/>
      <c r="B1387"/>
      <c r="C1387"/>
      <c r="D1387"/>
      <c r="E1387"/>
      <c r="F1387"/>
      <c r="G1387"/>
    </row>
    <row r="1388" spans="1:7" ht="12.75" x14ac:dyDescent="0.2">
      <c r="A1388"/>
      <c r="B1388"/>
      <c r="C1388"/>
      <c r="D1388"/>
      <c r="E1388"/>
      <c r="F1388"/>
      <c r="G1388"/>
    </row>
    <row r="1389" spans="1:7" ht="12.75" x14ac:dyDescent="0.2">
      <c r="A1389"/>
      <c r="B1389"/>
      <c r="C1389"/>
      <c r="D1389"/>
      <c r="E1389"/>
      <c r="F1389"/>
      <c r="G1389"/>
    </row>
    <row r="1390" spans="1:7" ht="12.75" x14ac:dyDescent="0.2">
      <c r="A1390"/>
      <c r="B1390"/>
      <c r="C1390"/>
      <c r="D1390"/>
      <c r="E1390"/>
      <c r="F1390"/>
      <c r="G1390"/>
    </row>
    <row r="1391" spans="1:7" ht="12.75" x14ac:dyDescent="0.2">
      <c r="A1391"/>
      <c r="B1391"/>
      <c r="C1391"/>
      <c r="D1391"/>
      <c r="E1391"/>
      <c r="F1391"/>
      <c r="G1391"/>
    </row>
    <row r="1392" spans="1:7" ht="12.75" x14ac:dyDescent="0.2">
      <c r="A1392"/>
      <c r="B1392"/>
      <c r="C1392"/>
      <c r="D1392"/>
      <c r="E1392"/>
      <c r="F1392"/>
      <c r="G1392"/>
    </row>
    <row r="1393" spans="1:7" ht="12.75" x14ac:dyDescent="0.2">
      <c r="A1393"/>
      <c r="B1393"/>
      <c r="C1393"/>
      <c r="D1393"/>
      <c r="E1393"/>
      <c r="F1393"/>
      <c r="G1393"/>
    </row>
    <row r="1394" spans="1:7" ht="12.75" x14ac:dyDescent="0.2">
      <c r="A1394"/>
      <c r="B1394"/>
      <c r="C1394"/>
      <c r="D1394"/>
      <c r="E1394"/>
      <c r="F1394"/>
      <c r="G1394"/>
    </row>
    <row r="1395" spans="1:7" ht="12.75" x14ac:dyDescent="0.2">
      <c r="A1395"/>
      <c r="B1395"/>
      <c r="C1395"/>
      <c r="D1395"/>
      <c r="E1395"/>
      <c r="F1395"/>
      <c r="G1395"/>
    </row>
    <row r="1396" spans="1:7" ht="12.75" x14ac:dyDescent="0.2">
      <c r="A1396"/>
      <c r="B1396"/>
      <c r="C1396"/>
      <c r="D1396"/>
      <c r="E1396"/>
      <c r="F1396"/>
      <c r="G1396"/>
    </row>
    <row r="1397" spans="1:7" ht="12.75" x14ac:dyDescent="0.2">
      <c r="A1397"/>
      <c r="B1397"/>
      <c r="C1397"/>
      <c r="D1397"/>
      <c r="E1397"/>
      <c r="F1397"/>
      <c r="G1397"/>
    </row>
    <row r="1398" spans="1:7" ht="12.75" x14ac:dyDescent="0.2">
      <c r="A1398"/>
      <c r="B1398"/>
      <c r="C1398"/>
      <c r="D1398"/>
      <c r="E1398"/>
      <c r="F1398"/>
      <c r="G1398"/>
    </row>
    <row r="1399" spans="1:7" ht="12.75" x14ac:dyDescent="0.2">
      <c r="A1399"/>
      <c r="B1399"/>
      <c r="C1399"/>
      <c r="D1399"/>
      <c r="E1399"/>
      <c r="F1399"/>
      <c r="G1399"/>
    </row>
    <row r="1400" spans="1:7" ht="12.75" x14ac:dyDescent="0.2">
      <c r="A1400"/>
      <c r="B1400"/>
      <c r="C1400"/>
      <c r="D1400"/>
      <c r="E1400"/>
      <c r="F1400"/>
      <c r="G1400"/>
    </row>
    <row r="1401" spans="1:7" ht="12.75" x14ac:dyDescent="0.2">
      <c r="A1401"/>
      <c r="B1401"/>
      <c r="C1401"/>
      <c r="D1401"/>
      <c r="E1401"/>
      <c r="F1401"/>
      <c r="G1401"/>
    </row>
    <row r="1402" spans="1:7" ht="12.75" x14ac:dyDescent="0.2">
      <c r="A1402"/>
      <c r="B1402"/>
      <c r="C1402"/>
      <c r="D1402"/>
      <c r="E1402"/>
      <c r="F1402"/>
      <c r="G1402"/>
    </row>
    <row r="1403" spans="1:7" ht="12.75" x14ac:dyDescent="0.2">
      <c r="A1403"/>
      <c r="B1403"/>
      <c r="C1403"/>
      <c r="D1403"/>
      <c r="E1403"/>
      <c r="F1403"/>
      <c r="G1403"/>
    </row>
    <row r="1404" spans="1:7" ht="12.75" x14ac:dyDescent="0.2">
      <c r="A1404"/>
      <c r="B1404"/>
      <c r="C1404"/>
      <c r="D1404"/>
      <c r="E1404"/>
      <c r="F1404"/>
      <c r="G1404"/>
    </row>
    <row r="1405" spans="1:7" ht="12.75" x14ac:dyDescent="0.2">
      <c r="A1405"/>
      <c r="B1405"/>
      <c r="C1405"/>
      <c r="D1405"/>
      <c r="E1405"/>
      <c r="F1405"/>
      <c r="G1405"/>
    </row>
    <row r="1406" spans="1:7" ht="12.75" x14ac:dyDescent="0.2">
      <c r="A1406"/>
      <c r="B1406"/>
      <c r="C1406"/>
      <c r="D1406"/>
      <c r="E1406"/>
      <c r="F1406"/>
      <c r="G1406"/>
    </row>
    <row r="1407" spans="1:7" ht="12.75" x14ac:dyDescent="0.2">
      <c r="A1407"/>
      <c r="B1407"/>
      <c r="C1407"/>
      <c r="D1407"/>
      <c r="E1407"/>
      <c r="F1407"/>
      <c r="G1407"/>
    </row>
    <row r="1408" spans="1:7" ht="12.75" x14ac:dyDescent="0.2">
      <c r="A1408"/>
      <c r="B1408"/>
      <c r="C1408"/>
      <c r="D1408"/>
      <c r="E1408"/>
      <c r="F1408"/>
      <c r="G1408"/>
    </row>
    <row r="1409" spans="1:7" ht="12.75" x14ac:dyDescent="0.2">
      <c r="A1409"/>
      <c r="B1409"/>
      <c r="C1409"/>
      <c r="D1409"/>
      <c r="E1409"/>
      <c r="F1409"/>
      <c r="G1409"/>
    </row>
    <row r="1410" spans="1:7" ht="12.75" x14ac:dyDescent="0.2">
      <c r="A1410"/>
      <c r="B1410"/>
      <c r="C1410"/>
      <c r="D1410"/>
      <c r="E1410"/>
      <c r="F1410"/>
      <c r="G1410"/>
    </row>
    <row r="1411" spans="1:7" ht="12.75" x14ac:dyDescent="0.2">
      <c r="A1411"/>
      <c r="B1411"/>
      <c r="C1411"/>
      <c r="D1411"/>
      <c r="E1411"/>
      <c r="F1411"/>
      <c r="G1411"/>
    </row>
    <row r="1412" spans="1:7" ht="12.75" x14ac:dyDescent="0.2">
      <c r="A1412"/>
      <c r="B1412"/>
      <c r="C1412"/>
      <c r="D1412"/>
      <c r="E1412"/>
      <c r="F1412"/>
      <c r="G1412"/>
    </row>
    <row r="1413" spans="1:7" ht="12.75" x14ac:dyDescent="0.2">
      <c r="A1413"/>
      <c r="B1413"/>
      <c r="C1413"/>
      <c r="D1413"/>
      <c r="E1413"/>
      <c r="F1413"/>
      <c r="G1413"/>
    </row>
    <row r="1414" spans="1:7" ht="12.75" x14ac:dyDescent="0.2">
      <c r="A1414"/>
      <c r="B1414"/>
      <c r="C1414"/>
      <c r="D1414"/>
      <c r="E1414"/>
      <c r="F1414"/>
      <c r="G1414"/>
    </row>
    <row r="1415" spans="1:7" ht="12.75" x14ac:dyDescent="0.2">
      <c r="A1415"/>
      <c r="B1415"/>
      <c r="C1415"/>
      <c r="D1415"/>
      <c r="E1415"/>
      <c r="F1415"/>
      <c r="G1415"/>
    </row>
    <row r="1416" spans="1:7" ht="12.75" x14ac:dyDescent="0.2">
      <c r="A1416"/>
      <c r="B1416"/>
      <c r="C1416"/>
      <c r="D1416"/>
      <c r="E1416"/>
      <c r="F1416"/>
      <c r="G1416"/>
    </row>
    <row r="1417" spans="1:7" ht="12.75" x14ac:dyDescent="0.2">
      <c r="A1417"/>
      <c r="B1417"/>
      <c r="C1417"/>
      <c r="D1417"/>
      <c r="E1417"/>
      <c r="F1417"/>
      <c r="G1417"/>
    </row>
    <row r="1418" spans="1:7" ht="12.75" x14ac:dyDescent="0.2">
      <c r="A1418"/>
      <c r="B1418"/>
      <c r="C1418"/>
      <c r="D1418"/>
      <c r="E1418"/>
      <c r="F1418"/>
      <c r="G1418"/>
    </row>
    <row r="1419" spans="1:7" ht="12.75" x14ac:dyDescent="0.2">
      <c r="A1419"/>
      <c r="B1419"/>
      <c r="C1419"/>
      <c r="D1419"/>
      <c r="E1419"/>
      <c r="F1419"/>
      <c r="G1419"/>
    </row>
    <row r="1420" spans="1:7" ht="12.75" x14ac:dyDescent="0.2">
      <c r="A1420"/>
      <c r="B1420"/>
      <c r="C1420"/>
      <c r="D1420"/>
      <c r="E1420"/>
      <c r="F1420"/>
      <c r="G1420"/>
    </row>
    <row r="1421" spans="1:7" ht="12.75" x14ac:dyDescent="0.2">
      <c r="A1421"/>
      <c r="B1421"/>
      <c r="C1421"/>
      <c r="D1421"/>
      <c r="E1421"/>
      <c r="F1421"/>
      <c r="G1421"/>
    </row>
    <row r="1422" spans="1:7" ht="12.75" x14ac:dyDescent="0.2">
      <c r="A1422"/>
      <c r="B1422"/>
      <c r="C1422"/>
      <c r="D1422"/>
      <c r="E1422"/>
      <c r="F1422"/>
      <c r="G1422"/>
    </row>
    <row r="1423" spans="1:7" ht="12.75" x14ac:dyDescent="0.2">
      <c r="A1423"/>
      <c r="B1423"/>
      <c r="C1423"/>
      <c r="D1423"/>
      <c r="E1423"/>
      <c r="F1423"/>
      <c r="G1423"/>
    </row>
    <row r="1424" spans="1:7" ht="12.75" x14ac:dyDescent="0.2">
      <c r="A1424"/>
      <c r="B1424"/>
      <c r="C1424"/>
      <c r="D1424"/>
      <c r="E1424"/>
      <c r="F1424"/>
      <c r="G1424"/>
    </row>
    <row r="1425" spans="1:7" ht="12.75" x14ac:dyDescent="0.2">
      <c r="A1425"/>
      <c r="B1425"/>
      <c r="C1425"/>
      <c r="D1425"/>
      <c r="E1425"/>
      <c r="F1425"/>
      <c r="G1425"/>
    </row>
    <row r="1426" spans="1:7" ht="12.75" x14ac:dyDescent="0.2">
      <c r="A1426"/>
      <c r="B1426"/>
      <c r="C1426"/>
      <c r="D1426"/>
      <c r="E1426"/>
      <c r="F1426"/>
      <c r="G1426"/>
    </row>
    <row r="1427" spans="1:7" ht="12.75" x14ac:dyDescent="0.2">
      <c r="A1427"/>
      <c r="B1427"/>
      <c r="C1427"/>
      <c r="D1427"/>
      <c r="E1427"/>
      <c r="F1427"/>
      <c r="G1427"/>
    </row>
    <row r="1428" spans="1:7" ht="12.75" x14ac:dyDescent="0.2">
      <c r="A1428"/>
      <c r="B1428"/>
      <c r="C1428"/>
      <c r="D1428"/>
      <c r="E1428"/>
      <c r="F1428"/>
      <c r="G1428"/>
    </row>
    <row r="1429" spans="1:7" ht="12.75" x14ac:dyDescent="0.2">
      <c r="A1429"/>
      <c r="B1429"/>
      <c r="C1429"/>
      <c r="D1429"/>
      <c r="E1429"/>
      <c r="F1429"/>
      <c r="G1429"/>
    </row>
    <row r="1430" spans="1:7" ht="12.75" x14ac:dyDescent="0.2">
      <c r="A1430"/>
      <c r="B1430"/>
      <c r="C1430"/>
      <c r="D1430"/>
      <c r="E1430"/>
      <c r="F1430"/>
      <c r="G1430"/>
    </row>
    <row r="1431" spans="1:7" ht="12.75" x14ac:dyDescent="0.2">
      <c r="A1431"/>
      <c r="B1431"/>
      <c r="C1431"/>
      <c r="D1431"/>
      <c r="E1431"/>
      <c r="F1431"/>
      <c r="G1431"/>
    </row>
    <row r="1432" spans="1:7" ht="12.75" x14ac:dyDescent="0.2">
      <c r="A1432"/>
      <c r="B1432"/>
      <c r="C1432"/>
      <c r="D1432"/>
      <c r="E1432"/>
      <c r="F1432"/>
      <c r="G1432"/>
    </row>
    <row r="1433" spans="1:7" ht="12.75" x14ac:dyDescent="0.2">
      <c r="A1433"/>
      <c r="B1433"/>
      <c r="C1433"/>
      <c r="D1433"/>
      <c r="E1433"/>
      <c r="F1433"/>
      <c r="G1433"/>
    </row>
    <row r="1434" spans="1:7" ht="12.75" x14ac:dyDescent="0.2">
      <c r="A1434"/>
      <c r="B1434"/>
      <c r="C1434"/>
      <c r="D1434"/>
      <c r="E1434"/>
      <c r="F1434"/>
      <c r="G1434"/>
    </row>
    <row r="1435" spans="1:7" ht="12.75" x14ac:dyDescent="0.2">
      <c r="A1435"/>
      <c r="B1435"/>
      <c r="C1435"/>
      <c r="D1435"/>
      <c r="E1435"/>
      <c r="F1435"/>
      <c r="G1435"/>
    </row>
    <row r="1436" spans="1:7" ht="12.75" x14ac:dyDescent="0.2">
      <c r="A1436"/>
      <c r="B1436"/>
      <c r="C1436"/>
      <c r="D1436"/>
      <c r="E1436"/>
      <c r="F1436"/>
      <c r="G1436"/>
    </row>
    <row r="1437" spans="1:7" ht="12.75" x14ac:dyDescent="0.2">
      <c r="A1437"/>
      <c r="B1437"/>
      <c r="C1437"/>
      <c r="D1437"/>
      <c r="E1437"/>
      <c r="F1437"/>
      <c r="G1437"/>
    </row>
    <row r="1438" spans="1:7" ht="12.75" x14ac:dyDescent="0.2">
      <c r="A1438"/>
      <c r="B1438"/>
      <c r="C1438"/>
      <c r="D1438"/>
      <c r="E1438"/>
      <c r="F1438"/>
      <c r="G1438"/>
    </row>
    <row r="1439" spans="1:7" ht="12.75" x14ac:dyDescent="0.2">
      <c r="A1439"/>
      <c r="B1439"/>
      <c r="C1439"/>
      <c r="D1439"/>
      <c r="E1439"/>
      <c r="F1439"/>
      <c r="G1439"/>
    </row>
    <row r="1440" spans="1:7" ht="12.75" x14ac:dyDescent="0.2">
      <c r="A1440"/>
      <c r="B1440"/>
      <c r="C1440"/>
      <c r="D1440"/>
      <c r="E1440"/>
      <c r="F1440"/>
      <c r="G1440"/>
    </row>
    <row r="1441" spans="1:7" ht="12.75" x14ac:dyDescent="0.2">
      <c r="A1441"/>
      <c r="B1441"/>
      <c r="C1441"/>
      <c r="D1441"/>
      <c r="E1441"/>
      <c r="F1441"/>
      <c r="G1441"/>
    </row>
    <row r="1442" spans="1:7" ht="12.75" x14ac:dyDescent="0.2">
      <c r="A1442"/>
      <c r="B1442"/>
      <c r="C1442"/>
      <c r="D1442"/>
      <c r="E1442"/>
      <c r="F1442"/>
      <c r="G1442"/>
    </row>
    <row r="1443" spans="1:7" ht="12.75" x14ac:dyDescent="0.2">
      <c r="A1443"/>
      <c r="B1443"/>
      <c r="C1443"/>
      <c r="D1443"/>
      <c r="E1443"/>
      <c r="F1443"/>
      <c r="G1443"/>
    </row>
    <row r="1444" spans="1:7" ht="12.75" x14ac:dyDescent="0.2">
      <c r="A1444"/>
      <c r="B1444"/>
      <c r="C1444"/>
      <c r="D1444"/>
      <c r="E1444"/>
      <c r="F1444"/>
      <c r="G1444"/>
    </row>
    <row r="1445" spans="1:7" ht="12.75" x14ac:dyDescent="0.2">
      <c r="A1445"/>
      <c r="B1445"/>
      <c r="C1445"/>
      <c r="D1445"/>
      <c r="E1445"/>
      <c r="F1445"/>
      <c r="G1445"/>
    </row>
    <row r="1446" spans="1:7" ht="12.75" x14ac:dyDescent="0.2">
      <c r="A1446"/>
      <c r="B1446"/>
      <c r="C1446"/>
      <c r="D1446"/>
      <c r="E1446"/>
      <c r="F1446"/>
      <c r="G1446"/>
    </row>
    <row r="1447" spans="1:7" ht="12.75" x14ac:dyDescent="0.2">
      <c r="A1447"/>
      <c r="B1447"/>
      <c r="C1447"/>
      <c r="D1447"/>
      <c r="E1447"/>
      <c r="F1447"/>
      <c r="G1447"/>
    </row>
    <row r="1448" spans="1:7" ht="12.75" x14ac:dyDescent="0.2">
      <c r="A1448"/>
      <c r="B1448"/>
      <c r="C1448"/>
      <c r="D1448"/>
      <c r="E1448"/>
      <c r="F1448"/>
      <c r="G1448"/>
    </row>
    <row r="1449" spans="1:7" ht="12.75" x14ac:dyDescent="0.2">
      <c r="A1449"/>
      <c r="B1449"/>
      <c r="C1449"/>
      <c r="D1449"/>
      <c r="E1449"/>
      <c r="F1449"/>
      <c r="G1449"/>
    </row>
    <row r="1450" spans="1:7" ht="12.75" x14ac:dyDescent="0.2">
      <c r="A1450"/>
      <c r="B1450"/>
      <c r="C1450"/>
      <c r="D1450"/>
      <c r="E1450"/>
      <c r="F1450"/>
      <c r="G1450"/>
    </row>
    <row r="1451" spans="1:7" ht="12.75" x14ac:dyDescent="0.2">
      <c r="A1451"/>
      <c r="B1451"/>
      <c r="C1451"/>
      <c r="D1451"/>
      <c r="E1451"/>
      <c r="F1451"/>
      <c r="G1451"/>
    </row>
    <row r="1452" spans="1:7" ht="12.75" x14ac:dyDescent="0.2">
      <c r="A1452"/>
      <c r="B1452"/>
      <c r="C1452"/>
      <c r="D1452"/>
      <c r="E1452"/>
      <c r="F1452"/>
      <c r="G1452"/>
    </row>
    <row r="1453" spans="1:7" ht="12.75" x14ac:dyDescent="0.2">
      <c r="A1453"/>
      <c r="B1453"/>
      <c r="C1453"/>
      <c r="D1453"/>
      <c r="E1453"/>
      <c r="F1453"/>
      <c r="G1453"/>
    </row>
    <row r="1454" spans="1:7" ht="12.75" x14ac:dyDescent="0.2">
      <c r="A1454"/>
      <c r="B1454"/>
      <c r="C1454"/>
      <c r="D1454"/>
      <c r="E1454"/>
      <c r="F1454"/>
      <c r="G1454"/>
    </row>
    <row r="1455" spans="1:7" ht="12.75" x14ac:dyDescent="0.2">
      <c r="A1455"/>
      <c r="B1455"/>
      <c r="C1455"/>
      <c r="D1455"/>
      <c r="E1455"/>
      <c r="F1455"/>
      <c r="G1455"/>
    </row>
    <row r="1456" spans="1:7" ht="12.75" x14ac:dyDescent="0.2">
      <c r="A1456"/>
      <c r="B1456"/>
      <c r="C1456"/>
      <c r="D1456"/>
      <c r="E1456"/>
      <c r="F1456"/>
      <c r="G1456"/>
    </row>
    <row r="1457" spans="1:7" ht="12.75" x14ac:dyDescent="0.2">
      <c r="A1457"/>
      <c r="B1457"/>
      <c r="C1457"/>
      <c r="D1457"/>
      <c r="E1457"/>
      <c r="F1457"/>
      <c r="G1457"/>
    </row>
    <row r="1458" spans="1:7" ht="12.75" x14ac:dyDescent="0.2">
      <c r="A1458"/>
      <c r="B1458"/>
      <c r="C1458"/>
      <c r="D1458"/>
      <c r="E1458"/>
      <c r="F1458"/>
      <c r="G1458"/>
    </row>
    <row r="1459" spans="1:7" ht="12.75" x14ac:dyDescent="0.2">
      <c r="A1459"/>
      <c r="B1459"/>
      <c r="C1459"/>
      <c r="D1459"/>
      <c r="E1459"/>
      <c r="F1459"/>
      <c r="G1459"/>
    </row>
    <row r="1460" spans="1:7" ht="12.75" x14ac:dyDescent="0.2">
      <c r="A1460"/>
      <c r="B1460"/>
      <c r="C1460"/>
      <c r="D1460"/>
      <c r="E1460"/>
      <c r="F1460"/>
      <c r="G1460"/>
    </row>
    <row r="1461" spans="1:7" ht="12.75" x14ac:dyDescent="0.2">
      <c r="A1461"/>
      <c r="B1461"/>
      <c r="C1461"/>
      <c r="D1461"/>
      <c r="E1461"/>
      <c r="F1461"/>
      <c r="G1461"/>
    </row>
    <row r="1462" spans="1:7" ht="12.75" x14ac:dyDescent="0.2">
      <c r="A1462"/>
      <c r="B1462"/>
      <c r="C1462"/>
      <c r="D1462"/>
      <c r="E1462"/>
      <c r="F1462"/>
      <c r="G1462"/>
    </row>
    <row r="1463" spans="1:7" ht="12.75" x14ac:dyDescent="0.2">
      <c r="A1463"/>
      <c r="B1463"/>
      <c r="C1463"/>
      <c r="D1463"/>
      <c r="E1463"/>
      <c r="F1463"/>
      <c r="G1463"/>
    </row>
    <row r="1464" spans="1:7" ht="12.75" x14ac:dyDescent="0.2">
      <c r="A1464"/>
      <c r="B1464"/>
      <c r="C1464"/>
      <c r="D1464"/>
      <c r="E1464"/>
      <c r="F1464"/>
      <c r="G1464"/>
    </row>
    <row r="1465" spans="1:7" ht="12.75" x14ac:dyDescent="0.2">
      <c r="A1465"/>
      <c r="B1465"/>
      <c r="C1465"/>
      <c r="D1465"/>
      <c r="E1465"/>
      <c r="F1465"/>
      <c r="G1465"/>
    </row>
    <row r="1466" spans="1:7" ht="12.75" x14ac:dyDescent="0.2">
      <c r="A1466"/>
      <c r="B1466"/>
      <c r="C1466"/>
      <c r="D1466"/>
      <c r="E1466"/>
      <c r="F1466"/>
      <c r="G1466"/>
    </row>
    <row r="1467" spans="1:7" ht="12.75" x14ac:dyDescent="0.2">
      <c r="A1467"/>
      <c r="B1467"/>
      <c r="C1467"/>
      <c r="D1467"/>
      <c r="E1467"/>
      <c r="F1467"/>
      <c r="G1467"/>
    </row>
    <row r="1468" spans="1:7" ht="12.75" x14ac:dyDescent="0.2">
      <c r="A1468"/>
      <c r="B1468"/>
      <c r="C1468"/>
      <c r="D1468"/>
      <c r="E1468"/>
      <c r="F1468"/>
      <c r="G1468"/>
    </row>
    <row r="1469" spans="1:7" ht="12.75" x14ac:dyDescent="0.2">
      <c r="A1469"/>
      <c r="B1469"/>
      <c r="C1469"/>
      <c r="D1469"/>
      <c r="E1469"/>
      <c r="F1469"/>
      <c r="G1469"/>
    </row>
    <row r="1470" spans="1:7" ht="12.75" x14ac:dyDescent="0.2">
      <c r="A1470"/>
      <c r="B1470"/>
      <c r="C1470"/>
      <c r="D1470"/>
      <c r="E1470"/>
      <c r="F1470"/>
      <c r="G1470"/>
    </row>
    <row r="1471" spans="1:7" ht="12.75" x14ac:dyDescent="0.2">
      <c r="A1471"/>
      <c r="B1471"/>
      <c r="C1471"/>
      <c r="D1471"/>
      <c r="E1471"/>
      <c r="F1471"/>
      <c r="G1471"/>
    </row>
    <row r="1472" spans="1:7" ht="12.75" x14ac:dyDescent="0.2">
      <c r="A1472"/>
      <c r="B1472"/>
      <c r="C1472"/>
      <c r="D1472"/>
      <c r="E1472"/>
      <c r="F1472"/>
      <c r="G1472"/>
    </row>
    <row r="1473" spans="1:7" ht="12.75" x14ac:dyDescent="0.2">
      <c r="A1473"/>
      <c r="B1473"/>
      <c r="C1473"/>
      <c r="D1473"/>
      <c r="E1473"/>
      <c r="F1473"/>
      <c r="G1473"/>
    </row>
    <row r="1474" spans="1:7" ht="12.75" x14ac:dyDescent="0.2">
      <c r="A1474"/>
      <c r="B1474"/>
      <c r="C1474"/>
      <c r="D1474"/>
      <c r="E1474"/>
      <c r="F1474"/>
      <c r="G1474"/>
    </row>
    <row r="1475" spans="1:7" ht="12.75" x14ac:dyDescent="0.2">
      <c r="A1475"/>
      <c r="B1475"/>
      <c r="C1475"/>
      <c r="D1475"/>
      <c r="E1475"/>
      <c r="F1475"/>
      <c r="G1475"/>
    </row>
    <row r="1476" spans="1:7" ht="12.75" x14ac:dyDescent="0.2">
      <c r="A1476"/>
      <c r="B1476"/>
      <c r="C1476"/>
      <c r="D1476"/>
      <c r="E1476"/>
      <c r="F1476"/>
      <c r="G1476"/>
    </row>
    <row r="1477" spans="1:7" ht="12.75" x14ac:dyDescent="0.2">
      <c r="A1477"/>
      <c r="B1477"/>
      <c r="C1477"/>
      <c r="D1477"/>
      <c r="E1477"/>
      <c r="F1477"/>
      <c r="G1477"/>
    </row>
    <row r="1478" spans="1:7" ht="12.75" x14ac:dyDescent="0.2">
      <c r="A1478"/>
      <c r="B1478"/>
      <c r="C1478"/>
      <c r="D1478"/>
      <c r="E1478"/>
      <c r="F1478"/>
      <c r="G1478"/>
    </row>
    <row r="1479" spans="1:7" ht="12.75" x14ac:dyDescent="0.2">
      <c r="A1479"/>
      <c r="B1479"/>
      <c r="C1479"/>
      <c r="D1479"/>
      <c r="E1479"/>
      <c r="F1479"/>
      <c r="G1479"/>
    </row>
    <row r="1480" spans="1:7" ht="12.75" x14ac:dyDescent="0.2">
      <c r="A1480"/>
      <c r="B1480"/>
      <c r="C1480"/>
      <c r="D1480"/>
      <c r="E1480"/>
      <c r="F1480"/>
      <c r="G1480"/>
    </row>
    <row r="1481" spans="1:7" ht="12.75" x14ac:dyDescent="0.2">
      <c r="A1481"/>
      <c r="B1481"/>
      <c r="C1481"/>
      <c r="D1481"/>
      <c r="E1481"/>
      <c r="F1481"/>
      <c r="G1481"/>
    </row>
    <row r="1482" spans="1:7" ht="12.75" x14ac:dyDescent="0.2">
      <c r="A1482"/>
      <c r="B1482"/>
      <c r="C1482"/>
      <c r="D1482"/>
      <c r="E1482"/>
      <c r="F1482"/>
      <c r="G1482"/>
    </row>
    <row r="1483" spans="1:7" ht="12.75" x14ac:dyDescent="0.2">
      <c r="A1483"/>
      <c r="B1483"/>
      <c r="C1483"/>
      <c r="D1483"/>
      <c r="E1483"/>
      <c r="F1483"/>
      <c r="G1483"/>
    </row>
    <row r="1484" spans="1:7" ht="12.75" x14ac:dyDescent="0.2">
      <c r="A1484"/>
      <c r="B1484"/>
      <c r="C1484"/>
      <c r="D1484"/>
      <c r="E1484"/>
      <c r="F1484"/>
      <c r="G1484"/>
    </row>
    <row r="1485" spans="1:7" ht="12.75" x14ac:dyDescent="0.2">
      <c r="A1485"/>
      <c r="B1485"/>
      <c r="C1485"/>
      <c r="D1485"/>
      <c r="E1485"/>
      <c r="F1485"/>
      <c r="G1485"/>
    </row>
    <row r="1486" spans="1:7" ht="12.75" x14ac:dyDescent="0.2">
      <c r="A1486"/>
      <c r="B1486"/>
      <c r="C1486"/>
      <c r="D1486"/>
      <c r="E1486"/>
      <c r="F1486"/>
      <c r="G1486"/>
    </row>
    <row r="1487" spans="1:7" ht="12.75" x14ac:dyDescent="0.2">
      <c r="A1487"/>
      <c r="B1487"/>
      <c r="C1487"/>
      <c r="D1487"/>
      <c r="E1487"/>
      <c r="F1487"/>
      <c r="G1487"/>
    </row>
    <row r="1488" spans="1:7" ht="12.75" x14ac:dyDescent="0.2">
      <c r="A1488"/>
      <c r="B1488"/>
      <c r="C1488"/>
      <c r="D1488"/>
      <c r="E1488"/>
      <c r="F1488"/>
      <c r="G1488"/>
    </row>
    <row r="1489" spans="1:7" ht="12.75" x14ac:dyDescent="0.2">
      <c r="A1489"/>
      <c r="B1489"/>
      <c r="C1489"/>
      <c r="D1489"/>
      <c r="E1489"/>
      <c r="F1489"/>
      <c r="G1489"/>
    </row>
    <row r="1490" spans="1:7" ht="12.75" x14ac:dyDescent="0.2">
      <c r="A1490"/>
      <c r="B1490"/>
      <c r="C1490"/>
      <c r="D1490"/>
      <c r="E1490"/>
      <c r="F1490"/>
      <c r="G1490"/>
    </row>
    <row r="1491" spans="1:7" ht="12.75" x14ac:dyDescent="0.2">
      <c r="A1491"/>
      <c r="B1491"/>
      <c r="C1491"/>
      <c r="D1491"/>
      <c r="E1491"/>
      <c r="F1491"/>
      <c r="G1491"/>
    </row>
    <row r="1492" spans="1:7" ht="12.75" x14ac:dyDescent="0.2">
      <c r="A1492"/>
      <c r="B1492"/>
      <c r="C1492"/>
      <c r="D1492"/>
      <c r="E1492"/>
      <c r="F1492"/>
      <c r="G1492"/>
    </row>
    <row r="1493" spans="1:7" ht="12.75" x14ac:dyDescent="0.2">
      <c r="A1493"/>
      <c r="B1493"/>
      <c r="C1493"/>
      <c r="D1493"/>
      <c r="E1493"/>
      <c r="F1493"/>
      <c r="G1493"/>
    </row>
    <row r="1494" spans="1:7" ht="12.75" x14ac:dyDescent="0.2">
      <c r="A1494"/>
      <c r="B1494"/>
      <c r="C1494"/>
      <c r="D1494"/>
      <c r="E1494"/>
      <c r="F1494"/>
      <c r="G1494"/>
    </row>
    <row r="1495" spans="1:7" ht="12.75" x14ac:dyDescent="0.2">
      <c r="A1495"/>
      <c r="B1495"/>
      <c r="C1495"/>
      <c r="D1495"/>
      <c r="E1495"/>
      <c r="F1495"/>
      <c r="G1495"/>
    </row>
    <row r="1496" spans="1:7" ht="12.75" x14ac:dyDescent="0.2">
      <c r="A1496"/>
      <c r="B1496"/>
      <c r="C1496"/>
      <c r="D1496"/>
      <c r="E1496"/>
      <c r="F1496"/>
      <c r="G1496"/>
    </row>
    <row r="1497" spans="1:7" ht="12.75" x14ac:dyDescent="0.2">
      <c r="A1497"/>
      <c r="B1497"/>
      <c r="C1497"/>
      <c r="D1497"/>
      <c r="E1497"/>
      <c r="F1497"/>
      <c r="G1497"/>
    </row>
    <row r="1498" spans="1:7" ht="12.75" x14ac:dyDescent="0.2">
      <c r="A1498"/>
      <c r="B1498"/>
      <c r="C1498"/>
      <c r="D1498"/>
      <c r="E1498"/>
      <c r="F1498"/>
      <c r="G1498"/>
    </row>
    <row r="1499" spans="1:7" ht="12.75" x14ac:dyDescent="0.2">
      <c r="A1499"/>
      <c r="B1499"/>
      <c r="C1499"/>
      <c r="D1499"/>
      <c r="E1499"/>
      <c r="F1499"/>
      <c r="G1499"/>
    </row>
    <row r="1500" spans="1:7" ht="12.75" x14ac:dyDescent="0.2">
      <c r="A1500"/>
      <c r="B1500"/>
      <c r="C1500"/>
      <c r="D1500"/>
      <c r="E1500"/>
      <c r="F1500"/>
      <c r="G1500"/>
    </row>
    <row r="1501" spans="1:7" ht="12.75" x14ac:dyDescent="0.2">
      <c r="A1501"/>
      <c r="B1501"/>
      <c r="C1501"/>
      <c r="D1501"/>
      <c r="E1501"/>
      <c r="F1501"/>
      <c r="G1501"/>
    </row>
    <row r="1502" spans="1:7" ht="12.75" x14ac:dyDescent="0.2">
      <c r="A1502"/>
      <c r="B1502"/>
      <c r="C1502"/>
      <c r="D1502"/>
      <c r="E1502"/>
      <c r="F1502"/>
      <c r="G1502"/>
    </row>
    <row r="1503" spans="1:7" ht="12.75" x14ac:dyDescent="0.2">
      <c r="A1503"/>
      <c r="B1503"/>
      <c r="C1503"/>
      <c r="D1503"/>
      <c r="E1503"/>
      <c r="F1503"/>
      <c r="G1503"/>
    </row>
    <row r="1504" spans="1:7" ht="12.75" x14ac:dyDescent="0.2">
      <c r="A1504"/>
      <c r="B1504"/>
      <c r="C1504"/>
      <c r="D1504"/>
      <c r="E1504"/>
      <c r="F1504"/>
      <c r="G1504"/>
    </row>
    <row r="1505" spans="1:7" ht="12.75" x14ac:dyDescent="0.2">
      <c r="A1505"/>
      <c r="B1505"/>
      <c r="C1505"/>
      <c r="D1505"/>
      <c r="E1505"/>
      <c r="F1505"/>
      <c r="G1505"/>
    </row>
    <row r="1506" spans="1:7" ht="12.75" x14ac:dyDescent="0.2">
      <c r="A1506"/>
      <c r="B1506"/>
      <c r="C1506"/>
      <c r="D1506"/>
      <c r="E1506"/>
      <c r="F1506"/>
      <c r="G1506"/>
    </row>
    <row r="1507" spans="1:7" ht="12.75" x14ac:dyDescent="0.2">
      <c r="A1507"/>
      <c r="B1507"/>
      <c r="C1507"/>
      <c r="D1507"/>
      <c r="E1507"/>
      <c r="F1507"/>
      <c r="G1507"/>
    </row>
    <row r="1508" spans="1:7" ht="12.75" x14ac:dyDescent="0.2">
      <c r="A1508"/>
      <c r="B1508"/>
      <c r="C1508"/>
      <c r="D1508"/>
      <c r="E1508"/>
      <c r="F1508"/>
      <c r="G1508"/>
    </row>
    <row r="1509" spans="1:7" ht="12.75" x14ac:dyDescent="0.2">
      <c r="A1509"/>
      <c r="B1509"/>
      <c r="C1509"/>
      <c r="D1509"/>
      <c r="E1509"/>
      <c r="F1509"/>
      <c r="G1509"/>
    </row>
    <row r="1510" spans="1:7" ht="12.75" x14ac:dyDescent="0.2">
      <c r="A1510"/>
      <c r="B1510"/>
      <c r="C1510"/>
      <c r="D1510"/>
      <c r="E1510"/>
      <c r="F1510"/>
      <c r="G1510"/>
    </row>
    <row r="1511" spans="1:7" ht="12.75" x14ac:dyDescent="0.2">
      <c r="A1511"/>
      <c r="B1511"/>
      <c r="C1511"/>
      <c r="D1511"/>
      <c r="E1511"/>
      <c r="F1511"/>
      <c r="G1511"/>
    </row>
    <row r="1512" spans="1:7" ht="12.75" x14ac:dyDescent="0.2">
      <c r="A1512"/>
      <c r="B1512"/>
      <c r="C1512"/>
      <c r="D1512"/>
      <c r="E1512"/>
      <c r="F1512"/>
      <c r="G1512"/>
    </row>
    <row r="1513" spans="1:7" ht="12.75" x14ac:dyDescent="0.2">
      <c r="A1513"/>
      <c r="B1513"/>
      <c r="C1513"/>
      <c r="D1513"/>
      <c r="E1513"/>
      <c r="F1513"/>
      <c r="G1513"/>
    </row>
    <row r="1514" spans="1:7" ht="12.75" x14ac:dyDescent="0.2">
      <c r="A1514"/>
      <c r="B1514"/>
      <c r="C1514"/>
      <c r="D1514"/>
      <c r="E1514"/>
      <c r="F1514"/>
      <c r="G1514"/>
    </row>
    <row r="1515" spans="1:7" ht="12.75" x14ac:dyDescent="0.2">
      <c r="A1515"/>
      <c r="B1515"/>
      <c r="C1515"/>
      <c r="D1515"/>
      <c r="E1515"/>
      <c r="F1515"/>
      <c r="G1515"/>
    </row>
    <row r="1516" spans="1:7" ht="12.75" x14ac:dyDescent="0.2">
      <c r="A1516"/>
      <c r="B1516"/>
      <c r="C1516"/>
      <c r="D1516"/>
      <c r="E1516"/>
      <c r="F1516"/>
      <c r="G1516"/>
    </row>
    <row r="1517" spans="1:7" ht="12.75" x14ac:dyDescent="0.2">
      <c r="A1517"/>
      <c r="B1517"/>
      <c r="C1517"/>
      <c r="D1517"/>
      <c r="E1517"/>
      <c r="F1517"/>
      <c r="G1517"/>
    </row>
    <row r="1518" spans="1:7" ht="12.75" x14ac:dyDescent="0.2">
      <c r="A1518"/>
      <c r="B1518"/>
      <c r="C1518"/>
      <c r="D1518"/>
      <c r="E1518"/>
      <c r="F1518"/>
      <c r="G1518"/>
    </row>
    <row r="1519" spans="1:7" ht="12.75" x14ac:dyDescent="0.2">
      <c r="A1519"/>
      <c r="B1519"/>
      <c r="C1519"/>
      <c r="D1519"/>
      <c r="E1519"/>
      <c r="F1519"/>
      <c r="G1519"/>
    </row>
    <row r="1520" spans="1:7" ht="12.75" x14ac:dyDescent="0.2">
      <c r="A1520"/>
      <c r="B1520"/>
      <c r="C1520"/>
      <c r="D1520"/>
      <c r="E1520"/>
      <c r="F1520"/>
      <c r="G1520"/>
    </row>
    <row r="1521" spans="1:7" ht="12.75" x14ac:dyDescent="0.2">
      <c r="A1521"/>
      <c r="B1521"/>
      <c r="C1521"/>
      <c r="D1521"/>
      <c r="E1521"/>
      <c r="F1521"/>
      <c r="G1521"/>
    </row>
    <row r="1522" spans="1:7" ht="12.75" x14ac:dyDescent="0.2">
      <c r="A1522"/>
      <c r="B1522"/>
      <c r="C1522"/>
      <c r="D1522"/>
      <c r="E1522"/>
      <c r="F1522"/>
      <c r="G1522"/>
    </row>
    <row r="1523" spans="1:7" ht="12.75" x14ac:dyDescent="0.2">
      <c r="A1523"/>
      <c r="B1523"/>
      <c r="C1523"/>
      <c r="D1523"/>
      <c r="E1523"/>
      <c r="F1523"/>
      <c r="G1523"/>
    </row>
    <row r="1524" spans="1:7" ht="12.75" x14ac:dyDescent="0.2">
      <c r="A1524"/>
      <c r="B1524"/>
      <c r="C1524"/>
      <c r="D1524"/>
      <c r="E1524"/>
      <c r="F1524"/>
      <c r="G1524"/>
    </row>
    <row r="1525" spans="1:7" ht="12.75" x14ac:dyDescent="0.2">
      <c r="A1525"/>
      <c r="B1525"/>
      <c r="C1525"/>
      <c r="D1525"/>
      <c r="E1525"/>
      <c r="F1525"/>
      <c r="G1525"/>
    </row>
    <row r="1526" spans="1:7" ht="12.75" x14ac:dyDescent="0.2">
      <c r="A1526"/>
      <c r="B1526"/>
      <c r="C1526"/>
      <c r="D1526"/>
      <c r="E1526"/>
      <c r="F1526"/>
      <c r="G1526"/>
    </row>
    <row r="1527" spans="1:7" ht="12.75" x14ac:dyDescent="0.2">
      <c r="A1527"/>
      <c r="B1527"/>
      <c r="C1527"/>
      <c r="D1527"/>
      <c r="E1527"/>
      <c r="F1527"/>
      <c r="G1527"/>
    </row>
    <row r="1528" spans="1:7" ht="12.75" x14ac:dyDescent="0.2">
      <c r="A1528"/>
      <c r="B1528"/>
      <c r="C1528"/>
      <c r="D1528"/>
      <c r="E1528"/>
      <c r="F1528"/>
      <c r="G1528"/>
    </row>
    <row r="1529" spans="1:7" ht="12.75" x14ac:dyDescent="0.2">
      <c r="A1529"/>
      <c r="B1529"/>
      <c r="C1529"/>
      <c r="D1529"/>
      <c r="E1529"/>
      <c r="F1529"/>
      <c r="G1529"/>
    </row>
    <row r="1530" spans="1:7" ht="12.75" x14ac:dyDescent="0.2">
      <c r="A1530"/>
      <c r="B1530"/>
      <c r="C1530"/>
      <c r="D1530"/>
      <c r="E1530"/>
      <c r="F1530"/>
      <c r="G1530"/>
    </row>
    <row r="1531" spans="1:7" ht="12.75" x14ac:dyDescent="0.2">
      <c r="A1531"/>
      <c r="B1531"/>
      <c r="C1531"/>
      <c r="D1531"/>
      <c r="E1531"/>
      <c r="F1531"/>
      <c r="G1531"/>
    </row>
    <row r="1532" spans="1:7" ht="12.75" x14ac:dyDescent="0.2">
      <c r="A1532"/>
      <c r="B1532"/>
      <c r="C1532"/>
      <c r="D1532"/>
      <c r="E1532"/>
      <c r="F1532"/>
      <c r="G1532"/>
    </row>
    <row r="1533" spans="1:7" ht="12.75" x14ac:dyDescent="0.2">
      <c r="A1533"/>
      <c r="B1533"/>
      <c r="C1533"/>
      <c r="D1533"/>
      <c r="E1533"/>
      <c r="F1533"/>
      <c r="G1533"/>
    </row>
    <row r="1534" spans="1:7" ht="12.75" x14ac:dyDescent="0.2">
      <c r="A1534"/>
      <c r="B1534"/>
      <c r="C1534"/>
      <c r="D1534"/>
      <c r="E1534"/>
      <c r="F1534"/>
      <c r="G1534"/>
    </row>
    <row r="1535" spans="1:7" ht="12.75" x14ac:dyDescent="0.2">
      <c r="A1535"/>
      <c r="B1535"/>
      <c r="C1535"/>
      <c r="D1535"/>
      <c r="E1535"/>
      <c r="F1535"/>
      <c r="G1535"/>
    </row>
    <row r="1536" spans="1:7" ht="12.75" x14ac:dyDescent="0.2">
      <c r="A1536"/>
      <c r="B1536"/>
      <c r="C1536"/>
      <c r="D1536"/>
      <c r="E1536"/>
      <c r="F1536"/>
      <c r="G1536"/>
    </row>
    <row r="1537" spans="1:7" ht="12.75" x14ac:dyDescent="0.2">
      <c r="A1537"/>
      <c r="B1537"/>
      <c r="C1537"/>
      <c r="D1537"/>
      <c r="E1537"/>
      <c r="F1537"/>
      <c r="G1537"/>
    </row>
    <row r="1538" spans="1:7" ht="12.75" x14ac:dyDescent="0.2">
      <c r="A1538"/>
      <c r="B1538"/>
      <c r="C1538"/>
      <c r="D1538"/>
      <c r="E1538"/>
      <c r="F1538"/>
      <c r="G1538"/>
    </row>
    <row r="1539" spans="1:7" ht="12.75" x14ac:dyDescent="0.2">
      <c r="A1539"/>
      <c r="B1539"/>
      <c r="C1539"/>
      <c r="D1539"/>
      <c r="E1539"/>
      <c r="F1539"/>
      <c r="G1539"/>
    </row>
    <row r="1540" spans="1:7" ht="12.75" x14ac:dyDescent="0.2">
      <c r="A1540"/>
      <c r="B1540"/>
      <c r="C1540"/>
      <c r="D1540"/>
      <c r="E1540"/>
      <c r="F1540"/>
      <c r="G1540"/>
    </row>
    <row r="1541" spans="1:7" ht="12.75" x14ac:dyDescent="0.2">
      <c r="A1541"/>
      <c r="B1541"/>
      <c r="C1541"/>
      <c r="D1541"/>
      <c r="E1541"/>
      <c r="F1541"/>
      <c r="G1541"/>
    </row>
    <row r="1542" spans="1:7" ht="12.75" x14ac:dyDescent="0.2">
      <c r="A1542"/>
      <c r="B1542"/>
      <c r="C1542"/>
      <c r="D1542"/>
      <c r="E1542"/>
      <c r="F1542"/>
      <c r="G1542"/>
    </row>
    <row r="1543" spans="1:7" ht="12.75" x14ac:dyDescent="0.2">
      <c r="A1543"/>
      <c r="B1543"/>
      <c r="C1543"/>
      <c r="D1543"/>
      <c r="E1543"/>
      <c r="F1543"/>
      <c r="G1543"/>
    </row>
    <row r="1544" spans="1:7" ht="12.75" x14ac:dyDescent="0.2">
      <c r="A1544"/>
      <c r="B1544"/>
      <c r="C1544"/>
      <c r="D1544"/>
      <c r="E1544"/>
      <c r="F1544"/>
      <c r="G1544"/>
    </row>
    <row r="1545" spans="1:7" ht="12.75" x14ac:dyDescent="0.2">
      <c r="A1545"/>
      <c r="B1545"/>
      <c r="C1545"/>
      <c r="D1545"/>
      <c r="E1545"/>
      <c r="F1545"/>
      <c r="G1545"/>
    </row>
    <row r="1546" spans="1:7" ht="12.75" x14ac:dyDescent="0.2">
      <c r="A1546"/>
      <c r="B1546"/>
      <c r="C1546"/>
      <c r="D1546"/>
      <c r="E1546"/>
      <c r="F1546"/>
      <c r="G1546"/>
    </row>
    <row r="1547" spans="1:7" ht="12.75" x14ac:dyDescent="0.2">
      <c r="A1547"/>
      <c r="B1547"/>
      <c r="C1547"/>
      <c r="D1547"/>
      <c r="E1547"/>
      <c r="F1547"/>
      <c r="G1547"/>
    </row>
    <row r="1548" spans="1:7" ht="12.75" x14ac:dyDescent="0.2">
      <c r="A1548"/>
      <c r="B1548"/>
      <c r="C1548"/>
      <c r="D1548"/>
      <c r="E1548"/>
      <c r="F1548"/>
      <c r="G1548"/>
    </row>
    <row r="1549" spans="1:7" ht="12.75" x14ac:dyDescent="0.2">
      <c r="A1549"/>
      <c r="B1549"/>
      <c r="C1549"/>
      <c r="D1549"/>
      <c r="E1549"/>
      <c r="F1549"/>
      <c r="G1549"/>
    </row>
    <row r="1550" spans="1:7" ht="12.75" x14ac:dyDescent="0.2">
      <c r="A1550"/>
      <c r="B1550"/>
      <c r="C1550"/>
      <c r="D1550"/>
      <c r="E1550"/>
      <c r="F1550"/>
      <c r="G1550"/>
    </row>
    <row r="1551" spans="1:7" ht="12.75" x14ac:dyDescent="0.2">
      <c r="A1551"/>
      <c r="B1551"/>
      <c r="C1551"/>
      <c r="D1551"/>
      <c r="E1551"/>
      <c r="F1551"/>
      <c r="G1551"/>
    </row>
    <row r="1552" spans="1:7" ht="12.75" x14ac:dyDescent="0.2">
      <c r="A1552"/>
      <c r="B1552"/>
      <c r="C1552"/>
      <c r="D1552"/>
      <c r="E1552"/>
      <c r="F1552"/>
      <c r="G1552"/>
    </row>
    <row r="1553" spans="1:7" ht="12.75" x14ac:dyDescent="0.2">
      <c r="A1553"/>
      <c r="B1553"/>
      <c r="C1553"/>
      <c r="D1553"/>
      <c r="E1553"/>
      <c r="F1553"/>
      <c r="G1553"/>
    </row>
    <row r="1554" spans="1:7" ht="12.75" x14ac:dyDescent="0.2">
      <c r="A1554"/>
      <c r="B1554"/>
      <c r="C1554"/>
      <c r="D1554"/>
      <c r="E1554"/>
      <c r="F1554"/>
      <c r="G1554"/>
    </row>
    <row r="1555" spans="1:7" ht="12.75" x14ac:dyDescent="0.2">
      <c r="A1555"/>
      <c r="B1555"/>
      <c r="C1555"/>
      <c r="D1555"/>
      <c r="E1555"/>
      <c r="F1555"/>
      <c r="G1555"/>
    </row>
    <row r="1556" spans="1:7" ht="12.75" x14ac:dyDescent="0.2">
      <c r="A1556"/>
      <c r="B1556"/>
      <c r="C1556"/>
      <c r="D1556"/>
      <c r="E1556"/>
      <c r="F1556"/>
      <c r="G1556"/>
    </row>
    <row r="1557" spans="1:7" ht="12.75" x14ac:dyDescent="0.2">
      <c r="A1557"/>
      <c r="B1557"/>
      <c r="C1557"/>
      <c r="D1557"/>
      <c r="E1557"/>
      <c r="F1557"/>
      <c r="G1557"/>
    </row>
    <row r="1558" spans="1:7" ht="12.75" x14ac:dyDescent="0.2">
      <c r="A1558"/>
      <c r="B1558"/>
      <c r="C1558"/>
      <c r="D1558"/>
      <c r="E1558"/>
      <c r="F1558"/>
      <c r="G1558"/>
    </row>
    <row r="1559" spans="1:7" ht="12.75" x14ac:dyDescent="0.2">
      <c r="A1559"/>
      <c r="B1559"/>
      <c r="C1559"/>
      <c r="D1559"/>
      <c r="E1559"/>
      <c r="F1559"/>
      <c r="G1559"/>
    </row>
    <row r="1560" spans="1:7" ht="12.75" x14ac:dyDescent="0.2">
      <c r="A1560"/>
      <c r="B1560"/>
      <c r="C1560"/>
      <c r="D1560"/>
      <c r="E1560"/>
      <c r="F1560"/>
      <c r="G1560"/>
    </row>
    <row r="1561" spans="1:7" ht="12.75" x14ac:dyDescent="0.2">
      <c r="A1561"/>
      <c r="B1561"/>
      <c r="C1561"/>
      <c r="D1561"/>
      <c r="E1561"/>
      <c r="F1561"/>
      <c r="G1561"/>
    </row>
    <row r="1562" spans="1:7" ht="12.75" x14ac:dyDescent="0.2">
      <c r="A1562"/>
      <c r="B1562"/>
      <c r="C1562"/>
      <c r="D1562"/>
      <c r="E1562"/>
      <c r="F1562"/>
      <c r="G1562"/>
    </row>
    <row r="1563" spans="1:7" ht="12.75" x14ac:dyDescent="0.2">
      <c r="A1563"/>
      <c r="B1563"/>
      <c r="C1563"/>
      <c r="D1563"/>
      <c r="E1563"/>
      <c r="F1563"/>
      <c r="G1563"/>
    </row>
    <row r="1564" spans="1:7" ht="12.75" x14ac:dyDescent="0.2">
      <c r="A1564"/>
      <c r="B1564"/>
      <c r="C1564"/>
      <c r="D1564"/>
      <c r="E1564"/>
      <c r="F1564"/>
      <c r="G1564"/>
    </row>
    <row r="1565" spans="1:7" ht="12.75" x14ac:dyDescent="0.2">
      <c r="A1565"/>
      <c r="B1565"/>
      <c r="C1565"/>
      <c r="D1565"/>
      <c r="E1565"/>
      <c r="F1565"/>
      <c r="G1565"/>
    </row>
    <row r="1566" spans="1:7" ht="12.75" x14ac:dyDescent="0.2">
      <c r="A1566"/>
      <c r="B1566"/>
      <c r="C1566"/>
      <c r="D1566"/>
      <c r="E1566"/>
      <c r="F1566"/>
      <c r="G1566"/>
    </row>
    <row r="1567" spans="1:7" ht="12.75" x14ac:dyDescent="0.2">
      <c r="A1567"/>
      <c r="B1567"/>
      <c r="C1567"/>
      <c r="D1567"/>
      <c r="E1567"/>
      <c r="F1567"/>
      <c r="G1567"/>
    </row>
    <row r="1568" spans="1:7" ht="12.75" x14ac:dyDescent="0.2">
      <c r="A1568"/>
      <c r="B1568"/>
      <c r="C1568"/>
      <c r="D1568"/>
      <c r="E1568"/>
      <c r="F1568"/>
      <c r="G1568"/>
    </row>
    <row r="1569" spans="1:7" ht="12.75" x14ac:dyDescent="0.2">
      <c r="A1569"/>
      <c r="B1569"/>
      <c r="C1569"/>
      <c r="D1569"/>
      <c r="E1569"/>
      <c r="F1569"/>
      <c r="G1569"/>
    </row>
    <row r="1570" spans="1:7" ht="12.75" x14ac:dyDescent="0.2">
      <c r="A1570"/>
      <c r="B1570"/>
      <c r="C1570"/>
      <c r="D1570"/>
      <c r="E1570"/>
      <c r="F1570"/>
      <c r="G1570"/>
    </row>
    <row r="1571" spans="1:7" ht="12.75" x14ac:dyDescent="0.2">
      <c r="A1571"/>
      <c r="B1571"/>
      <c r="C1571"/>
      <c r="D1571"/>
      <c r="E1571"/>
      <c r="F1571"/>
      <c r="G1571"/>
    </row>
    <row r="1572" spans="1:7" ht="12.75" x14ac:dyDescent="0.2">
      <c r="A1572"/>
      <c r="B1572"/>
      <c r="C1572"/>
      <c r="D1572"/>
      <c r="E1572"/>
      <c r="F1572"/>
      <c r="G1572"/>
    </row>
    <row r="1573" spans="1:7" ht="12.75" x14ac:dyDescent="0.2">
      <c r="A1573"/>
      <c r="B1573"/>
      <c r="C1573"/>
      <c r="D1573"/>
      <c r="E1573"/>
      <c r="F1573"/>
      <c r="G1573"/>
    </row>
    <row r="1574" spans="1:7" ht="12.75" x14ac:dyDescent="0.2">
      <c r="A1574"/>
      <c r="B1574"/>
      <c r="C1574"/>
      <c r="D1574"/>
      <c r="E1574"/>
      <c r="F1574"/>
      <c r="G1574"/>
    </row>
    <row r="1575" spans="1:7" ht="12.75" x14ac:dyDescent="0.2">
      <c r="A1575"/>
      <c r="B1575"/>
      <c r="C1575"/>
      <c r="D1575"/>
      <c r="E1575"/>
      <c r="F1575"/>
      <c r="G1575"/>
    </row>
    <row r="1576" spans="1:7" ht="12.75" x14ac:dyDescent="0.2">
      <c r="A1576"/>
      <c r="B1576"/>
      <c r="C1576"/>
      <c r="D1576"/>
      <c r="E1576"/>
      <c r="F1576"/>
      <c r="G1576"/>
    </row>
    <row r="1577" spans="1:7" ht="12.75" x14ac:dyDescent="0.2">
      <c r="A1577"/>
      <c r="B1577"/>
      <c r="C1577"/>
      <c r="D1577"/>
      <c r="E1577"/>
      <c r="F1577"/>
      <c r="G1577"/>
    </row>
    <row r="1578" spans="1:7" ht="12.75" x14ac:dyDescent="0.2">
      <c r="A1578"/>
      <c r="B1578"/>
      <c r="C1578"/>
      <c r="D1578"/>
      <c r="E1578"/>
      <c r="F1578"/>
      <c r="G1578"/>
    </row>
    <row r="1579" spans="1:7" ht="12.75" x14ac:dyDescent="0.2">
      <c r="A1579"/>
      <c r="B1579"/>
      <c r="C1579"/>
      <c r="D1579"/>
      <c r="E1579"/>
      <c r="F1579"/>
      <c r="G1579"/>
    </row>
    <row r="1580" spans="1:7" ht="12.75" x14ac:dyDescent="0.2">
      <c r="A1580"/>
      <c r="B1580"/>
      <c r="C1580"/>
      <c r="D1580"/>
      <c r="E1580"/>
      <c r="F1580"/>
      <c r="G1580"/>
    </row>
    <row r="1581" spans="1:7" ht="12.75" x14ac:dyDescent="0.2">
      <c r="A1581"/>
      <c r="B1581"/>
      <c r="C1581"/>
      <c r="D1581"/>
      <c r="E1581"/>
      <c r="F1581"/>
      <c r="G1581"/>
    </row>
    <row r="1582" spans="1:7" ht="12.75" x14ac:dyDescent="0.2">
      <c r="A1582"/>
      <c r="B1582"/>
      <c r="C1582"/>
      <c r="D1582"/>
      <c r="E1582"/>
      <c r="F1582"/>
      <c r="G1582"/>
    </row>
    <row r="1583" spans="1:7" ht="12.75" x14ac:dyDescent="0.2">
      <c r="A1583"/>
      <c r="B1583"/>
      <c r="C1583"/>
      <c r="D1583"/>
      <c r="E1583"/>
      <c r="F1583"/>
      <c r="G1583"/>
    </row>
    <row r="1584" spans="1:7" ht="12.75" x14ac:dyDescent="0.2">
      <c r="A1584"/>
      <c r="B1584"/>
      <c r="C1584"/>
      <c r="D1584"/>
      <c r="E1584"/>
      <c r="F1584"/>
      <c r="G1584"/>
    </row>
    <row r="1585" spans="1:7" ht="12.75" x14ac:dyDescent="0.2">
      <c r="A1585"/>
      <c r="B1585"/>
      <c r="C1585"/>
      <c r="D1585"/>
      <c r="E1585"/>
      <c r="F1585"/>
      <c r="G1585"/>
    </row>
    <row r="1586" spans="1:7" ht="12.75" x14ac:dyDescent="0.2">
      <c r="A1586"/>
      <c r="B1586"/>
      <c r="C1586"/>
      <c r="D1586"/>
      <c r="E1586"/>
      <c r="F1586"/>
      <c r="G1586"/>
    </row>
    <row r="1587" spans="1:7" ht="12.75" x14ac:dyDescent="0.2">
      <c r="A1587"/>
      <c r="B1587"/>
      <c r="C1587"/>
      <c r="D1587"/>
      <c r="E1587"/>
      <c r="F1587"/>
      <c r="G1587"/>
    </row>
    <row r="1588" spans="1:7" ht="12.75" x14ac:dyDescent="0.2">
      <c r="A1588"/>
      <c r="B1588"/>
      <c r="C1588"/>
      <c r="D1588"/>
      <c r="E1588"/>
      <c r="F1588"/>
      <c r="G1588"/>
    </row>
    <row r="1589" spans="1:7" ht="12.75" x14ac:dyDescent="0.2">
      <c r="A1589"/>
      <c r="B1589"/>
      <c r="C1589"/>
      <c r="D1589"/>
      <c r="E1589"/>
      <c r="F1589"/>
      <c r="G1589"/>
    </row>
    <row r="1590" spans="1:7" ht="12.75" x14ac:dyDescent="0.2">
      <c r="A1590"/>
      <c r="B1590"/>
      <c r="C1590"/>
      <c r="D1590"/>
      <c r="E1590"/>
      <c r="F1590"/>
      <c r="G1590"/>
    </row>
    <row r="1591" spans="1:7" ht="12.75" x14ac:dyDescent="0.2">
      <c r="A1591"/>
      <c r="B1591"/>
      <c r="C1591"/>
      <c r="D1591"/>
      <c r="E1591"/>
      <c r="F1591"/>
      <c r="G1591"/>
    </row>
    <row r="1592" spans="1:7" ht="12.75" x14ac:dyDescent="0.2">
      <c r="A1592"/>
      <c r="B1592"/>
      <c r="C1592"/>
      <c r="D1592"/>
      <c r="E1592"/>
      <c r="F1592"/>
      <c r="G1592"/>
    </row>
    <row r="1593" spans="1:7" ht="12.75" x14ac:dyDescent="0.2">
      <c r="A1593"/>
      <c r="B1593"/>
      <c r="C1593"/>
      <c r="D1593"/>
      <c r="E1593"/>
      <c r="F1593"/>
      <c r="G1593"/>
    </row>
    <row r="1594" spans="1:7" ht="12.75" x14ac:dyDescent="0.2">
      <c r="A1594"/>
      <c r="B1594"/>
      <c r="C1594"/>
      <c r="D1594"/>
      <c r="E1594"/>
      <c r="F1594"/>
      <c r="G1594"/>
    </row>
    <row r="1595" spans="1:7" ht="12.75" x14ac:dyDescent="0.2">
      <c r="A1595"/>
      <c r="B1595"/>
      <c r="C1595"/>
      <c r="D1595"/>
      <c r="E1595"/>
      <c r="F1595"/>
      <c r="G1595"/>
    </row>
    <row r="1596" spans="1:7" ht="12.75" x14ac:dyDescent="0.2">
      <c r="A1596"/>
      <c r="B1596"/>
      <c r="C1596"/>
      <c r="D1596"/>
      <c r="E1596"/>
      <c r="F1596"/>
      <c r="G1596"/>
    </row>
    <row r="1597" spans="1:7" ht="12.75" x14ac:dyDescent="0.2">
      <c r="A1597"/>
      <c r="B1597"/>
      <c r="C1597"/>
      <c r="D1597"/>
      <c r="E1597"/>
      <c r="F1597"/>
      <c r="G1597"/>
    </row>
    <row r="1598" spans="1:7" ht="12.75" x14ac:dyDescent="0.2">
      <c r="A1598"/>
      <c r="B1598"/>
      <c r="C1598"/>
      <c r="D1598"/>
      <c r="E1598"/>
      <c r="F1598"/>
      <c r="G1598"/>
    </row>
    <row r="1599" spans="1:7" ht="12.75" x14ac:dyDescent="0.2">
      <c r="A1599"/>
      <c r="B1599"/>
      <c r="C1599"/>
      <c r="D1599"/>
      <c r="E1599"/>
      <c r="F1599"/>
      <c r="G1599"/>
    </row>
    <row r="1600" spans="1:7" ht="12.75" x14ac:dyDescent="0.2">
      <c r="A1600"/>
      <c r="B1600"/>
      <c r="C1600"/>
      <c r="D1600"/>
      <c r="E1600"/>
      <c r="F1600"/>
      <c r="G1600"/>
    </row>
    <row r="1601" spans="1:7" ht="12.75" x14ac:dyDescent="0.2">
      <c r="A1601"/>
      <c r="B1601"/>
      <c r="C1601"/>
      <c r="D1601"/>
      <c r="E1601"/>
      <c r="F1601"/>
      <c r="G1601"/>
    </row>
    <row r="1602" spans="1:7" ht="12.75" x14ac:dyDescent="0.2">
      <c r="A1602"/>
      <c r="B1602"/>
      <c r="C1602"/>
      <c r="D1602"/>
      <c r="E1602"/>
      <c r="F1602"/>
      <c r="G1602"/>
    </row>
    <row r="1603" spans="1:7" ht="12.75" x14ac:dyDescent="0.2">
      <c r="A1603"/>
      <c r="B1603"/>
      <c r="C1603"/>
      <c r="D1603"/>
      <c r="E1603"/>
      <c r="F1603"/>
      <c r="G1603"/>
    </row>
    <row r="1604" spans="1:7" ht="12.75" x14ac:dyDescent="0.2">
      <c r="A1604"/>
      <c r="B1604"/>
      <c r="C1604"/>
      <c r="D1604"/>
      <c r="E1604"/>
      <c r="F1604"/>
      <c r="G1604"/>
    </row>
    <row r="1605" spans="1:7" ht="12.75" x14ac:dyDescent="0.2">
      <c r="A1605"/>
      <c r="B1605"/>
      <c r="C1605"/>
      <c r="D1605"/>
      <c r="E1605"/>
      <c r="F1605"/>
      <c r="G1605"/>
    </row>
    <row r="1606" spans="1:7" ht="12.75" x14ac:dyDescent="0.2">
      <c r="A1606"/>
      <c r="B1606"/>
      <c r="C1606"/>
      <c r="D1606"/>
      <c r="E1606"/>
      <c r="F1606"/>
      <c r="G1606"/>
    </row>
    <row r="1607" spans="1:7" ht="12.75" x14ac:dyDescent="0.2">
      <c r="A1607"/>
      <c r="B1607"/>
      <c r="C1607"/>
      <c r="D1607"/>
      <c r="E1607"/>
      <c r="F1607"/>
      <c r="G1607"/>
    </row>
    <row r="1608" spans="1:7" ht="12.75" x14ac:dyDescent="0.2">
      <c r="A1608"/>
      <c r="B1608"/>
      <c r="C1608"/>
      <c r="D1608"/>
      <c r="E1608"/>
      <c r="F1608"/>
      <c r="G1608"/>
    </row>
    <row r="1609" spans="1:7" ht="12.75" x14ac:dyDescent="0.2">
      <c r="A1609"/>
      <c r="B1609"/>
      <c r="C1609"/>
      <c r="D1609"/>
      <c r="E1609"/>
      <c r="F1609"/>
      <c r="G1609"/>
    </row>
    <row r="1610" spans="1:7" ht="12.75" x14ac:dyDescent="0.2">
      <c r="A1610"/>
      <c r="B1610"/>
      <c r="C1610"/>
      <c r="D1610"/>
      <c r="E1610"/>
      <c r="F1610"/>
      <c r="G1610"/>
    </row>
    <row r="1611" spans="1:7" ht="12.75" x14ac:dyDescent="0.2">
      <c r="A1611"/>
      <c r="B1611"/>
      <c r="C1611"/>
      <c r="D1611"/>
      <c r="E1611"/>
      <c r="F1611"/>
      <c r="G1611"/>
    </row>
    <row r="1612" spans="1:7" ht="12.75" x14ac:dyDescent="0.2">
      <c r="A1612"/>
      <c r="B1612"/>
      <c r="C1612"/>
      <c r="D1612"/>
      <c r="E1612"/>
      <c r="F1612"/>
      <c r="G1612"/>
    </row>
    <row r="1613" spans="1:7" ht="12.75" x14ac:dyDescent="0.2">
      <c r="A1613"/>
      <c r="B1613"/>
      <c r="C1613"/>
      <c r="D1613"/>
      <c r="E1613"/>
      <c r="F1613"/>
      <c r="G1613"/>
    </row>
    <row r="1614" spans="1:7" ht="12.75" x14ac:dyDescent="0.2">
      <c r="A1614"/>
      <c r="B1614"/>
      <c r="C1614"/>
      <c r="D1614"/>
      <c r="E1614"/>
      <c r="F1614"/>
      <c r="G1614"/>
    </row>
    <row r="1615" spans="1:7" ht="12.75" x14ac:dyDescent="0.2">
      <c r="A1615"/>
      <c r="B1615"/>
      <c r="C1615"/>
      <c r="D1615"/>
      <c r="E1615"/>
      <c r="F1615"/>
      <c r="G1615"/>
    </row>
    <row r="1616" spans="1:7" ht="12.75" x14ac:dyDescent="0.2">
      <c r="A1616"/>
      <c r="B1616"/>
      <c r="C1616"/>
      <c r="D1616"/>
      <c r="E1616"/>
      <c r="F1616"/>
      <c r="G1616"/>
    </row>
    <row r="1617" spans="1:7" ht="12.75" x14ac:dyDescent="0.2">
      <c r="A1617"/>
      <c r="B1617"/>
      <c r="C1617"/>
      <c r="D1617"/>
      <c r="E1617"/>
      <c r="F1617"/>
      <c r="G1617"/>
    </row>
    <row r="1618" spans="1:7" ht="12.75" x14ac:dyDescent="0.2">
      <c r="A1618"/>
      <c r="B1618"/>
      <c r="C1618"/>
      <c r="D1618"/>
      <c r="E1618"/>
      <c r="F1618"/>
      <c r="G1618"/>
    </row>
    <row r="1619" spans="1:7" ht="12.75" x14ac:dyDescent="0.2">
      <c r="A1619"/>
      <c r="B1619"/>
      <c r="C1619"/>
      <c r="D1619"/>
      <c r="E1619"/>
      <c r="F1619"/>
      <c r="G1619"/>
    </row>
    <row r="1620" spans="1:7" ht="12.75" x14ac:dyDescent="0.2">
      <c r="A1620"/>
      <c r="B1620"/>
      <c r="C1620"/>
      <c r="D1620"/>
      <c r="E1620"/>
      <c r="F1620"/>
      <c r="G1620"/>
    </row>
    <row r="1621" spans="1:7" ht="12.75" x14ac:dyDescent="0.2">
      <c r="A1621"/>
      <c r="B1621"/>
      <c r="C1621"/>
      <c r="D1621"/>
      <c r="E1621"/>
      <c r="F1621"/>
      <c r="G1621"/>
    </row>
    <row r="1622" spans="1:7" ht="12.75" x14ac:dyDescent="0.2">
      <c r="A1622"/>
      <c r="B1622"/>
      <c r="C1622"/>
      <c r="D1622"/>
      <c r="E1622"/>
      <c r="F1622"/>
      <c r="G1622"/>
    </row>
    <row r="1623" spans="1:7" ht="12.75" x14ac:dyDescent="0.2">
      <c r="A1623"/>
      <c r="B1623"/>
      <c r="C1623"/>
      <c r="D1623"/>
      <c r="E1623"/>
      <c r="F1623"/>
      <c r="G1623"/>
    </row>
    <row r="1624" spans="1:7" ht="12.75" x14ac:dyDescent="0.2">
      <c r="A1624"/>
      <c r="B1624"/>
      <c r="C1624"/>
      <c r="D1624"/>
      <c r="E1624"/>
      <c r="F1624"/>
      <c r="G1624"/>
    </row>
    <row r="1625" spans="1:7" ht="12.75" x14ac:dyDescent="0.2">
      <c r="A1625"/>
      <c r="B1625"/>
      <c r="C1625"/>
      <c r="D1625"/>
      <c r="E1625"/>
      <c r="F1625"/>
      <c r="G1625"/>
    </row>
    <row r="1626" spans="1:7" ht="12.75" x14ac:dyDescent="0.2">
      <c r="A1626"/>
      <c r="B1626"/>
      <c r="C1626"/>
      <c r="D1626"/>
      <c r="E1626"/>
      <c r="F1626"/>
      <c r="G1626"/>
    </row>
    <row r="1627" spans="1:7" ht="12.75" x14ac:dyDescent="0.2">
      <c r="A1627"/>
      <c r="B1627"/>
      <c r="C1627"/>
      <c r="D1627"/>
      <c r="E1627"/>
      <c r="F1627"/>
      <c r="G1627"/>
    </row>
    <row r="1628" spans="1:7" ht="12.75" x14ac:dyDescent="0.2">
      <c r="A1628"/>
      <c r="B1628"/>
      <c r="C1628"/>
      <c r="D1628"/>
      <c r="E1628"/>
      <c r="F1628"/>
      <c r="G1628"/>
    </row>
    <row r="1629" spans="1:7" ht="12.75" x14ac:dyDescent="0.2">
      <c r="A1629"/>
      <c r="B1629"/>
      <c r="C1629"/>
      <c r="D1629"/>
      <c r="E1629"/>
      <c r="F1629"/>
      <c r="G1629"/>
    </row>
    <row r="1630" spans="1:7" ht="12.75" x14ac:dyDescent="0.2">
      <c r="A1630"/>
      <c r="B1630"/>
      <c r="C1630"/>
      <c r="D1630"/>
      <c r="E1630"/>
      <c r="F1630"/>
      <c r="G1630"/>
    </row>
    <row r="1631" spans="1:7" ht="12.75" x14ac:dyDescent="0.2">
      <c r="A1631"/>
      <c r="B1631"/>
      <c r="C1631"/>
      <c r="D1631"/>
      <c r="E1631"/>
      <c r="F1631"/>
      <c r="G1631"/>
    </row>
    <row r="1632" spans="1:7" ht="12.75" x14ac:dyDescent="0.2">
      <c r="A1632"/>
      <c r="B1632"/>
      <c r="C1632"/>
      <c r="D1632"/>
      <c r="E1632"/>
      <c r="F1632"/>
      <c r="G1632"/>
    </row>
    <row r="1633" spans="1:7" ht="12.75" x14ac:dyDescent="0.2">
      <c r="A1633"/>
      <c r="B1633"/>
      <c r="C1633"/>
      <c r="D1633"/>
      <c r="E1633"/>
      <c r="F1633"/>
      <c r="G1633"/>
    </row>
    <row r="1634" spans="1:7" ht="12.75" x14ac:dyDescent="0.2">
      <c r="A1634"/>
      <c r="B1634"/>
      <c r="C1634"/>
      <c r="D1634"/>
      <c r="E1634"/>
      <c r="F1634"/>
      <c r="G1634"/>
    </row>
    <row r="1635" spans="1:7" ht="12.75" x14ac:dyDescent="0.2">
      <c r="A1635"/>
      <c r="B1635"/>
      <c r="C1635"/>
      <c r="D1635"/>
      <c r="E1635"/>
      <c r="F1635"/>
      <c r="G1635"/>
    </row>
    <row r="1636" spans="1:7" ht="12.75" x14ac:dyDescent="0.2">
      <c r="A1636"/>
      <c r="B1636"/>
      <c r="C1636"/>
      <c r="D1636"/>
      <c r="E1636"/>
      <c r="F1636"/>
      <c r="G1636"/>
    </row>
    <row r="1637" spans="1:7" ht="12.75" x14ac:dyDescent="0.2">
      <c r="A1637"/>
      <c r="B1637"/>
      <c r="C1637"/>
      <c r="D1637"/>
      <c r="E1637"/>
      <c r="F1637"/>
      <c r="G1637"/>
    </row>
    <row r="1638" spans="1:7" ht="12.75" x14ac:dyDescent="0.2">
      <c r="A1638"/>
      <c r="B1638"/>
      <c r="C1638"/>
      <c r="D1638"/>
      <c r="E1638"/>
      <c r="F1638"/>
      <c r="G1638"/>
    </row>
    <row r="1639" spans="1:7" ht="12.75" x14ac:dyDescent="0.2">
      <c r="A1639"/>
      <c r="B1639"/>
      <c r="C1639"/>
      <c r="D1639"/>
      <c r="E1639"/>
      <c r="F1639"/>
      <c r="G1639"/>
    </row>
    <row r="1640" spans="1:7" ht="12.75" x14ac:dyDescent="0.2">
      <c r="A1640"/>
      <c r="B1640"/>
      <c r="C1640"/>
      <c r="D1640"/>
      <c r="E1640"/>
      <c r="F1640"/>
      <c r="G1640"/>
    </row>
    <row r="1641" spans="1:7" ht="12.75" x14ac:dyDescent="0.2">
      <c r="A1641"/>
      <c r="B1641"/>
      <c r="C1641"/>
      <c r="D1641"/>
      <c r="E1641"/>
      <c r="F1641"/>
      <c r="G1641"/>
    </row>
    <row r="1642" spans="1:7" ht="12.75" x14ac:dyDescent="0.2">
      <c r="A1642"/>
      <c r="B1642"/>
      <c r="C1642"/>
      <c r="D1642"/>
      <c r="E1642"/>
      <c r="F1642"/>
      <c r="G1642"/>
    </row>
    <row r="1643" spans="1:7" ht="12.75" x14ac:dyDescent="0.2">
      <c r="A1643"/>
      <c r="B1643"/>
      <c r="C1643"/>
      <c r="D1643"/>
      <c r="E1643"/>
      <c r="F1643"/>
      <c r="G1643"/>
    </row>
    <row r="1644" spans="1:7" ht="12.75" x14ac:dyDescent="0.2">
      <c r="A1644"/>
      <c r="B1644"/>
      <c r="C1644"/>
      <c r="D1644"/>
      <c r="E1644"/>
      <c r="F1644"/>
      <c r="G1644"/>
    </row>
    <row r="1645" spans="1:7" ht="12.75" x14ac:dyDescent="0.2">
      <c r="A1645"/>
      <c r="B1645"/>
      <c r="C1645"/>
      <c r="D1645"/>
      <c r="E1645"/>
      <c r="F1645"/>
      <c r="G1645"/>
    </row>
    <row r="1646" spans="1:7" ht="12.75" x14ac:dyDescent="0.2">
      <c r="A1646"/>
      <c r="B1646"/>
      <c r="C1646"/>
      <c r="D1646"/>
      <c r="E1646"/>
      <c r="F1646"/>
      <c r="G1646"/>
    </row>
    <row r="1647" spans="1:7" ht="12.75" x14ac:dyDescent="0.2">
      <c r="A1647"/>
      <c r="B1647"/>
      <c r="C1647"/>
      <c r="D1647"/>
      <c r="E1647"/>
      <c r="F1647"/>
      <c r="G1647"/>
    </row>
    <row r="1648" spans="1:7" ht="12.75" x14ac:dyDescent="0.2">
      <c r="A1648"/>
      <c r="B1648"/>
      <c r="C1648"/>
      <c r="D1648"/>
      <c r="E1648"/>
      <c r="F1648"/>
      <c r="G1648"/>
    </row>
    <row r="1649" spans="1:7" ht="12.75" x14ac:dyDescent="0.2">
      <c r="A1649"/>
      <c r="B1649"/>
      <c r="C1649"/>
      <c r="D1649"/>
      <c r="E1649"/>
      <c r="F1649"/>
      <c r="G1649"/>
    </row>
    <row r="1650" spans="1:7" ht="12.75" x14ac:dyDescent="0.2">
      <c r="A1650"/>
      <c r="B1650"/>
      <c r="C1650"/>
      <c r="D1650"/>
      <c r="E1650"/>
      <c r="F1650"/>
      <c r="G1650"/>
    </row>
    <row r="1651" spans="1:7" ht="12.75" x14ac:dyDescent="0.2">
      <c r="A1651"/>
      <c r="B1651"/>
      <c r="C1651"/>
      <c r="D1651"/>
      <c r="E1651"/>
      <c r="F1651"/>
      <c r="G1651"/>
    </row>
    <row r="1652" spans="1:7" ht="12.75" x14ac:dyDescent="0.2">
      <c r="A1652"/>
      <c r="B1652"/>
      <c r="C1652"/>
      <c r="D1652"/>
      <c r="E1652"/>
      <c r="F1652"/>
      <c r="G1652"/>
    </row>
    <row r="1653" spans="1:7" ht="12.75" x14ac:dyDescent="0.2">
      <c r="A1653"/>
      <c r="B1653"/>
      <c r="C1653"/>
      <c r="D1653"/>
      <c r="E1653"/>
      <c r="F1653"/>
      <c r="G1653"/>
    </row>
    <row r="1654" spans="1:7" ht="12.75" x14ac:dyDescent="0.2">
      <c r="A1654"/>
      <c r="B1654"/>
      <c r="C1654"/>
      <c r="D1654"/>
      <c r="E1654"/>
      <c r="F1654"/>
      <c r="G1654"/>
    </row>
    <row r="1655" spans="1:7" ht="12.75" x14ac:dyDescent="0.2">
      <c r="A1655"/>
      <c r="B1655"/>
      <c r="C1655"/>
      <c r="D1655"/>
      <c r="E1655"/>
      <c r="F1655"/>
      <c r="G1655"/>
    </row>
    <row r="1656" spans="1:7" ht="12.75" x14ac:dyDescent="0.2">
      <c r="A1656"/>
      <c r="B1656"/>
      <c r="C1656"/>
      <c r="D1656"/>
      <c r="E1656"/>
      <c r="F1656"/>
      <c r="G1656"/>
    </row>
    <row r="1657" spans="1:7" ht="12.75" x14ac:dyDescent="0.2">
      <c r="A1657"/>
      <c r="B1657"/>
      <c r="C1657"/>
      <c r="D1657"/>
      <c r="E1657"/>
      <c r="F1657"/>
      <c r="G1657"/>
    </row>
    <row r="1658" spans="1:7" ht="12.75" x14ac:dyDescent="0.2">
      <c r="A1658"/>
      <c r="B1658"/>
      <c r="C1658"/>
      <c r="D1658"/>
      <c r="E1658"/>
      <c r="F1658"/>
      <c r="G1658"/>
    </row>
    <row r="1659" spans="1:7" ht="12.75" x14ac:dyDescent="0.2">
      <c r="A1659"/>
      <c r="B1659"/>
      <c r="C1659"/>
      <c r="D1659"/>
      <c r="E1659"/>
      <c r="F1659"/>
      <c r="G1659"/>
    </row>
    <row r="1660" spans="1:7" ht="12.75" x14ac:dyDescent="0.2">
      <c r="A1660"/>
      <c r="B1660"/>
      <c r="C1660"/>
      <c r="D1660"/>
      <c r="E1660"/>
      <c r="F1660"/>
      <c r="G1660"/>
    </row>
    <row r="1661" spans="1:7" ht="12.75" x14ac:dyDescent="0.2">
      <c r="A1661"/>
      <c r="B1661"/>
      <c r="C1661"/>
      <c r="D1661"/>
      <c r="E1661"/>
      <c r="F1661"/>
      <c r="G1661"/>
    </row>
    <row r="1662" spans="1:7" ht="12.75" x14ac:dyDescent="0.2">
      <c r="A1662"/>
      <c r="B1662"/>
      <c r="C1662"/>
      <c r="D1662"/>
      <c r="E1662"/>
      <c r="F1662"/>
      <c r="G1662"/>
    </row>
    <row r="1663" spans="1:7" ht="12.75" x14ac:dyDescent="0.2">
      <c r="A1663"/>
      <c r="B1663"/>
      <c r="C1663"/>
      <c r="D1663"/>
      <c r="E1663"/>
      <c r="F1663"/>
      <c r="G1663"/>
    </row>
    <row r="1664" spans="1:7" ht="12.75" x14ac:dyDescent="0.2">
      <c r="A1664"/>
      <c r="B1664"/>
      <c r="C1664"/>
      <c r="D1664"/>
      <c r="E1664"/>
      <c r="F1664"/>
      <c r="G1664"/>
    </row>
    <row r="1665" spans="1:7" ht="12.75" x14ac:dyDescent="0.2">
      <c r="A1665"/>
      <c r="B1665"/>
      <c r="C1665"/>
      <c r="D1665"/>
      <c r="E1665"/>
      <c r="F1665"/>
      <c r="G1665"/>
    </row>
    <row r="1666" spans="1:7" ht="12.75" x14ac:dyDescent="0.2">
      <c r="A1666"/>
      <c r="B1666"/>
      <c r="C1666"/>
      <c r="D1666"/>
      <c r="E1666"/>
      <c r="F1666"/>
      <c r="G1666"/>
    </row>
    <row r="1667" spans="1:7" ht="12.75" x14ac:dyDescent="0.2">
      <c r="A1667"/>
      <c r="B1667"/>
      <c r="C1667"/>
      <c r="D1667"/>
      <c r="E1667"/>
      <c r="F1667"/>
      <c r="G1667"/>
    </row>
    <row r="1668" spans="1:7" ht="12.75" x14ac:dyDescent="0.2">
      <c r="A1668"/>
      <c r="B1668"/>
      <c r="C1668"/>
      <c r="D1668"/>
      <c r="E1668"/>
      <c r="F1668"/>
      <c r="G1668"/>
    </row>
    <row r="1669" spans="1:7" ht="12.75" x14ac:dyDescent="0.2">
      <c r="A1669"/>
      <c r="B1669"/>
      <c r="C1669"/>
      <c r="D1669"/>
      <c r="E1669"/>
      <c r="F1669"/>
      <c r="G1669"/>
    </row>
    <row r="1670" spans="1:7" ht="12.75" x14ac:dyDescent="0.2">
      <c r="A1670"/>
      <c r="B1670"/>
      <c r="C1670"/>
      <c r="D1670"/>
      <c r="E1670"/>
      <c r="F1670"/>
      <c r="G1670"/>
    </row>
    <row r="1671" spans="1:7" ht="12.75" x14ac:dyDescent="0.2">
      <c r="A1671"/>
      <c r="B1671"/>
      <c r="C1671"/>
      <c r="D1671"/>
      <c r="E1671"/>
      <c r="F1671"/>
      <c r="G1671"/>
    </row>
    <row r="1672" spans="1:7" ht="12.75" x14ac:dyDescent="0.2">
      <c r="A1672"/>
      <c r="B1672"/>
      <c r="C1672"/>
      <c r="D1672"/>
      <c r="E1672"/>
      <c r="F1672"/>
      <c r="G1672"/>
    </row>
    <row r="1673" spans="1:7" ht="12.75" x14ac:dyDescent="0.2">
      <c r="A1673"/>
      <c r="B1673"/>
      <c r="C1673"/>
      <c r="D1673"/>
      <c r="E1673"/>
      <c r="F1673"/>
      <c r="G1673"/>
    </row>
    <row r="1674" spans="1:7" ht="12.75" x14ac:dyDescent="0.2">
      <c r="A1674"/>
      <c r="B1674"/>
      <c r="C1674"/>
      <c r="D1674"/>
      <c r="E1674"/>
      <c r="F1674"/>
      <c r="G1674"/>
    </row>
    <row r="1675" spans="1:7" ht="12.75" x14ac:dyDescent="0.2">
      <c r="A1675"/>
      <c r="B1675"/>
      <c r="C1675"/>
      <c r="D1675"/>
      <c r="E1675"/>
      <c r="F1675"/>
      <c r="G1675"/>
    </row>
    <row r="1676" spans="1:7" ht="12.75" x14ac:dyDescent="0.2">
      <c r="A1676"/>
      <c r="B1676"/>
      <c r="C1676"/>
      <c r="D1676"/>
      <c r="E1676"/>
      <c r="F1676"/>
      <c r="G1676"/>
    </row>
    <row r="1677" spans="1:7" ht="12.75" x14ac:dyDescent="0.2">
      <c r="A1677"/>
      <c r="B1677"/>
      <c r="C1677"/>
      <c r="D1677"/>
      <c r="E1677"/>
      <c r="F1677"/>
      <c r="G1677"/>
    </row>
    <row r="1678" spans="1:7" ht="12.75" x14ac:dyDescent="0.2">
      <c r="A1678"/>
      <c r="B1678"/>
      <c r="C1678"/>
      <c r="D1678"/>
      <c r="E1678"/>
      <c r="F1678"/>
      <c r="G1678"/>
    </row>
    <row r="1679" spans="1:7" ht="12.75" x14ac:dyDescent="0.2">
      <c r="A1679"/>
      <c r="B1679"/>
      <c r="C1679"/>
      <c r="D1679"/>
      <c r="E1679"/>
      <c r="F1679"/>
      <c r="G1679"/>
    </row>
    <row r="1680" spans="1:7" ht="12.75" x14ac:dyDescent="0.2">
      <c r="A1680"/>
      <c r="B1680"/>
      <c r="C1680"/>
      <c r="D1680"/>
      <c r="E1680"/>
      <c r="F1680"/>
      <c r="G1680"/>
    </row>
    <row r="1681" spans="1:7" ht="12.75" x14ac:dyDescent="0.2">
      <c r="A1681"/>
      <c r="B1681"/>
      <c r="C1681"/>
      <c r="D1681"/>
      <c r="E1681"/>
      <c r="F1681"/>
      <c r="G1681"/>
    </row>
    <row r="1682" spans="1:7" ht="12.75" x14ac:dyDescent="0.2">
      <c r="A1682"/>
      <c r="B1682"/>
      <c r="C1682"/>
      <c r="D1682"/>
      <c r="E1682"/>
      <c r="F1682"/>
      <c r="G1682"/>
    </row>
    <row r="1683" spans="1:7" ht="12.75" x14ac:dyDescent="0.2">
      <c r="A1683"/>
      <c r="B1683"/>
      <c r="C1683"/>
      <c r="D1683"/>
      <c r="E1683"/>
      <c r="F1683"/>
      <c r="G1683"/>
    </row>
    <row r="1684" spans="1:7" ht="12.75" x14ac:dyDescent="0.2">
      <c r="A1684"/>
      <c r="B1684"/>
      <c r="C1684"/>
      <c r="D1684"/>
      <c r="E1684"/>
      <c r="F1684"/>
      <c r="G1684"/>
    </row>
    <row r="1685" spans="1:7" ht="12.75" x14ac:dyDescent="0.2">
      <c r="A1685"/>
      <c r="B1685"/>
      <c r="C1685"/>
      <c r="D1685"/>
      <c r="E1685"/>
      <c r="F1685"/>
      <c r="G1685"/>
    </row>
    <row r="1686" spans="1:7" ht="12.75" x14ac:dyDescent="0.2">
      <c r="A1686"/>
      <c r="B1686"/>
      <c r="C1686"/>
      <c r="D1686"/>
      <c r="E1686"/>
      <c r="F1686"/>
      <c r="G1686"/>
    </row>
    <row r="1687" spans="1:7" ht="12.75" x14ac:dyDescent="0.2">
      <c r="A1687"/>
      <c r="B1687"/>
      <c r="C1687"/>
      <c r="D1687"/>
      <c r="E1687"/>
      <c r="F1687"/>
      <c r="G1687"/>
    </row>
    <row r="1688" spans="1:7" ht="12.75" x14ac:dyDescent="0.2">
      <c r="A1688"/>
      <c r="B1688"/>
      <c r="C1688"/>
      <c r="D1688"/>
      <c r="E1688"/>
      <c r="F1688"/>
      <c r="G1688"/>
    </row>
    <row r="1689" spans="1:7" ht="12.75" x14ac:dyDescent="0.2">
      <c r="A1689"/>
      <c r="B1689"/>
      <c r="C1689"/>
      <c r="D1689"/>
      <c r="E1689"/>
      <c r="F1689"/>
      <c r="G1689"/>
    </row>
    <row r="1690" spans="1:7" ht="12.75" x14ac:dyDescent="0.2">
      <c r="A1690"/>
      <c r="B1690"/>
      <c r="C1690"/>
      <c r="D1690"/>
      <c r="E1690"/>
      <c r="F1690"/>
      <c r="G1690"/>
    </row>
    <row r="1691" spans="1:7" ht="12.75" x14ac:dyDescent="0.2">
      <c r="A1691"/>
      <c r="B1691"/>
      <c r="C1691"/>
      <c r="D1691"/>
      <c r="E1691"/>
      <c r="F1691"/>
      <c r="G1691"/>
    </row>
    <row r="1692" spans="1:7" ht="12.75" x14ac:dyDescent="0.2">
      <c r="A1692"/>
      <c r="B1692"/>
      <c r="C1692"/>
      <c r="D1692"/>
      <c r="E1692"/>
      <c r="F1692"/>
      <c r="G1692"/>
    </row>
    <row r="1693" spans="1:7" ht="12.75" x14ac:dyDescent="0.2">
      <c r="A1693"/>
      <c r="B1693"/>
      <c r="C1693"/>
      <c r="D1693"/>
      <c r="E1693"/>
      <c r="F1693"/>
      <c r="G1693"/>
    </row>
    <row r="1694" spans="1:7" ht="12.75" x14ac:dyDescent="0.2">
      <c r="A1694"/>
      <c r="B1694"/>
      <c r="C1694"/>
      <c r="D1694"/>
      <c r="E1694"/>
      <c r="F1694"/>
      <c r="G1694"/>
    </row>
    <row r="1695" spans="1:7" ht="12.75" x14ac:dyDescent="0.2">
      <c r="A1695"/>
      <c r="B1695"/>
      <c r="C1695"/>
      <c r="D1695"/>
      <c r="E1695"/>
      <c r="F1695"/>
      <c r="G1695"/>
    </row>
    <row r="1696" spans="1:7" ht="12.75" x14ac:dyDescent="0.2">
      <c r="A1696"/>
      <c r="B1696"/>
      <c r="C1696"/>
      <c r="D1696"/>
      <c r="E1696"/>
      <c r="F1696"/>
      <c r="G1696"/>
    </row>
    <row r="1697" spans="1:7" ht="12.75" x14ac:dyDescent="0.2">
      <c r="A1697"/>
      <c r="B1697"/>
      <c r="C1697"/>
      <c r="D1697"/>
      <c r="E1697"/>
      <c r="F1697"/>
      <c r="G1697"/>
    </row>
    <row r="1698" spans="1:7" ht="12.75" x14ac:dyDescent="0.2">
      <c r="A1698"/>
      <c r="B1698"/>
      <c r="C1698"/>
      <c r="D1698"/>
      <c r="E1698"/>
      <c r="F1698"/>
      <c r="G1698"/>
    </row>
    <row r="1699" spans="1:7" ht="12.75" x14ac:dyDescent="0.2">
      <c r="A1699"/>
      <c r="B1699"/>
      <c r="C1699"/>
      <c r="D1699"/>
      <c r="E1699"/>
      <c r="F1699"/>
      <c r="G1699"/>
    </row>
    <row r="1700" spans="1:7" ht="12.75" x14ac:dyDescent="0.2">
      <c r="A1700"/>
      <c r="B1700"/>
      <c r="C1700"/>
      <c r="D1700"/>
      <c r="E1700"/>
      <c r="F1700"/>
      <c r="G1700"/>
    </row>
    <row r="1701" spans="1:7" ht="12.75" x14ac:dyDescent="0.2">
      <c r="A1701"/>
      <c r="B1701"/>
      <c r="C1701"/>
      <c r="D1701"/>
      <c r="E1701"/>
      <c r="F1701"/>
      <c r="G1701"/>
    </row>
    <row r="1702" spans="1:7" ht="12.75" x14ac:dyDescent="0.2">
      <c r="A1702"/>
      <c r="B1702"/>
      <c r="C1702"/>
      <c r="D1702"/>
      <c r="E1702"/>
      <c r="F1702"/>
      <c r="G1702"/>
    </row>
    <row r="1703" spans="1:7" ht="12.75" x14ac:dyDescent="0.2">
      <c r="A1703"/>
      <c r="B1703"/>
      <c r="C1703"/>
      <c r="D1703"/>
      <c r="E1703"/>
      <c r="F1703"/>
      <c r="G1703"/>
    </row>
    <row r="1704" spans="1:7" ht="12.75" x14ac:dyDescent="0.2">
      <c r="A1704"/>
      <c r="B1704"/>
      <c r="C1704"/>
      <c r="D1704"/>
      <c r="E1704"/>
      <c r="F1704"/>
      <c r="G1704"/>
    </row>
    <row r="1705" spans="1:7" ht="12.75" x14ac:dyDescent="0.2">
      <c r="A1705"/>
      <c r="B1705"/>
      <c r="C1705"/>
      <c r="D1705"/>
      <c r="E1705"/>
      <c r="F1705"/>
      <c r="G1705"/>
    </row>
    <row r="1706" spans="1:7" ht="12.75" x14ac:dyDescent="0.2">
      <c r="A1706"/>
      <c r="B1706"/>
      <c r="C1706"/>
      <c r="D1706"/>
      <c r="E1706"/>
      <c r="F1706"/>
      <c r="G1706"/>
    </row>
    <row r="1707" spans="1:7" ht="12.75" x14ac:dyDescent="0.2">
      <c r="A1707"/>
      <c r="B1707"/>
      <c r="C1707"/>
      <c r="D1707"/>
      <c r="E1707"/>
      <c r="F1707"/>
      <c r="G1707"/>
    </row>
    <row r="1708" spans="1:7" ht="12.75" x14ac:dyDescent="0.2">
      <c r="A1708"/>
      <c r="B1708"/>
      <c r="C1708"/>
      <c r="D1708"/>
      <c r="E1708"/>
      <c r="F1708"/>
      <c r="G1708"/>
    </row>
    <row r="1709" spans="1:7" ht="12.75" x14ac:dyDescent="0.2">
      <c r="A1709"/>
      <c r="B1709"/>
      <c r="C1709"/>
      <c r="D1709"/>
      <c r="E1709"/>
      <c r="F1709"/>
      <c r="G1709"/>
    </row>
    <row r="1710" spans="1:7" ht="12.75" x14ac:dyDescent="0.2">
      <c r="A1710"/>
      <c r="B1710"/>
      <c r="C1710"/>
      <c r="D1710"/>
      <c r="E1710"/>
      <c r="F1710"/>
      <c r="G1710"/>
    </row>
    <row r="1711" spans="1:7" ht="12.75" x14ac:dyDescent="0.2">
      <c r="A1711"/>
      <c r="B1711"/>
      <c r="C1711"/>
      <c r="D1711"/>
      <c r="E1711"/>
      <c r="F1711"/>
      <c r="G1711"/>
    </row>
    <row r="1712" spans="1:7" ht="12.75" x14ac:dyDescent="0.2">
      <c r="A1712"/>
      <c r="B1712"/>
      <c r="C1712"/>
      <c r="D1712"/>
      <c r="E1712"/>
      <c r="F1712"/>
      <c r="G1712"/>
    </row>
    <row r="1713" spans="1:7" ht="12.75" x14ac:dyDescent="0.2">
      <c r="A1713"/>
      <c r="B1713"/>
      <c r="C1713"/>
      <c r="D1713"/>
      <c r="E1713"/>
      <c r="F1713"/>
      <c r="G1713"/>
    </row>
    <row r="1714" spans="1:7" ht="12.75" x14ac:dyDescent="0.2">
      <c r="A1714"/>
      <c r="B1714"/>
      <c r="C1714"/>
      <c r="D1714"/>
      <c r="E1714"/>
      <c r="F1714"/>
      <c r="G1714"/>
    </row>
    <row r="1715" spans="1:7" ht="12.75" x14ac:dyDescent="0.2">
      <c r="A1715"/>
      <c r="B1715"/>
      <c r="C1715"/>
      <c r="D1715"/>
      <c r="E1715"/>
      <c r="F1715"/>
      <c r="G1715"/>
    </row>
    <row r="1716" spans="1:7" ht="12.75" x14ac:dyDescent="0.2">
      <c r="A1716"/>
      <c r="B1716"/>
      <c r="C1716"/>
      <c r="D1716"/>
      <c r="E1716"/>
      <c r="F1716"/>
      <c r="G1716"/>
    </row>
    <row r="1717" spans="1:7" ht="12.75" x14ac:dyDescent="0.2">
      <c r="A1717"/>
      <c r="B1717"/>
      <c r="C1717"/>
      <c r="D1717"/>
      <c r="E1717"/>
      <c r="F1717"/>
      <c r="G1717"/>
    </row>
    <row r="1718" spans="1:7" ht="12.75" x14ac:dyDescent="0.2">
      <c r="A1718"/>
      <c r="B1718"/>
      <c r="C1718"/>
      <c r="D1718"/>
      <c r="E1718"/>
      <c r="F1718"/>
      <c r="G1718"/>
    </row>
    <row r="1719" spans="1:7" ht="12.75" x14ac:dyDescent="0.2">
      <c r="A1719"/>
      <c r="B1719"/>
      <c r="C1719"/>
      <c r="D1719"/>
      <c r="E1719"/>
      <c r="F1719"/>
      <c r="G1719"/>
    </row>
    <row r="1720" spans="1:7" ht="12.75" x14ac:dyDescent="0.2">
      <c r="A1720"/>
      <c r="B1720"/>
      <c r="C1720"/>
      <c r="D1720"/>
      <c r="E1720"/>
      <c r="F1720"/>
      <c r="G1720"/>
    </row>
    <row r="1721" spans="1:7" ht="12.75" x14ac:dyDescent="0.2">
      <c r="A1721"/>
      <c r="B1721"/>
      <c r="C1721"/>
      <c r="D1721"/>
      <c r="E1721"/>
      <c r="F1721"/>
      <c r="G1721"/>
    </row>
    <row r="1722" spans="1:7" ht="12.75" x14ac:dyDescent="0.2">
      <c r="A1722"/>
      <c r="B1722"/>
      <c r="C1722"/>
      <c r="D1722"/>
      <c r="E1722"/>
      <c r="F1722"/>
      <c r="G1722"/>
    </row>
    <row r="1723" spans="1:7" ht="12.75" x14ac:dyDescent="0.2">
      <c r="A1723"/>
      <c r="B1723"/>
      <c r="C1723"/>
      <c r="D1723"/>
      <c r="E1723"/>
      <c r="F1723"/>
      <c r="G1723"/>
    </row>
    <row r="1724" spans="1:7" ht="12.75" x14ac:dyDescent="0.2">
      <c r="A1724"/>
      <c r="B1724"/>
      <c r="C1724"/>
      <c r="D1724"/>
      <c r="E1724"/>
      <c r="F1724"/>
      <c r="G1724"/>
    </row>
    <row r="1725" spans="1:7" ht="12.75" x14ac:dyDescent="0.2">
      <c r="A1725"/>
      <c r="B1725"/>
      <c r="C1725"/>
      <c r="D1725"/>
      <c r="E1725"/>
      <c r="F1725"/>
      <c r="G1725"/>
    </row>
    <row r="1726" spans="1:7" ht="12.75" x14ac:dyDescent="0.2">
      <c r="A1726"/>
      <c r="B1726"/>
      <c r="C1726"/>
      <c r="D1726"/>
      <c r="E1726"/>
      <c r="F1726"/>
      <c r="G1726"/>
    </row>
    <row r="1727" spans="1:7" ht="12.75" x14ac:dyDescent="0.2">
      <c r="A1727"/>
      <c r="B1727"/>
      <c r="C1727"/>
      <c r="D1727"/>
      <c r="E1727"/>
      <c r="F1727"/>
      <c r="G1727"/>
    </row>
    <row r="1728" spans="1:7" ht="12.75" x14ac:dyDescent="0.2">
      <c r="A1728"/>
      <c r="B1728"/>
      <c r="C1728"/>
      <c r="D1728"/>
      <c r="E1728"/>
      <c r="F1728"/>
      <c r="G1728"/>
    </row>
    <row r="1729" spans="1:7" ht="12.75" x14ac:dyDescent="0.2">
      <c r="A1729"/>
      <c r="B1729"/>
      <c r="C1729"/>
      <c r="D1729"/>
      <c r="E1729"/>
      <c r="F1729"/>
      <c r="G1729"/>
    </row>
    <row r="1730" spans="1:7" ht="12.75" x14ac:dyDescent="0.2">
      <c r="A1730"/>
      <c r="B1730"/>
      <c r="C1730"/>
      <c r="D1730"/>
      <c r="E1730"/>
      <c r="F1730"/>
      <c r="G1730"/>
    </row>
    <row r="1731" spans="1:7" ht="12.75" x14ac:dyDescent="0.2">
      <c r="A1731"/>
      <c r="B1731"/>
      <c r="C1731"/>
      <c r="D1731"/>
      <c r="E1731"/>
      <c r="F1731"/>
      <c r="G1731"/>
    </row>
    <row r="1732" spans="1:7" ht="12.75" x14ac:dyDescent="0.2">
      <c r="A1732"/>
      <c r="B1732"/>
      <c r="C1732"/>
      <c r="D1732"/>
      <c r="E1732"/>
      <c r="F1732"/>
      <c r="G1732"/>
    </row>
    <row r="1733" spans="1:7" ht="12.75" x14ac:dyDescent="0.2">
      <c r="A1733"/>
      <c r="B1733"/>
      <c r="C1733"/>
      <c r="D1733"/>
      <c r="E1733"/>
      <c r="F1733"/>
      <c r="G1733"/>
    </row>
    <row r="1734" spans="1:7" ht="12.75" x14ac:dyDescent="0.2">
      <c r="A1734"/>
      <c r="B1734"/>
      <c r="C1734"/>
      <c r="D1734"/>
      <c r="E1734"/>
      <c r="F1734"/>
      <c r="G1734"/>
    </row>
    <row r="1735" spans="1:7" ht="12.75" x14ac:dyDescent="0.2">
      <c r="A1735"/>
      <c r="B1735"/>
      <c r="C1735"/>
      <c r="D1735"/>
      <c r="E1735"/>
      <c r="F1735"/>
      <c r="G1735"/>
    </row>
    <row r="1736" spans="1:7" ht="12.75" x14ac:dyDescent="0.2">
      <c r="A1736"/>
      <c r="B1736"/>
      <c r="C1736"/>
      <c r="D1736"/>
      <c r="E1736"/>
      <c r="F1736"/>
      <c r="G1736"/>
    </row>
    <row r="1737" spans="1:7" ht="12.75" x14ac:dyDescent="0.2">
      <c r="A1737"/>
      <c r="B1737"/>
      <c r="C1737"/>
      <c r="D1737"/>
      <c r="E1737"/>
      <c r="F1737"/>
      <c r="G1737"/>
    </row>
    <row r="1738" spans="1:7" ht="12.75" x14ac:dyDescent="0.2">
      <c r="A1738"/>
      <c r="B1738"/>
      <c r="C1738"/>
      <c r="D1738"/>
      <c r="E1738"/>
      <c r="F1738"/>
      <c r="G1738"/>
    </row>
    <row r="1739" spans="1:7" ht="12.75" x14ac:dyDescent="0.2">
      <c r="A1739"/>
      <c r="B1739"/>
      <c r="C1739"/>
      <c r="D1739"/>
      <c r="E1739"/>
      <c r="F1739"/>
      <c r="G1739"/>
    </row>
    <row r="1740" spans="1:7" ht="12.75" x14ac:dyDescent="0.2">
      <c r="A1740"/>
      <c r="B1740"/>
      <c r="C1740"/>
      <c r="D1740"/>
      <c r="E1740"/>
      <c r="F1740"/>
      <c r="G1740"/>
    </row>
    <row r="1741" spans="1:7" ht="12.75" x14ac:dyDescent="0.2">
      <c r="A1741"/>
      <c r="B1741"/>
      <c r="C1741"/>
      <c r="D1741"/>
      <c r="E1741"/>
      <c r="F1741"/>
      <c r="G1741"/>
    </row>
    <row r="1742" spans="1:7" ht="12.75" x14ac:dyDescent="0.2">
      <c r="A1742"/>
      <c r="B1742"/>
      <c r="C1742"/>
      <c r="D1742"/>
      <c r="E1742"/>
      <c r="F1742"/>
      <c r="G1742"/>
    </row>
    <row r="1743" spans="1:7" ht="12.75" x14ac:dyDescent="0.2">
      <c r="A1743"/>
      <c r="B1743"/>
      <c r="C1743"/>
      <c r="D1743"/>
      <c r="E1743"/>
      <c r="F1743"/>
      <c r="G1743"/>
    </row>
    <row r="1744" spans="1:7" ht="12.75" x14ac:dyDescent="0.2">
      <c r="A1744"/>
      <c r="B1744"/>
      <c r="C1744"/>
      <c r="D1744"/>
      <c r="E1744"/>
      <c r="F1744"/>
      <c r="G1744"/>
    </row>
    <row r="1745" spans="1:7" ht="12.75" x14ac:dyDescent="0.2">
      <c r="A1745"/>
      <c r="B1745"/>
      <c r="C1745"/>
      <c r="D1745"/>
      <c r="E1745"/>
      <c r="F1745"/>
      <c r="G1745"/>
    </row>
    <row r="1746" spans="1:7" ht="12.75" x14ac:dyDescent="0.2">
      <c r="A1746"/>
      <c r="B1746"/>
      <c r="C1746"/>
      <c r="D1746"/>
      <c r="E1746"/>
      <c r="F1746"/>
      <c r="G1746"/>
    </row>
    <row r="1747" spans="1:7" ht="12.75" x14ac:dyDescent="0.2">
      <c r="A1747"/>
      <c r="B1747"/>
      <c r="C1747"/>
      <c r="D1747"/>
      <c r="E1747"/>
      <c r="F1747"/>
      <c r="G1747"/>
    </row>
    <row r="1748" spans="1:7" ht="12.75" x14ac:dyDescent="0.2">
      <c r="A1748"/>
      <c r="B1748"/>
      <c r="C1748"/>
      <c r="D1748"/>
      <c r="E1748"/>
      <c r="F1748"/>
      <c r="G1748"/>
    </row>
    <row r="1749" spans="1:7" ht="12.75" x14ac:dyDescent="0.2">
      <c r="A1749"/>
      <c r="B1749"/>
      <c r="C1749"/>
      <c r="D1749"/>
      <c r="E1749"/>
      <c r="F1749"/>
      <c r="G1749"/>
    </row>
    <row r="1750" spans="1:7" ht="12.75" x14ac:dyDescent="0.2">
      <c r="A1750"/>
      <c r="B1750"/>
      <c r="C1750"/>
      <c r="D1750"/>
      <c r="E1750"/>
      <c r="F1750"/>
      <c r="G1750"/>
    </row>
    <row r="1751" spans="1:7" ht="12.75" x14ac:dyDescent="0.2">
      <c r="A1751"/>
      <c r="B1751"/>
      <c r="C1751"/>
      <c r="D1751"/>
      <c r="E1751"/>
      <c r="F1751"/>
      <c r="G1751"/>
    </row>
    <row r="1752" spans="1:7" ht="12.75" x14ac:dyDescent="0.2">
      <c r="A1752"/>
      <c r="B1752"/>
      <c r="C1752"/>
      <c r="D1752"/>
      <c r="E1752"/>
      <c r="F1752"/>
      <c r="G1752"/>
    </row>
    <row r="1753" spans="1:7" ht="12.75" x14ac:dyDescent="0.2">
      <c r="A1753"/>
      <c r="B1753"/>
      <c r="C1753"/>
      <c r="D1753"/>
      <c r="E1753"/>
      <c r="F1753"/>
      <c r="G1753"/>
    </row>
    <row r="1754" spans="1:7" ht="12.75" x14ac:dyDescent="0.2">
      <c r="A1754"/>
      <c r="B1754"/>
      <c r="C1754"/>
      <c r="D1754"/>
      <c r="E1754"/>
      <c r="F1754"/>
      <c r="G1754"/>
    </row>
    <row r="1755" spans="1:7" ht="12.75" x14ac:dyDescent="0.2">
      <c r="A1755"/>
      <c r="B1755"/>
      <c r="C1755"/>
      <c r="D1755"/>
      <c r="E1755"/>
      <c r="F1755"/>
      <c r="G1755"/>
    </row>
    <row r="1756" spans="1:7" ht="12.75" x14ac:dyDescent="0.2">
      <c r="A1756"/>
      <c r="B1756"/>
      <c r="C1756"/>
      <c r="D1756"/>
      <c r="E1756"/>
      <c r="F1756"/>
      <c r="G1756"/>
    </row>
    <row r="1757" spans="1:7" ht="12.75" x14ac:dyDescent="0.2">
      <c r="A1757"/>
      <c r="B1757"/>
      <c r="C1757"/>
      <c r="D1757"/>
      <c r="E1757"/>
      <c r="F1757"/>
      <c r="G1757"/>
    </row>
    <row r="1758" spans="1:7" ht="12.75" x14ac:dyDescent="0.2">
      <c r="A1758"/>
      <c r="B1758"/>
      <c r="C1758"/>
      <c r="D1758"/>
      <c r="E1758"/>
      <c r="F1758"/>
      <c r="G1758"/>
    </row>
    <row r="1759" spans="1:7" ht="12.75" x14ac:dyDescent="0.2">
      <c r="A1759"/>
      <c r="B1759"/>
      <c r="C1759"/>
      <c r="D1759"/>
      <c r="E1759"/>
      <c r="F1759"/>
      <c r="G1759"/>
    </row>
    <row r="1760" spans="1:7" ht="12.75" x14ac:dyDescent="0.2">
      <c r="A1760"/>
      <c r="B1760"/>
      <c r="C1760"/>
      <c r="D1760"/>
      <c r="E1760"/>
      <c r="F1760"/>
      <c r="G1760"/>
    </row>
    <row r="1761" spans="1:7" ht="12.75" x14ac:dyDescent="0.2">
      <c r="A1761"/>
      <c r="B1761"/>
      <c r="C1761"/>
      <c r="D1761"/>
      <c r="E1761"/>
      <c r="F1761"/>
      <c r="G1761"/>
    </row>
    <row r="1762" spans="1:7" ht="12.75" x14ac:dyDescent="0.2">
      <c r="A1762"/>
      <c r="B1762"/>
      <c r="C1762"/>
      <c r="D1762"/>
      <c r="E1762"/>
      <c r="F1762"/>
      <c r="G1762"/>
    </row>
    <row r="1763" spans="1:7" ht="12.75" x14ac:dyDescent="0.2">
      <c r="A1763"/>
      <c r="B1763"/>
      <c r="C1763"/>
      <c r="D1763"/>
      <c r="E1763"/>
      <c r="F1763"/>
      <c r="G1763"/>
    </row>
    <row r="1764" spans="1:7" ht="12.75" x14ac:dyDescent="0.2">
      <c r="A1764"/>
      <c r="B1764"/>
      <c r="C1764"/>
      <c r="D1764"/>
      <c r="E1764"/>
      <c r="F1764"/>
      <c r="G1764"/>
    </row>
    <row r="1765" spans="1:7" ht="12.75" x14ac:dyDescent="0.2">
      <c r="A1765"/>
      <c r="B1765"/>
      <c r="C1765"/>
      <c r="D1765"/>
      <c r="E1765"/>
      <c r="F1765"/>
      <c r="G1765"/>
    </row>
    <row r="1766" spans="1:7" ht="12.75" x14ac:dyDescent="0.2">
      <c r="A1766"/>
      <c r="B1766"/>
      <c r="C1766"/>
      <c r="D1766"/>
      <c r="E1766"/>
      <c r="F1766"/>
      <c r="G1766"/>
    </row>
    <row r="1767" spans="1:7" ht="12.75" x14ac:dyDescent="0.2">
      <c r="A1767"/>
      <c r="B1767"/>
      <c r="C1767"/>
      <c r="D1767"/>
      <c r="E1767"/>
      <c r="F1767"/>
      <c r="G1767"/>
    </row>
    <row r="1768" spans="1:7" ht="12.75" x14ac:dyDescent="0.2">
      <c r="A1768"/>
      <c r="B1768"/>
      <c r="C1768"/>
      <c r="D1768"/>
      <c r="E1768"/>
      <c r="F1768"/>
      <c r="G1768"/>
    </row>
    <row r="1769" spans="1:7" ht="12.75" x14ac:dyDescent="0.2">
      <c r="A1769"/>
      <c r="B1769"/>
      <c r="C1769"/>
      <c r="D1769"/>
      <c r="E1769"/>
      <c r="F1769"/>
      <c r="G1769"/>
    </row>
    <row r="1770" spans="1:7" ht="12.75" x14ac:dyDescent="0.2">
      <c r="A1770"/>
      <c r="B1770"/>
      <c r="C1770"/>
      <c r="D1770"/>
      <c r="E1770"/>
      <c r="F1770"/>
      <c r="G1770"/>
    </row>
    <row r="1771" spans="1:7" ht="12.75" x14ac:dyDescent="0.2">
      <c r="A1771"/>
      <c r="B1771"/>
      <c r="C1771"/>
      <c r="D1771"/>
      <c r="E1771"/>
      <c r="F1771"/>
      <c r="G1771"/>
    </row>
    <row r="1772" spans="1:7" ht="12.75" x14ac:dyDescent="0.2">
      <c r="A1772"/>
      <c r="B1772"/>
      <c r="C1772"/>
      <c r="D1772"/>
      <c r="E1772"/>
      <c r="F1772"/>
      <c r="G1772"/>
    </row>
    <row r="1773" spans="1:7" ht="12.75" x14ac:dyDescent="0.2">
      <c r="A1773"/>
      <c r="B1773"/>
      <c r="C1773"/>
      <c r="D1773"/>
      <c r="E1773"/>
      <c r="F1773"/>
      <c r="G1773"/>
    </row>
    <row r="1774" spans="1:7" ht="12.75" x14ac:dyDescent="0.2">
      <c r="A1774"/>
      <c r="B1774"/>
      <c r="C1774"/>
      <c r="D1774"/>
      <c r="E1774"/>
      <c r="F1774"/>
      <c r="G1774"/>
    </row>
    <row r="1775" spans="1:7" ht="12.75" x14ac:dyDescent="0.2">
      <c r="A1775"/>
      <c r="B1775"/>
      <c r="C1775"/>
      <c r="D1775"/>
      <c r="E1775"/>
      <c r="F1775"/>
      <c r="G1775"/>
    </row>
    <row r="1776" spans="1:7" ht="12.75" x14ac:dyDescent="0.2">
      <c r="A1776"/>
      <c r="B1776"/>
      <c r="C1776"/>
      <c r="D1776"/>
      <c r="E1776"/>
      <c r="F1776"/>
      <c r="G1776"/>
    </row>
    <row r="1777" spans="1:7" ht="12.75" x14ac:dyDescent="0.2">
      <c r="A1777"/>
      <c r="B1777"/>
      <c r="C1777"/>
      <c r="D1777"/>
      <c r="E1777"/>
      <c r="F1777"/>
      <c r="G1777"/>
    </row>
    <row r="1778" spans="1:7" ht="12.75" x14ac:dyDescent="0.2">
      <c r="A1778"/>
      <c r="B1778"/>
      <c r="C1778"/>
      <c r="D1778"/>
      <c r="E1778"/>
      <c r="F1778"/>
      <c r="G1778"/>
    </row>
    <row r="1779" spans="1:7" ht="12.75" x14ac:dyDescent="0.2">
      <c r="A1779"/>
      <c r="B1779"/>
      <c r="C1779"/>
      <c r="D1779"/>
      <c r="E1779"/>
      <c r="F1779"/>
      <c r="G1779"/>
    </row>
    <row r="1780" spans="1:7" ht="12.75" x14ac:dyDescent="0.2">
      <c r="A1780"/>
      <c r="B1780"/>
      <c r="C1780"/>
      <c r="D1780"/>
      <c r="E1780"/>
      <c r="F1780"/>
      <c r="G1780"/>
    </row>
    <row r="1781" spans="1:7" ht="12.75" x14ac:dyDescent="0.2">
      <c r="A1781"/>
      <c r="B1781"/>
      <c r="C1781"/>
      <c r="D1781"/>
      <c r="E1781"/>
      <c r="F1781"/>
      <c r="G1781"/>
    </row>
    <row r="1782" spans="1:7" ht="12.75" x14ac:dyDescent="0.2">
      <c r="A1782"/>
      <c r="B1782"/>
      <c r="C1782"/>
      <c r="D1782"/>
      <c r="E1782"/>
      <c r="F1782"/>
      <c r="G1782"/>
    </row>
    <row r="1783" spans="1:7" ht="12.75" x14ac:dyDescent="0.2">
      <c r="A1783"/>
      <c r="B1783"/>
      <c r="C1783"/>
      <c r="D1783"/>
      <c r="E1783"/>
      <c r="F1783"/>
      <c r="G1783"/>
    </row>
    <row r="1784" spans="1:7" ht="12.75" x14ac:dyDescent="0.2">
      <c r="A1784"/>
      <c r="B1784"/>
      <c r="C1784"/>
      <c r="D1784"/>
      <c r="E1784"/>
      <c r="F1784"/>
      <c r="G1784"/>
    </row>
    <row r="1785" spans="1:7" ht="12.75" x14ac:dyDescent="0.2">
      <c r="A1785"/>
      <c r="B1785"/>
      <c r="C1785"/>
      <c r="D1785"/>
      <c r="E1785"/>
      <c r="F1785"/>
      <c r="G1785"/>
    </row>
    <row r="1786" spans="1:7" ht="12.75" x14ac:dyDescent="0.2">
      <c r="A1786"/>
      <c r="B1786"/>
      <c r="C1786"/>
      <c r="D1786"/>
      <c r="E1786"/>
      <c r="F1786"/>
      <c r="G1786"/>
    </row>
    <row r="1787" spans="1:7" ht="12.75" x14ac:dyDescent="0.2">
      <c r="A1787"/>
      <c r="B1787"/>
      <c r="C1787"/>
      <c r="D1787"/>
      <c r="E1787"/>
      <c r="F1787"/>
      <c r="G1787"/>
    </row>
    <row r="1788" spans="1:7" ht="12.75" x14ac:dyDescent="0.2">
      <c r="A1788"/>
      <c r="B1788"/>
      <c r="C1788"/>
      <c r="D1788"/>
      <c r="E1788"/>
      <c r="F1788"/>
      <c r="G1788"/>
    </row>
    <row r="1789" spans="1:7" ht="12.75" x14ac:dyDescent="0.2">
      <c r="A1789"/>
      <c r="B1789"/>
      <c r="C1789"/>
      <c r="D1789"/>
      <c r="E1789"/>
      <c r="F1789"/>
      <c r="G1789"/>
    </row>
    <row r="1790" spans="1:7" ht="12.75" x14ac:dyDescent="0.2">
      <c r="A1790"/>
      <c r="B1790"/>
      <c r="C1790"/>
      <c r="D1790"/>
      <c r="E1790"/>
      <c r="F1790"/>
      <c r="G1790"/>
    </row>
    <row r="1791" spans="1:7" ht="12.75" x14ac:dyDescent="0.2">
      <c r="A1791"/>
      <c r="B1791"/>
      <c r="C1791"/>
      <c r="D1791"/>
      <c r="E1791"/>
      <c r="F1791"/>
      <c r="G1791"/>
    </row>
    <row r="1792" spans="1:7" ht="12.75" x14ac:dyDescent="0.2">
      <c r="A1792"/>
      <c r="B1792"/>
      <c r="C1792"/>
      <c r="D1792"/>
      <c r="E1792"/>
      <c r="F1792"/>
      <c r="G1792"/>
    </row>
    <row r="1793" spans="1:7" ht="12.75" x14ac:dyDescent="0.2">
      <c r="A1793"/>
      <c r="B1793"/>
      <c r="C1793"/>
      <c r="D1793"/>
      <c r="E1793"/>
      <c r="F1793"/>
      <c r="G1793"/>
    </row>
    <row r="1794" spans="1:7" ht="12.75" x14ac:dyDescent="0.2">
      <c r="A1794"/>
      <c r="B1794"/>
      <c r="C1794"/>
      <c r="D1794"/>
      <c r="E1794"/>
      <c r="F1794"/>
      <c r="G1794"/>
    </row>
    <row r="1795" spans="1:7" ht="12.75" x14ac:dyDescent="0.2">
      <c r="A1795"/>
      <c r="B1795"/>
      <c r="C1795"/>
      <c r="D1795"/>
      <c r="E1795"/>
      <c r="F1795"/>
      <c r="G1795"/>
    </row>
    <row r="1796" spans="1:7" ht="12.75" x14ac:dyDescent="0.2">
      <c r="A1796"/>
      <c r="B1796"/>
      <c r="C1796"/>
      <c r="D1796"/>
      <c r="E1796"/>
      <c r="F1796"/>
      <c r="G1796"/>
    </row>
    <row r="1797" spans="1:7" ht="12.75" x14ac:dyDescent="0.2">
      <c r="A1797"/>
      <c r="B1797"/>
      <c r="C1797"/>
      <c r="D1797"/>
      <c r="E1797"/>
      <c r="F1797"/>
      <c r="G1797"/>
    </row>
    <row r="1798" spans="1:7" ht="12.75" x14ac:dyDescent="0.2">
      <c r="A1798"/>
      <c r="B1798"/>
      <c r="C1798"/>
      <c r="D1798"/>
      <c r="E1798"/>
      <c r="F1798"/>
      <c r="G1798"/>
    </row>
    <row r="1799" spans="1:7" ht="12.75" x14ac:dyDescent="0.2">
      <c r="A1799"/>
      <c r="B1799"/>
      <c r="C1799"/>
      <c r="D1799"/>
      <c r="E1799"/>
      <c r="F1799"/>
      <c r="G1799"/>
    </row>
    <row r="1800" spans="1:7" ht="12.75" x14ac:dyDescent="0.2">
      <c r="A1800"/>
      <c r="B1800"/>
      <c r="C1800"/>
      <c r="D1800"/>
      <c r="E1800"/>
      <c r="F1800"/>
      <c r="G1800"/>
    </row>
    <row r="1801" spans="1:7" ht="12.75" x14ac:dyDescent="0.2">
      <c r="A1801"/>
      <c r="B1801"/>
      <c r="C1801"/>
      <c r="D1801"/>
      <c r="E1801"/>
      <c r="F1801"/>
      <c r="G1801"/>
    </row>
    <row r="1802" spans="1:7" ht="12.75" x14ac:dyDescent="0.2">
      <c r="A1802"/>
      <c r="B1802"/>
      <c r="C1802"/>
      <c r="D1802"/>
      <c r="E1802"/>
      <c r="F1802"/>
      <c r="G1802"/>
    </row>
    <row r="1803" spans="1:7" ht="12.75" x14ac:dyDescent="0.2">
      <c r="A1803"/>
      <c r="B1803"/>
      <c r="C1803"/>
      <c r="D1803"/>
      <c r="E1803"/>
      <c r="F1803"/>
      <c r="G1803"/>
    </row>
    <row r="1804" spans="1:7" ht="12.75" x14ac:dyDescent="0.2">
      <c r="A1804"/>
      <c r="B1804"/>
      <c r="C1804"/>
      <c r="D1804"/>
      <c r="E1804"/>
      <c r="F1804"/>
      <c r="G1804"/>
    </row>
    <row r="1805" spans="1:7" ht="12.75" x14ac:dyDescent="0.2">
      <c r="A1805"/>
      <c r="B1805"/>
      <c r="C1805"/>
      <c r="D1805"/>
      <c r="E1805"/>
      <c r="F1805"/>
      <c r="G1805"/>
    </row>
    <row r="1806" spans="1:7" ht="12.75" x14ac:dyDescent="0.2">
      <c r="A1806"/>
      <c r="B1806"/>
      <c r="C1806"/>
      <c r="D1806"/>
      <c r="E1806"/>
      <c r="F1806"/>
      <c r="G1806"/>
    </row>
    <row r="1807" spans="1:7" ht="12.75" x14ac:dyDescent="0.2">
      <c r="A1807"/>
      <c r="B1807"/>
      <c r="C1807"/>
      <c r="D1807"/>
      <c r="E1807"/>
      <c r="F1807"/>
      <c r="G1807"/>
    </row>
    <row r="1808" spans="1:7" ht="12.75" x14ac:dyDescent="0.2">
      <c r="A1808"/>
      <c r="B1808"/>
      <c r="C1808"/>
      <c r="D1808"/>
      <c r="E1808"/>
      <c r="F1808"/>
      <c r="G1808"/>
    </row>
    <row r="1809" spans="1:7" ht="12.75" x14ac:dyDescent="0.2">
      <c r="A1809"/>
      <c r="B1809"/>
      <c r="C1809"/>
      <c r="D1809"/>
      <c r="E1809"/>
      <c r="F1809"/>
      <c r="G1809"/>
    </row>
    <row r="1810" spans="1:7" ht="12.75" x14ac:dyDescent="0.2">
      <c r="A1810"/>
      <c r="B1810"/>
      <c r="C1810"/>
      <c r="D1810"/>
      <c r="E1810"/>
      <c r="F1810"/>
      <c r="G1810"/>
    </row>
    <row r="1811" spans="1:7" ht="12.75" x14ac:dyDescent="0.2">
      <c r="A1811"/>
      <c r="B1811"/>
      <c r="C1811"/>
      <c r="D1811"/>
      <c r="E1811"/>
      <c r="F1811"/>
      <c r="G1811"/>
    </row>
    <row r="1812" spans="1:7" ht="12.75" x14ac:dyDescent="0.2">
      <c r="A1812"/>
      <c r="B1812"/>
      <c r="C1812"/>
      <c r="D1812"/>
      <c r="E1812"/>
      <c r="F1812"/>
      <c r="G1812"/>
    </row>
    <row r="1813" spans="1:7" ht="12.75" x14ac:dyDescent="0.2">
      <c r="A1813"/>
      <c r="B1813"/>
      <c r="C1813"/>
      <c r="D1813"/>
      <c r="E1813"/>
      <c r="F1813"/>
      <c r="G1813"/>
    </row>
    <row r="1814" spans="1:7" ht="12.75" x14ac:dyDescent="0.2">
      <c r="A1814"/>
      <c r="B1814"/>
      <c r="C1814"/>
      <c r="D1814"/>
      <c r="E1814"/>
      <c r="F1814"/>
      <c r="G1814"/>
    </row>
    <row r="1815" spans="1:7" ht="12.75" x14ac:dyDescent="0.2">
      <c r="A1815"/>
      <c r="B1815"/>
      <c r="C1815"/>
      <c r="D1815"/>
      <c r="E1815"/>
      <c r="F1815"/>
      <c r="G1815"/>
    </row>
    <row r="1816" spans="1:7" ht="12.75" x14ac:dyDescent="0.2">
      <c r="A1816"/>
      <c r="B1816"/>
      <c r="C1816"/>
      <c r="D1816"/>
      <c r="E1816"/>
      <c r="F1816"/>
      <c r="G1816"/>
    </row>
    <row r="1817" spans="1:7" ht="12.75" x14ac:dyDescent="0.2">
      <c r="A1817"/>
      <c r="B1817"/>
      <c r="C1817"/>
      <c r="D1817"/>
      <c r="E1817"/>
      <c r="F1817"/>
      <c r="G1817"/>
    </row>
    <row r="1818" spans="1:7" ht="12.75" x14ac:dyDescent="0.2">
      <c r="A1818"/>
      <c r="B1818"/>
      <c r="C1818"/>
      <c r="D1818"/>
      <c r="E1818"/>
      <c r="F1818"/>
      <c r="G1818"/>
    </row>
    <row r="1819" spans="1:7" ht="12.75" x14ac:dyDescent="0.2">
      <c r="A1819"/>
      <c r="B1819"/>
      <c r="C1819"/>
      <c r="D1819"/>
      <c r="E1819"/>
      <c r="F1819"/>
      <c r="G1819"/>
    </row>
    <row r="1820" spans="1:7" ht="12.75" x14ac:dyDescent="0.2">
      <c r="A1820"/>
      <c r="B1820"/>
      <c r="C1820"/>
      <c r="D1820"/>
      <c r="E1820"/>
      <c r="F1820"/>
      <c r="G1820"/>
    </row>
    <row r="1821" spans="1:7" ht="12.75" x14ac:dyDescent="0.2">
      <c r="A1821"/>
      <c r="B1821"/>
      <c r="C1821"/>
      <c r="D1821"/>
      <c r="E1821"/>
      <c r="F1821"/>
      <c r="G1821"/>
    </row>
    <row r="1822" spans="1:7" ht="12.75" x14ac:dyDescent="0.2">
      <c r="A1822"/>
      <c r="B1822"/>
      <c r="C1822"/>
      <c r="D1822"/>
      <c r="E1822"/>
      <c r="F1822"/>
      <c r="G1822"/>
    </row>
    <row r="1823" spans="1:7" ht="12.75" x14ac:dyDescent="0.2">
      <c r="A1823"/>
      <c r="B1823"/>
      <c r="C1823"/>
      <c r="D1823"/>
      <c r="E1823"/>
      <c r="F1823"/>
      <c r="G1823"/>
    </row>
    <row r="1824" spans="1:7" ht="12.75" x14ac:dyDescent="0.2">
      <c r="A1824"/>
      <c r="B1824"/>
      <c r="C1824"/>
      <c r="D1824"/>
      <c r="E1824"/>
      <c r="F1824"/>
      <c r="G1824"/>
    </row>
    <row r="1825" spans="1:7" ht="12.75" x14ac:dyDescent="0.2">
      <c r="A1825"/>
      <c r="B1825"/>
      <c r="C1825"/>
      <c r="D1825"/>
      <c r="E1825"/>
      <c r="F1825"/>
      <c r="G1825"/>
    </row>
    <row r="1826" spans="1:7" ht="12.75" x14ac:dyDescent="0.2">
      <c r="A1826"/>
      <c r="B1826"/>
      <c r="C1826"/>
      <c r="D1826"/>
      <c r="E1826"/>
      <c r="F1826"/>
      <c r="G1826"/>
    </row>
    <row r="1827" spans="1:7" ht="12.75" x14ac:dyDescent="0.2">
      <c r="A1827"/>
      <c r="B1827"/>
      <c r="C1827"/>
      <c r="D1827"/>
      <c r="E1827"/>
      <c r="F1827"/>
      <c r="G1827"/>
    </row>
    <row r="1828" spans="1:7" ht="12.75" x14ac:dyDescent="0.2">
      <c r="A1828"/>
      <c r="B1828"/>
      <c r="C1828"/>
      <c r="D1828"/>
      <c r="E1828"/>
      <c r="F1828"/>
      <c r="G1828"/>
    </row>
    <row r="1829" spans="1:7" ht="12.75" x14ac:dyDescent="0.2">
      <c r="A1829"/>
      <c r="B1829"/>
      <c r="C1829"/>
      <c r="D1829"/>
      <c r="E1829"/>
      <c r="F1829"/>
      <c r="G1829"/>
    </row>
    <row r="1830" spans="1:7" ht="12.75" x14ac:dyDescent="0.2">
      <c r="A1830"/>
      <c r="B1830"/>
      <c r="C1830"/>
      <c r="D1830"/>
      <c r="E1830"/>
      <c r="F1830"/>
      <c r="G1830"/>
    </row>
    <row r="1831" spans="1:7" ht="12.75" x14ac:dyDescent="0.2">
      <c r="A1831"/>
      <c r="B1831"/>
      <c r="C1831"/>
      <c r="D1831"/>
      <c r="E1831"/>
      <c r="F1831"/>
      <c r="G1831"/>
    </row>
    <row r="1832" spans="1:7" ht="12.75" x14ac:dyDescent="0.2">
      <c r="A1832"/>
      <c r="B1832"/>
      <c r="C1832"/>
      <c r="D1832"/>
      <c r="E1832"/>
      <c r="F1832"/>
      <c r="G1832"/>
    </row>
    <row r="1833" spans="1:7" ht="12.75" x14ac:dyDescent="0.2">
      <c r="A1833"/>
      <c r="B1833"/>
      <c r="C1833"/>
      <c r="D1833"/>
      <c r="E1833"/>
      <c r="F1833"/>
      <c r="G1833"/>
    </row>
    <row r="1834" spans="1:7" ht="12.75" x14ac:dyDescent="0.2">
      <c r="A1834"/>
      <c r="B1834"/>
      <c r="C1834"/>
      <c r="D1834"/>
      <c r="E1834"/>
      <c r="F1834"/>
      <c r="G1834"/>
    </row>
    <row r="1835" spans="1:7" ht="12.75" x14ac:dyDescent="0.2">
      <c r="A1835"/>
      <c r="B1835"/>
      <c r="C1835"/>
      <c r="D1835"/>
      <c r="E1835"/>
      <c r="F1835"/>
      <c r="G1835"/>
    </row>
    <row r="1836" spans="1:7" ht="12.75" x14ac:dyDescent="0.2">
      <c r="A1836"/>
      <c r="B1836"/>
      <c r="C1836"/>
      <c r="D1836"/>
      <c r="E1836"/>
      <c r="F1836"/>
      <c r="G1836"/>
    </row>
    <row r="1837" spans="1:7" ht="12.75" x14ac:dyDescent="0.2">
      <c r="A1837"/>
      <c r="B1837"/>
      <c r="C1837"/>
      <c r="D1837"/>
      <c r="E1837"/>
      <c r="F1837"/>
      <c r="G1837"/>
    </row>
    <row r="1838" spans="1:7" ht="12.75" x14ac:dyDescent="0.2">
      <c r="A1838"/>
      <c r="B1838"/>
      <c r="C1838"/>
      <c r="D1838"/>
      <c r="E1838"/>
      <c r="F1838"/>
      <c r="G1838"/>
    </row>
    <row r="1839" spans="1:7" ht="12.75" x14ac:dyDescent="0.2">
      <c r="A1839"/>
      <c r="B1839"/>
      <c r="C1839"/>
      <c r="D1839"/>
      <c r="E1839"/>
      <c r="F1839"/>
      <c r="G1839"/>
    </row>
    <row r="1840" spans="1:7" ht="12.75" x14ac:dyDescent="0.2">
      <c r="A1840"/>
      <c r="B1840"/>
      <c r="C1840"/>
      <c r="D1840"/>
      <c r="E1840"/>
      <c r="F1840"/>
      <c r="G1840"/>
    </row>
    <row r="1841" spans="1:7" ht="12.75" x14ac:dyDescent="0.2">
      <c r="A1841"/>
      <c r="B1841"/>
      <c r="C1841"/>
      <c r="D1841"/>
      <c r="E1841"/>
      <c r="F1841"/>
      <c r="G1841"/>
    </row>
    <row r="1842" spans="1:7" ht="12.75" x14ac:dyDescent="0.2">
      <c r="A1842"/>
      <c r="B1842"/>
      <c r="C1842"/>
      <c r="D1842"/>
      <c r="E1842"/>
      <c r="F1842"/>
      <c r="G1842"/>
    </row>
    <row r="1843" spans="1:7" ht="12.75" x14ac:dyDescent="0.2">
      <c r="A1843"/>
      <c r="B1843"/>
      <c r="C1843"/>
      <c r="D1843"/>
      <c r="E1843"/>
      <c r="F1843"/>
      <c r="G1843"/>
    </row>
    <row r="1844" spans="1:7" ht="12.75" x14ac:dyDescent="0.2">
      <c r="A1844"/>
      <c r="B1844"/>
      <c r="C1844"/>
      <c r="D1844"/>
      <c r="E1844"/>
      <c r="F1844"/>
      <c r="G1844"/>
    </row>
    <row r="1845" spans="1:7" ht="12.75" x14ac:dyDescent="0.2">
      <c r="A1845"/>
      <c r="B1845"/>
      <c r="C1845"/>
      <c r="D1845"/>
      <c r="E1845"/>
      <c r="F1845"/>
      <c r="G1845"/>
    </row>
    <row r="1846" spans="1:7" ht="12.75" x14ac:dyDescent="0.2">
      <c r="A1846"/>
      <c r="B1846"/>
      <c r="C1846"/>
      <c r="D1846"/>
      <c r="E1846"/>
      <c r="F1846"/>
      <c r="G1846"/>
    </row>
    <row r="1847" spans="1:7" ht="12.75" x14ac:dyDescent="0.2">
      <c r="A1847"/>
      <c r="B1847"/>
      <c r="C1847"/>
      <c r="D1847"/>
      <c r="E1847"/>
      <c r="F1847"/>
      <c r="G1847"/>
    </row>
    <row r="1848" spans="1:7" ht="12.75" x14ac:dyDescent="0.2">
      <c r="A1848"/>
      <c r="B1848"/>
      <c r="C1848"/>
      <c r="D1848"/>
      <c r="E1848"/>
      <c r="F1848"/>
      <c r="G1848"/>
    </row>
    <row r="1849" spans="1:7" ht="12.75" x14ac:dyDescent="0.2">
      <c r="A1849"/>
      <c r="B1849"/>
      <c r="C1849"/>
      <c r="D1849"/>
      <c r="E1849"/>
      <c r="F1849"/>
      <c r="G1849"/>
    </row>
    <row r="1850" spans="1:7" ht="12.75" x14ac:dyDescent="0.2">
      <c r="A1850"/>
      <c r="B1850"/>
      <c r="C1850"/>
      <c r="D1850"/>
      <c r="E1850"/>
      <c r="F1850"/>
      <c r="G1850"/>
    </row>
    <row r="1851" spans="1:7" ht="12.75" x14ac:dyDescent="0.2">
      <c r="A1851"/>
      <c r="B1851"/>
      <c r="C1851"/>
      <c r="D1851"/>
      <c r="E1851"/>
      <c r="F1851"/>
      <c r="G1851"/>
    </row>
    <row r="1852" spans="1:7" ht="12.75" x14ac:dyDescent="0.2">
      <c r="A1852"/>
      <c r="B1852"/>
      <c r="C1852"/>
      <c r="D1852"/>
      <c r="E1852"/>
      <c r="F1852"/>
      <c r="G1852"/>
    </row>
    <row r="1853" spans="1:7" ht="12.75" x14ac:dyDescent="0.2">
      <c r="A1853"/>
      <c r="B1853"/>
      <c r="C1853"/>
      <c r="D1853"/>
      <c r="E1853"/>
      <c r="F1853"/>
      <c r="G1853"/>
    </row>
    <row r="1854" spans="1:7" ht="12.75" x14ac:dyDescent="0.2">
      <c r="A1854"/>
      <c r="B1854"/>
      <c r="C1854"/>
      <c r="D1854"/>
      <c r="E1854"/>
      <c r="F1854"/>
      <c r="G1854"/>
    </row>
    <row r="1855" spans="1:7" ht="12.75" x14ac:dyDescent="0.2">
      <c r="A1855"/>
      <c r="B1855"/>
      <c r="C1855"/>
      <c r="D1855"/>
      <c r="E1855"/>
      <c r="F1855"/>
      <c r="G1855"/>
    </row>
    <row r="1856" spans="1:7" ht="12.75" x14ac:dyDescent="0.2">
      <c r="A1856"/>
      <c r="B1856"/>
      <c r="C1856"/>
      <c r="D1856"/>
      <c r="E1856"/>
      <c r="F1856"/>
      <c r="G1856"/>
    </row>
    <row r="1857" spans="1:7" ht="12.75" x14ac:dyDescent="0.2">
      <c r="A1857"/>
      <c r="B1857"/>
      <c r="C1857"/>
      <c r="D1857"/>
      <c r="E1857"/>
      <c r="F1857"/>
      <c r="G1857"/>
    </row>
    <row r="1858" spans="1:7" ht="12.75" x14ac:dyDescent="0.2">
      <c r="A1858"/>
      <c r="B1858"/>
      <c r="C1858"/>
      <c r="D1858"/>
      <c r="E1858"/>
      <c r="F1858"/>
      <c r="G1858"/>
    </row>
    <row r="1859" spans="1:7" ht="12.75" x14ac:dyDescent="0.2">
      <c r="A1859"/>
      <c r="B1859"/>
      <c r="C1859"/>
      <c r="D1859"/>
      <c r="E1859"/>
      <c r="F1859"/>
      <c r="G1859"/>
    </row>
    <row r="1860" spans="1:7" ht="12.75" x14ac:dyDescent="0.2">
      <c r="A1860"/>
      <c r="B1860"/>
      <c r="C1860"/>
      <c r="D1860"/>
      <c r="E1860"/>
      <c r="F1860"/>
      <c r="G1860"/>
    </row>
    <row r="1861" spans="1:7" ht="12.75" x14ac:dyDescent="0.2">
      <c r="A1861"/>
      <c r="B1861"/>
      <c r="C1861"/>
      <c r="D1861"/>
      <c r="E1861"/>
      <c r="F1861"/>
      <c r="G1861"/>
    </row>
    <row r="1862" spans="1:7" ht="12.75" x14ac:dyDescent="0.2">
      <c r="A1862"/>
      <c r="B1862"/>
      <c r="C1862"/>
      <c r="D1862"/>
      <c r="E1862"/>
      <c r="F1862"/>
      <c r="G1862"/>
    </row>
    <row r="1863" spans="1:7" ht="12.75" x14ac:dyDescent="0.2">
      <c r="A1863"/>
      <c r="B1863"/>
      <c r="C1863"/>
      <c r="D1863"/>
      <c r="E1863"/>
      <c r="F1863"/>
      <c r="G1863"/>
    </row>
    <row r="1864" spans="1:7" ht="12.75" x14ac:dyDescent="0.2">
      <c r="A1864"/>
      <c r="B1864"/>
      <c r="C1864"/>
      <c r="D1864"/>
      <c r="E1864"/>
      <c r="F1864"/>
      <c r="G1864"/>
    </row>
    <row r="1865" spans="1:7" ht="12.75" x14ac:dyDescent="0.2">
      <c r="A1865"/>
      <c r="B1865"/>
      <c r="C1865"/>
      <c r="D1865"/>
      <c r="E1865"/>
      <c r="F1865"/>
      <c r="G1865"/>
    </row>
    <row r="1866" spans="1:7" ht="12.75" x14ac:dyDescent="0.2">
      <c r="A1866"/>
      <c r="B1866"/>
      <c r="C1866"/>
      <c r="D1866"/>
      <c r="E1866"/>
      <c r="F1866"/>
      <c r="G1866"/>
    </row>
    <row r="1867" spans="1:7" ht="12.75" x14ac:dyDescent="0.2">
      <c r="A1867"/>
      <c r="B1867"/>
      <c r="C1867"/>
      <c r="D1867"/>
      <c r="E1867"/>
      <c r="F1867"/>
      <c r="G1867"/>
    </row>
    <row r="1868" spans="1:7" ht="12.75" x14ac:dyDescent="0.2">
      <c r="A1868"/>
      <c r="B1868"/>
      <c r="C1868"/>
      <c r="D1868"/>
      <c r="E1868"/>
      <c r="F1868"/>
      <c r="G1868"/>
    </row>
    <row r="1869" spans="1:7" ht="12.75" x14ac:dyDescent="0.2">
      <c r="A1869"/>
      <c r="B1869"/>
      <c r="C1869"/>
      <c r="D1869"/>
      <c r="E1869"/>
      <c r="F1869"/>
      <c r="G1869"/>
    </row>
    <row r="1870" spans="1:7" ht="12.75" x14ac:dyDescent="0.2">
      <c r="A1870"/>
      <c r="B1870"/>
      <c r="C1870"/>
      <c r="D1870"/>
      <c r="E1870"/>
      <c r="F1870"/>
      <c r="G1870"/>
    </row>
    <row r="1871" spans="1:7" ht="12.75" x14ac:dyDescent="0.2">
      <c r="A1871"/>
      <c r="B1871"/>
      <c r="C1871"/>
      <c r="D1871"/>
      <c r="E1871"/>
      <c r="F1871"/>
      <c r="G1871"/>
    </row>
    <row r="1872" spans="1:7" ht="12.75" x14ac:dyDescent="0.2">
      <c r="A1872"/>
      <c r="B1872"/>
      <c r="C1872"/>
      <c r="D1872"/>
      <c r="E1872"/>
      <c r="F1872"/>
      <c r="G1872"/>
    </row>
    <row r="1873" spans="1:7" ht="12.75" x14ac:dyDescent="0.2">
      <c r="A1873"/>
      <c r="B1873"/>
      <c r="C1873"/>
      <c r="D1873"/>
      <c r="E1873"/>
      <c r="F1873"/>
      <c r="G1873"/>
    </row>
    <row r="1874" spans="1:7" ht="12.75" x14ac:dyDescent="0.2">
      <c r="A1874"/>
      <c r="B1874"/>
      <c r="C1874"/>
      <c r="D1874"/>
      <c r="E1874"/>
      <c r="F1874"/>
      <c r="G1874"/>
    </row>
    <row r="1875" spans="1:7" ht="12.75" x14ac:dyDescent="0.2">
      <c r="A1875"/>
      <c r="B1875"/>
      <c r="C1875"/>
      <c r="D1875"/>
      <c r="E1875"/>
      <c r="F1875"/>
      <c r="G1875"/>
    </row>
    <row r="1876" spans="1:7" ht="12.75" x14ac:dyDescent="0.2">
      <c r="A1876"/>
      <c r="B1876"/>
      <c r="C1876"/>
      <c r="D1876"/>
      <c r="E1876"/>
      <c r="F1876"/>
      <c r="G1876"/>
    </row>
    <row r="1877" spans="1:7" ht="12.75" x14ac:dyDescent="0.2">
      <c r="A1877"/>
      <c r="B1877"/>
      <c r="C1877"/>
      <c r="D1877"/>
      <c r="E1877"/>
      <c r="F1877"/>
      <c r="G1877"/>
    </row>
    <row r="1878" spans="1:7" ht="12.75" x14ac:dyDescent="0.2">
      <c r="A1878"/>
      <c r="B1878"/>
      <c r="C1878"/>
      <c r="D1878"/>
      <c r="E1878"/>
      <c r="F1878"/>
      <c r="G1878"/>
    </row>
    <row r="1879" spans="1:7" ht="12.75" x14ac:dyDescent="0.2">
      <c r="A1879"/>
      <c r="B1879"/>
      <c r="C1879"/>
      <c r="D1879"/>
      <c r="E1879"/>
      <c r="F1879"/>
      <c r="G1879"/>
    </row>
    <row r="1880" spans="1:7" ht="12.75" x14ac:dyDescent="0.2">
      <c r="A1880"/>
      <c r="B1880"/>
      <c r="C1880"/>
      <c r="D1880"/>
      <c r="E1880"/>
      <c r="F1880"/>
      <c r="G1880"/>
    </row>
    <row r="1881" spans="1:7" ht="12.75" x14ac:dyDescent="0.2">
      <c r="A1881"/>
      <c r="B1881"/>
      <c r="C1881"/>
      <c r="D1881"/>
      <c r="E1881"/>
      <c r="F1881"/>
      <c r="G1881"/>
    </row>
    <row r="1882" spans="1:7" ht="12.75" x14ac:dyDescent="0.2">
      <c r="A1882"/>
      <c r="B1882"/>
      <c r="C1882"/>
      <c r="D1882"/>
      <c r="E1882"/>
      <c r="F1882"/>
      <c r="G1882"/>
    </row>
    <row r="1883" spans="1:7" ht="12.75" x14ac:dyDescent="0.2">
      <c r="A1883"/>
      <c r="B1883"/>
      <c r="C1883"/>
      <c r="D1883"/>
      <c r="E1883"/>
      <c r="F1883"/>
      <c r="G1883"/>
    </row>
    <row r="1884" spans="1:7" ht="12.75" x14ac:dyDescent="0.2">
      <c r="A1884"/>
      <c r="B1884"/>
      <c r="C1884"/>
      <c r="D1884"/>
      <c r="E1884"/>
      <c r="F1884"/>
      <c r="G1884"/>
    </row>
    <row r="1885" spans="1:7" ht="12.75" x14ac:dyDescent="0.2">
      <c r="A1885"/>
      <c r="B1885"/>
      <c r="C1885"/>
      <c r="D1885"/>
      <c r="E1885"/>
      <c r="F1885"/>
      <c r="G1885"/>
    </row>
    <row r="1886" spans="1:7" ht="12.75" x14ac:dyDescent="0.2">
      <c r="A1886"/>
      <c r="B1886"/>
      <c r="C1886"/>
      <c r="D1886"/>
      <c r="E1886"/>
      <c r="F1886"/>
      <c r="G1886"/>
    </row>
    <row r="1887" spans="1:7" ht="12.75" x14ac:dyDescent="0.2">
      <c r="A1887"/>
      <c r="B1887"/>
      <c r="C1887"/>
      <c r="D1887"/>
      <c r="E1887"/>
      <c r="F1887"/>
      <c r="G1887"/>
    </row>
    <row r="1888" spans="1:7" ht="12.75" x14ac:dyDescent="0.2">
      <c r="A1888"/>
      <c r="B1888"/>
      <c r="C1888"/>
      <c r="D1888"/>
      <c r="E1888"/>
      <c r="F1888"/>
      <c r="G1888"/>
    </row>
    <row r="1889" spans="1:7" ht="12.75" x14ac:dyDescent="0.2">
      <c r="A1889"/>
      <c r="B1889"/>
      <c r="C1889"/>
      <c r="D1889"/>
      <c r="E1889"/>
      <c r="F1889"/>
      <c r="G1889"/>
    </row>
    <row r="1890" spans="1:7" ht="12.75" x14ac:dyDescent="0.2">
      <c r="A1890"/>
      <c r="B1890"/>
      <c r="C1890"/>
      <c r="D1890"/>
      <c r="E1890"/>
      <c r="F1890"/>
      <c r="G1890"/>
    </row>
    <row r="1891" spans="1:7" ht="12.75" x14ac:dyDescent="0.2">
      <c r="A1891"/>
      <c r="B1891"/>
      <c r="C1891"/>
      <c r="D1891"/>
      <c r="E1891"/>
      <c r="F1891"/>
      <c r="G1891"/>
    </row>
    <row r="1892" spans="1:7" ht="12.75" x14ac:dyDescent="0.2">
      <c r="A1892"/>
      <c r="B1892"/>
      <c r="C1892"/>
      <c r="D1892"/>
      <c r="E1892"/>
      <c r="F1892"/>
      <c r="G1892"/>
    </row>
    <row r="1893" spans="1:7" ht="12.75" x14ac:dyDescent="0.2">
      <c r="A1893"/>
      <c r="B1893"/>
      <c r="C1893"/>
      <c r="D1893"/>
      <c r="E1893"/>
      <c r="F1893"/>
      <c r="G1893"/>
    </row>
    <row r="1894" spans="1:7" ht="12.75" x14ac:dyDescent="0.2">
      <c r="A1894"/>
      <c r="B1894"/>
      <c r="C1894"/>
      <c r="D1894"/>
      <c r="E1894"/>
      <c r="F1894"/>
      <c r="G1894"/>
    </row>
    <row r="1895" spans="1:7" ht="12.75" x14ac:dyDescent="0.2">
      <c r="A1895"/>
      <c r="B1895"/>
      <c r="C1895"/>
      <c r="D1895"/>
      <c r="E1895"/>
      <c r="F1895"/>
      <c r="G1895"/>
    </row>
    <row r="1896" spans="1:7" ht="12.75" x14ac:dyDescent="0.2">
      <c r="A1896"/>
      <c r="B1896"/>
      <c r="C1896"/>
      <c r="D1896"/>
      <c r="E1896"/>
      <c r="F1896"/>
      <c r="G1896"/>
    </row>
    <row r="1897" spans="1:7" ht="12.75" x14ac:dyDescent="0.2">
      <c r="A1897"/>
      <c r="B1897"/>
      <c r="C1897"/>
      <c r="D1897"/>
      <c r="E1897"/>
      <c r="F1897"/>
      <c r="G1897"/>
    </row>
    <row r="1898" spans="1:7" ht="12.75" x14ac:dyDescent="0.2">
      <c r="A1898"/>
      <c r="B1898"/>
      <c r="C1898"/>
      <c r="D1898"/>
      <c r="E1898"/>
      <c r="F1898"/>
      <c r="G1898"/>
    </row>
    <row r="1899" spans="1:7" ht="12.75" x14ac:dyDescent="0.2">
      <c r="A1899"/>
      <c r="B1899"/>
      <c r="C1899"/>
      <c r="D1899"/>
      <c r="E1899"/>
      <c r="F1899"/>
      <c r="G1899"/>
    </row>
    <row r="1900" spans="1:7" ht="12.75" x14ac:dyDescent="0.2">
      <c r="A1900"/>
      <c r="B1900"/>
      <c r="C1900"/>
      <c r="D1900"/>
      <c r="E1900"/>
      <c r="F1900"/>
      <c r="G1900"/>
    </row>
    <row r="1901" spans="1:7" ht="12.75" x14ac:dyDescent="0.2">
      <c r="A1901"/>
      <c r="B1901"/>
      <c r="C1901"/>
      <c r="D1901"/>
      <c r="E1901"/>
      <c r="F1901"/>
      <c r="G1901"/>
    </row>
    <row r="1902" spans="1:7" ht="12.75" x14ac:dyDescent="0.2">
      <c r="A1902"/>
      <c r="B1902"/>
      <c r="C1902"/>
      <c r="D1902"/>
      <c r="E1902"/>
      <c r="F1902"/>
      <c r="G1902"/>
    </row>
    <row r="1903" spans="1:7" ht="12.75" x14ac:dyDescent="0.2">
      <c r="A1903"/>
      <c r="B1903"/>
      <c r="C1903"/>
      <c r="D1903"/>
      <c r="E1903"/>
      <c r="F1903"/>
      <c r="G1903"/>
    </row>
    <row r="1904" spans="1:7" ht="12.75" x14ac:dyDescent="0.2">
      <c r="A1904"/>
      <c r="B1904"/>
      <c r="C1904"/>
      <c r="D1904"/>
      <c r="E1904"/>
      <c r="F1904"/>
      <c r="G1904"/>
    </row>
    <row r="1905" spans="1:7" ht="12.75" x14ac:dyDescent="0.2">
      <c r="A1905"/>
      <c r="B1905"/>
      <c r="C1905"/>
      <c r="D1905"/>
      <c r="E1905"/>
      <c r="F1905"/>
      <c r="G1905"/>
    </row>
    <row r="1906" spans="1:7" ht="12.75" x14ac:dyDescent="0.2">
      <c r="A1906"/>
      <c r="B1906"/>
      <c r="C1906"/>
      <c r="D1906"/>
      <c r="E1906"/>
      <c r="F1906"/>
      <c r="G1906"/>
    </row>
    <row r="1907" spans="1:7" ht="12.75" x14ac:dyDescent="0.2">
      <c r="A1907"/>
      <c r="B1907"/>
      <c r="C1907"/>
      <c r="D1907"/>
      <c r="E1907"/>
      <c r="F1907"/>
      <c r="G1907"/>
    </row>
    <row r="1908" spans="1:7" ht="12.75" x14ac:dyDescent="0.2">
      <c r="A1908"/>
      <c r="B1908"/>
      <c r="C1908"/>
      <c r="D1908"/>
      <c r="E1908"/>
      <c r="F1908"/>
      <c r="G1908"/>
    </row>
    <row r="1909" spans="1:7" ht="12.75" x14ac:dyDescent="0.2">
      <c r="A1909"/>
      <c r="B1909"/>
      <c r="C1909"/>
      <c r="D1909"/>
      <c r="E1909"/>
      <c r="F1909"/>
      <c r="G1909"/>
    </row>
    <row r="1910" spans="1:7" ht="12.75" x14ac:dyDescent="0.2">
      <c r="A1910"/>
      <c r="B1910"/>
      <c r="C1910"/>
      <c r="D1910"/>
      <c r="E1910"/>
      <c r="F1910"/>
      <c r="G1910"/>
    </row>
    <row r="1911" spans="1:7" ht="12.75" x14ac:dyDescent="0.2">
      <c r="A1911"/>
      <c r="B1911"/>
      <c r="C1911"/>
      <c r="D1911"/>
      <c r="E1911"/>
      <c r="F1911"/>
      <c r="G1911"/>
    </row>
    <row r="1912" spans="1:7" ht="12.75" x14ac:dyDescent="0.2">
      <c r="A1912"/>
      <c r="B1912"/>
      <c r="C1912"/>
      <c r="D1912"/>
      <c r="E1912"/>
      <c r="F1912"/>
      <c r="G1912"/>
    </row>
    <row r="1913" spans="1:7" ht="12.75" x14ac:dyDescent="0.2">
      <c r="A1913"/>
      <c r="B1913"/>
      <c r="C1913"/>
      <c r="D1913"/>
      <c r="E1913"/>
      <c r="F1913"/>
      <c r="G1913"/>
    </row>
    <row r="1914" spans="1:7" ht="12.75" x14ac:dyDescent="0.2">
      <c r="A1914"/>
      <c r="B1914"/>
      <c r="C1914"/>
      <c r="D1914"/>
      <c r="E1914"/>
      <c r="F1914"/>
      <c r="G1914"/>
    </row>
    <row r="1915" spans="1:7" ht="12.75" x14ac:dyDescent="0.2">
      <c r="A1915"/>
      <c r="B1915"/>
      <c r="C1915"/>
      <c r="D1915"/>
      <c r="E1915"/>
      <c r="F1915"/>
      <c r="G1915"/>
    </row>
    <row r="1916" spans="1:7" ht="12.75" x14ac:dyDescent="0.2">
      <c r="A1916"/>
      <c r="B1916"/>
      <c r="C1916"/>
      <c r="D1916"/>
      <c r="E1916"/>
      <c r="F1916"/>
      <c r="G1916"/>
    </row>
    <row r="1917" spans="1:7" ht="12.75" x14ac:dyDescent="0.2">
      <c r="A1917"/>
      <c r="B1917"/>
      <c r="C1917"/>
      <c r="D1917"/>
      <c r="E1917"/>
      <c r="F1917"/>
      <c r="G1917"/>
    </row>
    <row r="1918" spans="1:7" ht="12.75" x14ac:dyDescent="0.2">
      <c r="A1918"/>
      <c r="B1918"/>
      <c r="C1918"/>
      <c r="D1918"/>
      <c r="E1918"/>
      <c r="F1918"/>
      <c r="G1918"/>
    </row>
    <row r="1919" spans="1:7" ht="12.75" x14ac:dyDescent="0.2">
      <c r="A1919"/>
      <c r="B1919"/>
      <c r="C1919"/>
      <c r="D1919"/>
      <c r="E1919"/>
      <c r="F1919"/>
      <c r="G1919"/>
    </row>
    <row r="1920" spans="1:7" ht="12.75" x14ac:dyDescent="0.2">
      <c r="A1920"/>
      <c r="B1920"/>
      <c r="C1920"/>
      <c r="D1920"/>
      <c r="E1920"/>
      <c r="F1920"/>
      <c r="G1920"/>
    </row>
    <row r="1921" spans="1:7" ht="12.75" x14ac:dyDescent="0.2">
      <c r="A1921"/>
      <c r="B1921"/>
      <c r="C1921"/>
      <c r="D1921"/>
      <c r="E1921"/>
      <c r="F1921"/>
      <c r="G1921"/>
    </row>
    <row r="1922" spans="1:7" ht="12.75" x14ac:dyDescent="0.2">
      <c r="A1922"/>
      <c r="B1922"/>
      <c r="C1922"/>
      <c r="D1922"/>
      <c r="E1922"/>
      <c r="F1922"/>
      <c r="G1922"/>
    </row>
    <row r="1923" spans="1:7" ht="12.75" x14ac:dyDescent="0.2">
      <c r="A1923"/>
      <c r="B1923"/>
      <c r="C1923"/>
      <c r="D1923"/>
      <c r="E1923"/>
      <c r="F1923"/>
      <c r="G1923"/>
    </row>
    <row r="1924" spans="1:7" ht="12.75" x14ac:dyDescent="0.2">
      <c r="A1924"/>
      <c r="B1924"/>
      <c r="C1924"/>
      <c r="D1924"/>
      <c r="E1924"/>
      <c r="F1924"/>
      <c r="G1924"/>
    </row>
    <row r="1925" spans="1:7" ht="12.75" x14ac:dyDescent="0.2">
      <c r="A1925"/>
      <c r="B1925"/>
      <c r="C1925"/>
      <c r="D1925"/>
      <c r="E1925"/>
      <c r="F1925"/>
      <c r="G1925"/>
    </row>
    <row r="1926" spans="1:7" ht="12.75" x14ac:dyDescent="0.2">
      <c r="A1926"/>
      <c r="B1926"/>
      <c r="C1926"/>
      <c r="D1926"/>
      <c r="E1926"/>
      <c r="F1926"/>
      <c r="G1926"/>
    </row>
    <row r="1927" spans="1:7" ht="12.75" x14ac:dyDescent="0.2">
      <c r="A1927"/>
      <c r="B1927"/>
      <c r="C1927"/>
      <c r="D1927"/>
      <c r="E1927"/>
      <c r="F1927"/>
      <c r="G1927"/>
    </row>
    <row r="1928" spans="1:7" ht="12.75" x14ac:dyDescent="0.2">
      <c r="A1928"/>
      <c r="B1928"/>
      <c r="C1928"/>
      <c r="D1928"/>
      <c r="E1928"/>
      <c r="F1928"/>
      <c r="G1928"/>
    </row>
    <row r="1929" spans="1:7" ht="12.75" x14ac:dyDescent="0.2">
      <c r="A1929"/>
      <c r="B1929"/>
      <c r="C1929"/>
      <c r="D1929"/>
      <c r="E1929"/>
      <c r="F1929"/>
      <c r="G1929"/>
    </row>
    <row r="1930" spans="1:7" ht="12.75" x14ac:dyDescent="0.2">
      <c r="A1930"/>
      <c r="B1930"/>
      <c r="C1930"/>
      <c r="D1930"/>
      <c r="E1930"/>
      <c r="F1930"/>
      <c r="G1930"/>
    </row>
    <row r="1931" spans="1:7" ht="12.75" x14ac:dyDescent="0.2">
      <c r="A1931"/>
      <c r="B1931"/>
      <c r="C1931"/>
      <c r="D1931"/>
      <c r="E1931"/>
      <c r="F1931"/>
      <c r="G1931"/>
    </row>
    <row r="1932" spans="1:7" ht="12.75" x14ac:dyDescent="0.2">
      <c r="A1932"/>
      <c r="B1932"/>
      <c r="C1932"/>
      <c r="D1932"/>
      <c r="E1932"/>
      <c r="F1932"/>
      <c r="G1932"/>
    </row>
    <row r="1933" spans="1:7" ht="12.75" x14ac:dyDescent="0.2">
      <c r="A1933"/>
      <c r="B1933"/>
      <c r="C1933"/>
      <c r="D1933"/>
      <c r="E1933"/>
      <c r="F1933"/>
      <c r="G1933"/>
    </row>
    <row r="1934" spans="1:7" ht="12.75" x14ac:dyDescent="0.2">
      <c r="A1934"/>
      <c r="B1934"/>
      <c r="C1934"/>
      <c r="D1934"/>
      <c r="E1934"/>
      <c r="F1934"/>
      <c r="G1934"/>
    </row>
    <row r="1935" spans="1:7" ht="12.75" x14ac:dyDescent="0.2">
      <c r="A1935"/>
      <c r="B1935"/>
      <c r="C1935"/>
      <c r="D1935"/>
      <c r="E1935"/>
      <c r="F1935"/>
      <c r="G1935"/>
    </row>
    <row r="1936" spans="1:7" ht="12.75" x14ac:dyDescent="0.2">
      <c r="A1936"/>
      <c r="B1936"/>
      <c r="C1936"/>
      <c r="D1936"/>
      <c r="E1936"/>
      <c r="F1936"/>
      <c r="G1936"/>
    </row>
    <row r="1937" spans="1:7" ht="12.75" x14ac:dyDescent="0.2">
      <c r="A1937"/>
      <c r="B1937"/>
      <c r="C1937"/>
      <c r="D1937"/>
      <c r="E1937"/>
      <c r="F1937"/>
      <c r="G1937"/>
    </row>
    <row r="1938" spans="1:7" ht="12.75" x14ac:dyDescent="0.2">
      <c r="A1938"/>
      <c r="B1938"/>
      <c r="C1938"/>
      <c r="D1938"/>
      <c r="E1938"/>
      <c r="F1938"/>
      <c r="G1938"/>
    </row>
    <row r="1939" spans="1:7" ht="12.75" x14ac:dyDescent="0.2">
      <c r="A1939"/>
      <c r="B1939"/>
      <c r="C1939"/>
      <c r="D1939"/>
      <c r="E1939"/>
      <c r="F1939"/>
      <c r="G1939"/>
    </row>
    <row r="1940" spans="1:7" ht="12.75" x14ac:dyDescent="0.2">
      <c r="A1940"/>
      <c r="B1940"/>
      <c r="C1940"/>
      <c r="D1940"/>
      <c r="E1940"/>
      <c r="F1940"/>
      <c r="G1940"/>
    </row>
    <row r="1941" spans="1:7" ht="12.75" x14ac:dyDescent="0.2">
      <c r="A1941"/>
      <c r="B1941"/>
      <c r="C1941"/>
      <c r="D1941"/>
      <c r="E1941"/>
      <c r="F1941"/>
      <c r="G1941"/>
    </row>
    <row r="1942" spans="1:7" ht="12.75" x14ac:dyDescent="0.2">
      <c r="A1942"/>
      <c r="B1942"/>
      <c r="C1942"/>
      <c r="D1942"/>
      <c r="E1942"/>
      <c r="F1942"/>
      <c r="G1942"/>
    </row>
    <row r="1943" spans="1:7" ht="12.75" x14ac:dyDescent="0.2">
      <c r="A1943"/>
      <c r="B1943"/>
      <c r="C1943"/>
      <c r="D1943"/>
      <c r="E1943"/>
      <c r="F1943"/>
      <c r="G1943"/>
    </row>
    <row r="1944" spans="1:7" ht="12.75" x14ac:dyDescent="0.2">
      <c r="A1944"/>
      <c r="B1944"/>
      <c r="C1944"/>
      <c r="D1944"/>
      <c r="E1944"/>
      <c r="F1944"/>
      <c r="G1944"/>
    </row>
    <row r="1945" spans="1:7" ht="12.75" x14ac:dyDescent="0.2">
      <c r="A1945"/>
      <c r="B1945"/>
      <c r="C1945"/>
      <c r="D1945"/>
      <c r="E1945"/>
      <c r="F1945"/>
      <c r="G1945"/>
    </row>
    <row r="1946" spans="1:7" ht="12.75" x14ac:dyDescent="0.2">
      <c r="A1946"/>
      <c r="B1946"/>
      <c r="C1946"/>
      <c r="D1946"/>
      <c r="E1946"/>
      <c r="F1946"/>
      <c r="G1946"/>
    </row>
    <row r="1947" spans="1:7" ht="12.75" x14ac:dyDescent="0.2">
      <c r="A1947"/>
      <c r="B1947"/>
      <c r="C1947"/>
      <c r="D1947"/>
      <c r="E1947"/>
      <c r="F1947"/>
      <c r="G1947"/>
    </row>
    <row r="1948" spans="1:7" ht="12.75" x14ac:dyDescent="0.2">
      <c r="A1948"/>
      <c r="B1948"/>
      <c r="C1948"/>
      <c r="D1948"/>
      <c r="E1948"/>
      <c r="F1948"/>
      <c r="G1948"/>
    </row>
    <row r="1949" spans="1:7" ht="12.75" x14ac:dyDescent="0.2">
      <c r="A1949"/>
      <c r="B1949"/>
      <c r="C1949"/>
      <c r="D1949"/>
      <c r="E1949"/>
      <c r="F1949"/>
      <c r="G1949"/>
    </row>
    <row r="1950" spans="1:7" ht="12.75" x14ac:dyDescent="0.2">
      <c r="A1950"/>
      <c r="B1950"/>
      <c r="C1950"/>
      <c r="D1950"/>
      <c r="E1950"/>
      <c r="F1950"/>
      <c r="G1950"/>
    </row>
    <row r="1951" spans="1:7" ht="12.75" x14ac:dyDescent="0.2">
      <c r="A1951"/>
      <c r="B1951"/>
      <c r="C1951"/>
      <c r="D1951"/>
      <c r="E1951"/>
      <c r="F1951"/>
      <c r="G1951"/>
    </row>
    <row r="1952" spans="1:7" ht="12.75" x14ac:dyDescent="0.2">
      <c r="A1952"/>
      <c r="B1952"/>
      <c r="C1952"/>
      <c r="D1952"/>
      <c r="E1952"/>
      <c r="F1952"/>
      <c r="G1952"/>
    </row>
    <row r="1953" spans="1:7" ht="12.75" x14ac:dyDescent="0.2">
      <c r="A1953"/>
      <c r="B1953"/>
      <c r="C1953"/>
      <c r="D1953"/>
      <c r="E1953"/>
      <c r="F1953"/>
      <c r="G1953"/>
    </row>
    <row r="1954" spans="1:7" ht="12.75" x14ac:dyDescent="0.2">
      <c r="A1954"/>
      <c r="B1954"/>
      <c r="C1954"/>
      <c r="D1954"/>
      <c r="E1954"/>
      <c r="F1954"/>
      <c r="G1954"/>
    </row>
    <row r="1955" spans="1:7" ht="12.75" x14ac:dyDescent="0.2">
      <c r="A1955"/>
      <c r="B1955"/>
      <c r="C1955"/>
      <c r="D1955"/>
      <c r="E1955"/>
      <c r="F1955"/>
      <c r="G1955"/>
    </row>
    <row r="1956" spans="1:7" ht="12.75" x14ac:dyDescent="0.2">
      <c r="A1956"/>
      <c r="B1956"/>
      <c r="C1956"/>
      <c r="D1956"/>
      <c r="E1956"/>
      <c r="F1956"/>
      <c r="G1956"/>
    </row>
    <row r="1957" spans="1:7" ht="12.75" x14ac:dyDescent="0.2">
      <c r="A1957"/>
      <c r="B1957"/>
      <c r="C1957"/>
      <c r="D1957"/>
      <c r="E1957"/>
      <c r="F1957"/>
      <c r="G1957"/>
    </row>
    <row r="1958" spans="1:7" ht="12.75" x14ac:dyDescent="0.2">
      <c r="A1958"/>
      <c r="B1958"/>
      <c r="C1958"/>
      <c r="D1958"/>
      <c r="E1958"/>
      <c r="F1958"/>
      <c r="G1958"/>
    </row>
    <row r="1959" spans="1:7" ht="12.75" x14ac:dyDescent="0.2">
      <c r="A1959"/>
      <c r="B1959"/>
      <c r="C1959"/>
      <c r="D1959"/>
      <c r="E1959"/>
      <c r="F1959"/>
      <c r="G1959"/>
    </row>
    <row r="1960" spans="1:7" ht="12.75" x14ac:dyDescent="0.2">
      <c r="A1960"/>
      <c r="B1960"/>
      <c r="C1960"/>
      <c r="D1960"/>
      <c r="E1960"/>
      <c r="F1960"/>
      <c r="G1960"/>
    </row>
    <row r="1961" spans="1:7" ht="12.75" x14ac:dyDescent="0.2">
      <c r="A1961"/>
      <c r="B1961"/>
      <c r="C1961"/>
      <c r="D1961"/>
      <c r="E1961"/>
      <c r="F1961"/>
      <c r="G1961"/>
    </row>
    <row r="1962" spans="1:7" ht="12.75" x14ac:dyDescent="0.2">
      <c r="A1962"/>
      <c r="B1962"/>
      <c r="C1962"/>
      <c r="D1962"/>
      <c r="E1962"/>
      <c r="F1962"/>
      <c r="G1962"/>
    </row>
    <row r="1963" spans="1:7" ht="12.75" x14ac:dyDescent="0.2">
      <c r="A1963"/>
      <c r="B1963"/>
      <c r="C1963"/>
      <c r="D1963"/>
      <c r="E1963"/>
      <c r="F1963"/>
      <c r="G1963"/>
    </row>
    <row r="1964" spans="1:7" ht="12.75" x14ac:dyDescent="0.2">
      <c r="A1964"/>
      <c r="B1964"/>
      <c r="C1964"/>
      <c r="D1964"/>
      <c r="E1964"/>
      <c r="F1964"/>
      <c r="G1964"/>
    </row>
    <row r="1965" spans="1:7" ht="12.75" x14ac:dyDescent="0.2">
      <c r="A1965"/>
      <c r="B1965"/>
      <c r="C1965"/>
      <c r="D1965"/>
      <c r="E1965"/>
      <c r="F1965"/>
      <c r="G1965"/>
    </row>
    <row r="1966" spans="1:7" ht="12.75" x14ac:dyDescent="0.2">
      <c r="A1966"/>
      <c r="B1966"/>
      <c r="C1966"/>
      <c r="D1966"/>
      <c r="E1966"/>
      <c r="F1966"/>
      <c r="G1966"/>
    </row>
    <row r="1967" spans="1:7" ht="12.75" x14ac:dyDescent="0.2">
      <c r="A1967"/>
      <c r="B1967"/>
      <c r="C1967"/>
      <c r="D1967"/>
      <c r="E1967"/>
      <c r="F1967"/>
      <c r="G1967"/>
    </row>
    <row r="1968" spans="1:7" ht="12.75" x14ac:dyDescent="0.2">
      <c r="A1968"/>
      <c r="B1968"/>
      <c r="C1968"/>
      <c r="D1968"/>
      <c r="E1968"/>
      <c r="F1968"/>
      <c r="G1968"/>
    </row>
    <row r="1969" spans="1:7" ht="12.75" x14ac:dyDescent="0.2">
      <c r="A1969"/>
      <c r="B1969"/>
      <c r="C1969"/>
      <c r="D1969"/>
      <c r="E1969"/>
      <c r="F1969"/>
      <c r="G1969"/>
    </row>
    <row r="1970" spans="1:7" ht="12.75" x14ac:dyDescent="0.2">
      <c r="A1970"/>
      <c r="B1970"/>
      <c r="C1970"/>
      <c r="D1970"/>
      <c r="E1970"/>
      <c r="F1970"/>
      <c r="G1970"/>
    </row>
    <row r="1971" spans="1:7" ht="12.75" x14ac:dyDescent="0.2">
      <c r="A1971"/>
      <c r="B1971"/>
      <c r="C1971"/>
      <c r="D1971"/>
      <c r="E1971"/>
      <c r="F1971"/>
      <c r="G1971"/>
    </row>
    <row r="1972" spans="1:7" ht="12.75" x14ac:dyDescent="0.2">
      <c r="A1972"/>
      <c r="B1972"/>
      <c r="C1972"/>
      <c r="D1972"/>
      <c r="E1972"/>
      <c r="F1972"/>
      <c r="G1972"/>
    </row>
    <row r="1973" spans="1:7" ht="12.75" x14ac:dyDescent="0.2">
      <c r="A1973"/>
      <c r="B1973"/>
      <c r="C1973"/>
      <c r="D1973"/>
      <c r="E1973"/>
      <c r="F1973"/>
      <c r="G1973"/>
    </row>
    <row r="1974" spans="1:7" ht="12.75" x14ac:dyDescent="0.2">
      <c r="A1974"/>
      <c r="B1974"/>
      <c r="C1974"/>
      <c r="D1974"/>
      <c r="E1974"/>
      <c r="F1974"/>
      <c r="G1974"/>
    </row>
    <row r="1975" spans="1:7" ht="12.75" x14ac:dyDescent="0.2">
      <c r="A1975"/>
      <c r="B1975"/>
      <c r="C1975"/>
      <c r="D1975"/>
      <c r="E1975"/>
      <c r="F1975"/>
      <c r="G1975"/>
    </row>
    <row r="1976" spans="1:7" ht="12.75" x14ac:dyDescent="0.2">
      <c r="A1976"/>
      <c r="B1976"/>
      <c r="C1976"/>
      <c r="D1976"/>
      <c r="E1976"/>
      <c r="F1976"/>
      <c r="G1976"/>
    </row>
    <row r="1977" spans="1:7" ht="12.75" x14ac:dyDescent="0.2">
      <c r="A1977"/>
      <c r="B1977"/>
      <c r="C1977"/>
      <c r="D1977"/>
      <c r="E1977"/>
      <c r="F1977"/>
      <c r="G1977"/>
    </row>
    <row r="1978" spans="1:7" ht="12.75" x14ac:dyDescent="0.2">
      <c r="A1978"/>
      <c r="B1978"/>
      <c r="C1978"/>
      <c r="D1978"/>
      <c r="E1978"/>
      <c r="F1978"/>
      <c r="G1978"/>
    </row>
    <row r="1979" spans="1:7" ht="12.75" x14ac:dyDescent="0.2">
      <c r="A1979"/>
      <c r="B1979"/>
      <c r="C1979"/>
      <c r="D1979"/>
      <c r="E1979"/>
      <c r="F1979"/>
      <c r="G1979"/>
    </row>
    <row r="1980" spans="1:7" ht="12.75" x14ac:dyDescent="0.2">
      <c r="A1980"/>
      <c r="B1980"/>
      <c r="C1980"/>
      <c r="D1980"/>
      <c r="E1980"/>
      <c r="F1980"/>
      <c r="G1980"/>
    </row>
    <row r="1981" spans="1:7" ht="12.75" x14ac:dyDescent="0.2">
      <c r="A1981"/>
      <c r="B1981"/>
      <c r="C1981"/>
      <c r="D1981"/>
      <c r="E1981"/>
      <c r="F1981"/>
      <c r="G1981"/>
    </row>
    <row r="1982" spans="1:7" ht="12.75" x14ac:dyDescent="0.2">
      <c r="A1982"/>
      <c r="B1982"/>
      <c r="C1982"/>
      <c r="D1982"/>
      <c r="E1982"/>
      <c r="F1982"/>
      <c r="G1982"/>
    </row>
    <row r="1983" spans="1:7" ht="12.75" x14ac:dyDescent="0.2">
      <c r="A1983"/>
      <c r="B1983"/>
      <c r="C1983"/>
      <c r="D1983"/>
      <c r="E1983"/>
      <c r="F1983"/>
      <c r="G1983"/>
    </row>
    <row r="1984" spans="1:7" ht="12.75" x14ac:dyDescent="0.2">
      <c r="A1984"/>
      <c r="B1984"/>
      <c r="C1984"/>
      <c r="D1984"/>
      <c r="E1984"/>
      <c r="F1984"/>
      <c r="G1984"/>
    </row>
    <row r="1985" spans="1:7" ht="12.75" x14ac:dyDescent="0.2">
      <c r="A1985"/>
      <c r="B1985"/>
      <c r="C1985"/>
      <c r="D1985"/>
      <c r="E1985"/>
      <c r="F1985"/>
      <c r="G1985"/>
    </row>
    <row r="1986" spans="1:7" ht="12.75" x14ac:dyDescent="0.2">
      <c r="A1986"/>
      <c r="B1986"/>
      <c r="C1986"/>
      <c r="D1986"/>
      <c r="E1986"/>
      <c r="F1986"/>
      <c r="G1986"/>
    </row>
    <row r="1987" spans="1:7" ht="12.75" x14ac:dyDescent="0.2">
      <c r="A1987"/>
      <c r="B1987"/>
      <c r="C1987"/>
      <c r="D1987"/>
      <c r="E1987"/>
      <c r="F1987"/>
      <c r="G1987"/>
    </row>
    <row r="1988" spans="1:7" ht="12.75" x14ac:dyDescent="0.2">
      <c r="A1988"/>
      <c r="B1988"/>
      <c r="C1988"/>
      <c r="D1988"/>
      <c r="E1988"/>
      <c r="F1988"/>
      <c r="G1988"/>
    </row>
    <row r="1989" spans="1:7" ht="12.75" x14ac:dyDescent="0.2">
      <c r="A1989"/>
      <c r="B1989"/>
      <c r="C1989"/>
      <c r="D1989"/>
      <c r="E1989"/>
      <c r="F1989"/>
      <c r="G1989"/>
    </row>
    <row r="1990" spans="1:7" ht="12.75" x14ac:dyDescent="0.2">
      <c r="A1990"/>
      <c r="B1990"/>
      <c r="C1990"/>
      <c r="D1990"/>
      <c r="E1990"/>
      <c r="F1990"/>
      <c r="G1990"/>
    </row>
    <row r="1991" spans="1:7" ht="12.75" x14ac:dyDescent="0.2">
      <c r="A1991"/>
      <c r="B1991"/>
      <c r="C1991"/>
      <c r="D1991"/>
      <c r="E1991"/>
      <c r="F1991"/>
      <c r="G1991"/>
    </row>
    <row r="1992" spans="1:7" ht="12.75" x14ac:dyDescent="0.2">
      <c r="A1992"/>
      <c r="B1992"/>
      <c r="C1992"/>
      <c r="D1992"/>
      <c r="E1992"/>
      <c r="F1992"/>
      <c r="G1992"/>
    </row>
    <row r="1993" spans="1:7" ht="12.75" x14ac:dyDescent="0.2">
      <c r="A1993"/>
      <c r="B1993"/>
      <c r="C1993"/>
      <c r="D1993"/>
      <c r="E1993"/>
      <c r="F1993"/>
      <c r="G1993"/>
    </row>
    <row r="1994" spans="1:7" ht="12.75" x14ac:dyDescent="0.2">
      <c r="A1994"/>
      <c r="B1994"/>
      <c r="C1994"/>
      <c r="D1994"/>
      <c r="E1994"/>
      <c r="F1994"/>
      <c r="G1994"/>
    </row>
    <row r="1995" spans="1:7" ht="12.75" x14ac:dyDescent="0.2">
      <c r="A1995"/>
      <c r="B1995"/>
      <c r="C1995"/>
      <c r="D1995"/>
      <c r="E1995"/>
      <c r="F1995"/>
      <c r="G1995"/>
    </row>
    <row r="1996" spans="1:7" ht="12.75" x14ac:dyDescent="0.2">
      <c r="A1996"/>
      <c r="B1996"/>
      <c r="C1996"/>
      <c r="D1996"/>
      <c r="E1996"/>
      <c r="F1996"/>
      <c r="G1996"/>
    </row>
    <row r="1997" spans="1:7" ht="12.75" x14ac:dyDescent="0.2">
      <c r="A1997"/>
      <c r="B1997"/>
      <c r="C1997"/>
      <c r="D1997"/>
      <c r="E1997"/>
      <c r="F1997"/>
      <c r="G1997"/>
    </row>
    <row r="1998" spans="1:7" ht="12.75" x14ac:dyDescent="0.2">
      <c r="A1998"/>
      <c r="B1998"/>
      <c r="C1998"/>
      <c r="D1998"/>
      <c r="E1998"/>
      <c r="F1998"/>
      <c r="G1998"/>
    </row>
    <row r="1999" spans="1:7" ht="12.75" x14ac:dyDescent="0.2">
      <c r="A1999"/>
      <c r="B1999"/>
      <c r="C1999"/>
      <c r="D1999"/>
      <c r="E1999"/>
      <c r="F1999"/>
      <c r="G1999"/>
    </row>
    <row r="2000" spans="1:7" ht="12.75" x14ac:dyDescent="0.2">
      <c r="A2000"/>
      <c r="B2000"/>
      <c r="C2000"/>
      <c r="D2000"/>
      <c r="E2000"/>
      <c r="F2000"/>
      <c r="G2000"/>
    </row>
    <row r="2001" spans="1:7" ht="12.75" x14ac:dyDescent="0.2">
      <c r="A2001"/>
      <c r="B2001"/>
      <c r="C2001"/>
      <c r="D2001"/>
      <c r="E2001"/>
      <c r="F2001"/>
      <c r="G2001"/>
    </row>
    <row r="2002" spans="1:7" ht="12.75" x14ac:dyDescent="0.2">
      <c r="A2002"/>
      <c r="B2002"/>
      <c r="C2002"/>
      <c r="D2002"/>
      <c r="E2002"/>
      <c r="F2002"/>
      <c r="G2002"/>
    </row>
    <row r="2003" spans="1:7" ht="12.75" x14ac:dyDescent="0.2">
      <c r="A2003"/>
      <c r="B2003"/>
      <c r="C2003"/>
      <c r="D2003"/>
      <c r="E2003"/>
      <c r="F2003"/>
      <c r="G2003"/>
    </row>
    <row r="2004" spans="1:7" ht="12.75" x14ac:dyDescent="0.2">
      <c r="A2004"/>
      <c r="B2004"/>
      <c r="C2004"/>
      <c r="D2004"/>
      <c r="E2004"/>
      <c r="F2004"/>
      <c r="G2004"/>
    </row>
    <row r="2005" spans="1:7" ht="12.75" x14ac:dyDescent="0.2">
      <c r="A2005"/>
      <c r="B2005"/>
      <c r="C2005"/>
      <c r="D2005"/>
      <c r="E2005"/>
      <c r="F2005"/>
      <c r="G2005"/>
    </row>
    <row r="2006" spans="1:7" ht="12.75" x14ac:dyDescent="0.2">
      <c r="A2006"/>
      <c r="B2006"/>
      <c r="C2006"/>
      <c r="D2006"/>
      <c r="E2006"/>
      <c r="F2006"/>
      <c r="G2006"/>
    </row>
    <row r="2007" spans="1:7" ht="12.75" x14ac:dyDescent="0.2">
      <c r="A2007"/>
      <c r="B2007"/>
      <c r="C2007"/>
      <c r="D2007"/>
      <c r="E2007"/>
      <c r="F2007"/>
      <c r="G2007"/>
    </row>
    <row r="2008" spans="1:7" ht="12.75" x14ac:dyDescent="0.2">
      <c r="A2008"/>
      <c r="B2008"/>
      <c r="C2008"/>
      <c r="D2008"/>
      <c r="E2008"/>
      <c r="F2008"/>
      <c r="G2008"/>
    </row>
    <row r="2009" spans="1:7" ht="12.75" x14ac:dyDescent="0.2">
      <c r="A2009"/>
      <c r="B2009"/>
      <c r="C2009"/>
      <c r="D2009"/>
      <c r="E2009"/>
      <c r="F2009"/>
      <c r="G2009"/>
    </row>
    <row r="2010" spans="1:7" ht="12.75" x14ac:dyDescent="0.2">
      <c r="A2010"/>
      <c r="B2010"/>
      <c r="C2010"/>
      <c r="D2010"/>
      <c r="E2010"/>
      <c r="F2010"/>
      <c r="G2010"/>
    </row>
    <row r="2011" spans="1:7" ht="12.75" x14ac:dyDescent="0.2">
      <c r="A2011"/>
      <c r="B2011"/>
      <c r="C2011"/>
      <c r="D2011"/>
      <c r="E2011"/>
      <c r="F2011"/>
      <c r="G2011"/>
    </row>
    <row r="2012" spans="1:7" ht="12.75" x14ac:dyDescent="0.2">
      <c r="A2012"/>
      <c r="B2012"/>
      <c r="C2012"/>
      <c r="D2012"/>
      <c r="E2012"/>
      <c r="F2012"/>
      <c r="G2012"/>
    </row>
    <row r="2013" spans="1:7" ht="12.75" x14ac:dyDescent="0.2">
      <c r="A2013"/>
      <c r="B2013"/>
      <c r="C2013"/>
      <c r="D2013"/>
      <c r="E2013"/>
      <c r="F2013"/>
      <c r="G2013"/>
    </row>
    <row r="2014" spans="1:7" ht="12.75" x14ac:dyDescent="0.2">
      <c r="A2014"/>
      <c r="B2014"/>
      <c r="C2014"/>
      <c r="D2014"/>
      <c r="E2014"/>
      <c r="F2014"/>
      <c r="G2014"/>
    </row>
    <row r="2015" spans="1:7" ht="12.75" x14ac:dyDescent="0.2">
      <c r="A2015"/>
      <c r="B2015"/>
      <c r="C2015"/>
      <c r="D2015"/>
      <c r="E2015"/>
      <c r="F2015"/>
      <c r="G2015"/>
    </row>
    <row r="2016" spans="1:7" ht="12.75" x14ac:dyDescent="0.2">
      <c r="A2016"/>
      <c r="B2016"/>
      <c r="C2016"/>
      <c r="D2016"/>
      <c r="E2016"/>
      <c r="F2016"/>
      <c r="G2016"/>
    </row>
    <row r="2017" spans="1:7" ht="12.75" x14ac:dyDescent="0.2">
      <c r="A2017"/>
      <c r="B2017"/>
      <c r="C2017"/>
      <c r="D2017"/>
      <c r="E2017"/>
      <c r="F2017"/>
      <c r="G2017"/>
    </row>
    <row r="2018" spans="1:7" ht="12.75" x14ac:dyDescent="0.2">
      <c r="A2018"/>
      <c r="B2018"/>
      <c r="C2018"/>
      <c r="D2018"/>
      <c r="E2018"/>
      <c r="F2018"/>
      <c r="G2018"/>
    </row>
    <row r="2019" spans="1:7" ht="12.75" x14ac:dyDescent="0.2">
      <c r="A2019"/>
      <c r="B2019"/>
      <c r="C2019"/>
      <c r="D2019"/>
      <c r="E2019"/>
      <c r="F2019"/>
      <c r="G2019"/>
    </row>
    <row r="2020" spans="1:7" ht="12.75" x14ac:dyDescent="0.2">
      <c r="A2020"/>
      <c r="B2020"/>
      <c r="C2020"/>
      <c r="D2020"/>
      <c r="E2020"/>
      <c r="F2020"/>
      <c r="G2020"/>
    </row>
    <row r="2021" spans="1:7" ht="12.75" x14ac:dyDescent="0.2">
      <c r="A2021"/>
      <c r="B2021"/>
      <c r="C2021"/>
      <c r="D2021"/>
      <c r="E2021"/>
      <c r="F2021"/>
      <c r="G2021"/>
    </row>
    <row r="2022" spans="1:7" ht="12.75" x14ac:dyDescent="0.2">
      <c r="A2022"/>
      <c r="B2022"/>
      <c r="C2022"/>
      <c r="D2022"/>
      <c r="E2022"/>
      <c r="F2022"/>
      <c r="G2022"/>
    </row>
    <row r="2023" spans="1:7" ht="12.75" x14ac:dyDescent="0.2">
      <c r="A2023"/>
      <c r="B2023"/>
      <c r="C2023"/>
      <c r="D2023"/>
      <c r="E2023"/>
      <c r="F2023"/>
      <c r="G2023"/>
    </row>
    <row r="2024" spans="1:7" ht="12.75" x14ac:dyDescent="0.2">
      <c r="A2024"/>
      <c r="B2024"/>
      <c r="C2024"/>
      <c r="D2024"/>
      <c r="E2024"/>
      <c r="F2024"/>
      <c r="G2024"/>
    </row>
    <row r="2025" spans="1:7" ht="12.75" x14ac:dyDescent="0.2">
      <c r="A2025"/>
      <c r="B2025"/>
      <c r="C2025"/>
      <c r="D2025"/>
      <c r="E2025"/>
      <c r="F2025"/>
      <c r="G2025"/>
    </row>
    <row r="2026" spans="1:7" ht="12.75" x14ac:dyDescent="0.2">
      <c r="A2026"/>
      <c r="B2026"/>
      <c r="C2026"/>
      <c r="D2026"/>
      <c r="E2026"/>
      <c r="F2026"/>
      <c r="G2026"/>
    </row>
    <row r="2027" spans="1:7" ht="12.75" x14ac:dyDescent="0.2">
      <c r="A2027"/>
      <c r="B2027"/>
      <c r="C2027"/>
      <c r="D2027"/>
      <c r="E2027"/>
      <c r="F2027"/>
      <c r="G2027"/>
    </row>
    <row r="2028" spans="1:7" ht="12.75" x14ac:dyDescent="0.2">
      <c r="A2028"/>
      <c r="B2028"/>
      <c r="C2028"/>
      <c r="D2028"/>
      <c r="E2028"/>
      <c r="F2028"/>
      <c r="G2028"/>
    </row>
    <row r="2029" spans="1:7" ht="12.75" x14ac:dyDescent="0.2">
      <c r="A2029"/>
      <c r="B2029"/>
      <c r="C2029"/>
      <c r="D2029"/>
      <c r="E2029"/>
      <c r="F2029"/>
      <c r="G2029"/>
    </row>
    <row r="2030" spans="1:7" ht="12.75" x14ac:dyDescent="0.2">
      <c r="A2030"/>
      <c r="B2030"/>
      <c r="C2030"/>
      <c r="D2030"/>
      <c r="E2030"/>
      <c r="F2030"/>
      <c r="G2030"/>
    </row>
    <row r="2031" spans="1:7" ht="12.75" x14ac:dyDescent="0.2">
      <c r="A2031"/>
      <c r="B2031"/>
      <c r="C2031"/>
      <c r="D2031"/>
      <c r="E2031"/>
      <c r="F2031"/>
      <c r="G2031"/>
    </row>
    <row r="2032" spans="1:7" ht="12.75" x14ac:dyDescent="0.2">
      <c r="A2032"/>
      <c r="B2032"/>
      <c r="C2032"/>
      <c r="D2032"/>
      <c r="E2032"/>
      <c r="F2032"/>
      <c r="G2032"/>
    </row>
    <row r="2033" spans="1:7" ht="12.75" x14ac:dyDescent="0.2">
      <c r="A2033"/>
      <c r="B2033"/>
      <c r="C2033"/>
      <c r="D2033"/>
      <c r="E2033"/>
      <c r="F2033"/>
      <c r="G2033"/>
    </row>
    <row r="2034" spans="1:7" ht="12.75" x14ac:dyDescent="0.2">
      <c r="A2034"/>
      <c r="B2034"/>
      <c r="C2034"/>
      <c r="D2034"/>
      <c r="E2034"/>
      <c r="F2034"/>
      <c r="G2034"/>
    </row>
    <row r="2035" spans="1:7" ht="12.75" x14ac:dyDescent="0.2">
      <c r="A2035"/>
      <c r="B2035"/>
      <c r="C2035"/>
      <c r="D2035"/>
      <c r="E2035"/>
      <c r="F2035"/>
      <c r="G2035"/>
    </row>
    <row r="2036" spans="1:7" ht="12.75" x14ac:dyDescent="0.2">
      <c r="A2036"/>
      <c r="B2036"/>
      <c r="C2036"/>
      <c r="D2036"/>
      <c r="E2036"/>
      <c r="F2036"/>
      <c r="G2036"/>
    </row>
    <row r="2037" spans="1:7" ht="12.75" x14ac:dyDescent="0.2">
      <c r="A2037"/>
      <c r="B2037"/>
      <c r="C2037"/>
      <c r="D2037"/>
      <c r="E2037"/>
      <c r="F2037"/>
      <c r="G2037"/>
    </row>
    <row r="2038" spans="1:7" ht="12.75" x14ac:dyDescent="0.2">
      <c r="A2038"/>
      <c r="B2038"/>
      <c r="C2038"/>
      <c r="D2038"/>
      <c r="E2038"/>
      <c r="F2038"/>
      <c r="G2038"/>
    </row>
    <row r="2039" spans="1:7" ht="12.75" x14ac:dyDescent="0.2">
      <c r="A2039"/>
      <c r="B2039"/>
      <c r="C2039"/>
      <c r="D2039"/>
      <c r="E2039"/>
      <c r="F2039"/>
      <c r="G2039"/>
    </row>
    <row r="2040" spans="1:7" ht="12.75" x14ac:dyDescent="0.2">
      <c r="A2040"/>
      <c r="B2040"/>
      <c r="C2040"/>
      <c r="D2040"/>
      <c r="E2040"/>
      <c r="F2040"/>
      <c r="G2040"/>
    </row>
    <row r="2041" spans="1:7" ht="12.75" x14ac:dyDescent="0.2">
      <c r="A2041"/>
      <c r="B2041"/>
      <c r="C2041"/>
      <c r="D2041"/>
      <c r="E2041"/>
      <c r="F2041"/>
      <c r="G2041"/>
    </row>
    <row r="2042" spans="1:7" ht="12.75" x14ac:dyDescent="0.2">
      <c r="A2042"/>
      <c r="B2042"/>
      <c r="C2042"/>
      <c r="D2042"/>
      <c r="E2042"/>
      <c r="F2042"/>
      <c r="G2042"/>
    </row>
    <row r="2043" spans="1:7" ht="12.75" x14ac:dyDescent="0.2">
      <c r="A2043"/>
      <c r="B2043"/>
      <c r="C2043"/>
      <c r="D2043"/>
      <c r="E2043"/>
      <c r="F2043"/>
      <c r="G2043"/>
    </row>
    <row r="2044" spans="1:7" ht="12.75" x14ac:dyDescent="0.2">
      <c r="A2044"/>
      <c r="B2044"/>
      <c r="C2044"/>
      <c r="D2044"/>
      <c r="E2044"/>
      <c r="F2044"/>
      <c r="G2044"/>
    </row>
    <row r="2045" spans="1:7" ht="12.75" x14ac:dyDescent="0.2">
      <c r="A2045"/>
      <c r="B2045"/>
      <c r="C2045"/>
      <c r="D2045"/>
      <c r="E2045"/>
      <c r="F2045"/>
      <c r="G2045"/>
    </row>
    <row r="2046" spans="1:7" ht="12.75" x14ac:dyDescent="0.2">
      <c r="A2046"/>
      <c r="B2046"/>
      <c r="C2046"/>
      <c r="D2046"/>
      <c r="E2046"/>
      <c r="F2046"/>
      <c r="G2046"/>
    </row>
    <row r="2047" spans="1:7" ht="12.75" x14ac:dyDescent="0.2">
      <c r="A2047"/>
      <c r="B2047"/>
      <c r="C2047"/>
      <c r="D2047"/>
      <c r="E2047"/>
      <c r="F2047"/>
      <c r="G2047"/>
    </row>
    <row r="2048" spans="1:7" ht="12.75" x14ac:dyDescent="0.2">
      <c r="A2048"/>
      <c r="B2048"/>
      <c r="C2048"/>
      <c r="D2048"/>
      <c r="E2048"/>
      <c r="F2048"/>
      <c r="G2048"/>
    </row>
    <row r="2049" spans="1:7" ht="12.75" x14ac:dyDescent="0.2">
      <c r="A2049"/>
      <c r="B2049"/>
      <c r="C2049"/>
      <c r="D2049"/>
      <c r="E2049"/>
      <c r="F2049"/>
      <c r="G2049"/>
    </row>
    <row r="2050" spans="1:7" ht="12.75" x14ac:dyDescent="0.2">
      <c r="A2050"/>
      <c r="B2050"/>
      <c r="C2050"/>
      <c r="D2050"/>
      <c r="E2050"/>
      <c r="F2050"/>
      <c r="G2050"/>
    </row>
    <row r="2051" spans="1:7" ht="12.75" x14ac:dyDescent="0.2">
      <c r="A2051"/>
      <c r="B2051"/>
      <c r="C2051"/>
      <c r="D2051"/>
      <c r="E2051"/>
      <c r="F2051"/>
      <c r="G2051"/>
    </row>
    <row r="2052" spans="1:7" ht="12.75" x14ac:dyDescent="0.2">
      <c r="A2052"/>
      <c r="B2052"/>
      <c r="C2052"/>
      <c r="D2052"/>
      <c r="E2052"/>
      <c r="F2052"/>
      <c r="G2052"/>
    </row>
    <row r="2053" spans="1:7" ht="12.75" x14ac:dyDescent="0.2">
      <c r="A2053"/>
      <c r="B2053"/>
      <c r="C2053"/>
      <c r="D2053"/>
      <c r="E2053"/>
      <c r="F2053"/>
      <c r="G2053"/>
    </row>
    <row r="2054" spans="1:7" ht="12.75" x14ac:dyDescent="0.2">
      <c r="A2054"/>
      <c r="B2054"/>
      <c r="C2054"/>
      <c r="D2054"/>
      <c r="E2054"/>
      <c r="F2054"/>
      <c r="G2054"/>
    </row>
    <row r="2055" spans="1:7" ht="12.75" x14ac:dyDescent="0.2">
      <c r="A2055"/>
      <c r="B2055"/>
      <c r="C2055"/>
      <c r="D2055"/>
      <c r="E2055"/>
      <c r="F2055"/>
      <c r="G2055"/>
    </row>
    <row r="2056" spans="1:7" ht="12.75" x14ac:dyDescent="0.2">
      <c r="A2056"/>
      <c r="B2056"/>
      <c r="C2056"/>
      <c r="D2056"/>
      <c r="E2056"/>
      <c r="F2056"/>
      <c r="G2056"/>
    </row>
    <row r="2057" spans="1:7" ht="12.75" x14ac:dyDescent="0.2">
      <c r="A2057"/>
      <c r="B2057"/>
      <c r="C2057"/>
      <c r="D2057"/>
      <c r="E2057"/>
      <c r="F2057"/>
      <c r="G2057"/>
    </row>
    <row r="2058" spans="1:7" ht="12.75" x14ac:dyDescent="0.2">
      <c r="A2058"/>
      <c r="B2058"/>
      <c r="C2058"/>
      <c r="D2058"/>
      <c r="E2058"/>
      <c r="F2058"/>
      <c r="G2058"/>
    </row>
    <row r="2059" spans="1:7" ht="12.75" x14ac:dyDescent="0.2">
      <c r="A2059"/>
      <c r="B2059"/>
      <c r="C2059"/>
      <c r="D2059"/>
      <c r="E2059"/>
      <c r="F2059"/>
      <c r="G2059"/>
    </row>
    <row r="2060" spans="1:7" ht="12.75" x14ac:dyDescent="0.2">
      <c r="A2060"/>
      <c r="B2060"/>
      <c r="C2060"/>
      <c r="D2060"/>
      <c r="E2060"/>
      <c r="F2060"/>
      <c r="G2060"/>
    </row>
    <row r="2061" spans="1:7" ht="12.75" x14ac:dyDescent="0.2">
      <c r="A2061"/>
      <c r="B2061"/>
      <c r="C2061"/>
      <c r="D2061"/>
      <c r="E2061"/>
      <c r="F2061"/>
      <c r="G2061"/>
    </row>
    <row r="2062" spans="1:7" ht="12.75" x14ac:dyDescent="0.2">
      <c r="A2062"/>
      <c r="B2062"/>
      <c r="C2062"/>
      <c r="D2062"/>
      <c r="E2062"/>
      <c r="F2062"/>
      <c r="G2062"/>
    </row>
    <row r="2063" spans="1:7" ht="12.75" x14ac:dyDescent="0.2">
      <c r="A2063"/>
      <c r="B2063"/>
      <c r="C2063"/>
      <c r="D2063"/>
      <c r="E2063"/>
      <c r="F2063"/>
      <c r="G2063"/>
    </row>
    <row r="2064" spans="1:7" ht="12.75" x14ac:dyDescent="0.2">
      <c r="A2064"/>
      <c r="B2064"/>
      <c r="C2064"/>
      <c r="D2064"/>
      <c r="E2064"/>
      <c r="F2064"/>
      <c r="G2064"/>
    </row>
    <row r="2065" spans="1:7" ht="12.75" x14ac:dyDescent="0.2">
      <c r="A2065"/>
      <c r="B2065"/>
      <c r="C2065"/>
      <c r="D2065"/>
      <c r="E2065"/>
      <c r="F2065"/>
      <c r="G2065"/>
    </row>
    <row r="2066" spans="1:7" ht="12.75" x14ac:dyDescent="0.2">
      <c r="A2066"/>
      <c r="B2066"/>
      <c r="C2066"/>
      <c r="D2066"/>
      <c r="E2066"/>
      <c r="F2066"/>
      <c r="G2066"/>
    </row>
    <row r="2067" spans="1:7" ht="12.75" x14ac:dyDescent="0.2">
      <c r="A2067"/>
      <c r="B2067"/>
      <c r="C2067"/>
      <c r="D2067"/>
      <c r="E2067"/>
      <c r="F2067"/>
      <c r="G2067"/>
    </row>
    <row r="2068" spans="1:7" ht="12.75" x14ac:dyDescent="0.2">
      <c r="A2068"/>
      <c r="B2068"/>
      <c r="C2068"/>
      <c r="D2068"/>
      <c r="E2068"/>
      <c r="F2068"/>
      <c r="G2068"/>
    </row>
    <row r="2069" spans="1:7" ht="12.75" x14ac:dyDescent="0.2">
      <c r="A2069"/>
      <c r="B2069"/>
      <c r="C2069"/>
      <c r="D2069"/>
      <c r="E2069"/>
      <c r="F2069"/>
      <c r="G2069"/>
    </row>
    <row r="2070" spans="1:7" ht="12.75" x14ac:dyDescent="0.2">
      <c r="A2070"/>
      <c r="B2070"/>
      <c r="C2070"/>
      <c r="D2070"/>
      <c r="E2070"/>
      <c r="F2070"/>
      <c r="G2070"/>
    </row>
    <row r="2071" spans="1:7" ht="12.75" x14ac:dyDescent="0.2">
      <c r="A2071"/>
      <c r="B2071"/>
      <c r="C2071"/>
      <c r="D2071"/>
      <c r="E2071"/>
      <c r="F2071"/>
      <c r="G2071"/>
    </row>
    <row r="2072" spans="1:7" ht="12.75" x14ac:dyDescent="0.2">
      <c r="A2072"/>
      <c r="B2072"/>
      <c r="C2072"/>
      <c r="D2072"/>
      <c r="E2072"/>
      <c r="F2072"/>
      <c r="G2072"/>
    </row>
    <row r="2073" spans="1:7" ht="12.75" x14ac:dyDescent="0.2">
      <c r="A2073"/>
      <c r="B2073"/>
      <c r="C2073"/>
      <c r="D2073"/>
      <c r="E2073"/>
      <c r="F2073"/>
      <c r="G2073"/>
    </row>
    <row r="2074" spans="1:7" ht="12.75" x14ac:dyDescent="0.2">
      <c r="A2074"/>
      <c r="B2074"/>
      <c r="C2074"/>
      <c r="D2074"/>
      <c r="E2074"/>
      <c r="F2074"/>
      <c r="G2074"/>
    </row>
    <row r="2075" spans="1:7" ht="12.75" x14ac:dyDescent="0.2">
      <c r="A2075"/>
      <c r="B2075"/>
      <c r="C2075"/>
      <c r="D2075"/>
      <c r="E2075"/>
      <c r="F2075"/>
      <c r="G2075"/>
    </row>
    <row r="2076" spans="1:7" ht="12.75" x14ac:dyDescent="0.2">
      <c r="A2076"/>
      <c r="B2076"/>
      <c r="C2076"/>
      <c r="D2076"/>
      <c r="E2076"/>
      <c r="F2076"/>
      <c r="G2076"/>
    </row>
    <row r="2077" spans="1:7" ht="12.75" x14ac:dyDescent="0.2">
      <c r="A2077"/>
      <c r="B2077"/>
      <c r="C2077"/>
      <c r="D2077"/>
      <c r="E2077"/>
      <c r="F2077"/>
      <c r="G2077"/>
    </row>
    <row r="2078" spans="1:7" ht="12.75" x14ac:dyDescent="0.2">
      <c r="A2078"/>
      <c r="B2078"/>
      <c r="C2078"/>
      <c r="D2078"/>
      <c r="E2078"/>
      <c r="F2078"/>
      <c r="G2078"/>
    </row>
    <row r="2079" spans="1:7" ht="12.75" x14ac:dyDescent="0.2">
      <c r="A2079"/>
      <c r="B2079"/>
      <c r="C2079"/>
      <c r="D2079"/>
      <c r="E2079"/>
      <c r="F2079"/>
      <c r="G2079"/>
    </row>
    <row r="2080" spans="1:7" ht="12.75" x14ac:dyDescent="0.2">
      <c r="A2080"/>
      <c r="B2080"/>
      <c r="C2080"/>
      <c r="D2080"/>
      <c r="E2080"/>
      <c r="F2080"/>
      <c r="G2080"/>
    </row>
    <row r="2081" spans="1:7" ht="12.75" x14ac:dyDescent="0.2">
      <c r="A2081"/>
      <c r="B2081"/>
      <c r="C2081"/>
      <c r="D2081"/>
      <c r="E2081"/>
      <c r="F2081"/>
      <c r="G2081"/>
    </row>
    <row r="2082" spans="1:7" ht="12.75" x14ac:dyDescent="0.2">
      <c r="A2082"/>
      <c r="B2082"/>
      <c r="C2082"/>
      <c r="D2082"/>
      <c r="E2082"/>
      <c r="F2082"/>
      <c r="G2082"/>
    </row>
    <row r="2083" spans="1:7" ht="12.75" x14ac:dyDescent="0.2">
      <c r="A2083"/>
      <c r="B2083"/>
      <c r="C2083"/>
      <c r="D2083"/>
      <c r="E2083"/>
      <c r="F2083"/>
      <c r="G2083"/>
    </row>
    <row r="2084" spans="1:7" ht="12.75" x14ac:dyDescent="0.2">
      <c r="A2084"/>
      <c r="B2084"/>
      <c r="C2084"/>
      <c r="D2084"/>
      <c r="E2084"/>
      <c r="F2084"/>
      <c r="G2084"/>
    </row>
    <row r="2085" spans="1:7" ht="12.75" x14ac:dyDescent="0.2">
      <c r="A2085"/>
      <c r="B2085"/>
      <c r="C2085"/>
      <c r="D2085"/>
      <c r="E2085"/>
      <c r="F2085"/>
      <c r="G2085"/>
    </row>
    <row r="2086" spans="1:7" ht="12.75" x14ac:dyDescent="0.2">
      <c r="A2086"/>
      <c r="B2086"/>
      <c r="C2086"/>
      <c r="D2086"/>
      <c r="E2086"/>
      <c r="F2086"/>
      <c r="G2086"/>
    </row>
    <row r="2087" spans="1:7" ht="12.75" x14ac:dyDescent="0.2">
      <c r="A2087"/>
      <c r="B2087"/>
      <c r="C2087"/>
      <c r="D2087"/>
      <c r="E2087"/>
      <c r="F2087"/>
      <c r="G2087"/>
    </row>
    <row r="2088" spans="1:7" ht="12.75" x14ac:dyDescent="0.2">
      <c r="A2088"/>
      <c r="B2088"/>
      <c r="C2088"/>
      <c r="D2088"/>
      <c r="E2088"/>
      <c r="F2088"/>
      <c r="G2088"/>
    </row>
    <row r="2089" spans="1:7" ht="12.75" x14ac:dyDescent="0.2">
      <c r="A2089"/>
      <c r="B2089"/>
      <c r="C2089"/>
      <c r="D2089"/>
      <c r="E2089"/>
      <c r="F2089"/>
      <c r="G2089"/>
    </row>
    <row r="2090" spans="1:7" ht="12.75" x14ac:dyDescent="0.2">
      <c r="A2090"/>
      <c r="B2090"/>
      <c r="C2090"/>
      <c r="D2090"/>
      <c r="E2090"/>
      <c r="F2090"/>
      <c r="G2090"/>
    </row>
    <row r="2091" spans="1:7" ht="12.75" x14ac:dyDescent="0.2">
      <c r="A2091"/>
      <c r="B2091"/>
      <c r="C2091"/>
      <c r="D2091"/>
      <c r="E2091"/>
      <c r="F2091"/>
      <c r="G2091"/>
    </row>
    <row r="2092" spans="1:7" ht="12.75" x14ac:dyDescent="0.2">
      <c r="A2092"/>
      <c r="B2092"/>
      <c r="C2092"/>
      <c r="D2092"/>
      <c r="E2092"/>
      <c r="F2092"/>
      <c r="G2092"/>
    </row>
    <row r="2093" spans="1:7" ht="12.75" x14ac:dyDescent="0.2">
      <c r="A2093"/>
      <c r="B2093"/>
      <c r="C2093"/>
      <c r="D2093"/>
      <c r="E2093"/>
      <c r="F2093"/>
      <c r="G2093"/>
    </row>
    <row r="2094" spans="1:7" ht="12.75" x14ac:dyDescent="0.2">
      <c r="A2094"/>
      <c r="B2094"/>
      <c r="C2094"/>
      <c r="D2094"/>
      <c r="E2094"/>
      <c r="F2094"/>
      <c r="G2094"/>
    </row>
    <row r="2095" spans="1:7" ht="12.75" x14ac:dyDescent="0.2">
      <c r="A2095"/>
      <c r="B2095"/>
      <c r="C2095"/>
      <c r="D2095"/>
      <c r="E2095"/>
      <c r="F2095"/>
      <c r="G2095"/>
    </row>
    <row r="2096" spans="1:7" ht="12.75" x14ac:dyDescent="0.2">
      <c r="A2096"/>
      <c r="B2096"/>
      <c r="C2096"/>
      <c r="D2096"/>
      <c r="E2096"/>
      <c r="F2096"/>
      <c r="G2096"/>
    </row>
    <row r="2097" spans="1:7" ht="12.75" x14ac:dyDescent="0.2">
      <c r="A2097"/>
      <c r="B2097"/>
      <c r="C2097"/>
      <c r="D2097"/>
      <c r="E2097"/>
      <c r="F2097"/>
      <c r="G2097"/>
    </row>
    <row r="2098" spans="1:7" ht="12.75" x14ac:dyDescent="0.2">
      <c r="A2098"/>
      <c r="B2098"/>
      <c r="C2098"/>
      <c r="D2098"/>
      <c r="E2098"/>
      <c r="F2098"/>
      <c r="G2098"/>
    </row>
    <row r="2099" spans="1:7" ht="12.75" x14ac:dyDescent="0.2">
      <c r="A2099"/>
      <c r="B2099"/>
      <c r="C2099"/>
      <c r="D2099"/>
      <c r="E2099"/>
      <c r="F2099"/>
      <c r="G2099"/>
    </row>
    <row r="2100" spans="1:7" ht="12.75" x14ac:dyDescent="0.2">
      <c r="A2100"/>
      <c r="B2100"/>
      <c r="C2100"/>
      <c r="D2100"/>
      <c r="E2100"/>
      <c r="F2100"/>
      <c r="G2100"/>
    </row>
    <row r="2101" spans="1:7" ht="12.75" x14ac:dyDescent="0.2">
      <c r="A2101"/>
      <c r="B2101"/>
      <c r="C2101"/>
      <c r="D2101"/>
      <c r="E2101"/>
      <c r="F2101"/>
      <c r="G2101"/>
    </row>
    <row r="2102" spans="1:7" ht="12.75" x14ac:dyDescent="0.2">
      <c r="A2102"/>
      <c r="B2102"/>
      <c r="C2102"/>
      <c r="D2102"/>
      <c r="E2102"/>
      <c r="F2102"/>
      <c r="G2102"/>
    </row>
    <row r="2103" spans="1:7" ht="12.75" x14ac:dyDescent="0.2">
      <c r="A2103"/>
      <c r="B2103"/>
      <c r="C2103"/>
      <c r="D2103"/>
      <c r="E2103"/>
      <c r="F2103"/>
      <c r="G2103"/>
    </row>
    <row r="2104" spans="1:7" ht="12.75" x14ac:dyDescent="0.2">
      <c r="A2104"/>
      <c r="B2104"/>
      <c r="C2104"/>
      <c r="D2104"/>
      <c r="E2104"/>
      <c r="F2104"/>
      <c r="G2104"/>
    </row>
    <row r="2105" spans="1:7" ht="12.75" x14ac:dyDescent="0.2">
      <c r="A2105"/>
      <c r="B2105"/>
      <c r="C2105"/>
      <c r="D2105"/>
      <c r="E2105"/>
      <c r="F2105"/>
      <c r="G2105"/>
    </row>
    <row r="2106" spans="1:7" ht="12.75" x14ac:dyDescent="0.2">
      <c r="A2106"/>
      <c r="B2106"/>
      <c r="C2106"/>
      <c r="D2106"/>
      <c r="E2106"/>
      <c r="F2106"/>
      <c r="G2106"/>
    </row>
    <row r="2107" spans="1:7" ht="12.75" x14ac:dyDescent="0.2">
      <c r="A2107"/>
      <c r="B2107"/>
      <c r="C2107"/>
      <c r="D2107"/>
      <c r="E2107"/>
      <c r="F2107"/>
      <c r="G2107"/>
    </row>
    <row r="2108" spans="1:7" ht="12.75" x14ac:dyDescent="0.2">
      <c r="A2108"/>
      <c r="B2108"/>
      <c r="C2108"/>
      <c r="D2108"/>
      <c r="E2108"/>
      <c r="F2108"/>
      <c r="G2108"/>
    </row>
    <row r="2109" spans="1:7" ht="12.75" x14ac:dyDescent="0.2">
      <c r="A2109"/>
      <c r="B2109"/>
      <c r="C2109"/>
      <c r="D2109"/>
      <c r="E2109"/>
      <c r="F2109"/>
      <c r="G2109"/>
    </row>
    <row r="2110" spans="1:7" ht="12.75" x14ac:dyDescent="0.2">
      <c r="A2110"/>
      <c r="B2110"/>
      <c r="C2110"/>
      <c r="D2110"/>
      <c r="E2110"/>
      <c r="F2110"/>
      <c r="G2110"/>
    </row>
    <row r="2111" spans="1:7" ht="12.75" x14ac:dyDescent="0.2">
      <c r="A2111"/>
      <c r="B2111"/>
      <c r="C2111"/>
      <c r="D2111"/>
      <c r="E2111"/>
      <c r="F2111"/>
      <c r="G2111"/>
    </row>
    <row r="2112" spans="1:7" ht="12.75" x14ac:dyDescent="0.2">
      <c r="A2112"/>
      <c r="B2112"/>
      <c r="C2112"/>
      <c r="D2112"/>
      <c r="E2112"/>
      <c r="F2112"/>
      <c r="G2112"/>
    </row>
    <row r="2113" spans="1:7" ht="12.75" x14ac:dyDescent="0.2">
      <c r="A2113"/>
      <c r="B2113"/>
      <c r="C2113"/>
      <c r="D2113"/>
      <c r="E2113"/>
      <c r="F2113"/>
      <c r="G2113"/>
    </row>
    <row r="2114" spans="1:7" ht="12.75" x14ac:dyDescent="0.2">
      <c r="A2114"/>
      <c r="B2114"/>
      <c r="C2114"/>
      <c r="D2114"/>
      <c r="E2114"/>
      <c r="F2114"/>
      <c r="G2114"/>
    </row>
    <row r="2115" spans="1:7" ht="12.75" x14ac:dyDescent="0.2">
      <c r="A2115"/>
      <c r="B2115"/>
      <c r="C2115"/>
      <c r="D2115"/>
      <c r="E2115"/>
      <c r="F2115"/>
      <c r="G2115"/>
    </row>
    <row r="2116" spans="1:7" ht="12.75" x14ac:dyDescent="0.2">
      <c r="A2116"/>
      <c r="B2116"/>
      <c r="C2116"/>
      <c r="D2116"/>
      <c r="E2116"/>
      <c r="F2116"/>
      <c r="G2116"/>
    </row>
    <row r="2117" spans="1:7" ht="12.75" x14ac:dyDescent="0.2">
      <c r="A2117"/>
      <c r="B2117"/>
      <c r="C2117"/>
      <c r="D2117"/>
      <c r="E2117"/>
      <c r="F2117"/>
      <c r="G2117"/>
    </row>
    <row r="2118" spans="1:7" ht="12.75" x14ac:dyDescent="0.2">
      <c r="A2118"/>
      <c r="B2118"/>
      <c r="C2118"/>
      <c r="D2118"/>
      <c r="E2118"/>
      <c r="F2118"/>
      <c r="G2118"/>
    </row>
    <row r="2119" spans="1:7" ht="12.75" x14ac:dyDescent="0.2">
      <c r="A2119"/>
      <c r="B2119"/>
      <c r="C2119"/>
      <c r="D2119"/>
      <c r="E2119"/>
      <c r="F2119"/>
      <c r="G2119"/>
    </row>
    <row r="2120" spans="1:7" ht="12.75" x14ac:dyDescent="0.2">
      <c r="A2120"/>
      <c r="B2120"/>
      <c r="C2120"/>
      <c r="D2120"/>
      <c r="E2120"/>
      <c r="F2120"/>
      <c r="G2120"/>
    </row>
    <row r="2121" spans="1:7" ht="12.75" x14ac:dyDescent="0.2">
      <c r="A2121"/>
      <c r="B2121"/>
      <c r="C2121"/>
      <c r="D2121"/>
      <c r="E2121"/>
      <c r="F2121"/>
      <c r="G2121"/>
    </row>
    <row r="2122" spans="1:7" ht="12.75" x14ac:dyDescent="0.2">
      <c r="A2122"/>
      <c r="B2122"/>
      <c r="C2122"/>
      <c r="D2122"/>
      <c r="E2122"/>
      <c r="F2122"/>
      <c r="G2122"/>
    </row>
    <row r="2123" spans="1:7" ht="12.75" x14ac:dyDescent="0.2">
      <c r="A2123"/>
      <c r="B2123"/>
      <c r="C2123"/>
      <c r="D2123"/>
      <c r="E2123"/>
      <c r="F2123"/>
      <c r="G2123"/>
    </row>
    <row r="2124" spans="1:7" ht="12.75" x14ac:dyDescent="0.2">
      <c r="A2124"/>
      <c r="B2124"/>
      <c r="C2124"/>
      <c r="D2124"/>
      <c r="E2124"/>
      <c r="F2124"/>
      <c r="G2124"/>
    </row>
    <row r="2125" spans="1:7" ht="12.75" x14ac:dyDescent="0.2">
      <c r="A2125"/>
      <c r="B2125"/>
      <c r="C2125"/>
      <c r="D2125"/>
      <c r="E2125"/>
      <c r="F2125"/>
      <c r="G2125"/>
    </row>
    <row r="2126" spans="1:7" ht="12.75" x14ac:dyDescent="0.2">
      <c r="A2126"/>
      <c r="B2126"/>
      <c r="C2126"/>
      <c r="D2126"/>
      <c r="E2126"/>
      <c r="F2126"/>
      <c r="G2126"/>
    </row>
    <row r="2127" spans="1:7" ht="12.75" x14ac:dyDescent="0.2">
      <c r="A2127"/>
      <c r="B2127"/>
      <c r="C2127"/>
      <c r="D2127"/>
      <c r="E2127"/>
      <c r="F2127"/>
      <c r="G2127"/>
    </row>
    <row r="2128" spans="1:7" ht="12.75" x14ac:dyDescent="0.2">
      <c r="A2128"/>
      <c r="B2128"/>
      <c r="C2128"/>
      <c r="D2128"/>
      <c r="E2128"/>
      <c r="F2128"/>
      <c r="G2128"/>
    </row>
    <row r="2129" spans="1:7" ht="12.75" x14ac:dyDescent="0.2">
      <c r="A2129"/>
      <c r="B2129"/>
      <c r="C2129"/>
      <c r="D2129"/>
      <c r="E2129"/>
      <c r="F2129"/>
      <c r="G2129"/>
    </row>
    <row r="2130" spans="1:7" ht="12.75" x14ac:dyDescent="0.2">
      <c r="A2130"/>
      <c r="B2130"/>
      <c r="C2130"/>
      <c r="D2130"/>
      <c r="E2130"/>
      <c r="F2130"/>
      <c r="G2130"/>
    </row>
    <row r="2131" spans="1:7" ht="12.75" x14ac:dyDescent="0.2">
      <c r="A2131"/>
      <c r="B2131"/>
      <c r="C2131"/>
      <c r="D2131"/>
      <c r="E2131"/>
      <c r="F2131"/>
      <c r="G2131"/>
    </row>
    <row r="2132" spans="1:7" ht="12.75" x14ac:dyDescent="0.2">
      <c r="A2132"/>
      <c r="B2132"/>
      <c r="C2132"/>
      <c r="D2132"/>
      <c r="E2132"/>
      <c r="F2132"/>
      <c r="G2132"/>
    </row>
    <row r="2133" spans="1:7" ht="12.75" x14ac:dyDescent="0.2">
      <c r="A2133"/>
      <c r="B2133"/>
      <c r="C2133"/>
      <c r="D2133"/>
      <c r="E2133"/>
      <c r="F2133"/>
      <c r="G2133"/>
    </row>
    <row r="2134" spans="1:7" ht="12.75" x14ac:dyDescent="0.2">
      <c r="A2134"/>
      <c r="B2134"/>
      <c r="C2134"/>
      <c r="D2134"/>
      <c r="E2134"/>
      <c r="F2134"/>
      <c r="G2134"/>
    </row>
    <row r="2135" spans="1:7" ht="12.75" x14ac:dyDescent="0.2">
      <c r="A2135"/>
      <c r="B2135"/>
      <c r="C2135"/>
      <c r="D2135"/>
      <c r="E2135"/>
      <c r="F2135"/>
      <c r="G2135"/>
    </row>
    <row r="2136" spans="1:7" ht="12.75" x14ac:dyDescent="0.2">
      <c r="A2136"/>
      <c r="B2136"/>
      <c r="C2136"/>
      <c r="D2136"/>
      <c r="E2136"/>
      <c r="F2136"/>
      <c r="G2136"/>
    </row>
    <row r="2137" spans="1:7" ht="12.75" x14ac:dyDescent="0.2">
      <c r="A2137"/>
      <c r="B2137"/>
      <c r="C2137"/>
      <c r="D2137"/>
      <c r="E2137"/>
      <c r="F2137"/>
      <c r="G2137"/>
    </row>
    <row r="2138" spans="1:7" ht="12.75" x14ac:dyDescent="0.2">
      <c r="A2138"/>
      <c r="B2138"/>
      <c r="C2138"/>
      <c r="D2138"/>
      <c r="E2138"/>
      <c r="F2138"/>
      <c r="G2138"/>
    </row>
    <row r="2139" spans="1:7" ht="12.75" x14ac:dyDescent="0.2">
      <c r="A2139"/>
      <c r="B2139"/>
      <c r="C2139"/>
      <c r="D2139"/>
      <c r="E2139"/>
      <c r="F2139"/>
      <c r="G2139"/>
    </row>
    <row r="2140" spans="1:7" ht="12.75" x14ac:dyDescent="0.2">
      <c r="A2140"/>
      <c r="B2140"/>
      <c r="C2140"/>
      <c r="D2140"/>
      <c r="E2140"/>
      <c r="F2140"/>
      <c r="G2140"/>
    </row>
    <row r="2141" spans="1:7" ht="12.75" x14ac:dyDescent="0.2">
      <c r="A2141"/>
      <c r="B2141"/>
      <c r="C2141"/>
      <c r="D2141"/>
      <c r="E2141"/>
      <c r="F2141"/>
      <c r="G2141"/>
    </row>
    <row r="2142" spans="1:7" ht="12.75" x14ac:dyDescent="0.2">
      <c r="A2142"/>
      <c r="B2142"/>
      <c r="C2142"/>
      <c r="D2142"/>
      <c r="E2142"/>
      <c r="F2142"/>
      <c r="G2142"/>
    </row>
    <row r="2143" spans="1:7" ht="12.75" x14ac:dyDescent="0.2">
      <c r="A2143"/>
      <c r="B2143"/>
      <c r="C2143"/>
      <c r="D2143"/>
      <c r="E2143"/>
      <c r="F2143"/>
      <c r="G2143"/>
    </row>
    <row r="2144" spans="1:7" ht="12.75" x14ac:dyDescent="0.2">
      <c r="A2144"/>
      <c r="B2144"/>
      <c r="C2144"/>
      <c r="D2144"/>
      <c r="E2144"/>
      <c r="F2144"/>
      <c r="G2144"/>
    </row>
    <row r="2145" spans="1:7" ht="12.75" x14ac:dyDescent="0.2">
      <c r="A2145"/>
      <c r="B2145"/>
      <c r="C2145"/>
      <c r="D2145"/>
      <c r="E2145"/>
      <c r="F2145"/>
      <c r="G2145"/>
    </row>
    <row r="2146" spans="1:7" ht="12.75" x14ac:dyDescent="0.2">
      <c r="A2146"/>
      <c r="B2146"/>
      <c r="C2146"/>
      <c r="D2146"/>
      <c r="E2146"/>
      <c r="F2146"/>
      <c r="G2146"/>
    </row>
    <row r="2147" spans="1:7" ht="12.75" x14ac:dyDescent="0.2">
      <c r="A2147"/>
      <c r="B2147"/>
      <c r="C2147"/>
      <c r="D2147"/>
      <c r="E2147"/>
      <c r="F2147"/>
      <c r="G2147"/>
    </row>
    <row r="2148" spans="1:7" ht="12.75" x14ac:dyDescent="0.2">
      <c r="A2148"/>
      <c r="B2148"/>
      <c r="C2148"/>
      <c r="D2148"/>
      <c r="E2148"/>
      <c r="F2148"/>
      <c r="G2148"/>
    </row>
    <row r="2149" spans="1:7" ht="12.75" x14ac:dyDescent="0.2">
      <c r="A2149"/>
      <c r="B2149"/>
      <c r="C2149"/>
      <c r="D2149"/>
      <c r="E2149"/>
      <c r="F2149"/>
      <c r="G2149"/>
    </row>
    <row r="2150" spans="1:7" ht="12.75" x14ac:dyDescent="0.2">
      <c r="A2150"/>
      <c r="B2150"/>
      <c r="C2150"/>
      <c r="D2150"/>
      <c r="E2150"/>
      <c r="F2150"/>
      <c r="G2150"/>
    </row>
    <row r="2151" spans="1:7" ht="12.75" x14ac:dyDescent="0.2">
      <c r="A2151"/>
      <c r="B2151"/>
      <c r="C2151"/>
      <c r="D2151"/>
      <c r="E2151"/>
      <c r="F2151"/>
      <c r="G2151"/>
    </row>
    <row r="2152" spans="1:7" ht="12.75" x14ac:dyDescent="0.2">
      <c r="A2152"/>
      <c r="B2152"/>
      <c r="C2152"/>
      <c r="D2152"/>
      <c r="E2152"/>
      <c r="F2152"/>
      <c r="G2152"/>
    </row>
    <row r="2153" spans="1:7" ht="12.75" x14ac:dyDescent="0.2">
      <c r="A2153"/>
      <c r="B2153"/>
      <c r="C2153"/>
      <c r="D2153"/>
      <c r="E2153"/>
      <c r="F2153"/>
      <c r="G2153"/>
    </row>
    <row r="2154" spans="1:7" ht="12.75" x14ac:dyDescent="0.2">
      <c r="A2154"/>
      <c r="B2154"/>
      <c r="C2154"/>
      <c r="D2154"/>
      <c r="E2154"/>
      <c r="F2154"/>
      <c r="G2154"/>
    </row>
    <row r="2155" spans="1:7" ht="12.75" x14ac:dyDescent="0.2">
      <c r="A2155"/>
      <c r="B2155"/>
      <c r="C2155"/>
      <c r="D2155"/>
      <c r="E2155"/>
      <c r="F2155"/>
      <c r="G2155"/>
    </row>
    <row r="2156" spans="1:7" ht="12.75" x14ac:dyDescent="0.2">
      <c r="A2156"/>
      <c r="B2156"/>
      <c r="C2156"/>
      <c r="D2156"/>
      <c r="E2156"/>
      <c r="F2156"/>
      <c r="G2156"/>
    </row>
    <row r="2157" spans="1:7" ht="12.75" x14ac:dyDescent="0.2">
      <c r="A2157"/>
      <c r="B2157"/>
      <c r="C2157"/>
      <c r="D2157"/>
      <c r="E2157"/>
      <c r="F2157"/>
      <c r="G2157"/>
    </row>
    <row r="2158" spans="1:7" ht="12.75" x14ac:dyDescent="0.2">
      <c r="A2158"/>
      <c r="B2158"/>
      <c r="C2158"/>
      <c r="D2158"/>
      <c r="E2158"/>
      <c r="F2158"/>
      <c r="G2158"/>
    </row>
    <row r="2159" spans="1:7" ht="12.75" x14ac:dyDescent="0.2">
      <c r="A2159"/>
      <c r="B2159"/>
      <c r="C2159"/>
      <c r="D2159"/>
      <c r="E2159"/>
      <c r="F2159"/>
      <c r="G2159"/>
    </row>
    <row r="2160" spans="1:7" ht="12.75" x14ac:dyDescent="0.2">
      <c r="A2160"/>
      <c r="B2160"/>
      <c r="C2160"/>
      <c r="D2160"/>
      <c r="E2160"/>
      <c r="F2160"/>
      <c r="G2160"/>
    </row>
    <row r="2161" spans="1:7" ht="12.75" x14ac:dyDescent="0.2">
      <c r="A2161"/>
      <c r="B2161"/>
      <c r="C2161"/>
      <c r="D2161"/>
      <c r="E2161"/>
      <c r="F2161"/>
      <c r="G2161"/>
    </row>
    <row r="2162" spans="1:7" ht="12.75" x14ac:dyDescent="0.2">
      <c r="A2162"/>
      <c r="B2162"/>
      <c r="C2162"/>
      <c r="D2162"/>
      <c r="E2162"/>
      <c r="F2162"/>
      <c r="G2162"/>
    </row>
    <row r="2163" spans="1:7" ht="12.75" x14ac:dyDescent="0.2">
      <c r="A2163"/>
      <c r="B2163"/>
      <c r="C2163"/>
      <c r="D2163"/>
      <c r="E2163"/>
      <c r="F2163"/>
      <c r="G2163"/>
    </row>
    <row r="2164" spans="1:7" ht="12.75" x14ac:dyDescent="0.2">
      <c r="A2164"/>
      <c r="B2164"/>
      <c r="C2164"/>
      <c r="D2164"/>
      <c r="E2164"/>
      <c r="F2164"/>
      <c r="G2164"/>
    </row>
    <row r="2165" spans="1:7" ht="12.75" x14ac:dyDescent="0.2">
      <c r="A2165"/>
      <c r="B2165"/>
      <c r="C2165"/>
      <c r="D2165"/>
      <c r="E2165"/>
      <c r="F2165"/>
      <c r="G2165"/>
    </row>
    <row r="2166" spans="1:7" ht="12.75" x14ac:dyDescent="0.2">
      <c r="A2166"/>
      <c r="B2166"/>
      <c r="C2166"/>
      <c r="D2166"/>
      <c r="E2166"/>
      <c r="F2166"/>
      <c r="G2166"/>
    </row>
    <row r="2167" spans="1:7" ht="12.75" x14ac:dyDescent="0.2">
      <c r="A2167"/>
      <c r="B2167"/>
      <c r="C2167"/>
      <c r="D2167"/>
      <c r="E2167"/>
      <c r="F2167"/>
      <c r="G2167"/>
    </row>
    <row r="2168" spans="1:7" ht="12.75" x14ac:dyDescent="0.2">
      <c r="A2168"/>
      <c r="B2168"/>
      <c r="C2168"/>
      <c r="D2168"/>
      <c r="E2168"/>
      <c r="F2168"/>
      <c r="G2168"/>
    </row>
    <row r="2169" spans="1:7" ht="12.75" x14ac:dyDescent="0.2">
      <c r="A2169"/>
      <c r="B2169"/>
      <c r="C2169"/>
      <c r="D2169"/>
      <c r="E2169"/>
      <c r="F2169"/>
      <c r="G2169"/>
    </row>
    <row r="2170" spans="1:7" ht="12.75" x14ac:dyDescent="0.2">
      <c r="A2170"/>
      <c r="B2170"/>
      <c r="C2170"/>
      <c r="D2170"/>
      <c r="E2170"/>
      <c r="F2170"/>
      <c r="G2170"/>
    </row>
    <row r="2171" spans="1:7" ht="12.75" x14ac:dyDescent="0.2">
      <c r="A2171"/>
      <c r="B2171"/>
      <c r="C2171"/>
      <c r="D2171"/>
      <c r="E2171"/>
      <c r="F2171"/>
      <c r="G2171"/>
    </row>
    <row r="2172" spans="1:7" ht="12.75" x14ac:dyDescent="0.2">
      <c r="A2172"/>
      <c r="B2172"/>
      <c r="C2172"/>
      <c r="D2172"/>
      <c r="E2172"/>
      <c r="F2172"/>
      <c r="G2172"/>
    </row>
    <row r="2173" spans="1:7" ht="12.75" x14ac:dyDescent="0.2">
      <c r="A2173"/>
      <c r="B2173"/>
      <c r="C2173"/>
      <c r="D2173"/>
      <c r="E2173"/>
      <c r="F2173"/>
      <c r="G2173"/>
    </row>
    <row r="2174" spans="1:7" ht="12.75" x14ac:dyDescent="0.2">
      <c r="A2174"/>
      <c r="B2174"/>
      <c r="C2174"/>
      <c r="D2174"/>
      <c r="E2174"/>
      <c r="F2174"/>
      <c r="G2174"/>
    </row>
    <row r="2175" spans="1:7" ht="12.75" x14ac:dyDescent="0.2">
      <c r="A2175"/>
      <c r="B2175"/>
      <c r="C2175"/>
      <c r="D2175"/>
      <c r="E2175"/>
      <c r="F2175"/>
      <c r="G2175"/>
    </row>
    <row r="2176" spans="1:7" ht="12.75" x14ac:dyDescent="0.2">
      <c r="A2176"/>
      <c r="B2176"/>
      <c r="C2176"/>
      <c r="D2176"/>
      <c r="E2176"/>
      <c r="F2176"/>
      <c r="G2176"/>
    </row>
    <row r="2177" spans="1:7" ht="12.75" x14ac:dyDescent="0.2">
      <c r="A2177"/>
      <c r="B2177"/>
      <c r="C2177"/>
      <c r="D2177"/>
      <c r="E2177"/>
      <c r="F2177"/>
      <c r="G2177"/>
    </row>
    <row r="2178" spans="1:7" ht="12.75" x14ac:dyDescent="0.2">
      <c r="A2178"/>
      <c r="B2178"/>
      <c r="C2178"/>
      <c r="D2178"/>
      <c r="E2178"/>
      <c r="F2178"/>
      <c r="G2178"/>
    </row>
    <row r="2179" spans="1:7" ht="12.75" x14ac:dyDescent="0.2">
      <c r="A2179"/>
      <c r="B2179"/>
      <c r="C2179"/>
      <c r="D2179"/>
      <c r="E2179"/>
      <c r="F2179"/>
      <c r="G2179"/>
    </row>
    <row r="2180" spans="1:7" ht="12.75" x14ac:dyDescent="0.2">
      <c r="A2180"/>
      <c r="B2180"/>
      <c r="C2180"/>
      <c r="D2180"/>
      <c r="E2180"/>
      <c r="F2180"/>
      <c r="G2180"/>
    </row>
    <row r="2181" spans="1:7" ht="12.75" x14ac:dyDescent="0.2">
      <c r="A2181"/>
      <c r="B2181"/>
      <c r="C2181"/>
      <c r="D2181"/>
      <c r="E2181"/>
      <c r="F2181"/>
      <c r="G2181"/>
    </row>
    <row r="2182" spans="1:7" ht="12.75" x14ac:dyDescent="0.2">
      <c r="A2182"/>
      <c r="B2182"/>
      <c r="C2182"/>
      <c r="D2182"/>
      <c r="E2182"/>
      <c r="F2182"/>
      <c r="G2182"/>
    </row>
    <row r="2183" spans="1:7" ht="12.75" x14ac:dyDescent="0.2">
      <c r="A2183"/>
      <c r="B2183"/>
      <c r="C2183"/>
      <c r="D2183"/>
      <c r="E2183"/>
      <c r="F2183"/>
      <c r="G2183"/>
    </row>
    <row r="2184" spans="1:7" ht="12.75" x14ac:dyDescent="0.2">
      <c r="A2184"/>
      <c r="B2184"/>
      <c r="C2184"/>
      <c r="D2184"/>
      <c r="E2184"/>
      <c r="F2184"/>
      <c r="G2184"/>
    </row>
    <row r="2185" spans="1:7" ht="12.75" x14ac:dyDescent="0.2">
      <c r="A2185"/>
      <c r="B2185"/>
      <c r="C2185"/>
      <c r="D2185"/>
      <c r="E2185"/>
      <c r="F2185"/>
      <c r="G2185"/>
    </row>
    <row r="2186" spans="1:7" ht="12.75" x14ac:dyDescent="0.2">
      <c r="A2186"/>
      <c r="B2186"/>
      <c r="C2186"/>
      <c r="D2186"/>
      <c r="E2186"/>
      <c r="F2186"/>
      <c r="G2186"/>
    </row>
    <row r="2187" spans="1:7" ht="12.75" x14ac:dyDescent="0.2">
      <c r="A2187"/>
      <c r="B2187"/>
      <c r="C2187"/>
      <c r="D2187"/>
      <c r="E2187"/>
      <c r="F2187"/>
      <c r="G2187"/>
    </row>
    <row r="2188" spans="1:7" ht="12.75" x14ac:dyDescent="0.2">
      <c r="A2188"/>
      <c r="B2188"/>
      <c r="C2188"/>
      <c r="D2188"/>
      <c r="E2188"/>
      <c r="F2188"/>
      <c r="G2188"/>
    </row>
    <row r="2189" spans="1:7" ht="12.75" x14ac:dyDescent="0.2">
      <c r="A2189"/>
      <c r="B2189"/>
      <c r="C2189"/>
      <c r="D2189"/>
      <c r="E2189"/>
      <c r="F2189"/>
      <c r="G2189"/>
    </row>
    <row r="2190" spans="1:7" ht="12.75" x14ac:dyDescent="0.2">
      <c r="A2190"/>
      <c r="B2190"/>
      <c r="C2190"/>
      <c r="D2190"/>
      <c r="E2190"/>
      <c r="F2190"/>
      <c r="G2190"/>
    </row>
    <row r="2191" spans="1:7" ht="12.75" x14ac:dyDescent="0.2">
      <c r="A2191"/>
      <c r="B2191"/>
      <c r="C2191"/>
      <c r="D2191"/>
      <c r="E2191"/>
      <c r="F2191"/>
      <c r="G2191"/>
    </row>
    <row r="2192" spans="1:7" ht="12.75" x14ac:dyDescent="0.2">
      <c r="A2192"/>
      <c r="B2192"/>
      <c r="C2192"/>
      <c r="D2192"/>
      <c r="E2192"/>
      <c r="F2192"/>
      <c r="G2192"/>
    </row>
    <row r="2193" spans="1:7" ht="12.75" x14ac:dyDescent="0.2">
      <c r="A2193"/>
      <c r="B2193"/>
      <c r="C2193"/>
      <c r="D2193"/>
      <c r="E2193"/>
      <c r="F2193"/>
      <c r="G2193"/>
    </row>
    <row r="2194" spans="1:7" ht="12.75" x14ac:dyDescent="0.2">
      <c r="A2194"/>
      <c r="B2194"/>
      <c r="C2194"/>
      <c r="D2194"/>
      <c r="E2194"/>
      <c r="F2194"/>
      <c r="G2194"/>
    </row>
    <row r="2195" spans="1:7" ht="12.75" x14ac:dyDescent="0.2">
      <c r="A2195"/>
      <c r="B2195"/>
      <c r="C2195"/>
      <c r="D2195"/>
      <c r="E2195"/>
      <c r="F2195"/>
      <c r="G2195"/>
    </row>
    <row r="2196" spans="1:7" ht="12.75" x14ac:dyDescent="0.2">
      <c r="A2196"/>
      <c r="B2196"/>
      <c r="C2196"/>
      <c r="D2196"/>
      <c r="E2196"/>
      <c r="F2196"/>
      <c r="G2196"/>
    </row>
    <row r="2197" spans="1:7" ht="12.75" x14ac:dyDescent="0.2">
      <c r="A2197"/>
      <c r="B2197"/>
      <c r="C2197"/>
      <c r="D2197"/>
      <c r="E2197"/>
      <c r="F2197"/>
      <c r="G2197"/>
    </row>
    <row r="2198" spans="1:7" ht="12.75" x14ac:dyDescent="0.2">
      <c r="A2198"/>
      <c r="B2198"/>
      <c r="C2198"/>
      <c r="D2198"/>
      <c r="E2198"/>
      <c r="F2198"/>
      <c r="G2198"/>
    </row>
    <row r="2199" spans="1:7" ht="12.75" x14ac:dyDescent="0.2">
      <c r="A2199"/>
      <c r="B2199"/>
      <c r="C2199"/>
      <c r="D2199"/>
      <c r="E2199"/>
      <c r="F2199"/>
      <c r="G2199"/>
    </row>
    <row r="2200" spans="1:7" ht="12.75" x14ac:dyDescent="0.2">
      <c r="A2200"/>
      <c r="B2200"/>
      <c r="C2200"/>
      <c r="D2200"/>
      <c r="E2200"/>
      <c r="F2200"/>
      <c r="G2200"/>
    </row>
    <row r="2201" spans="1:7" ht="12.75" x14ac:dyDescent="0.2">
      <c r="A2201"/>
      <c r="B2201"/>
      <c r="C2201"/>
      <c r="D2201"/>
      <c r="E2201"/>
      <c r="F2201"/>
      <c r="G2201"/>
    </row>
    <row r="2202" spans="1:7" ht="12.75" x14ac:dyDescent="0.2">
      <c r="A2202"/>
      <c r="B2202"/>
      <c r="C2202"/>
      <c r="D2202"/>
      <c r="E2202"/>
      <c r="F2202"/>
      <c r="G2202"/>
    </row>
    <row r="2203" spans="1:7" ht="12.75" x14ac:dyDescent="0.2">
      <c r="A2203"/>
      <c r="B2203"/>
      <c r="C2203"/>
      <c r="D2203"/>
      <c r="E2203"/>
      <c r="F2203"/>
      <c r="G2203"/>
    </row>
    <row r="2204" spans="1:7" ht="12.75" x14ac:dyDescent="0.2">
      <c r="A2204"/>
      <c r="B2204"/>
      <c r="C2204"/>
      <c r="D2204"/>
      <c r="E2204"/>
      <c r="F2204"/>
      <c r="G2204"/>
    </row>
    <row r="2205" spans="1:7" ht="12.75" x14ac:dyDescent="0.2">
      <c r="A2205"/>
      <c r="B2205"/>
      <c r="C2205"/>
      <c r="D2205"/>
      <c r="E2205"/>
      <c r="F2205"/>
      <c r="G2205"/>
    </row>
    <row r="2206" spans="1:7" ht="12.75" x14ac:dyDescent="0.2">
      <c r="A2206"/>
      <c r="B2206"/>
      <c r="C2206"/>
      <c r="D2206"/>
      <c r="E2206"/>
      <c r="F2206"/>
      <c r="G2206"/>
    </row>
    <row r="2207" spans="1:7" ht="12.75" x14ac:dyDescent="0.2">
      <c r="A2207"/>
      <c r="B2207"/>
      <c r="C2207"/>
      <c r="D2207"/>
      <c r="E2207"/>
      <c r="F2207"/>
      <c r="G2207"/>
    </row>
    <row r="2208" spans="1:7" ht="12.75" x14ac:dyDescent="0.2">
      <c r="A2208"/>
      <c r="B2208"/>
      <c r="C2208"/>
      <c r="D2208"/>
      <c r="E2208"/>
      <c r="F2208"/>
      <c r="G2208"/>
    </row>
    <row r="2209" spans="1:7" ht="12.75" x14ac:dyDescent="0.2">
      <c r="A2209"/>
      <c r="B2209"/>
      <c r="C2209"/>
      <c r="D2209"/>
      <c r="E2209"/>
      <c r="F2209"/>
      <c r="G2209"/>
    </row>
    <row r="2210" spans="1:7" ht="12.75" x14ac:dyDescent="0.2">
      <c r="A2210"/>
      <c r="B2210"/>
      <c r="C2210"/>
      <c r="D2210"/>
      <c r="E2210"/>
      <c r="F2210"/>
      <c r="G2210"/>
    </row>
    <row r="2211" spans="1:7" ht="12.75" x14ac:dyDescent="0.2">
      <c r="A2211"/>
      <c r="B2211"/>
      <c r="C2211"/>
      <c r="D2211"/>
      <c r="E2211"/>
      <c r="F2211"/>
      <c r="G2211"/>
    </row>
    <row r="2212" spans="1:7" ht="12.75" x14ac:dyDescent="0.2">
      <c r="A2212"/>
      <c r="B2212"/>
      <c r="C2212"/>
      <c r="D2212"/>
      <c r="E2212"/>
      <c r="F2212"/>
      <c r="G2212"/>
    </row>
    <row r="2213" spans="1:7" ht="12.75" x14ac:dyDescent="0.2">
      <c r="A2213"/>
      <c r="B2213"/>
      <c r="C2213"/>
      <c r="D2213"/>
      <c r="E2213"/>
      <c r="F2213"/>
      <c r="G2213"/>
    </row>
    <row r="2214" spans="1:7" ht="12.75" x14ac:dyDescent="0.2">
      <c r="A2214"/>
      <c r="B2214"/>
      <c r="C2214"/>
      <c r="D2214"/>
      <c r="E2214"/>
      <c r="F2214"/>
      <c r="G2214"/>
    </row>
    <row r="2215" spans="1:7" ht="12.75" x14ac:dyDescent="0.2">
      <c r="A2215"/>
      <c r="B2215"/>
      <c r="C2215"/>
      <c r="D2215"/>
      <c r="E2215"/>
      <c r="F2215"/>
      <c r="G2215"/>
    </row>
    <row r="2216" spans="1:7" ht="12.75" x14ac:dyDescent="0.2">
      <c r="A2216"/>
      <c r="B2216"/>
      <c r="C2216"/>
      <c r="D2216"/>
      <c r="E2216"/>
      <c r="F2216"/>
      <c r="G2216"/>
    </row>
    <row r="2217" spans="1:7" ht="12.75" x14ac:dyDescent="0.2">
      <c r="A2217"/>
      <c r="B2217"/>
      <c r="C2217"/>
      <c r="D2217"/>
      <c r="E2217"/>
      <c r="F2217"/>
      <c r="G2217"/>
    </row>
    <row r="2218" spans="1:7" ht="12.75" x14ac:dyDescent="0.2">
      <c r="A2218"/>
      <c r="B2218"/>
      <c r="C2218"/>
      <c r="D2218"/>
      <c r="E2218"/>
      <c r="F2218"/>
      <c r="G2218"/>
    </row>
    <row r="2219" spans="1:7" ht="12.75" x14ac:dyDescent="0.2">
      <c r="A2219"/>
      <c r="B2219"/>
      <c r="C2219"/>
      <c r="D2219"/>
      <c r="E2219"/>
      <c r="F2219"/>
      <c r="G2219"/>
    </row>
    <row r="2220" spans="1:7" ht="12.75" x14ac:dyDescent="0.2">
      <c r="A2220"/>
      <c r="B2220"/>
      <c r="C2220"/>
      <c r="D2220"/>
      <c r="E2220"/>
      <c r="F2220"/>
      <c r="G2220"/>
    </row>
    <row r="2221" spans="1:7" ht="12.75" x14ac:dyDescent="0.2">
      <c r="A2221"/>
      <c r="B2221"/>
      <c r="C2221"/>
      <c r="D2221"/>
      <c r="E2221"/>
      <c r="F2221"/>
      <c r="G2221"/>
    </row>
    <row r="2222" spans="1:7" ht="12.75" x14ac:dyDescent="0.2">
      <c r="A2222"/>
      <c r="B2222"/>
      <c r="C2222"/>
      <c r="D2222"/>
      <c r="E2222"/>
      <c r="F2222"/>
      <c r="G2222"/>
    </row>
    <row r="2223" spans="1:7" ht="12.75" x14ac:dyDescent="0.2">
      <c r="A2223"/>
      <c r="B2223"/>
      <c r="C2223"/>
      <c r="D2223"/>
      <c r="E2223"/>
      <c r="F2223"/>
      <c r="G2223"/>
    </row>
    <row r="2224" spans="1:7" ht="12.75" x14ac:dyDescent="0.2">
      <c r="A2224"/>
      <c r="B2224"/>
      <c r="C2224"/>
      <c r="D2224"/>
      <c r="E2224"/>
      <c r="F2224"/>
      <c r="G2224"/>
    </row>
    <row r="2225" spans="1:7" ht="12.75" x14ac:dyDescent="0.2">
      <c r="A2225"/>
      <c r="B2225"/>
      <c r="C2225"/>
      <c r="D2225"/>
      <c r="E2225"/>
      <c r="F2225"/>
      <c r="G2225"/>
    </row>
    <row r="2226" spans="1:7" ht="12.75" x14ac:dyDescent="0.2">
      <c r="A2226"/>
      <c r="B2226"/>
      <c r="C2226"/>
      <c r="D2226"/>
      <c r="E2226"/>
      <c r="F2226"/>
      <c r="G2226"/>
    </row>
    <row r="2227" spans="1:7" ht="12.75" x14ac:dyDescent="0.2">
      <c r="A2227"/>
      <c r="B2227"/>
      <c r="C2227"/>
      <c r="D2227"/>
      <c r="E2227"/>
      <c r="F2227"/>
      <c r="G2227"/>
    </row>
    <row r="2228" spans="1:7" ht="12.75" x14ac:dyDescent="0.2">
      <c r="A2228"/>
      <c r="B2228"/>
      <c r="C2228"/>
      <c r="D2228"/>
      <c r="E2228"/>
      <c r="F2228"/>
      <c r="G2228"/>
    </row>
    <row r="2229" spans="1:7" ht="12.75" x14ac:dyDescent="0.2">
      <c r="A2229"/>
      <c r="B2229"/>
      <c r="C2229"/>
      <c r="D2229"/>
      <c r="E2229"/>
      <c r="F2229"/>
      <c r="G2229"/>
    </row>
    <row r="2230" spans="1:7" ht="12.75" x14ac:dyDescent="0.2">
      <c r="A2230"/>
      <c r="B2230"/>
      <c r="C2230"/>
      <c r="D2230"/>
      <c r="E2230"/>
      <c r="F2230"/>
      <c r="G2230"/>
    </row>
    <row r="2231" spans="1:7" ht="12.75" x14ac:dyDescent="0.2">
      <c r="A2231"/>
      <c r="B2231"/>
      <c r="C2231"/>
      <c r="D2231"/>
      <c r="E2231"/>
      <c r="F2231"/>
      <c r="G2231"/>
    </row>
    <row r="2232" spans="1:7" ht="12.75" x14ac:dyDescent="0.2">
      <c r="A2232"/>
      <c r="B2232"/>
      <c r="C2232"/>
      <c r="D2232"/>
      <c r="E2232"/>
      <c r="F2232"/>
      <c r="G2232"/>
    </row>
    <row r="2233" spans="1:7" ht="12.75" x14ac:dyDescent="0.2">
      <c r="A2233"/>
      <c r="B2233"/>
      <c r="C2233"/>
      <c r="D2233"/>
      <c r="E2233"/>
      <c r="F2233"/>
      <c r="G2233"/>
    </row>
    <row r="2234" spans="1:7" ht="12.75" x14ac:dyDescent="0.2">
      <c r="A2234"/>
      <c r="B2234"/>
      <c r="C2234"/>
      <c r="D2234"/>
      <c r="E2234"/>
      <c r="F2234"/>
      <c r="G2234"/>
    </row>
    <row r="2235" spans="1:7" ht="12.75" x14ac:dyDescent="0.2">
      <c r="A2235"/>
      <c r="B2235"/>
      <c r="C2235"/>
      <c r="D2235"/>
      <c r="E2235"/>
      <c r="F2235"/>
      <c r="G2235"/>
    </row>
    <row r="2236" spans="1:7" ht="12.75" x14ac:dyDescent="0.2">
      <c r="A2236"/>
      <c r="B2236"/>
      <c r="C2236"/>
      <c r="D2236"/>
      <c r="E2236"/>
      <c r="F2236"/>
      <c r="G2236"/>
    </row>
    <row r="2237" spans="1:7" ht="12.75" x14ac:dyDescent="0.2">
      <c r="A2237"/>
      <c r="B2237"/>
      <c r="C2237"/>
      <c r="D2237"/>
      <c r="E2237"/>
      <c r="F2237"/>
      <c r="G2237"/>
    </row>
    <row r="2238" spans="1:7" ht="12.75" x14ac:dyDescent="0.2">
      <c r="A2238"/>
      <c r="B2238"/>
      <c r="C2238"/>
      <c r="D2238"/>
      <c r="E2238"/>
      <c r="F2238"/>
      <c r="G2238"/>
    </row>
    <row r="2239" spans="1:7" ht="12.75" x14ac:dyDescent="0.2">
      <c r="A2239"/>
      <c r="B2239"/>
      <c r="C2239"/>
      <c r="D2239"/>
      <c r="E2239"/>
      <c r="F2239"/>
      <c r="G2239"/>
    </row>
    <row r="2240" spans="1:7" ht="12.75" x14ac:dyDescent="0.2">
      <c r="A2240"/>
      <c r="B2240"/>
      <c r="C2240"/>
      <c r="D2240"/>
      <c r="E2240"/>
      <c r="F2240"/>
      <c r="G2240"/>
    </row>
    <row r="2241" spans="1:7" ht="12.75" x14ac:dyDescent="0.2">
      <c r="A2241"/>
      <c r="B2241"/>
      <c r="C2241"/>
      <c r="D2241"/>
      <c r="E2241"/>
      <c r="F2241"/>
      <c r="G2241"/>
    </row>
    <row r="2242" spans="1:7" ht="12.75" x14ac:dyDescent="0.2">
      <c r="A2242"/>
      <c r="B2242"/>
      <c r="C2242"/>
      <c r="D2242"/>
      <c r="E2242"/>
      <c r="F2242"/>
      <c r="G2242"/>
    </row>
    <row r="2243" spans="1:7" ht="12.75" x14ac:dyDescent="0.2">
      <c r="A2243"/>
      <c r="B2243"/>
      <c r="C2243"/>
      <c r="D2243"/>
      <c r="E2243"/>
      <c r="F2243"/>
      <c r="G2243"/>
    </row>
    <row r="2244" spans="1:7" ht="12.75" x14ac:dyDescent="0.2">
      <c r="A2244"/>
      <c r="B2244"/>
      <c r="C2244"/>
      <c r="D2244"/>
      <c r="E2244"/>
      <c r="F2244"/>
      <c r="G2244"/>
    </row>
    <row r="2245" spans="1:7" ht="12.75" x14ac:dyDescent="0.2">
      <c r="A2245"/>
      <c r="B2245"/>
      <c r="C2245"/>
      <c r="D2245"/>
      <c r="E2245"/>
      <c r="F2245"/>
      <c r="G2245"/>
    </row>
    <row r="2246" spans="1:7" ht="12.75" x14ac:dyDescent="0.2">
      <c r="A2246"/>
      <c r="B2246"/>
      <c r="C2246"/>
      <c r="D2246"/>
      <c r="E2246"/>
      <c r="F2246"/>
      <c r="G2246"/>
    </row>
    <row r="2247" spans="1:7" ht="12.75" x14ac:dyDescent="0.2">
      <c r="A2247"/>
      <c r="B2247"/>
      <c r="C2247"/>
      <c r="D2247"/>
      <c r="E2247"/>
      <c r="F2247"/>
      <c r="G2247"/>
    </row>
    <row r="2248" spans="1:7" ht="12.75" x14ac:dyDescent="0.2">
      <c r="A2248"/>
      <c r="B2248"/>
      <c r="C2248"/>
      <c r="D2248"/>
      <c r="E2248"/>
      <c r="F2248"/>
      <c r="G2248"/>
    </row>
    <row r="2249" spans="1:7" ht="12.75" x14ac:dyDescent="0.2">
      <c r="A2249"/>
      <c r="B2249"/>
      <c r="C2249"/>
      <c r="D2249"/>
      <c r="E2249"/>
      <c r="F2249"/>
      <c r="G2249"/>
    </row>
    <row r="2250" spans="1:7" ht="12.75" x14ac:dyDescent="0.2">
      <c r="A2250"/>
      <c r="B2250"/>
      <c r="C2250"/>
      <c r="D2250"/>
      <c r="E2250"/>
      <c r="F2250"/>
      <c r="G2250"/>
    </row>
    <row r="2251" spans="1:7" ht="12.75" x14ac:dyDescent="0.2">
      <c r="A2251"/>
      <c r="B2251"/>
      <c r="C2251"/>
      <c r="D2251"/>
      <c r="E2251"/>
      <c r="F2251"/>
      <c r="G2251"/>
    </row>
    <row r="2252" spans="1:7" ht="12.75" x14ac:dyDescent="0.2">
      <c r="A2252"/>
      <c r="B2252"/>
      <c r="C2252"/>
      <c r="D2252"/>
      <c r="E2252"/>
      <c r="F2252"/>
      <c r="G2252"/>
    </row>
    <row r="2253" spans="1:7" ht="12.75" x14ac:dyDescent="0.2">
      <c r="A2253"/>
      <c r="B2253"/>
      <c r="C2253"/>
      <c r="D2253"/>
      <c r="E2253"/>
      <c r="F2253"/>
      <c r="G2253"/>
    </row>
    <row r="2254" spans="1:7" ht="12.75" x14ac:dyDescent="0.2">
      <c r="A2254"/>
      <c r="B2254"/>
      <c r="C2254"/>
      <c r="D2254"/>
      <c r="E2254"/>
      <c r="F2254"/>
      <c r="G2254"/>
    </row>
    <row r="2255" spans="1:7" ht="12.75" x14ac:dyDescent="0.2">
      <c r="A2255"/>
      <c r="B2255"/>
      <c r="C2255"/>
      <c r="D2255"/>
      <c r="E2255"/>
      <c r="F2255"/>
      <c r="G2255"/>
    </row>
    <row r="2256" spans="1:7" ht="12.75" x14ac:dyDescent="0.2">
      <c r="A2256"/>
      <c r="B2256"/>
      <c r="C2256"/>
      <c r="D2256"/>
      <c r="E2256"/>
      <c r="F2256"/>
      <c r="G2256"/>
    </row>
    <row r="2257" spans="1:7" ht="12.75" x14ac:dyDescent="0.2">
      <c r="A2257"/>
      <c r="B2257"/>
      <c r="C2257"/>
      <c r="D2257"/>
      <c r="E2257"/>
      <c r="F2257"/>
      <c r="G2257"/>
    </row>
    <row r="2258" spans="1:7" ht="12.75" x14ac:dyDescent="0.2">
      <c r="A2258"/>
      <c r="B2258"/>
      <c r="C2258"/>
      <c r="D2258"/>
      <c r="E2258"/>
      <c r="F2258"/>
      <c r="G2258"/>
    </row>
    <row r="2259" spans="1:7" ht="12.75" x14ac:dyDescent="0.2">
      <c r="A2259"/>
      <c r="B2259"/>
      <c r="C2259"/>
      <c r="D2259"/>
      <c r="E2259"/>
      <c r="F2259"/>
      <c r="G2259"/>
    </row>
    <row r="2260" spans="1:7" ht="12.75" x14ac:dyDescent="0.2">
      <c r="A2260"/>
      <c r="B2260"/>
      <c r="C2260"/>
      <c r="D2260"/>
      <c r="E2260"/>
      <c r="F2260"/>
      <c r="G2260"/>
    </row>
    <row r="2261" spans="1:7" ht="12.75" x14ac:dyDescent="0.2">
      <c r="A2261"/>
      <c r="B2261"/>
      <c r="C2261"/>
      <c r="D2261"/>
      <c r="E2261"/>
      <c r="F2261"/>
      <c r="G2261"/>
    </row>
    <row r="2262" spans="1:7" ht="12.75" x14ac:dyDescent="0.2">
      <c r="A2262"/>
      <c r="B2262"/>
      <c r="C2262"/>
      <c r="D2262"/>
      <c r="E2262"/>
      <c r="F2262"/>
      <c r="G2262"/>
    </row>
    <row r="2263" spans="1:7" ht="12.75" x14ac:dyDescent="0.2">
      <c r="A2263"/>
      <c r="B2263"/>
      <c r="C2263"/>
      <c r="D2263"/>
      <c r="E2263"/>
      <c r="F2263"/>
      <c r="G2263"/>
    </row>
    <row r="2264" spans="1:7" ht="12.75" x14ac:dyDescent="0.2">
      <c r="A2264"/>
      <c r="B2264"/>
      <c r="C2264"/>
      <c r="D2264"/>
      <c r="E2264"/>
      <c r="F2264"/>
      <c r="G2264"/>
    </row>
    <row r="2265" spans="1:7" ht="12.75" x14ac:dyDescent="0.2">
      <c r="A2265"/>
      <c r="B2265"/>
      <c r="C2265"/>
      <c r="D2265"/>
      <c r="E2265"/>
      <c r="F2265"/>
      <c r="G2265"/>
    </row>
    <row r="2266" spans="1:7" ht="12.75" x14ac:dyDescent="0.2">
      <c r="A2266"/>
      <c r="B2266"/>
      <c r="C2266"/>
      <c r="D2266"/>
      <c r="E2266"/>
      <c r="F2266"/>
      <c r="G2266"/>
    </row>
    <row r="2267" spans="1:7" ht="12.75" x14ac:dyDescent="0.2">
      <c r="A2267"/>
      <c r="B2267"/>
      <c r="C2267"/>
      <c r="D2267"/>
      <c r="E2267"/>
      <c r="F2267"/>
      <c r="G2267"/>
    </row>
    <row r="2268" spans="1:7" ht="12.75" x14ac:dyDescent="0.2">
      <c r="A2268"/>
      <c r="B2268"/>
      <c r="C2268"/>
      <c r="D2268"/>
      <c r="E2268"/>
      <c r="F2268"/>
      <c r="G2268"/>
    </row>
    <row r="2269" spans="1:7" ht="12.75" x14ac:dyDescent="0.2">
      <c r="A2269"/>
      <c r="B2269"/>
      <c r="C2269"/>
      <c r="D2269"/>
      <c r="E2269"/>
      <c r="F2269"/>
      <c r="G2269"/>
    </row>
    <row r="2270" spans="1:7" ht="12.75" x14ac:dyDescent="0.2">
      <c r="A2270"/>
      <c r="B2270"/>
      <c r="C2270"/>
      <c r="D2270"/>
      <c r="E2270"/>
      <c r="F2270"/>
      <c r="G2270"/>
    </row>
    <row r="2271" spans="1:7" ht="12.75" x14ac:dyDescent="0.2">
      <c r="A2271"/>
      <c r="B2271"/>
      <c r="C2271"/>
      <c r="D2271"/>
      <c r="E2271"/>
      <c r="F2271"/>
      <c r="G2271"/>
    </row>
    <row r="2272" spans="1:7" ht="12.75" x14ac:dyDescent="0.2">
      <c r="A2272"/>
      <c r="B2272"/>
      <c r="C2272"/>
      <c r="D2272"/>
      <c r="E2272"/>
      <c r="F2272"/>
      <c r="G2272"/>
    </row>
    <row r="2273" spans="1:7" ht="12.75" x14ac:dyDescent="0.2">
      <c r="A2273"/>
      <c r="B2273"/>
      <c r="C2273"/>
      <c r="D2273"/>
      <c r="E2273"/>
      <c r="F2273"/>
      <c r="G2273"/>
    </row>
    <row r="2274" spans="1:7" ht="12.75" x14ac:dyDescent="0.2">
      <c r="A2274"/>
      <c r="B2274"/>
      <c r="C2274"/>
      <c r="D2274"/>
      <c r="E2274"/>
      <c r="F2274"/>
      <c r="G2274"/>
    </row>
    <row r="2275" spans="1:7" ht="12.75" x14ac:dyDescent="0.2">
      <c r="A2275"/>
      <c r="B2275"/>
      <c r="C2275"/>
      <c r="D2275"/>
      <c r="E2275"/>
      <c r="F2275"/>
      <c r="G2275"/>
    </row>
    <row r="2276" spans="1:7" ht="12.75" x14ac:dyDescent="0.2">
      <c r="A2276"/>
      <c r="B2276"/>
      <c r="C2276"/>
      <c r="D2276"/>
      <c r="E2276"/>
      <c r="F2276"/>
      <c r="G2276"/>
    </row>
    <row r="2277" spans="1:7" ht="12.75" x14ac:dyDescent="0.2">
      <c r="A2277"/>
      <c r="B2277"/>
      <c r="C2277"/>
      <c r="D2277"/>
      <c r="E2277"/>
      <c r="F2277"/>
      <c r="G2277"/>
    </row>
    <row r="2278" spans="1:7" ht="12.75" x14ac:dyDescent="0.2">
      <c r="A2278"/>
      <c r="B2278"/>
      <c r="C2278"/>
      <c r="D2278"/>
      <c r="E2278"/>
      <c r="F2278"/>
      <c r="G2278"/>
    </row>
    <row r="2279" spans="1:7" ht="12.75" x14ac:dyDescent="0.2">
      <c r="A2279"/>
      <c r="B2279"/>
      <c r="C2279"/>
      <c r="D2279"/>
      <c r="E2279"/>
      <c r="F2279"/>
      <c r="G2279"/>
    </row>
    <row r="2280" spans="1:7" ht="12.75" x14ac:dyDescent="0.2">
      <c r="A2280"/>
      <c r="B2280"/>
      <c r="C2280"/>
      <c r="D2280"/>
      <c r="E2280"/>
      <c r="F2280"/>
      <c r="G2280"/>
    </row>
    <row r="2281" spans="1:7" ht="12.75" x14ac:dyDescent="0.2">
      <c r="A2281"/>
      <c r="B2281"/>
      <c r="C2281"/>
      <c r="D2281"/>
      <c r="E2281"/>
      <c r="F2281"/>
      <c r="G2281"/>
    </row>
    <row r="2282" spans="1:7" ht="12.75" x14ac:dyDescent="0.2">
      <c r="A2282"/>
      <c r="B2282"/>
      <c r="C2282"/>
      <c r="D2282"/>
      <c r="E2282"/>
      <c r="F2282"/>
      <c r="G2282"/>
    </row>
    <row r="2283" spans="1:7" ht="12.75" x14ac:dyDescent="0.2">
      <c r="A2283"/>
      <c r="B2283"/>
      <c r="C2283"/>
      <c r="D2283"/>
      <c r="E2283"/>
      <c r="F2283"/>
      <c r="G2283"/>
    </row>
    <row r="2284" spans="1:7" ht="12.75" x14ac:dyDescent="0.2">
      <c r="A2284"/>
      <c r="B2284"/>
      <c r="C2284"/>
      <c r="D2284"/>
      <c r="E2284"/>
      <c r="F2284"/>
      <c r="G2284"/>
    </row>
    <row r="2285" spans="1:7" ht="12.75" x14ac:dyDescent="0.2">
      <c r="A2285"/>
      <c r="B2285"/>
      <c r="C2285"/>
      <c r="D2285"/>
      <c r="E2285"/>
      <c r="F2285"/>
      <c r="G2285"/>
    </row>
    <row r="2286" spans="1:7" ht="12.75" x14ac:dyDescent="0.2">
      <c r="A2286"/>
      <c r="B2286"/>
      <c r="C2286"/>
      <c r="D2286"/>
      <c r="E2286"/>
      <c r="F2286"/>
      <c r="G2286"/>
    </row>
    <row r="2287" spans="1:7" ht="12.75" x14ac:dyDescent="0.2">
      <c r="A2287"/>
      <c r="B2287"/>
      <c r="C2287"/>
      <c r="D2287"/>
      <c r="E2287"/>
      <c r="F2287"/>
      <c r="G2287"/>
    </row>
    <row r="2288" spans="1:7" ht="12.75" x14ac:dyDescent="0.2">
      <c r="A2288"/>
      <c r="B2288"/>
      <c r="C2288"/>
      <c r="D2288"/>
      <c r="E2288"/>
      <c r="F2288"/>
      <c r="G2288"/>
    </row>
    <row r="2289" spans="1:7" ht="12.75" x14ac:dyDescent="0.2">
      <c r="A2289"/>
      <c r="B2289"/>
      <c r="C2289"/>
      <c r="D2289"/>
      <c r="E2289"/>
      <c r="F2289"/>
      <c r="G2289"/>
    </row>
    <row r="2290" spans="1:7" ht="12.75" x14ac:dyDescent="0.2">
      <c r="A2290"/>
      <c r="B2290"/>
      <c r="C2290"/>
      <c r="D2290"/>
      <c r="E2290"/>
      <c r="F2290"/>
      <c r="G2290"/>
    </row>
    <row r="2291" spans="1:7" ht="12.75" x14ac:dyDescent="0.2">
      <c r="A2291"/>
      <c r="B2291"/>
      <c r="C2291"/>
      <c r="D2291"/>
      <c r="E2291"/>
      <c r="F2291"/>
      <c r="G2291"/>
    </row>
    <row r="2292" spans="1:7" ht="12.75" x14ac:dyDescent="0.2">
      <c r="A2292"/>
      <c r="B2292"/>
      <c r="C2292"/>
      <c r="D2292"/>
      <c r="E2292"/>
      <c r="F2292"/>
      <c r="G2292"/>
    </row>
    <row r="2293" spans="1:7" ht="12.75" x14ac:dyDescent="0.2">
      <c r="A2293"/>
      <c r="B2293"/>
      <c r="C2293"/>
      <c r="D2293"/>
      <c r="E2293"/>
      <c r="F2293"/>
      <c r="G2293"/>
    </row>
    <row r="2294" spans="1:7" ht="12.75" x14ac:dyDescent="0.2">
      <c r="A2294"/>
      <c r="B2294"/>
      <c r="C2294"/>
      <c r="D2294"/>
      <c r="E2294"/>
      <c r="F2294"/>
      <c r="G2294"/>
    </row>
    <row r="2295" spans="1:7" ht="12.75" x14ac:dyDescent="0.2">
      <c r="A2295"/>
      <c r="B2295"/>
      <c r="C2295"/>
      <c r="D2295"/>
      <c r="E2295"/>
      <c r="F2295"/>
      <c r="G2295"/>
    </row>
    <row r="2296" spans="1:7" ht="12.75" x14ac:dyDescent="0.2">
      <c r="A2296"/>
      <c r="B2296"/>
      <c r="C2296"/>
      <c r="D2296"/>
      <c r="E2296"/>
      <c r="F2296"/>
      <c r="G2296"/>
    </row>
    <row r="2297" spans="1:7" ht="12.75" x14ac:dyDescent="0.2">
      <c r="A2297"/>
      <c r="B2297"/>
      <c r="C2297"/>
      <c r="D2297"/>
      <c r="E2297"/>
      <c r="F2297"/>
      <c r="G2297"/>
    </row>
    <row r="2298" spans="1:7" ht="12.75" x14ac:dyDescent="0.2">
      <c r="A2298"/>
      <c r="B2298"/>
      <c r="C2298"/>
      <c r="D2298"/>
      <c r="E2298"/>
      <c r="F2298"/>
      <c r="G2298"/>
    </row>
    <row r="2299" spans="1:7" ht="12.75" x14ac:dyDescent="0.2">
      <c r="A2299"/>
      <c r="B2299"/>
      <c r="C2299"/>
      <c r="D2299"/>
      <c r="E2299"/>
      <c r="F2299"/>
      <c r="G2299"/>
    </row>
    <row r="2300" spans="1:7" ht="12.75" x14ac:dyDescent="0.2">
      <c r="A2300"/>
      <c r="B2300"/>
      <c r="C2300"/>
      <c r="D2300"/>
      <c r="E2300"/>
      <c r="F2300"/>
      <c r="G2300"/>
    </row>
    <row r="2301" spans="1:7" ht="12.75" x14ac:dyDescent="0.2">
      <c r="A2301"/>
      <c r="B2301"/>
      <c r="C2301"/>
      <c r="D2301"/>
      <c r="E2301"/>
      <c r="F2301"/>
      <c r="G2301"/>
    </row>
    <row r="2302" spans="1:7" ht="12.75" x14ac:dyDescent="0.2">
      <c r="A2302"/>
      <c r="B2302"/>
      <c r="C2302"/>
      <c r="D2302"/>
      <c r="E2302"/>
      <c r="F2302"/>
      <c r="G2302"/>
    </row>
    <row r="2303" spans="1:7" ht="12.75" x14ac:dyDescent="0.2">
      <c r="A2303"/>
      <c r="B2303"/>
      <c r="C2303"/>
      <c r="D2303"/>
      <c r="E2303"/>
      <c r="F2303"/>
      <c r="G2303"/>
    </row>
    <row r="2304" spans="1:7" ht="12.75" x14ac:dyDescent="0.2">
      <c r="A2304"/>
      <c r="B2304"/>
      <c r="C2304"/>
      <c r="D2304"/>
      <c r="E2304"/>
      <c r="F2304"/>
      <c r="G2304"/>
    </row>
    <row r="2305" spans="1:7" ht="12.75" x14ac:dyDescent="0.2">
      <c r="A2305"/>
      <c r="B2305"/>
      <c r="C2305"/>
      <c r="D2305"/>
      <c r="E2305"/>
      <c r="F2305"/>
      <c r="G2305"/>
    </row>
    <row r="2306" spans="1:7" ht="12.75" x14ac:dyDescent="0.2">
      <c r="A2306"/>
      <c r="B2306"/>
      <c r="C2306"/>
      <c r="D2306"/>
      <c r="E2306"/>
      <c r="F2306"/>
      <c r="G2306"/>
    </row>
    <row r="2307" spans="1:7" ht="12.75" x14ac:dyDescent="0.2">
      <c r="A2307"/>
      <c r="B2307"/>
      <c r="C2307"/>
      <c r="D2307"/>
      <c r="E2307"/>
      <c r="F2307"/>
      <c r="G2307"/>
    </row>
    <row r="2308" spans="1:7" ht="12.75" x14ac:dyDescent="0.2">
      <c r="A2308"/>
      <c r="B2308"/>
      <c r="C2308"/>
      <c r="D2308"/>
      <c r="E2308"/>
      <c r="F2308"/>
      <c r="G2308"/>
    </row>
    <row r="2309" spans="1:7" ht="12.75" x14ac:dyDescent="0.2">
      <c r="A2309"/>
      <c r="B2309"/>
      <c r="C2309"/>
      <c r="D2309"/>
      <c r="E2309"/>
      <c r="F2309"/>
      <c r="G2309"/>
    </row>
    <row r="2310" spans="1:7" ht="12.75" x14ac:dyDescent="0.2">
      <c r="A2310"/>
      <c r="B2310"/>
      <c r="C2310"/>
      <c r="D2310"/>
      <c r="E2310"/>
      <c r="F2310"/>
      <c r="G2310"/>
    </row>
    <row r="2311" spans="1:7" ht="12.75" x14ac:dyDescent="0.2">
      <c r="A2311"/>
      <c r="B2311"/>
      <c r="C2311"/>
      <c r="D2311"/>
      <c r="E2311"/>
      <c r="F2311"/>
      <c r="G2311"/>
    </row>
    <row r="2312" spans="1:7" ht="12.75" x14ac:dyDescent="0.2">
      <c r="A2312"/>
      <c r="B2312"/>
      <c r="C2312"/>
      <c r="D2312"/>
      <c r="E2312"/>
      <c r="F2312"/>
      <c r="G2312"/>
    </row>
    <row r="2313" spans="1:7" ht="12.75" x14ac:dyDescent="0.2">
      <c r="A2313"/>
      <c r="B2313"/>
      <c r="C2313"/>
      <c r="D2313"/>
      <c r="E2313"/>
      <c r="F2313"/>
      <c r="G2313"/>
    </row>
    <row r="2314" spans="1:7" ht="12.75" x14ac:dyDescent="0.2">
      <c r="A2314"/>
      <c r="B2314"/>
      <c r="C2314"/>
      <c r="D2314"/>
      <c r="E2314"/>
      <c r="F2314"/>
      <c r="G2314"/>
    </row>
    <row r="2315" spans="1:7" ht="12.75" x14ac:dyDescent="0.2">
      <c r="A2315"/>
      <c r="B2315"/>
      <c r="C2315"/>
      <c r="D2315"/>
      <c r="E2315"/>
      <c r="F2315"/>
      <c r="G2315"/>
    </row>
    <row r="2316" spans="1:7" ht="12.75" x14ac:dyDescent="0.2">
      <c r="A2316"/>
      <c r="B2316"/>
      <c r="C2316"/>
      <c r="D2316"/>
      <c r="E2316"/>
      <c r="F2316"/>
      <c r="G2316"/>
    </row>
    <row r="2317" spans="1:7" ht="12.75" x14ac:dyDescent="0.2">
      <c r="A2317"/>
      <c r="B2317"/>
      <c r="C2317"/>
      <c r="D2317"/>
      <c r="E2317"/>
      <c r="F2317"/>
      <c r="G2317"/>
    </row>
    <row r="2318" spans="1:7" ht="12.75" x14ac:dyDescent="0.2">
      <c r="A2318"/>
      <c r="B2318"/>
      <c r="C2318"/>
      <c r="D2318"/>
      <c r="E2318"/>
      <c r="F2318"/>
      <c r="G2318"/>
    </row>
    <row r="2319" spans="1:7" ht="12.75" x14ac:dyDescent="0.2">
      <c r="A2319"/>
      <c r="B2319"/>
      <c r="C2319"/>
      <c r="D2319"/>
      <c r="E2319"/>
      <c r="F2319"/>
      <c r="G2319"/>
    </row>
    <row r="2320" spans="1:7" ht="12.75" x14ac:dyDescent="0.2">
      <c r="A2320"/>
      <c r="B2320"/>
      <c r="C2320"/>
      <c r="D2320"/>
      <c r="E2320"/>
      <c r="F2320"/>
      <c r="G2320"/>
    </row>
    <row r="2321" spans="1:7" ht="12.75" x14ac:dyDescent="0.2">
      <c r="A2321"/>
      <c r="B2321"/>
      <c r="C2321"/>
      <c r="D2321"/>
      <c r="E2321"/>
      <c r="F2321"/>
      <c r="G2321"/>
    </row>
    <row r="2322" spans="1:7" ht="12.75" x14ac:dyDescent="0.2">
      <c r="A2322"/>
      <c r="B2322"/>
      <c r="C2322"/>
      <c r="D2322"/>
      <c r="E2322"/>
      <c r="F2322"/>
      <c r="G2322"/>
    </row>
    <row r="2323" spans="1:7" ht="12.75" x14ac:dyDescent="0.2">
      <c r="A2323"/>
      <c r="B2323"/>
      <c r="C2323"/>
      <c r="D2323"/>
      <c r="E2323"/>
      <c r="F2323"/>
      <c r="G2323"/>
    </row>
    <row r="2324" spans="1:7" ht="12.75" x14ac:dyDescent="0.2">
      <c r="A2324"/>
      <c r="B2324"/>
      <c r="C2324"/>
      <c r="D2324"/>
      <c r="E2324"/>
      <c r="F2324"/>
      <c r="G2324"/>
    </row>
    <row r="2325" spans="1:7" ht="12.75" x14ac:dyDescent="0.2">
      <c r="A2325"/>
      <c r="B2325"/>
      <c r="C2325"/>
      <c r="D2325"/>
      <c r="E2325"/>
      <c r="F2325"/>
      <c r="G2325"/>
    </row>
    <row r="2326" spans="1:7" ht="12.75" x14ac:dyDescent="0.2">
      <c r="A2326"/>
      <c r="B2326"/>
      <c r="C2326"/>
      <c r="D2326"/>
      <c r="E2326"/>
      <c r="F2326"/>
      <c r="G2326"/>
    </row>
    <row r="2327" spans="1:7" ht="12.75" x14ac:dyDescent="0.2">
      <c r="A2327"/>
      <c r="B2327"/>
      <c r="C2327"/>
      <c r="D2327"/>
      <c r="E2327"/>
      <c r="F2327"/>
      <c r="G2327"/>
    </row>
    <row r="2328" spans="1:7" ht="12.75" x14ac:dyDescent="0.2">
      <c r="A2328"/>
      <c r="B2328"/>
      <c r="C2328"/>
      <c r="D2328"/>
      <c r="E2328"/>
      <c r="F2328"/>
      <c r="G2328"/>
    </row>
    <row r="2329" spans="1:7" ht="12.75" x14ac:dyDescent="0.2">
      <c r="A2329"/>
      <c r="B2329"/>
      <c r="C2329"/>
      <c r="D2329"/>
      <c r="E2329"/>
      <c r="F2329"/>
      <c r="G2329"/>
    </row>
    <row r="2330" spans="1:7" ht="12.75" x14ac:dyDescent="0.2">
      <c r="A2330"/>
      <c r="B2330"/>
      <c r="C2330"/>
      <c r="D2330"/>
      <c r="E2330"/>
      <c r="F2330"/>
      <c r="G2330"/>
    </row>
    <row r="2331" spans="1:7" ht="12.75" x14ac:dyDescent="0.2">
      <c r="A2331"/>
      <c r="B2331"/>
      <c r="C2331"/>
      <c r="D2331"/>
      <c r="E2331"/>
      <c r="F2331"/>
      <c r="G2331"/>
    </row>
    <row r="2332" spans="1:7" ht="12.75" x14ac:dyDescent="0.2">
      <c r="A2332"/>
      <c r="B2332"/>
      <c r="C2332"/>
      <c r="D2332"/>
      <c r="E2332"/>
      <c r="F2332"/>
      <c r="G2332"/>
    </row>
    <row r="2333" spans="1:7" ht="12.75" x14ac:dyDescent="0.2">
      <c r="A2333"/>
      <c r="B2333"/>
      <c r="C2333"/>
      <c r="D2333"/>
      <c r="E2333"/>
      <c r="F2333"/>
      <c r="G2333"/>
    </row>
    <row r="2334" spans="1:7" ht="12.75" x14ac:dyDescent="0.2">
      <c r="A2334"/>
      <c r="B2334"/>
      <c r="C2334"/>
      <c r="D2334"/>
      <c r="E2334"/>
      <c r="F2334"/>
      <c r="G2334"/>
    </row>
    <row r="2335" spans="1:7" ht="12.75" x14ac:dyDescent="0.2">
      <c r="A2335"/>
      <c r="B2335"/>
      <c r="C2335"/>
      <c r="D2335"/>
      <c r="E2335"/>
      <c r="F2335"/>
      <c r="G2335"/>
    </row>
    <row r="2336" spans="1:7" ht="12.75" x14ac:dyDescent="0.2">
      <c r="A2336"/>
      <c r="B2336"/>
      <c r="C2336"/>
      <c r="D2336"/>
      <c r="E2336"/>
      <c r="F2336"/>
      <c r="G2336"/>
    </row>
    <row r="2337" spans="1:7" ht="12.75" x14ac:dyDescent="0.2">
      <c r="A2337"/>
      <c r="B2337"/>
      <c r="C2337"/>
      <c r="D2337"/>
      <c r="E2337"/>
      <c r="F2337"/>
      <c r="G2337"/>
    </row>
    <row r="2338" spans="1:7" ht="12.75" x14ac:dyDescent="0.2">
      <c r="A2338"/>
      <c r="B2338"/>
      <c r="C2338"/>
      <c r="D2338"/>
      <c r="E2338"/>
      <c r="F2338"/>
      <c r="G2338"/>
    </row>
    <row r="2339" spans="1:7" ht="12.75" x14ac:dyDescent="0.2">
      <c r="A2339"/>
      <c r="B2339"/>
      <c r="C2339"/>
      <c r="D2339"/>
      <c r="E2339"/>
      <c r="F2339"/>
      <c r="G2339"/>
    </row>
    <row r="2340" spans="1:7" ht="12.75" x14ac:dyDescent="0.2">
      <c r="A2340"/>
      <c r="B2340"/>
      <c r="C2340"/>
      <c r="D2340"/>
      <c r="E2340"/>
      <c r="F2340"/>
      <c r="G2340"/>
    </row>
    <row r="2341" spans="1:7" ht="12.75" x14ac:dyDescent="0.2">
      <c r="A2341"/>
      <c r="B2341"/>
      <c r="C2341"/>
      <c r="D2341"/>
      <c r="E2341"/>
      <c r="F2341"/>
      <c r="G2341"/>
    </row>
    <row r="2342" spans="1:7" ht="12.75" x14ac:dyDescent="0.2">
      <c r="A2342"/>
      <c r="B2342"/>
      <c r="C2342"/>
      <c r="D2342"/>
      <c r="E2342"/>
      <c r="F2342"/>
      <c r="G2342"/>
    </row>
    <row r="2343" spans="1:7" ht="12.75" x14ac:dyDescent="0.2">
      <c r="A2343"/>
      <c r="B2343"/>
      <c r="C2343"/>
      <c r="D2343"/>
      <c r="E2343"/>
      <c r="F2343"/>
      <c r="G2343"/>
    </row>
    <row r="2344" spans="1:7" ht="12.75" x14ac:dyDescent="0.2">
      <c r="A2344"/>
      <c r="B2344"/>
      <c r="C2344"/>
      <c r="D2344"/>
      <c r="E2344"/>
      <c r="F2344"/>
      <c r="G2344"/>
    </row>
    <row r="2345" spans="1:7" ht="12.75" x14ac:dyDescent="0.2">
      <c r="A2345"/>
      <c r="B2345"/>
      <c r="C2345"/>
      <c r="D2345"/>
      <c r="E2345"/>
      <c r="F2345"/>
      <c r="G2345"/>
    </row>
    <row r="2346" spans="1:7" ht="12.75" x14ac:dyDescent="0.2">
      <c r="A2346"/>
      <c r="B2346"/>
      <c r="C2346"/>
      <c r="D2346"/>
      <c r="E2346"/>
      <c r="F2346"/>
      <c r="G2346"/>
    </row>
    <row r="2347" spans="1:7" ht="12.75" x14ac:dyDescent="0.2">
      <c r="A2347"/>
      <c r="B2347"/>
      <c r="C2347"/>
      <c r="D2347"/>
      <c r="E2347"/>
      <c r="F2347"/>
      <c r="G2347"/>
    </row>
    <row r="2348" spans="1:7" ht="12.75" x14ac:dyDescent="0.2">
      <c r="A2348"/>
      <c r="B2348"/>
      <c r="C2348"/>
      <c r="D2348"/>
      <c r="E2348"/>
      <c r="F2348"/>
      <c r="G2348"/>
    </row>
    <row r="2349" spans="1:7" ht="12.75" x14ac:dyDescent="0.2">
      <c r="A2349"/>
      <c r="B2349"/>
      <c r="C2349"/>
      <c r="D2349"/>
      <c r="E2349"/>
      <c r="F2349"/>
      <c r="G2349"/>
    </row>
    <row r="2350" spans="1:7" ht="12.75" x14ac:dyDescent="0.2">
      <c r="A2350"/>
      <c r="B2350"/>
      <c r="C2350"/>
      <c r="D2350"/>
      <c r="E2350"/>
      <c r="F2350"/>
      <c r="G2350"/>
    </row>
    <row r="2351" spans="1:7" ht="12.75" x14ac:dyDescent="0.2">
      <c r="A2351"/>
      <c r="B2351"/>
      <c r="C2351"/>
      <c r="D2351"/>
      <c r="E2351"/>
      <c r="F2351"/>
      <c r="G2351"/>
    </row>
    <row r="2352" spans="1:7" ht="12.75" x14ac:dyDescent="0.2">
      <c r="A2352"/>
      <c r="B2352"/>
      <c r="C2352"/>
      <c r="D2352"/>
      <c r="E2352"/>
      <c r="F2352"/>
      <c r="G2352"/>
    </row>
    <row r="2353" spans="1:7" ht="12.75" x14ac:dyDescent="0.2">
      <c r="A2353"/>
      <c r="B2353"/>
      <c r="C2353"/>
      <c r="D2353"/>
      <c r="E2353"/>
      <c r="F2353"/>
      <c r="G2353"/>
    </row>
    <row r="2354" spans="1:7" ht="12.75" x14ac:dyDescent="0.2">
      <c r="A2354"/>
      <c r="B2354"/>
      <c r="C2354"/>
      <c r="D2354"/>
      <c r="E2354"/>
      <c r="F2354"/>
      <c r="G2354"/>
    </row>
    <row r="2355" spans="1:7" ht="12.75" x14ac:dyDescent="0.2">
      <c r="A2355"/>
      <c r="B2355"/>
      <c r="C2355"/>
      <c r="D2355"/>
      <c r="E2355"/>
      <c r="F2355"/>
      <c r="G2355"/>
    </row>
    <row r="2356" spans="1:7" ht="12.75" x14ac:dyDescent="0.2">
      <c r="A2356"/>
      <c r="B2356"/>
      <c r="C2356"/>
      <c r="D2356"/>
      <c r="E2356"/>
      <c r="F2356"/>
      <c r="G2356"/>
    </row>
    <row r="2357" spans="1:7" ht="12.75" x14ac:dyDescent="0.2">
      <c r="A2357"/>
      <c r="B2357"/>
      <c r="C2357"/>
      <c r="D2357"/>
      <c r="E2357"/>
      <c r="F2357"/>
      <c r="G2357"/>
    </row>
    <row r="2358" spans="1:7" ht="12.75" x14ac:dyDescent="0.2">
      <c r="A2358"/>
      <c r="B2358"/>
      <c r="C2358"/>
      <c r="D2358"/>
      <c r="E2358"/>
      <c r="F2358"/>
      <c r="G2358"/>
    </row>
    <row r="2359" spans="1:7" ht="12.75" x14ac:dyDescent="0.2">
      <c r="A2359"/>
      <c r="B2359"/>
      <c r="C2359"/>
      <c r="D2359"/>
      <c r="E2359"/>
      <c r="F2359"/>
      <c r="G2359"/>
    </row>
    <row r="2360" spans="1:7" ht="12.75" x14ac:dyDescent="0.2">
      <c r="A2360"/>
      <c r="B2360"/>
      <c r="C2360"/>
      <c r="D2360"/>
      <c r="E2360"/>
      <c r="F2360"/>
      <c r="G2360"/>
    </row>
    <row r="2361" spans="1:7" ht="12.75" x14ac:dyDescent="0.2">
      <c r="A2361"/>
      <c r="B2361"/>
      <c r="C2361"/>
      <c r="D2361"/>
      <c r="E2361"/>
      <c r="F2361"/>
      <c r="G2361"/>
    </row>
    <row r="2362" spans="1:7" ht="12.75" x14ac:dyDescent="0.2">
      <c r="A2362"/>
      <c r="B2362"/>
      <c r="C2362"/>
      <c r="D2362"/>
      <c r="E2362"/>
      <c r="F2362"/>
      <c r="G2362"/>
    </row>
    <row r="2363" spans="1:7" ht="12.75" x14ac:dyDescent="0.2">
      <c r="A2363"/>
      <c r="B2363"/>
      <c r="C2363"/>
      <c r="D2363"/>
      <c r="E2363"/>
      <c r="F2363"/>
      <c r="G2363"/>
    </row>
    <row r="2364" spans="1:7" ht="12.75" x14ac:dyDescent="0.2">
      <c r="A2364"/>
      <c r="B2364"/>
      <c r="C2364"/>
      <c r="D2364"/>
      <c r="E2364"/>
      <c r="F2364"/>
      <c r="G2364"/>
    </row>
    <row r="2365" spans="1:7" ht="12.75" x14ac:dyDescent="0.2">
      <c r="A2365"/>
      <c r="B2365"/>
      <c r="C2365"/>
      <c r="D2365"/>
      <c r="E2365"/>
      <c r="F2365"/>
      <c r="G2365"/>
    </row>
    <row r="2366" spans="1:7" ht="12.75" x14ac:dyDescent="0.2">
      <c r="A2366"/>
      <c r="B2366"/>
      <c r="C2366"/>
      <c r="D2366"/>
      <c r="E2366"/>
      <c r="F2366"/>
      <c r="G2366"/>
    </row>
    <row r="2367" spans="1:7" ht="12.75" x14ac:dyDescent="0.2">
      <c r="A2367"/>
      <c r="B2367"/>
      <c r="C2367"/>
      <c r="D2367"/>
      <c r="E2367"/>
      <c r="F2367"/>
      <c r="G2367"/>
    </row>
    <row r="2368" spans="1:7" ht="12.75" x14ac:dyDescent="0.2">
      <c r="A2368"/>
      <c r="B2368"/>
      <c r="C2368"/>
      <c r="D2368"/>
      <c r="E2368"/>
      <c r="F2368"/>
      <c r="G2368"/>
    </row>
    <row r="2369" spans="1:7" ht="12.75" x14ac:dyDescent="0.2">
      <c r="A2369"/>
      <c r="B2369"/>
      <c r="C2369"/>
      <c r="D2369"/>
      <c r="E2369"/>
      <c r="F2369"/>
      <c r="G2369"/>
    </row>
    <row r="2370" spans="1:7" ht="12.75" x14ac:dyDescent="0.2">
      <c r="A2370"/>
      <c r="B2370"/>
      <c r="C2370"/>
      <c r="D2370"/>
      <c r="E2370"/>
      <c r="F2370"/>
      <c r="G2370"/>
    </row>
    <row r="2371" spans="1:7" ht="12.75" x14ac:dyDescent="0.2">
      <c r="A2371"/>
      <c r="B2371"/>
      <c r="C2371"/>
      <c r="D2371"/>
      <c r="E2371"/>
      <c r="F2371"/>
      <c r="G2371"/>
    </row>
    <row r="2372" spans="1:7" ht="12.75" x14ac:dyDescent="0.2">
      <c r="A2372"/>
      <c r="B2372"/>
      <c r="C2372"/>
      <c r="D2372"/>
      <c r="E2372"/>
      <c r="F2372"/>
      <c r="G2372"/>
    </row>
    <row r="2373" spans="1:7" ht="12.75" x14ac:dyDescent="0.2">
      <c r="A2373"/>
      <c r="B2373"/>
      <c r="C2373"/>
      <c r="D2373"/>
      <c r="E2373"/>
      <c r="F2373"/>
      <c r="G2373"/>
    </row>
    <row r="2374" spans="1:7" ht="12.75" x14ac:dyDescent="0.2">
      <c r="A2374"/>
      <c r="B2374"/>
      <c r="C2374"/>
      <c r="D2374"/>
      <c r="E2374"/>
      <c r="F2374"/>
      <c r="G2374"/>
    </row>
    <row r="2375" spans="1:7" ht="12.75" x14ac:dyDescent="0.2">
      <c r="A2375"/>
      <c r="B2375"/>
      <c r="C2375"/>
      <c r="D2375"/>
      <c r="E2375"/>
      <c r="F2375"/>
      <c r="G2375"/>
    </row>
    <row r="2376" spans="1:7" ht="12.75" x14ac:dyDescent="0.2">
      <c r="A2376"/>
      <c r="B2376"/>
      <c r="C2376"/>
      <c r="D2376"/>
      <c r="E2376"/>
      <c r="F2376"/>
      <c r="G2376"/>
    </row>
    <row r="2377" spans="1:7" ht="12.75" x14ac:dyDescent="0.2">
      <c r="A2377"/>
      <c r="B2377"/>
      <c r="C2377"/>
      <c r="D2377"/>
      <c r="E2377"/>
      <c r="F2377"/>
      <c r="G2377"/>
    </row>
    <row r="2378" spans="1:7" ht="12.75" x14ac:dyDescent="0.2">
      <c r="A2378"/>
      <c r="B2378"/>
      <c r="C2378"/>
      <c r="D2378"/>
      <c r="E2378"/>
      <c r="F2378"/>
      <c r="G2378"/>
    </row>
    <row r="2379" spans="1:7" ht="12.75" x14ac:dyDescent="0.2">
      <c r="A2379"/>
      <c r="B2379"/>
      <c r="C2379"/>
      <c r="D2379"/>
      <c r="E2379"/>
      <c r="F2379"/>
      <c r="G2379"/>
    </row>
    <row r="2380" spans="1:7" ht="12.75" x14ac:dyDescent="0.2">
      <c r="A2380"/>
      <c r="B2380"/>
      <c r="C2380"/>
      <c r="D2380"/>
      <c r="E2380"/>
      <c r="F2380"/>
      <c r="G2380"/>
    </row>
    <row r="2381" spans="1:7" ht="12.75" x14ac:dyDescent="0.2">
      <c r="A2381"/>
      <c r="B2381"/>
      <c r="C2381"/>
      <c r="D2381"/>
      <c r="E2381"/>
      <c r="F2381"/>
      <c r="G2381"/>
    </row>
    <row r="2382" spans="1:7" ht="12.75" x14ac:dyDescent="0.2">
      <c r="A2382"/>
      <c r="B2382"/>
      <c r="C2382"/>
      <c r="D2382"/>
      <c r="E2382"/>
      <c r="F2382"/>
      <c r="G2382"/>
    </row>
    <row r="2383" spans="1:7" ht="12.75" x14ac:dyDescent="0.2">
      <c r="A2383"/>
      <c r="B2383"/>
      <c r="C2383"/>
      <c r="D2383"/>
      <c r="E2383"/>
      <c r="F2383"/>
      <c r="G2383"/>
    </row>
    <row r="2384" spans="1:7" ht="12.75" x14ac:dyDescent="0.2">
      <c r="A2384"/>
      <c r="B2384"/>
      <c r="C2384"/>
      <c r="D2384"/>
      <c r="E2384"/>
      <c r="F2384"/>
      <c r="G2384"/>
    </row>
    <row r="2385" spans="1:7" ht="12.75" x14ac:dyDescent="0.2">
      <c r="A2385"/>
      <c r="B2385"/>
      <c r="C2385"/>
      <c r="D2385"/>
      <c r="E2385"/>
      <c r="F2385"/>
      <c r="G2385"/>
    </row>
    <row r="2386" spans="1:7" ht="12.75" x14ac:dyDescent="0.2">
      <c r="A2386"/>
      <c r="B2386"/>
      <c r="C2386"/>
      <c r="D2386"/>
      <c r="E2386"/>
      <c r="F2386"/>
      <c r="G2386"/>
    </row>
    <row r="2387" spans="1:7" ht="12.75" x14ac:dyDescent="0.2">
      <c r="A2387"/>
      <c r="B2387"/>
      <c r="C2387"/>
      <c r="D2387"/>
      <c r="E2387"/>
      <c r="F2387"/>
      <c r="G2387"/>
    </row>
    <row r="2388" spans="1:7" ht="12.75" x14ac:dyDescent="0.2">
      <c r="A2388"/>
      <c r="B2388"/>
      <c r="C2388"/>
      <c r="D2388"/>
      <c r="E2388"/>
      <c r="F2388"/>
      <c r="G2388"/>
    </row>
    <row r="2389" spans="1:7" ht="12.75" x14ac:dyDescent="0.2">
      <c r="A2389"/>
      <c r="B2389"/>
      <c r="C2389"/>
      <c r="D2389"/>
      <c r="E2389"/>
      <c r="F2389"/>
      <c r="G2389"/>
    </row>
    <row r="2390" spans="1:7" ht="12.75" x14ac:dyDescent="0.2">
      <c r="A2390"/>
      <c r="B2390"/>
      <c r="C2390"/>
      <c r="D2390"/>
      <c r="E2390"/>
      <c r="F2390"/>
      <c r="G2390"/>
    </row>
    <row r="2391" spans="1:7" ht="12.75" x14ac:dyDescent="0.2">
      <c r="A2391"/>
      <c r="B2391"/>
      <c r="C2391"/>
      <c r="D2391"/>
      <c r="E2391"/>
      <c r="F2391"/>
      <c r="G2391"/>
    </row>
    <row r="2392" spans="1:7" ht="12.75" x14ac:dyDescent="0.2">
      <c r="A2392"/>
      <c r="B2392"/>
      <c r="C2392"/>
      <c r="D2392"/>
      <c r="E2392"/>
      <c r="F2392"/>
      <c r="G2392"/>
    </row>
    <row r="2393" spans="1:7" ht="12.75" x14ac:dyDescent="0.2">
      <c r="A2393"/>
      <c r="B2393"/>
      <c r="C2393"/>
      <c r="D2393"/>
      <c r="E2393"/>
      <c r="F2393"/>
      <c r="G2393"/>
    </row>
    <row r="2394" spans="1:7" ht="12.75" x14ac:dyDescent="0.2">
      <c r="A2394"/>
      <c r="B2394"/>
      <c r="C2394"/>
      <c r="D2394"/>
      <c r="E2394"/>
      <c r="F2394"/>
      <c r="G2394"/>
    </row>
    <row r="2395" spans="1:7" ht="12.75" x14ac:dyDescent="0.2">
      <c r="A2395"/>
      <c r="B2395"/>
      <c r="C2395"/>
      <c r="D2395"/>
      <c r="E2395"/>
      <c r="F2395"/>
      <c r="G2395"/>
    </row>
    <row r="2396" spans="1:7" ht="12.75" x14ac:dyDescent="0.2">
      <c r="A2396"/>
      <c r="B2396"/>
      <c r="C2396"/>
      <c r="D2396"/>
      <c r="E2396"/>
      <c r="F2396"/>
      <c r="G2396"/>
    </row>
    <row r="2397" spans="1:7" ht="12.75" x14ac:dyDescent="0.2">
      <c r="A2397"/>
      <c r="B2397"/>
      <c r="C2397"/>
      <c r="D2397"/>
      <c r="E2397"/>
      <c r="F2397"/>
      <c r="G2397"/>
    </row>
    <row r="2398" spans="1:7" ht="12.75" x14ac:dyDescent="0.2">
      <c r="A2398"/>
      <c r="B2398"/>
      <c r="C2398"/>
      <c r="D2398"/>
      <c r="E2398"/>
      <c r="F2398"/>
      <c r="G2398"/>
    </row>
    <row r="2399" spans="1:7" ht="12.75" x14ac:dyDescent="0.2">
      <c r="A2399"/>
      <c r="B2399"/>
      <c r="C2399"/>
      <c r="D2399"/>
      <c r="E2399"/>
      <c r="F2399"/>
      <c r="G2399"/>
    </row>
    <row r="2400" spans="1:7" ht="12.75" x14ac:dyDescent="0.2">
      <c r="A2400"/>
      <c r="B2400"/>
      <c r="C2400"/>
      <c r="D2400"/>
      <c r="E2400"/>
      <c r="F2400"/>
      <c r="G2400"/>
    </row>
    <row r="2401" spans="1:7" ht="12.75" x14ac:dyDescent="0.2">
      <c r="A2401"/>
      <c r="B2401"/>
      <c r="C2401"/>
      <c r="D2401"/>
      <c r="E2401"/>
      <c r="F2401"/>
      <c r="G2401"/>
    </row>
    <row r="2402" spans="1:7" ht="12.75" x14ac:dyDescent="0.2">
      <c r="A2402"/>
      <c r="B2402"/>
      <c r="C2402"/>
      <c r="D2402"/>
      <c r="E2402"/>
      <c r="F2402"/>
      <c r="G2402"/>
    </row>
    <row r="2403" spans="1:7" ht="12.75" x14ac:dyDescent="0.2">
      <c r="A2403"/>
      <c r="B2403"/>
      <c r="C2403"/>
      <c r="D2403"/>
      <c r="E2403"/>
      <c r="F2403"/>
      <c r="G2403"/>
    </row>
    <row r="2404" spans="1:7" ht="12.75" x14ac:dyDescent="0.2">
      <c r="A2404"/>
      <c r="B2404"/>
      <c r="C2404"/>
      <c r="D2404"/>
      <c r="E2404"/>
      <c r="F2404"/>
      <c r="G2404"/>
    </row>
    <row r="2405" spans="1:7" ht="12.75" x14ac:dyDescent="0.2">
      <c r="A2405"/>
      <c r="B2405"/>
      <c r="C2405"/>
      <c r="D2405"/>
      <c r="E2405"/>
      <c r="F2405"/>
      <c r="G2405"/>
    </row>
    <row r="2406" spans="1:7" ht="12.75" x14ac:dyDescent="0.2">
      <c r="A2406"/>
      <c r="B2406"/>
      <c r="C2406"/>
      <c r="D2406"/>
      <c r="E2406"/>
      <c r="F2406"/>
      <c r="G2406"/>
    </row>
    <row r="2407" spans="1:7" ht="12.75" x14ac:dyDescent="0.2">
      <c r="A2407"/>
      <c r="B2407"/>
      <c r="C2407"/>
      <c r="D2407"/>
      <c r="E2407"/>
      <c r="F2407"/>
      <c r="G2407"/>
    </row>
    <row r="2408" spans="1:7" ht="12.75" x14ac:dyDescent="0.2">
      <c r="A2408"/>
      <c r="B2408"/>
      <c r="C2408"/>
      <c r="D2408"/>
      <c r="E2408"/>
      <c r="F2408"/>
      <c r="G2408"/>
    </row>
    <row r="2409" spans="1:7" ht="12.75" x14ac:dyDescent="0.2">
      <c r="A2409"/>
      <c r="B2409"/>
      <c r="C2409"/>
      <c r="D2409"/>
      <c r="E2409"/>
      <c r="F2409"/>
      <c r="G2409"/>
    </row>
    <row r="2410" spans="1:7" ht="12.75" x14ac:dyDescent="0.2">
      <c r="A2410"/>
      <c r="B2410"/>
      <c r="C2410"/>
      <c r="D2410"/>
      <c r="E2410"/>
      <c r="F2410"/>
      <c r="G2410"/>
    </row>
    <row r="2411" spans="1:7" ht="12.75" x14ac:dyDescent="0.2">
      <c r="A2411"/>
      <c r="B2411"/>
      <c r="C2411"/>
      <c r="D2411"/>
      <c r="E2411"/>
      <c r="F2411"/>
      <c r="G2411"/>
    </row>
    <row r="2412" spans="1:7" ht="12.75" x14ac:dyDescent="0.2">
      <c r="A2412"/>
      <c r="B2412"/>
      <c r="C2412"/>
      <c r="D2412"/>
      <c r="E2412"/>
      <c r="F2412"/>
      <c r="G2412"/>
    </row>
    <row r="2413" spans="1:7" ht="12.75" x14ac:dyDescent="0.2">
      <c r="A2413"/>
      <c r="B2413"/>
      <c r="C2413"/>
      <c r="D2413"/>
      <c r="E2413"/>
      <c r="F2413"/>
      <c r="G2413"/>
    </row>
    <row r="2414" spans="1:7" ht="12.75" x14ac:dyDescent="0.2">
      <c r="A2414"/>
      <c r="B2414"/>
      <c r="C2414"/>
      <c r="D2414"/>
      <c r="E2414"/>
      <c r="F2414"/>
      <c r="G2414"/>
    </row>
    <row r="2415" spans="1:7" ht="12.75" x14ac:dyDescent="0.2">
      <c r="A2415"/>
      <c r="B2415"/>
      <c r="C2415"/>
      <c r="D2415"/>
      <c r="E2415"/>
      <c r="F2415"/>
      <c r="G2415"/>
    </row>
    <row r="2416" spans="1:7" ht="12.75" x14ac:dyDescent="0.2">
      <c r="A2416"/>
      <c r="B2416"/>
      <c r="C2416"/>
      <c r="D2416"/>
      <c r="E2416"/>
      <c r="F2416"/>
      <c r="G2416"/>
    </row>
    <row r="2417" spans="1:7" ht="12.75" x14ac:dyDescent="0.2">
      <c r="A2417"/>
      <c r="B2417"/>
      <c r="C2417"/>
      <c r="D2417"/>
      <c r="E2417"/>
      <c r="F2417"/>
      <c r="G2417"/>
    </row>
    <row r="2418" spans="1:7" ht="12.75" x14ac:dyDescent="0.2">
      <c r="A2418"/>
      <c r="B2418"/>
      <c r="C2418"/>
      <c r="D2418"/>
      <c r="E2418"/>
      <c r="F2418"/>
      <c r="G2418"/>
    </row>
    <row r="2419" spans="1:7" ht="12.75" x14ac:dyDescent="0.2">
      <c r="A2419"/>
      <c r="B2419"/>
      <c r="C2419"/>
      <c r="D2419"/>
      <c r="E2419"/>
      <c r="F2419"/>
      <c r="G2419"/>
    </row>
    <row r="2420" spans="1:7" ht="12.75" x14ac:dyDescent="0.2">
      <c r="A2420"/>
      <c r="B2420"/>
      <c r="C2420"/>
      <c r="D2420"/>
      <c r="E2420"/>
      <c r="F2420"/>
      <c r="G2420"/>
    </row>
    <row r="2421" spans="1:7" ht="12.75" x14ac:dyDescent="0.2">
      <c r="A2421"/>
      <c r="B2421"/>
      <c r="C2421"/>
      <c r="D2421"/>
      <c r="E2421"/>
      <c r="F2421"/>
      <c r="G2421"/>
    </row>
    <row r="2422" spans="1:7" ht="12.75" x14ac:dyDescent="0.2">
      <c r="A2422"/>
      <c r="B2422"/>
      <c r="C2422"/>
      <c r="D2422"/>
      <c r="E2422"/>
      <c r="F2422"/>
      <c r="G2422"/>
    </row>
    <row r="2423" spans="1:7" ht="12.75" x14ac:dyDescent="0.2">
      <c r="A2423"/>
      <c r="B2423"/>
      <c r="C2423"/>
      <c r="D2423"/>
      <c r="E2423"/>
      <c r="F2423"/>
      <c r="G2423"/>
    </row>
    <row r="2424" spans="1:7" ht="12.75" x14ac:dyDescent="0.2">
      <c r="A2424"/>
      <c r="B2424"/>
      <c r="C2424"/>
      <c r="D2424"/>
      <c r="E2424"/>
      <c r="F2424"/>
      <c r="G2424"/>
    </row>
    <row r="2425" spans="1:7" ht="12.75" x14ac:dyDescent="0.2">
      <c r="A2425"/>
      <c r="B2425"/>
      <c r="C2425"/>
      <c r="D2425"/>
      <c r="E2425"/>
      <c r="F2425"/>
      <c r="G2425"/>
    </row>
    <row r="2426" spans="1:7" ht="12.75" x14ac:dyDescent="0.2">
      <c r="A2426"/>
      <c r="B2426"/>
      <c r="C2426"/>
      <c r="D2426"/>
      <c r="E2426"/>
      <c r="F2426"/>
      <c r="G2426"/>
    </row>
    <row r="2427" spans="1:7" ht="12.75" x14ac:dyDescent="0.2">
      <c r="A2427"/>
      <c r="B2427"/>
      <c r="C2427"/>
      <c r="D2427"/>
      <c r="E2427"/>
      <c r="F2427"/>
      <c r="G2427"/>
    </row>
    <row r="2428" spans="1:7" ht="12.75" x14ac:dyDescent="0.2">
      <c r="A2428"/>
      <c r="B2428"/>
      <c r="C2428"/>
      <c r="D2428"/>
      <c r="E2428"/>
      <c r="F2428"/>
      <c r="G2428"/>
    </row>
    <row r="2429" spans="1:7" ht="12.75" x14ac:dyDescent="0.2">
      <c r="A2429"/>
      <c r="B2429"/>
      <c r="C2429"/>
      <c r="D2429"/>
      <c r="E2429"/>
      <c r="F2429"/>
      <c r="G2429"/>
    </row>
    <row r="2430" spans="1:7" ht="12.75" x14ac:dyDescent="0.2">
      <c r="A2430"/>
      <c r="B2430"/>
      <c r="C2430"/>
      <c r="D2430"/>
      <c r="E2430"/>
      <c r="F2430"/>
      <c r="G2430"/>
    </row>
    <row r="2431" spans="1:7" ht="12.75" x14ac:dyDescent="0.2">
      <c r="A2431"/>
      <c r="B2431"/>
      <c r="C2431"/>
      <c r="D2431"/>
      <c r="E2431"/>
      <c r="F2431"/>
      <c r="G2431"/>
    </row>
    <row r="2432" spans="1:7" ht="12.75" x14ac:dyDescent="0.2">
      <c r="A2432"/>
      <c r="B2432"/>
      <c r="C2432"/>
      <c r="D2432"/>
      <c r="E2432"/>
      <c r="F2432"/>
      <c r="G2432"/>
    </row>
    <row r="2433" spans="1:7" ht="12.75" x14ac:dyDescent="0.2">
      <c r="A2433"/>
      <c r="B2433"/>
      <c r="C2433"/>
      <c r="D2433"/>
      <c r="E2433"/>
      <c r="F2433"/>
      <c r="G2433"/>
    </row>
    <row r="2434" spans="1:7" ht="12.75" x14ac:dyDescent="0.2">
      <c r="A2434"/>
      <c r="B2434"/>
      <c r="C2434"/>
      <c r="D2434"/>
      <c r="E2434"/>
      <c r="F2434"/>
      <c r="G2434"/>
    </row>
    <row r="2435" spans="1:7" ht="12.75" x14ac:dyDescent="0.2">
      <c r="A2435"/>
      <c r="B2435"/>
      <c r="C2435"/>
      <c r="D2435"/>
      <c r="E2435"/>
      <c r="F2435"/>
      <c r="G2435"/>
    </row>
    <row r="2436" spans="1:7" ht="12.75" x14ac:dyDescent="0.2">
      <c r="A2436"/>
      <c r="B2436"/>
      <c r="C2436"/>
      <c r="D2436"/>
      <c r="E2436"/>
      <c r="F2436"/>
      <c r="G2436"/>
    </row>
    <row r="2437" spans="1:7" ht="12.75" x14ac:dyDescent="0.2">
      <c r="A2437"/>
      <c r="B2437"/>
      <c r="C2437"/>
      <c r="D2437"/>
      <c r="E2437"/>
      <c r="F2437"/>
      <c r="G2437"/>
    </row>
    <row r="2438" spans="1:7" ht="12.75" x14ac:dyDescent="0.2">
      <c r="A2438"/>
      <c r="B2438"/>
      <c r="C2438"/>
      <c r="D2438"/>
      <c r="E2438"/>
      <c r="F2438"/>
      <c r="G2438"/>
    </row>
    <row r="2439" spans="1:7" ht="12.75" x14ac:dyDescent="0.2">
      <c r="A2439"/>
      <c r="B2439"/>
      <c r="C2439"/>
      <c r="D2439"/>
      <c r="E2439"/>
      <c r="F2439"/>
      <c r="G2439"/>
    </row>
    <row r="2440" spans="1:7" ht="12.75" x14ac:dyDescent="0.2">
      <c r="A2440"/>
      <c r="B2440"/>
      <c r="C2440"/>
      <c r="D2440"/>
      <c r="E2440"/>
      <c r="F2440"/>
      <c r="G2440"/>
    </row>
    <row r="2441" spans="1:7" ht="12.75" x14ac:dyDescent="0.2">
      <c r="A2441"/>
      <c r="B2441"/>
      <c r="C2441"/>
      <c r="D2441"/>
      <c r="E2441"/>
      <c r="F2441"/>
      <c r="G2441"/>
    </row>
    <row r="2442" spans="1:7" ht="12.75" x14ac:dyDescent="0.2">
      <c r="A2442"/>
      <c r="B2442"/>
      <c r="C2442"/>
      <c r="D2442"/>
      <c r="E2442"/>
      <c r="F2442"/>
      <c r="G2442"/>
    </row>
    <row r="2443" spans="1:7" ht="12.75" x14ac:dyDescent="0.2">
      <c r="A2443"/>
      <c r="B2443"/>
      <c r="C2443"/>
      <c r="D2443"/>
      <c r="E2443"/>
      <c r="F2443"/>
      <c r="G2443"/>
    </row>
    <row r="2444" spans="1:7" ht="12.75" x14ac:dyDescent="0.2">
      <c r="A2444"/>
      <c r="B2444"/>
      <c r="C2444"/>
      <c r="D2444"/>
      <c r="E2444"/>
      <c r="F2444"/>
      <c r="G2444"/>
    </row>
    <row r="2445" spans="1:7" ht="12.75" x14ac:dyDescent="0.2">
      <c r="A2445"/>
      <c r="B2445"/>
      <c r="C2445"/>
      <c r="D2445"/>
      <c r="E2445"/>
      <c r="F2445"/>
      <c r="G2445"/>
    </row>
    <row r="2446" spans="1:7" ht="12.75" x14ac:dyDescent="0.2">
      <c r="A2446"/>
      <c r="B2446"/>
      <c r="C2446"/>
      <c r="D2446"/>
      <c r="E2446"/>
      <c r="F2446"/>
      <c r="G2446"/>
    </row>
    <row r="2447" spans="1:7" ht="12.75" x14ac:dyDescent="0.2">
      <c r="A2447"/>
      <c r="B2447"/>
      <c r="C2447"/>
      <c r="D2447"/>
      <c r="E2447"/>
      <c r="F2447"/>
      <c r="G2447"/>
    </row>
    <row r="2448" spans="1:7" ht="12.75" x14ac:dyDescent="0.2">
      <c r="A2448"/>
      <c r="B2448"/>
      <c r="C2448"/>
      <c r="D2448"/>
      <c r="E2448"/>
      <c r="F2448"/>
      <c r="G2448"/>
    </row>
    <row r="2449" spans="1:7" ht="12.75" x14ac:dyDescent="0.2">
      <c r="A2449"/>
      <c r="B2449"/>
      <c r="C2449"/>
      <c r="D2449"/>
      <c r="E2449"/>
      <c r="F2449"/>
      <c r="G2449"/>
    </row>
    <row r="2450" spans="1:7" ht="12.75" x14ac:dyDescent="0.2">
      <c r="A2450"/>
      <c r="B2450"/>
      <c r="C2450"/>
      <c r="D2450"/>
      <c r="E2450"/>
      <c r="F2450"/>
      <c r="G2450"/>
    </row>
    <row r="2451" spans="1:7" ht="12.75" x14ac:dyDescent="0.2">
      <c r="A2451"/>
      <c r="B2451"/>
      <c r="C2451"/>
      <c r="D2451"/>
      <c r="E2451"/>
      <c r="F2451"/>
      <c r="G2451"/>
    </row>
    <row r="2452" spans="1:7" ht="12.75" x14ac:dyDescent="0.2">
      <c r="A2452"/>
      <c r="B2452"/>
      <c r="C2452"/>
      <c r="D2452"/>
      <c r="E2452"/>
      <c r="F2452"/>
      <c r="G2452"/>
    </row>
    <row r="2453" spans="1:7" ht="12.75" x14ac:dyDescent="0.2">
      <c r="A2453"/>
      <c r="B2453"/>
      <c r="C2453"/>
      <c r="D2453"/>
      <c r="E2453"/>
      <c r="F2453"/>
      <c r="G2453"/>
    </row>
    <row r="2454" spans="1:7" ht="12.75" x14ac:dyDescent="0.2">
      <c r="A2454"/>
      <c r="B2454"/>
      <c r="C2454"/>
      <c r="D2454"/>
      <c r="E2454"/>
      <c r="F2454"/>
      <c r="G2454"/>
    </row>
    <row r="2455" spans="1:7" ht="12.75" x14ac:dyDescent="0.2">
      <c r="A2455"/>
      <c r="B2455"/>
      <c r="C2455"/>
      <c r="D2455"/>
      <c r="E2455"/>
      <c r="F2455"/>
      <c r="G2455"/>
    </row>
    <row r="2456" spans="1:7" ht="12.75" x14ac:dyDescent="0.2">
      <c r="A2456"/>
      <c r="B2456"/>
      <c r="C2456"/>
      <c r="D2456"/>
      <c r="E2456"/>
      <c r="F2456"/>
      <c r="G2456"/>
    </row>
    <row r="2457" spans="1:7" ht="12.75" x14ac:dyDescent="0.2">
      <c r="A2457"/>
      <c r="B2457"/>
      <c r="C2457"/>
      <c r="D2457"/>
      <c r="E2457"/>
      <c r="F2457"/>
      <c r="G2457"/>
    </row>
    <row r="2458" spans="1:7" ht="12.75" x14ac:dyDescent="0.2">
      <c r="A2458"/>
      <c r="B2458"/>
      <c r="C2458"/>
      <c r="D2458"/>
      <c r="E2458"/>
      <c r="F2458"/>
      <c r="G2458"/>
    </row>
    <row r="2459" spans="1:7" ht="12.75" x14ac:dyDescent="0.2">
      <c r="A2459"/>
      <c r="B2459"/>
      <c r="C2459"/>
      <c r="D2459"/>
      <c r="E2459"/>
      <c r="F2459"/>
      <c r="G2459"/>
    </row>
    <row r="2460" spans="1:7" ht="12.75" x14ac:dyDescent="0.2">
      <c r="A2460"/>
      <c r="B2460"/>
      <c r="C2460"/>
      <c r="D2460"/>
      <c r="E2460"/>
      <c r="F2460"/>
      <c r="G2460"/>
    </row>
    <row r="2461" spans="1:7" ht="12.75" x14ac:dyDescent="0.2">
      <c r="A2461"/>
      <c r="B2461"/>
      <c r="C2461"/>
      <c r="D2461"/>
      <c r="E2461"/>
      <c r="F2461"/>
      <c r="G2461"/>
    </row>
    <row r="2462" spans="1:7" ht="12.75" x14ac:dyDescent="0.2">
      <c r="A2462"/>
      <c r="B2462"/>
      <c r="C2462"/>
      <c r="D2462"/>
      <c r="E2462"/>
      <c r="F2462"/>
      <c r="G2462"/>
    </row>
    <row r="2463" spans="1:7" ht="12.75" x14ac:dyDescent="0.2">
      <c r="A2463"/>
      <c r="B2463"/>
      <c r="C2463"/>
      <c r="D2463"/>
      <c r="E2463"/>
      <c r="F2463"/>
      <c r="G2463"/>
    </row>
    <row r="2464" spans="1:7" ht="12.75" x14ac:dyDescent="0.2">
      <c r="A2464"/>
      <c r="B2464"/>
      <c r="C2464"/>
      <c r="D2464"/>
      <c r="E2464"/>
      <c r="F2464"/>
      <c r="G2464"/>
    </row>
    <row r="2465" spans="1:7" ht="12.75" x14ac:dyDescent="0.2">
      <c r="A2465"/>
      <c r="B2465"/>
      <c r="C2465"/>
      <c r="D2465"/>
      <c r="E2465"/>
      <c r="F2465"/>
      <c r="G2465"/>
    </row>
    <row r="2466" spans="1:7" ht="12.75" x14ac:dyDescent="0.2">
      <c r="A2466"/>
      <c r="B2466"/>
      <c r="C2466"/>
      <c r="D2466"/>
      <c r="E2466"/>
      <c r="F2466"/>
      <c r="G2466"/>
    </row>
    <row r="2467" spans="1:7" ht="12.75" x14ac:dyDescent="0.2">
      <c r="A2467"/>
      <c r="B2467"/>
      <c r="C2467"/>
      <c r="D2467"/>
      <c r="E2467"/>
      <c r="F2467"/>
      <c r="G2467"/>
    </row>
    <row r="2468" spans="1:7" ht="12.75" x14ac:dyDescent="0.2">
      <c r="A2468"/>
      <c r="B2468"/>
      <c r="C2468"/>
      <c r="D2468"/>
      <c r="E2468"/>
      <c r="F2468"/>
      <c r="G2468"/>
    </row>
    <row r="2469" spans="1:7" ht="12.75" x14ac:dyDescent="0.2">
      <c r="A2469"/>
      <c r="B2469"/>
      <c r="C2469"/>
      <c r="D2469"/>
      <c r="E2469"/>
      <c r="F2469"/>
      <c r="G2469"/>
    </row>
    <row r="2470" spans="1:7" ht="12.75" x14ac:dyDescent="0.2">
      <c r="A2470"/>
      <c r="B2470"/>
      <c r="C2470"/>
      <c r="D2470"/>
      <c r="E2470"/>
      <c r="F2470"/>
      <c r="G2470"/>
    </row>
    <row r="2471" spans="1:7" ht="12.75" x14ac:dyDescent="0.2">
      <c r="A2471"/>
      <c r="B2471"/>
      <c r="C2471"/>
      <c r="D2471"/>
      <c r="E2471"/>
      <c r="F2471"/>
      <c r="G2471"/>
    </row>
    <row r="2472" spans="1:7" ht="12.75" x14ac:dyDescent="0.2">
      <c r="A2472"/>
      <c r="B2472"/>
      <c r="C2472"/>
      <c r="D2472"/>
      <c r="E2472"/>
      <c r="F2472"/>
      <c r="G2472"/>
    </row>
    <row r="2473" spans="1:7" ht="12.75" x14ac:dyDescent="0.2">
      <c r="A2473"/>
      <c r="B2473"/>
      <c r="C2473"/>
      <c r="D2473"/>
      <c r="E2473"/>
      <c r="F2473"/>
      <c r="G2473"/>
    </row>
    <row r="2474" spans="1:7" ht="12.75" x14ac:dyDescent="0.2">
      <c r="A2474"/>
      <c r="B2474"/>
      <c r="C2474"/>
      <c r="D2474"/>
      <c r="E2474"/>
      <c r="F2474"/>
      <c r="G2474"/>
    </row>
    <row r="2475" spans="1:7" ht="12.75" x14ac:dyDescent="0.2">
      <c r="A2475"/>
      <c r="B2475"/>
      <c r="C2475"/>
      <c r="D2475"/>
      <c r="E2475"/>
      <c r="F2475"/>
      <c r="G2475"/>
    </row>
    <row r="2476" spans="1:7" ht="12.75" x14ac:dyDescent="0.2">
      <c r="A2476"/>
      <c r="B2476"/>
      <c r="C2476"/>
      <c r="D2476"/>
      <c r="E2476"/>
      <c r="F2476"/>
      <c r="G2476"/>
    </row>
    <row r="2477" spans="1:7" ht="12.75" x14ac:dyDescent="0.2">
      <c r="A2477"/>
      <c r="B2477"/>
      <c r="C2477"/>
      <c r="D2477"/>
      <c r="E2477"/>
      <c r="F2477"/>
      <c r="G2477"/>
    </row>
    <row r="2478" spans="1:7" ht="12.75" x14ac:dyDescent="0.2">
      <c r="A2478"/>
      <c r="B2478"/>
      <c r="C2478"/>
      <c r="D2478"/>
      <c r="E2478"/>
      <c r="F2478"/>
      <c r="G2478"/>
    </row>
    <row r="2479" spans="1:7" ht="12.75" x14ac:dyDescent="0.2">
      <c r="A2479"/>
      <c r="B2479"/>
      <c r="C2479"/>
      <c r="D2479"/>
      <c r="E2479"/>
      <c r="F2479"/>
      <c r="G2479"/>
    </row>
    <row r="2480" spans="1:7" ht="12.75" x14ac:dyDescent="0.2">
      <c r="A2480"/>
      <c r="B2480"/>
      <c r="C2480"/>
      <c r="D2480"/>
      <c r="E2480"/>
      <c r="F2480"/>
      <c r="G2480"/>
    </row>
    <row r="2481" spans="1:7" ht="12.75" x14ac:dyDescent="0.2">
      <c r="A2481"/>
      <c r="B2481"/>
      <c r="C2481"/>
      <c r="D2481"/>
      <c r="E2481"/>
      <c r="F2481"/>
      <c r="G2481"/>
    </row>
    <row r="2482" spans="1:7" ht="12.75" x14ac:dyDescent="0.2">
      <c r="A2482"/>
      <c r="B2482"/>
      <c r="C2482"/>
      <c r="D2482"/>
      <c r="E2482"/>
      <c r="F2482"/>
      <c r="G2482"/>
    </row>
    <row r="2483" spans="1:7" ht="12.75" x14ac:dyDescent="0.2">
      <c r="A2483"/>
      <c r="B2483"/>
      <c r="C2483"/>
      <c r="D2483"/>
      <c r="E2483"/>
      <c r="F2483"/>
      <c r="G2483"/>
    </row>
    <row r="2484" spans="1:7" ht="12.75" x14ac:dyDescent="0.2">
      <c r="A2484"/>
      <c r="B2484"/>
      <c r="C2484"/>
      <c r="D2484"/>
      <c r="E2484"/>
      <c r="F2484"/>
      <c r="G2484"/>
    </row>
    <row r="2485" spans="1:7" ht="12.75" x14ac:dyDescent="0.2">
      <c r="A2485"/>
      <c r="B2485"/>
      <c r="C2485"/>
      <c r="D2485"/>
      <c r="E2485"/>
      <c r="F2485"/>
      <c r="G2485"/>
    </row>
    <row r="2486" spans="1:7" ht="12.75" x14ac:dyDescent="0.2">
      <c r="A2486"/>
      <c r="B2486"/>
      <c r="C2486"/>
      <c r="D2486"/>
      <c r="E2486"/>
      <c r="F2486"/>
      <c r="G2486"/>
    </row>
    <row r="2487" spans="1:7" ht="12.75" x14ac:dyDescent="0.2">
      <c r="A2487"/>
      <c r="B2487"/>
      <c r="C2487"/>
      <c r="D2487"/>
      <c r="E2487"/>
      <c r="F2487"/>
      <c r="G2487"/>
    </row>
    <row r="2488" spans="1:7" ht="12.75" x14ac:dyDescent="0.2">
      <c r="A2488"/>
      <c r="B2488"/>
      <c r="C2488"/>
      <c r="D2488"/>
      <c r="E2488"/>
      <c r="F2488"/>
      <c r="G2488"/>
    </row>
    <row r="2489" spans="1:7" ht="12.75" x14ac:dyDescent="0.2">
      <c r="A2489"/>
      <c r="B2489"/>
      <c r="C2489"/>
      <c r="D2489"/>
      <c r="E2489"/>
      <c r="F2489"/>
      <c r="G2489"/>
    </row>
    <row r="2490" spans="1:7" ht="12.75" x14ac:dyDescent="0.2">
      <c r="A2490"/>
      <c r="B2490"/>
      <c r="C2490"/>
      <c r="D2490"/>
      <c r="E2490"/>
      <c r="F2490"/>
      <c r="G2490"/>
    </row>
    <row r="2491" spans="1:7" ht="12.75" x14ac:dyDescent="0.2">
      <c r="A2491"/>
      <c r="B2491"/>
      <c r="C2491"/>
      <c r="D2491"/>
      <c r="E2491"/>
      <c r="F2491"/>
      <c r="G2491"/>
    </row>
    <row r="2492" spans="1:7" ht="12.75" x14ac:dyDescent="0.2">
      <c r="A2492"/>
      <c r="B2492"/>
      <c r="C2492"/>
      <c r="D2492"/>
      <c r="E2492"/>
      <c r="F2492"/>
      <c r="G2492"/>
    </row>
    <row r="2493" spans="1:7" ht="12.75" x14ac:dyDescent="0.2">
      <c r="A2493"/>
      <c r="B2493"/>
      <c r="C2493"/>
      <c r="D2493"/>
      <c r="E2493"/>
      <c r="F2493"/>
      <c r="G2493"/>
    </row>
    <row r="2494" spans="1:7" ht="12.75" x14ac:dyDescent="0.2">
      <c r="A2494"/>
      <c r="B2494"/>
      <c r="C2494"/>
      <c r="D2494"/>
      <c r="E2494"/>
      <c r="F2494"/>
      <c r="G2494"/>
    </row>
    <row r="2495" spans="1:7" ht="12.75" x14ac:dyDescent="0.2">
      <c r="A2495"/>
      <c r="B2495"/>
      <c r="C2495"/>
      <c r="D2495"/>
      <c r="E2495"/>
      <c r="F2495"/>
      <c r="G2495"/>
    </row>
    <row r="2496" spans="1:7" ht="12.75" x14ac:dyDescent="0.2">
      <c r="A2496"/>
      <c r="B2496"/>
      <c r="C2496"/>
      <c r="D2496"/>
      <c r="E2496"/>
      <c r="F2496"/>
      <c r="G2496"/>
    </row>
    <row r="2497" spans="1:7" ht="12.75" x14ac:dyDescent="0.2">
      <c r="A2497"/>
      <c r="B2497"/>
      <c r="C2497"/>
      <c r="D2497"/>
      <c r="E2497"/>
      <c r="F2497"/>
      <c r="G2497"/>
    </row>
    <row r="2498" spans="1:7" ht="12.75" x14ac:dyDescent="0.2">
      <c r="A2498"/>
      <c r="B2498"/>
      <c r="C2498"/>
      <c r="D2498"/>
      <c r="E2498"/>
      <c r="F2498"/>
      <c r="G2498"/>
    </row>
    <row r="2499" spans="1:7" ht="12.75" x14ac:dyDescent="0.2">
      <c r="A2499"/>
      <c r="B2499"/>
      <c r="C2499"/>
      <c r="D2499"/>
      <c r="E2499"/>
      <c r="F2499"/>
      <c r="G2499"/>
    </row>
    <row r="2500" spans="1:7" ht="12.75" x14ac:dyDescent="0.2">
      <c r="A2500"/>
      <c r="B2500"/>
      <c r="C2500"/>
      <c r="D2500"/>
      <c r="E2500"/>
      <c r="F2500"/>
      <c r="G2500"/>
    </row>
    <row r="2501" spans="1:7" ht="12.75" x14ac:dyDescent="0.2">
      <c r="A2501"/>
      <c r="B2501"/>
      <c r="C2501"/>
      <c r="D2501"/>
      <c r="E2501"/>
      <c r="F2501"/>
      <c r="G2501"/>
    </row>
    <row r="2502" spans="1:7" ht="12.75" x14ac:dyDescent="0.2">
      <c r="A2502"/>
      <c r="B2502"/>
      <c r="C2502"/>
      <c r="D2502"/>
      <c r="E2502"/>
      <c r="F2502"/>
      <c r="G2502"/>
    </row>
    <row r="2503" spans="1:7" ht="12.75" x14ac:dyDescent="0.2">
      <c r="A2503"/>
      <c r="B2503"/>
      <c r="C2503"/>
      <c r="D2503"/>
      <c r="E2503"/>
      <c r="F2503"/>
      <c r="G2503"/>
    </row>
    <row r="2504" spans="1:7" ht="12.75" x14ac:dyDescent="0.2">
      <c r="A2504"/>
      <c r="B2504"/>
      <c r="C2504"/>
      <c r="D2504"/>
      <c r="E2504"/>
      <c r="F2504"/>
      <c r="G2504"/>
    </row>
    <row r="2505" spans="1:7" ht="12.75" x14ac:dyDescent="0.2">
      <c r="A2505"/>
      <c r="B2505"/>
      <c r="C2505"/>
      <c r="D2505"/>
      <c r="E2505"/>
      <c r="F2505"/>
      <c r="G2505"/>
    </row>
    <row r="2506" spans="1:7" ht="12.75" x14ac:dyDescent="0.2">
      <c r="A2506"/>
      <c r="B2506"/>
      <c r="C2506"/>
      <c r="D2506"/>
      <c r="E2506"/>
      <c r="F2506"/>
      <c r="G2506"/>
    </row>
    <row r="2507" spans="1:7" ht="12.75" x14ac:dyDescent="0.2">
      <c r="A2507"/>
      <c r="B2507"/>
      <c r="C2507"/>
      <c r="D2507"/>
      <c r="E2507"/>
      <c r="F2507"/>
      <c r="G2507"/>
    </row>
    <row r="2508" spans="1:7" ht="12.75" x14ac:dyDescent="0.2">
      <c r="A2508"/>
      <c r="B2508"/>
      <c r="C2508"/>
      <c r="D2508"/>
      <c r="E2508"/>
      <c r="F2508"/>
      <c r="G2508"/>
    </row>
    <row r="2509" spans="1:7" ht="12.75" x14ac:dyDescent="0.2">
      <c r="A2509"/>
      <c r="B2509"/>
      <c r="C2509"/>
      <c r="D2509"/>
      <c r="E2509"/>
      <c r="F2509"/>
      <c r="G2509"/>
    </row>
    <row r="2510" spans="1:7" ht="12.75" x14ac:dyDescent="0.2">
      <c r="A2510"/>
      <c r="B2510"/>
      <c r="C2510"/>
      <c r="D2510"/>
      <c r="E2510"/>
      <c r="F2510"/>
      <c r="G2510"/>
    </row>
    <row r="2511" spans="1:7" ht="12.75" x14ac:dyDescent="0.2">
      <c r="A2511"/>
      <c r="B2511"/>
      <c r="C2511"/>
      <c r="D2511"/>
      <c r="E2511"/>
      <c r="F2511"/>
      <c r="G2511"/>
    </row>
    <row r="2512" spans="1:7" ht="12.75" x14ac:dyDescent="0.2">
      <c r="A2512"/>
      <c r="B2512"/>
      <c r="C2512"/>
      <c r="D2512"/>
      <c r="E2512"/>
      <c r="F2512"/>
      <c r="G2512"/>
    </row>
    <row r="2513" spans="1:7" ht="12.75" x14ac:dyDescent="0.2">
      <c r="A2513"/>
      <c r="B2513"/>
      <c r="C2513"/>
      <c r="D2513"/>
      <c r="E2513"/>
      <c r="F2513"/>
      <c r="G2513"/>
    </row>
    <row r="2514" spans="1:7" ht="12.75" x14ac:dyDescent="0.2">
      <c r="A2514"/>
      <c r="B2514"/>
      <c r="C2514"/>
      <c r="D2514"/>
      <c r="E2514"/>
      <c r="F2514"/>
      <c r="G2514"/>
    </row>
    <row r="2515" spans="1:7" ht="12.75" x14ac:dyDescent="0.2">
      <c r="A2515"/>
      <c r="B2515"/>
      <c r="C2515"/>
      <c r="D2515"/>
      <c r="E2515"/>
      <c r="F2515"/>
      <c r="G2515"/>
    </row>
    <row r="2516" spans="1:7" ht="12.75" x14ac:dyDescent="0.2">
      <c r="A2516"/>
      <c r="B2516"/>
      <c r="C2516"/>
      <c r="D2516"/>
      <c r="E2516"/>
      <c r="F2516"/>
      <c r="G2516"/>
    </row>
    <row r="2517" spans="1:7" ht="12.75" x14ac:dyDescent="0.2">
      <c r="A2517"/>
      <c r="B2517"/>
      <c r="C2517"/>
      <c r="D2517"/>
      <c r="E2517"/>
      <c r="F2517"/>
      <c r="G2517"/>
    </row>
    <row r="2518" spans="1:7" ht="12.75" x14ac:dyDescent="0.2">
      <c r="A2518"/>
      <c r="B2518"/>
      <c r="C2518"/>
      <c r="D2518"/>
      <c r="E2518"/>
      <c r="F2518"/>
      <c r="G2518"/>
    </row>
    <row r="2519" spans="1:7" ht="12.75" x14ac:dyDescent="0.2">
      <c r="A2519"/>
      <c r="B2519"/>
      <c r="C2519"/>
      <c r="D2519"/>
      <c r="E2519"/>
      <c r="F2519"/>
      <c r="G2519"/>
    </row>
    <row r="2520" spans="1:7" ht="12.75" x14ac:dyDescent="0.2">
      <c r="A2520"/>
      <c r="B2520"/>
      <c r="C2520"/>
      <c r="D2520"/>
      <c r="E2520"/>
      <c r="F2520"/>
      <c r="G2520"/>
    </row>
    <row r="2521" spans="1:7" ht="12.75" x14ac:dyDescent="0.2">
      <c r="A2521"/>
      <c r="B2521"/>
      <c r="C2521"/>
      <c r="D2521"/>
      <c r="E2521"/>
      <c r="F2521"/>
      <c r="G2521"/>
    </row>
    <row r="2522" spans="1:7" ht="12.75" x14ac:dyDescent="0.2">
      <c r="A2522"/>
      <c r="B2522"/>
      <c r="C2522"/>
      <c r="D2522"/>
      <c r="E2522"/>
      <c r="F2522"/>
      <c r="G2522"/>
    </row>
    <row r="2523" spans="1:7" ht="12.75" x14ac:dyDescent="0.2">
      <c r="A2523"/>
      <c r="B2523"/>
      <c r="C2523"/>
      <c r="D2523"/>
      <c r="E2523"/>
      <c r="F2523"/>
      <c r="G2523"/>
    </row>
    <row r="2524" spans="1:7" ht="12.75" x14ac:dyDescent="0.2">
      <c r="A2524"/>
      <c r="B2524"/>
      <c r="C2524"/>
      <c r="D2524"/>
      <c r="E2524"/>
      <c r="F2524"/>
      <c r="G2524"/>
    </row>
    <row r="2525" spans="1:7" ht="12.75" x14ac:dyDescent="0.2">
      <c r="A2525"/>
      <c r="B2525"/>
      <c r="C2525"/>
      <c r="D2525"/>
      <c r="E2525"/>
      <c r="F2525"/>
      <c r="G2525"/>
    </row>
    <row r="2526" spans="1:7" ht="12.75" x14ac:dyDescent="0.2">
      <c r="A2526"/>
      <c r="B2526"/>
      <c r="C2526"/>
      <c r="D2526"/>
      <c r="E2526"/>
      <c r="F2526"/>
      <c r="G2526"/>
    </row>
    <row r="2527" spans="1:7" ht="12.75" x14ac:dyDescent="0.2">
      <c r="A2527"/>
      <c r="B2527"/>
      <c r="C2527"/>
      <c r="D2527"/>
      <c r="E2527"/>
      <c r="F2527"/>
      <c r="G2527"/>
    </row>
    <row r="2528" spans="1:7" ht="12.75" x14ac:dyDescent="0.2">
      <c r="A2528"/>
      <c r="B2528"/>
      <c r="C2528"/>
      <c r="D2528"/>
      <c r="E2528"/>
      <c r="F2528"/>
      <c r="G2528"/>
    </row>
    <row r="2529" spans="1:7" ht="12.75" x14ac:dyDescent="0.2">
      <c r="A2529"/>
      <c r="B2529"/>
      <c r="C2529"/>
      <c r="D2529"/>
      <c r="E2529"/>
      <c r="F2529"/>
      <c r="G2529"/>
    </row>
    <row r="2530" spans="1:7" ht="12.75" x14ac:dyDescent="0.2">
      <c r="A2530"/>
      <c r="B2530"/>
      <c r="C2530"/>
      <c r="D2530"/>
      <c r="E2530"/>
      <c r="F2530"/>
      <c r="G2530"/>
    </row>
    <row r="2531" spans="1:7" ht="12.75" x14ac:dyDescent="0.2">
      <c r="A2531"/>
      <c r="B2531"/>
      <c r="C2531"/>
      <c r="D2531"/>
      <c r="E2531"/>
      <c r="F2531"/>
      <c r="G2531"/>
    </row>
    <row r="2532" spans="1:7" ht="12.75" x14ac:dyDescent="0.2">
      <c r="A2532"/>
      <c r="B2532"/>
      <c r="C2532"/>
      <c r="D2532"/>
      <c r="E2532"/>
      <c r="F2532"/>
      <c r="G2532"/>
    </row>
    <row r="2533" spans="1:7" ht="12.75" x14ac:dyDescent="0.2">
      <c r="A2533"/>
      <c r="B2533"/>
      <c r="C2533"/>
      <c r="D2533"/>
      <c r="E2533"/>
      <c r="F2533"/>
      <c r="G2533"/>
    </row>
    <row r="2534" spans="1:7" ht="12.75" x14ac:dyDescent="0.2">
      <c r="A2534"/>
      <c r="B2534"/>
      <c r="C2534"/>
      <c r="D2534"/>
      <c r="E2534"/>
      <c r="F2534"/>
      <c r="G2534"/>
    </row>
    <row r="2535" spans="1:7" ht="12.75" x14ac:dyDescent="0.2">
      <c r="A2535"/>
      <c r="B2535"/>
      <c r="C2535"/>
      <c r="D2535"/>
      <c r="E2535"/>
      <c r="F2535"/>
      <c r="G2535"/>
    </row>
    <row r="2536" spans="1:7" ht="12.75" x14ac:dyDescent="0.2">
      <c r="A2536"/>
      <c r="B2536"/>
      <c r="C2536"/>
      <c r="D2536"/>
      <c r="E2536"/>
      <c r="F2536"/>
      <c r="G2536"/>
    </row>
    <row r="2537" spans="1:7" ht="12.75" x14ac:dyDescent="0.2">
      <c r="A2537"/>
      <c r="B2537"/>
      <c r="C2537"/>
      <c r="D2537"/>
      <c r="E2537"/>
      <c r="F2537"/>
      <c r="G2537"/>
    </row>
    <row r="2538" spans="1:7" ht="12.75" x14ac:dyDescent="0.2">
      <c r="A2538"/>
      <c r="B2538"/>
      <c r="C2538"/>
      <c r="D2538"/>
      <c r="E2538"/>
      <c r="F2538"/>
      <c r="G2538"/>
    </row>
    <row r="2539" spans="1:7" ht="12.75" x14ac:dyDescent="0.2">
      <c r="A2539"/>
      <c r="B2539"/>
      <c r="C2539"/>
      <c r="D2539"/>
      <c r="E2539"/>
      <c r="F2539"/>
      <c r="G2539"/>
    </row>
    <row r="2540" spans="1:7" ht="12.75" x14ac:dyDescent="0.2">
      <c r="A2540"/>
      <c r="B2540"/>
      <c r="C2540"/>
      <c r="D2540"/>
      <c r="E2540"/>
      <c r="F2540"/>
      <c r="G2540"/>
    </row>
    <row r="2541" spans="1:7" ht="12.75" x14ac:dyDescent="0.2">
      <c r="A2541"/>
      <c r="B2541"/>
      <c r="C2541"/>
      <c r="D2541"/>
      <c r="E2541"/>
      <c r="F2541"/>
      <c r="G2541"/>
    </row>
    <row r="2542" spans="1:7" ht="12.75" x14ac:dyDescent="0.2">
      <c r="A2542"/>
      <c r="B2542"/>
      <c r="C2542"/>
      <c r="D2542"/>
      <c r="E2542"/>
      <c r="F2542"/>
      <c r="G2542"/>
    </row>
    <row r="2543" spans="1:7" ht="12.75" x14ac:dyDescent="0.2">
      <c r="A2543"/>
      <c r="B2543"/>
      <c r="C2543"/>
      <c r="D2543"/>
      <c r="E2543"/>
      <c r="F2543"/>
      <c r="G2543"/>
    </row>
    <row r="2544" spans="1:7" ht="12.75" x14ac:dyDescent="0.2">
      <c r="A2544"/>
      <c r="B2544"/>
      <c r="C2544"/>
      <c r="D2544"/>
      <c r="E2544"/>
      <c r="F2544"/>
      <c r="G2544"/>
    </row>
    <row r="2545" spans="1:7" ht="12.75" x14ac:dyDescent="0.2">
      <c r="A2545"/>
      <c r="B2545"/>
      <c r="C2545"/>
      <c r="D2545"/>
      <c r="E2545"/>
      <c r="F2545"/>
      <c r="G2545"/>
    </row>
    <row r="2546" spans="1:7" ht="12.75" x14ac:dyDescent="0.2">
      <c r="A2546"/>
      <c r="B2546"/>
      <c r="C2546"/>
      <c r="D2546"/>
      <c r="E2546"/>
      <c r="F2546"/>
      <c r="G2546"/>
    </row>
    <row r="2547" spans="1:7" ht="12.75" x14ac:dyDescent="0.2">
      <c r="A2547"/>
      <c r="B2547"/>
      <c r="C2547"/>
      <c r="D2547"/>
      <c r="E2547"/>
      <c r="F2547"/>
      <c r="G2547"/>
    </row>
    <row r="2548" spans="1:7" ht="12.75" x14ac:dyDescent="0.2">
      <c r="A2548"/>
      <c r="B2548"/>
      <c r="C2548"/>
      <c r="D2548"/>
      <c r="E2548"/>
      <c r="F2548"/>
      <c r="G2548"/>
    </row>
    <row r="2549" spans="1:7" ht="12.75" x14ac:dyDescent="0.2">
      <c r="A2549"/>
      <c r="B2549"/>
      <c r="C2549"/>
      <c r="D2549"/>
      <c r="E2549"/>
      <c r="F2549"/>
      <c r="G2549"/>
    </row>
    <row r="2550" spans="1:7" ht="12.75" x14ac:dyDescent="0.2">
      <c r="A2550"/>
      <c r="B2550"/>
      <c r="C2550"/>
      <c r="D2550"/>
      <c r="E2550"/>
      <c r="F2550"/>
      <c r="G2550"/>
    </row>
    <row r="2551" spans="1:7" ht="12.75" x14ac:dyDescent="0.2">
      <c r="A2551"/>
      <c r="B2551"/>
      <c r="C2551"/>
      <c r="D2551"/>
      <c r="E2551"/>
      <c r="F2551"/>
      <c r="G2551"/>
    </row>
    <row r="2552" spans="1:7" ht="12.75" x14ac:dyDescent="0.2">
      <c r="A2552"/>
      <c r="B2552"/>
      <c r="C2552"/>
      <c r="D2552"/>
      <c r="E2552"/>
      <c r="F2552"/>
      <c r="G2552"/>
    </row>
    <row r="2553" spans="1:7" ht="12.75" x14ac:dyDescent="0.2">
      <c r="A2553"/>
      <c r="B2553"/>
      <c r="C2553"/>
      <c r="D2553"/>
      <c r="E2553"/>
      <c r="F2553"/>
      <c r="G2553"/>
    </row>
    <row r="2554" spans="1:7" ht="12.75" x14ac:dyDescent="0.2">
      <c r="A2554"/>
      <c r="B2554"/>
      <c r="C2554"/>
      <c r="D2554"/>
      <c r="E2554"/>
      <c r="F2554"/>
      <c r="G2554"/>
    </row>
    <row r="2555" spans="1:7" ht="12.75" x14ac:dyDescent="0.2">
      <c r="A2555"/>
      <c r="B2555"/>
      <c r="C2555"/>
      <c r="D2555"/>
      <c r="E2555"/>
      <c r="F2555"/>
      <c r="G2555"/>
    </row>
    <row r="2556" spans="1:7" ht="12.75" x14ac:dyDescent="0.2">
      <c r="A2556"/>
      <c r="B2556"/>
      <c r="C2556"/>
      <c r="D2556"/>
      <c r="E2556"/>
      <c r="F2556"/>
      <c r="G2556"/>
    </row>
    <row r="2557" spans="1:7" ht="12.75" x14ac:dyDescent="0.2">
      <c r="A2557"/>
      <c r="B2557"/>
      <c r="C2557"/>
      <c r="D2557"/>
      <c r="E2557"/>
      <c r="F2557"/>
      <c r="G2557"/>
    </row>
    <row r="2558" spans="1:7" ht="12.75" x14ac:dyDescent="0.2">
      <c r="A2558"/>
      <c r="B2558"/>
      <c r="C2558"/>
      <c r="D2558"/>
      <c r="E2558"/>
      <c r="F2558"/>
      <c r="G2558"/>
    </row>
    <row r="2559" spans="1:7" ht="12.75" x14ac:dyDescent="0.2">
      <c r="A2559"/>
      <c r="B2559"/>
      <c r="C2559"/>
      <c r="D2559"/>
      <c r="E2559"/>
      <c r="F2559"/>
      <c r="G2559"/>
    </row>
    <row r="2560" spans="1:7" ht="12.75" x14ac:dyDescent="0.2">
      <c r="A2560"/>
      <c r="B2560"/>
      <c r="C2560"/>
      <c r="D2560"/>
      <c r="E2560"/>
      <c r="F2560"/>
      <c r="G2560"/>
    </row>
    <row r="2561" spans="1:7" ht="12.75" x14ac:dyDescent="0.2">
      <c r="A2561"/>
      <c r="B2561"/>
      <c r="C2561"/>
      <c r="D2561"/>
      <c r="E2561"/>
      <c r="F2561"/>
      <c r="G2561"/>
    </row>
    <row r="2562" spans="1:7" ht="12.75" x14ac:dyDescent="0.2">
      <c r="A2562"/>
      <c r="B2562"/>
      <c r="C2562"/>
      <c r="D2562"/>
      <c r="E2562"/>
      <c r="F2562"/>
      <c r="G2562"/>
    </row>
    <row r="2563" spans="1:7" ht="12.75" x14ac:dyDescent="0.2">
      <c r="A2563"/>
      <c r="B2563"/>
      <c r="C2563"/>
      <c r="D2563"/>
      <c r="E2563"/>
      <c r="F2563"/>
      <c r="G2563"/>
    </row>
    <row r="2564" spans="1:7" ht="12.75" x14ac:dyDescent="0.2">
      <c r="A2564"/>
      <c r="B2564"/>
      <c r="C2564"/>
      <c r="D2564"/>
      <c r="E2564"/>
      <c r="F2564"/>
      <c r="G2564"/>
    </row>
    <row r="2565" spans="1:7" ht="12.75" x14ac:dyDescent="0.2">
      <c r="A2565"/>
      <c r="B2565"/>
      <c r="C2565"/>
      <c r="D2565"/>
      <c r="E2565"/>
      <c r="F2565"/>
      <c r="G2565"/>
    </row>
    <row r="2566" spans="1:7" ht="12.75" x14ac:dyDescent="0.2">
      <c r="A2566"/>
      <c r="B2566"/>
      <c r="C2566"/>
      <c r="D2566"/>
      <c r="E2566"/>
      <c r="F2566"/>
      <c r="G2566"/>
    </row>
    <row r="2567" spans="1:7" ht="12.75" x14ac:dyDescent="0.2">
      <c r="A2567"/>
      <c r="B2567"/>
      <c r="C2567"/>
      <c r="D2567"/>
      <c r="E2567"/>
      <c r="F2567"/>
      <c r="G2567"/>
    </row>
    <row r="2568" spans="1:7" ht="12.75" x14ac:dyDescent="0.2">
      <c r="A2568"/>
      <c r="B2568"/>
      <c r="C2568"/>
      <c r="D2568"/>
      <c r="E2568"/>
      <c r="F2568"/>
      <c r="G2568"/>
    </row>
    <row r="2569" spans="1:7" ht="12.75" x14ac:dyDescent="0.2">
      <c r="A2569"/>
      <c r="B2569"/>
      <c r="C2569"/>
      <c r="D2569"/>
      <c r="E2569"/>
      <c r="F2569"/>
      <c r="G2569"/>
    </row>
    <row r="2570" spans="1:7" ht="12.75" x14ac:dyDescent="0.2">
      <c r="A2570"/>
      <c r="B2570"/>
      <c r="C2570"/>
      <c r="D2570"/>
      <c r="E2570"/>
      <c r="F2570"/>
      <c r="G2570"/>
    </row>
    <row r="2571" spans="1:7" ht="12.75" x14ac:dyDescent="0.2">
      <c r="A2571"/>
      <c r="B2571"/>
      <c r="C2571"/>
      <c r="D2571"/>
      <c r="E2571"/>
      <c r="F2571"/>
      <c r="G2571"/>
    </row>
    <row r="2572" spans="1:7" ht="12.75" x14ac:dyDescent="0.2">
      <c r="A2572"/>
      <c r="B2572"/>
      <c r="C2572"/>
      <c r="D2572"/>
      <c r="E2572"/>
      <c r="F2572"/>
      <c r="G2572"/>
    </row>
    <row r="2573" spans="1:7" ht="12.75" x14ac:dyDescent="0.2">
      <c r="A2573"/>
      <c r="B2573"/>
      <c r="C2573"/>
      <c r="D2573"/>
      <c r="E2573"/>
      <c r="F2573"/>
      <c r="G2573"/>
    </row>
    <row r="2574" spans="1:7" ht="12.75" x14ac:dyDescent="0.2">
      <c r="A2574"/>
      <c r="B2574"/>
      <c r="C2574"/>
      <c r="D2574"/>
      <c r="E2574"/>
      <c r="F2574"/>
      <c r="G2574"/>
    </row>
    <row r="2575" spans="1:7" ht="12.75" x14ac:dyDescent="0.2">
      <c r="A2575"/>
      <c r="B2575"/>
      <c r="C2575"/>
      <c r="D2575"/>
      <c r="E2575"/>
      <c r="F2575"/>
      <c r="G2575"/>
    </row>
    <row r="2576" spans="1:7" ht="12.75" x14ac:dyDescent="0.2">
      <c r="A2576"/>
      <c r="B2576"/>
      <c r="C2576"/>
      <c r="D2576"/>
      <c r="E2576"/>
      <c r="F2576"/>
      <c r="G2576"/>
    </row>
    <row r="2577" spans="1:7" ht="12.75" x14ac:dyDescent="0.2">
      <c r="A2577"/>
      <c r="B2577"/>
      <c r="C2577"/>
      <c r="D2577"/>
      <c r="E2577"/>
      <c r="F2577"/>
      <c r="G2577"/>
    </row>
    <row r="2578" spans="1:7" ht="12.75" x14ac:dyDescent="0.2">
      <c r="A2578"/>
      <c r="B2578"/>
      <c r="C2578"/>
      <c r="D2578"/>
      <c r="E2578"/>
      <c r="F2578"/>
      <c r="G2578"/>
    </row>
    <row r="2579" spans="1:7" ht="12.75" x14ac:dyDescent="0.2">
      <c r="A2579"/>
      <c r="B2579"/>
      <c r="C2579"/>
      <c r="D2579"/>
      <c r="E2579"/>
      <c r="F2579"/>
      <c r="G2579"/>
    </row>
    <row r="2580" spans="1:7" ht="12.75" x14ac:dyDescent="0.2">
      <c r="A2580"/>
      <c r="B2580"/>
      <c r="C2580"/>
      <c r="D2580"/>
      <c r="E2580"/>
      <c r="F2580"/>
      <c r="G2580"/>
    </row>
    <row r="2581" spans="1:7" ht="12.75" x14ac:dyDescent="0.2">
      <c r="A2581"/>
      <c r="B2581"/>
      <c r="C2581"/>
      <c r="D2581"/>
      <c r="E2581"/>
      <c r="F2581"/>
      <c r="G2581"/>
    </row>
    <row r="2582" spans="1:7" ht="12.75" x14ac:dyDescent="0.2">
      <c r="A2582"/>
      <c r="B2582"/>
      <c r="C2582"/>
      <c r="D2582"/>
      <c r="E2582"/>
      <c r="F2582"/>
      <c r="G2582"/>
    </row>
    <row r="2583" spans="1:7" ht="12.75" x14ac:dyDescent="0.2">
      <c r="A2583"/>
      <c r="B2583"/>
      <c r="C2583"/>
      <c r="D2583"/>
      <c r="E2583"/>
      <c r="F2583"/>
      <c r="G2583"/>
    </row>
    <row r="2584" spans="1:7" ht="12.75" x14ac:dyDescent="0.2">
      <c r="A2584"/>
      <c r="B2584"/>
      <c r="C2584"/>
      <c r="D2584"/>
      <c r="E2584"/>
      <c r="F2584"/>
      <c r="G2584"/>
    </row>
    <row r="2585" spans="1:7" ht="12.75" x14ac:dyDescent="0.2">
      <c r="A2585"/>
      <c r="B2585"/>
      <c r="C2585"/>
      <c r="D2585"/>
      <c r="E2585"/>
      <c r="F2585"/>
      <c r="G2585"/>
    </row>
    <row r="2586" spans="1:7" ht="12.75" x14ac:dyDescent="0.2">
      <c r="A2586"/>
      <c r="B2586"/>
      <c r="C2586"/>
      <c r="D2586"/>
      <c r="E2586"/>
      <c r="F2586"/>
      <c r="G2586"/>
    </row>
    <row r="2587" spans="1:7" ht="12.75" x14ac:dyDescent="0.2">
      <c r="A2587"/>
      <c r="B2587"/>
      <c r="C2587"/>
      <c r="D2587"/>
      <c r="E2587"/>
      <c r="F2587"/>
      <c r="G2587"/>
    </row>
    <row r="2588" spans="1:7" ht="12.75" x14ac:dyDescent="0.2">
      <c r="A2588"/>
      <c r="B2588"/>
      <c r="C2588"/>
      <c r="D2588"/>
      <c r="E2588"/>
      <c r="F2588"/>
      <c r="G2588"/>
    </row>
    <row r="2589" spans="1:7" ht="12.75" x14ac:dyDescent="0.2">
      <c r="A2589"/>
      <c r="B2589"/>
      <c r="C2589"/>
      <c r="D2589"/>
      <c r="E2589"/>
      <c r="F2589"/>
      <c r="G2589"/>
    </row>
    <row r="2590" spans="1:7" ht="12.75" x14ac:dyDescent="0.2">
      <c r="A2590"/>
      <c r="B2590"/>
      <c r="C2590"/>
      <c r="D2590"/>
      <c r="E2590"/>
      <c r="F2590"/>
      <c r="G2590"/>
    </row>
    <row r="2591" spans="1:7" ht="12.75" x14ac:dyDescent="0.2">
      <c r="A2591"/>
      <c r="B2591"/>
      <c r="C2591"/>
      <c r="D2591"/>
      <c r="E2591"/>
      <c r="F2591"/>
      <c r="G2591"/>
    </row>
    <row r="2592" spans="1:7" ht="12.75" x14ac:dyDescent="0.2">
      <c r="A2592"/>
      <c r="B2592"/>
      <c r="C2592"/>
      <c r="D2592"/>
      <c r="E2592"/>
      <c r="F2592"/>
      <c r="G2592"/>
    </row>
    <row r="2593" spans="1:7" ht="12.75" x14ac:dyDescent="0.2">
      <c r="A2593"/>
      <c r="B2593"/>
      <c r="C2593"/>
      <c r="D2593"/>
      <c r="E2593"/>
      <c r="F2593"/>
      <c r="G2593"/>
    </row>
    <row r="2594" spans="1:7" ht="12.75" x14ac:dyDescent="0.2">
      <c r="A2594"/>
      <c r="B2594"/>
      <c r="C2594"/>
      <c r="D2594"/>
      <c r="E2594"/>
      <c r="F2594"/>
      <c r="G2594"/>
    </row>
    <row r="2595" spans="1:7" ht="12.75" x14ac:dyDescent="0.2">
      <c r="A2595"/>
      <c r="B2595"/>
      <c r="C2595"/>
      <c r="D2595"/>
      <c r="E2595"/>
      <c r="F2595"/>
      <c r="G2595"/>
    </row>
    <row r="2596" spans="1:7" ht="12.75" x14ac:dyDescent="0.2">
      <c r="A2596"/>
      <c r="B2596"/>
      <c r="C2596"/>
      <c r="D2596"/>
      <c r="E2596"/>
      <c r="F2596"/>
      <c r="G2596"/>
    </row>
    <row r="2597" spans="1:7" ht="12.75" x14ac:dyDescent="0.2">
      <c r="A2597"/>
      <c r="B2597"/>
      <c r="C2597"/>
      <c r="D2597"/>
      <c r="E2597"/>
      <c r="F2597"/>
      <c r="G2597"/>
    </row>
    <row r="2598" spans="1:7" ht="12.75" x14ac:dyDescent="0.2">
      <c r="A2598"/>
      <c r="B2598"/>
      <c r="C2598"/>
      <c r="D2598"/>
      <c r="E2598"/>
      <c r="F2598"/>
      <c r="G2598"/>
    </row>
    <row r="2599" spans="1:7" ht="12.75" x14ac:dyDescent="0.2">
      <c r="A2599"/>
      <c r="B2599"/>
      <c r="C2599"/>
      <c r="D2599"/>
      <c r="E2599"/>
      <c r="F2599"/>
      <c r="G2599"/>
    </row>
    <row r="2600" spans="1:7" ht="12.75" x14ac:dyDescent="0.2">
      <c r="A2600"/>
      <c r="B2600"/>
      <c r="C2600"/>
      <c r="D2600"/>
      <c r="E2600"/>
      <c r="F2600"/>
      <c r="G2600"/>
    </row>
    <row r="2601" spans="1:7" ht="12.75" x14ac:dyDescent="0.2">
      <c r="A2601"/>
      <c r="B2601"/>
      <c r="C2601"/>
      <c r="D2601"/>
      <c r="E2601"/>
      <c r="F2601"/>
      <c r="G2601"/>
    </row>
    <row r="2602" spans="1:7" ht="12.75" x14ac:dyDescent="0.2">
      <c r="A2602"/>
      <c r="B2602"/>
      <c r="C2602"/>
      <c r="D2602"/>
      <c r="E2602"/>
      <c r="F2602"/>
      <c r="G2602"/>
    </row>
    <row r="2603" spans="1:7" ht="12.75" x14ac:dyDescent="0.2">
      <c r="A2603"/>
      <c r="B2603"/>
      <c r="C2603"/>
      <c r="D2603"/>
      <c r="E2603"/>
      <c r="F2603"/>
      <c r="G2603"/>
    </row>
    <row r="2604" spans="1:7" ht="12.75" x14ac:dyDescent="0.2">
      <c r="A2604"/>
      <c r="B2604"/>
      <c r="C2604"/>
      <c r="D2604"/>
      <c r="E2604"/>
      <c r="F2604"/>
      <c r="G2604"/>
    </row>
    <row r="2605" spans="1:7" ht="12.75" x14ac:dyDescent="0.2">
      <c r="A2605"/>
      <c r="B2605"/>
      <c r="C2605"/>
      <c r="D2605"/>
      <c r="E2605"/>
      <c r="F2605"/>
      <c r="G2605"/>
    </row>
    <row r="2606" spans="1:7" ht="12.75" x14ac:dyDescent="0.2">
      <c r="A2606"/>
      <c r="B2606"/>
      <c r="C2606"/>
      <c r="D2606"/>
      <c r="E2606"/>
      <c r="F2606"/>
      <c r="G2606"/>
    </row>
    <row r="2607" spans="1:7" ht="12.75" x14ac:dyDescent="0.2">
      <c r="A2607"/>
      <c r="B2607"/>
      <c r="C2607"/>
      <c r="D2607"/>
      <c r="E2607"/>
      <c r="F2607"/>
      <c r="G2607"/>
    </row>
    <row r="2608" spans="1:7" ht="12.75" x14ac:dyDescent="0.2">
      <c r="A2608"/>
      <c r="B2608"/>
      <c r="C2608"/>
      <c r="D2608"/>
      <c r="E2608"/>
      <c r="F2608"/>
      <c r="G2608"/>
    </row>
    <row r="2609" spans="1:7" ht="12.75" x14ac:dyDescent="0.2">
      <c r="A2609"/>
      <c r="B2609"/>
      <c r="C2609"/>
      <c r="D2609"/>
      <c r="E2609"/>
      <c r="F2609"/>
      <c r="G2609"/>
    </row>
    <row r="2610" spans="1:7" ht="12.75" x14ac:dyDescent="0.2">
      <c r="A2610"/>
      <c r="B2610"/>
      <c r="C2610"/>
      <c r="D2610"/>
      <c r="E2610"/>
      <c r="F2610"/>
      <c r="G2610"/>
    </row>
    <row r="2611" spans="1:7" ht="12.75" x14ac:dyDescent="0.2">
      <c r="A2611"/>
      <c r="B2611"/>
      <c r="C2611"/>
      <c r="D2611"/>
      <c r="E2611"/>
      <c r="F2611"/>
      <c r="G2611"/>
    </row>
    <row r="2612" spans="1:7" ht="12.75" x14ac:dyDescent="0.2">
      <c r="A2612"/>
      <c r="B2612"/>
      <c r="C2612"/>
      <c r="D2612"/>
      <c r="E2612"/>
      <c r="F2612"/>
      <c r="G2612"/>
    </row>
    <row r="2613" spans="1:7" ht="12.75" x14ac:dyDescent="0.2">
      <c r="A2613"/>
      <c r="B2613"/>
      <c r="C2613"/>
      <c r="D2613"/>
      <c r="E2613"/>
      <c r="F2613"/>
      <c r="G2613"/>
    </row>
    <row r="2614" spans="1:7" ht="12.75" x14ac:dyDescent="0.2">
      <c r="A2614"/>
      <c r="B2614"/>
      <c r="C2614"/>
      <c r="D2614"/>
      <c r="E2614"/>
      <c r="F2614"/>
      <c r="G2614"/>
    </row>
    <row r="2615" spans="1:7" ht="12.75" x14ac:dyDescent="0.2">
      <c r="A2615"/>
      <c r="B2615"/>
      <c r="C2615"/>
      <c r="D2615"/>
      <c r="E2615"/>
      <c r="F2615"/>
      <c r="G2615"/>
    </row>
    <row r="2616" spans="1:7" ht="12.75" x14ac:dyDescent="0.2">
      <c r="A2616"/>
      <c r="B2616"/>
      <c r="C2616"/>
      <c r="D2616"/>
      <c r="E2616"/>
      <c r="F2616"/>
      <c r="G2616"/>
    </row>
    <row r="2617" spans="1:7" ht="12.75" x14ac:dyDescent="0.2">
      <c r="A2617"/>
      <c r="B2617"/>
      <c r="C2617"/>
      <c r="D2617"/>
      <c r="E2617"/>
      <c r="F2617"/>
      <c r="G2617"/>
    </row>
    <row r="2618" spans="1:7" ht="12.75" x14ac:dyDescent="0.2">
      <c r="A2618"/>
      <c r="B2618"/>
      <c r="C2618"/>
      <c r="D2618"/>
      <c r="E2618"/>
      <c r="F2618"/>
      <c r="G2618"/>
    </row>
    <row r="2619" spans="1:7" ht="12.75" x14ac:dyDescent="0.2">
      <c r="A2619"/>
      <c r="B2619"/>
      <c r="C2619"/>
      <c r="D2619"/>
      <c r="E2619"/>
      <c r="F2619"/>
      <c r="G2619"/>
    </row>
    <row r="2620" spans="1:7" ht="12.75" x14ac:dyDescent="0.2">
      <c r="A2620"/>
      <c r="B2620"/>
      <c r="C2620"/>
      <c r="D2620"/>
      <c r="E2620"/>
      <c r="F2620"/>
      <c r="G2620"/>
    </row>
    <row r="2621" spans="1:7" ht="12.75" x14ac:dyDescent="0.2">
      <c r="A2621"/>
      <c r="B2621"/>
      <c r="C2621"/>
      <c r="D2621"/>
      <c r="E2621"/>
      <c r="F2621"/>
      <c r="G2621"/>
    </row>
    <row r="2622" spans="1:7" ht="12.75" x14ac:dyDescent="0.2">
      <c r="A2622"/>
      <c r="B2622"/>
      <c r="C2622"/>
      <c r="D2622"/>
      <c r="E2622"/>
      <c r="F2622"/>
      <c r="G2622"/>
    </row>
    <row r="2623" spans="1:7" ht="12.75" x14ac:dyDescent="0.2">
      <c r="A2623"/>
      <c r="B2623"/>
      <c r="C2623"/>
      <c r="D2623"/>
      <c r="E2623"/>
      <c r="F2623"/>
      <c r="G2623"/>
    </row>
    <row r="2624" spans="1:7" ht="12.75" x14ac:dyDescent="0.2">
      <c r="A2624"/>
      <c r="B2624"/>
      <c r="C2624"/>
      <c r="D2624"/>
      <c r="E2624"/>
      <c r="F2624"/>
      <c r="G2624"/>
    </row>
    <row r="2625" spans="1:7" ht="12.75" x14ac:dyDescent="0.2">
      <c r="A2625"/>
      <c r="B2625"/>
      <c r="C2625"/>
      <c r="D2625"/>
      <c r="E2625"/>
      <c r="F2625"/>
      <c r="G2625"/>
    </row>
    <row r="2626" spans="1:7" ht="12.75" x14ac:dyDescent="0.2">
      <c r="A2626"/>
      <c r="B2626"/>
      <c r="C2626"/>
      <c r="D2626"/>
      <c r="E2626"/>
      <c r="F2626"/>
      <c r="G2626"/>
    </row>
    <row r="2627" spans="1:7" ht="12.75" x14ac:dyDescent="0.2">
      <c r="A2627"/>
      <c r="B2627"/>
      <c r="C2627"/>
      <c r="D2627"/>
      <c r="E2627"/>
      <c r="F2627"/>
      <c r="G2627"/>
    </row>
    <row r="2628" spans="1:7" ht="12.75" x14ac:dyDescent="0.2">
      <c r="A2628"/>
      <c r="B2628"/>
      <c r="C2628"/>
      <c r="D2628"/>
      <c r="E2628"/>
      <c r="F2628"/>
      <c r="G2628"/>
    </row>
    <row r="2629" spans="1:7" ht="12.75" x14ac:dyDescent="0.2">
      <c r="A2629"/>
      <c r="B2629"/>
      <c r="C2629"/>
      <c r="D2629"/>
      <c r="E2629"/>
      <c r="F2629"/>
      <c r="G2629"/>
    </row>
    <row r="2630" spans="1:7" ht="12.75" x14ac:dyDescent="0.2">
      <c r="A2630"/>
      <c r="B2630"/>
      <c r="C2630"/>
      <c r="D2630"/>
      <c r="E2630"/>
      <c r="F2630"/>
      <c r="G2630"/>
    </row>
    <row r="2631" spans="1:7" ht="12.75" x14ac:dyDescent="0.2">
      <c r="A2631"/>
      <c r="B2631"/>
      <c r="C2631"/>
      <c r="D2631"/>
      <c r="E2631"/>
      <c r="F2631"/>
      <c r="G2631"/>
    </row>
    <row r="2632" spans="1:7" ht="12.75" x14ac:dyDescent="0.2">
      <c r="A2632"/>
      <c r="B2632"/>
      <c r="C2632"/>
      <c r="D2632"/>
      <c r="E2632"/>
      <c r="F2632"/>
      <c r="G2632"/>
    </row>
    <row r="2633" spans="1:7" ht="12.75" x14ac:dyDescent="0.2">
      <c r="A2633"/>
      <c r="B2633"/>
      <c r="C2633"/>
      <c r="D2633"/>
      <c r="E2633"/>
      <c r="F2633"/>
      <c r="G2633"/>
    </row>
    <row r="2634" spans="1:7" ht="12.75" x14ac:dyDescent="0.2">
      <c r="A2634"/>
      <c r="B2634"/>
      <c r="C2634"/>
      <c r="D2634"/>
      <c r="E2634"/>
      <c r="F2634"/>
      <c r="G2634"/>
    </row>
    <row r="2635" spans="1:7" ht="12.75" x14ac:dyDescent="0.2">
      <c r="A2635"/>
      <c r="B2635"/>
      <c r="C2635"/>
      <c r="D2635"/>
      <c r="E2635"/>
      <c r="F2635"/>
      <c r="G2635"/>
    </row>
    <row r="2636" spans="1:7" ht="12.75" x14ac:dyDescent="0.2">
      <c r="A2636"/>
      <c r="B2636"/>
      <c r="C2636"/>
      <c r="D2636"/>
      <c r="E2636"/>
      <c r="F2636"/>
      <c r="G2636"/>
    </row>
    <row r="2637" spans="1:7" ht="12.75" x14ac:dyDescent="0.2">
      <c r="A2637"/>
      <c r="B2637"/>
      <c r="C2637"/>
      <c r="D2637"/>
      <c r="E2637"/>
      <c r="F2637"/>
      <c r="G2637"/>
    </row>
    <row r="2638" spans="1:7" ht="12.75" x14ac:dyDescent="0.2">
      <c r="A2638"/>
      <c r="B2638"/>
      <c r="C2638"/>
      <c r="D2638"/>
      <c r="E2638"/>
      <c r="F2638"/>
      <c r="G2638"/>
    </row>
    <row r="2639" spans="1:7" ht="12.75" x14ac:dyDescent="0.2">
      <c r="A2639"/>
      <c r="B2639"/>
      <c r="C2639"/>
      <c r="D2639"/>
      <c r="E2639"/>
      <c r="F2639"/>
      <c r="G2639"/>
    </row>
    <row r="2640" spans="1:7" ht="12.75" x14ac:dyDescent="0.2">
      <c r="A2640"/>
      <c r="B2640"/>
      <c r="C2640"/>
      <c r="D2640"/>
      <c r="E2640"/>
      <c r="F2640"/>
      <c r="G2640"/>
    </row>
    <row r="2641" spans="1:7" ht="12.75" x14ac:dyDescent="0.2">
      <c r="A2641"/>
      <c r="B2641"/>
      <c r="C2641"/>
      <c r="D2641"/>
      <c r="E2641"/>
      <c r="F2641"/>
      <c r="G2641"/>
    </row>
    <row r="2642" spans="1:7" ht="12.75" x14ac:dyDescent="0.2">
      <c r="A2642"/>
      <c r="B2642"/>
      <c r="C2642"/>
      <c r="D2642"/>
      <c r="E2642"/>
      <c r="F2642"/>
      <c r="G2642"/>
    </row>
    <row r="2643" spans="1:7" ht="12.75" x14ac:dyDescent="0.2">
      <c r="A2643"/>
      <c r="B2643"/>
      <c r="C2643"/>
      <c r="D2643"/>
      <c r="E2643"/>
      <c r="F2643"/>
      <c r="G2643"/>
    </row>
    <row r="2644" spans="1:7" ht="12.75" x14ac:dyDescent="0.2">
      <c r="A2644"/>
      <c r="B2644"/>
      <c r="C2644"/>
      <c r="D2644"/>
      <c r="E2644"/>
      <c r="F2644"/>
      <c r="G2644"/>
    </row>
    <row r="2645" spans="1:7" ht="12.75" x14ac:dyDescent="0.2">
      <c r="A2645"/>
      <c r="B2645"/>
      <c r="C2645"/>
      <c r="D2645"/>
      <c r="E2645"/>
      <c r="F2645"/>
      <c r="G2645"/>
    </row>
    <row r="2646" spans="1:7" ht="12.75" x14ac:dyDescent="0.2">
      <c r="A2646"/>
      <c r="B2646"/>
      <c r="C2646"/>
      <c r="D2646"/>
      <c r="E2646"/>
      <c r="F2646"/>
      <c r="G2646"/>
    </row>
    <row r="2647" spans="1:7" ht="12.75" x14ac:dyDescent="0.2">
      <c r="A2647"/>
      <c r="B2647"/>
      <c r="C2647"/>
      <c r="D2647"/>
      <c r="E2647"/>
      <c r="F2647"/>
      <c r="G2647"/>
    </row>
    <row r="2648" spans="1:7" ht="12.75" x14ac:dyDescent="0.2">
      <c r="A2648"/>
      <c r="B2648"/>
      <c r="C2648"/>
      <c r="D2648"/>
      <c r="E2648"/>
      <c r="F2648"/>
      <c r="G2648"/>
    </row>
    <row r="2649" spans="1:7" ht="12.75" x14ac:dyDescent="0.2">
      <c r="A2649"/>
      <c r="B2649"/>
      <c r="C2649"/>
      <c r="D2649"/>
      <c r="E2649"/>
      <c r="F2649"/>
      <c r="G2649"/>
    </row>
    <row r="2650" spans="1:7" ht="12.75" x14ac:dyDescent="0.2">
      <c r="A2650"/>
      <c r="B2650"/>
      <c r="C2650"/>
      <c r="D2650"/>
      <c r="E2650"/>
      <c r="F2650"/>
      <c r="G2650"/>
    </row>
    <row r="2651" spans="1:7" ht="12.75" x14ac:dyDescent="0.2">
      <c r="A2651"/>
      <c r="B2651"/>
      <c r="C2651"/>
      <c r="D2651"/>
      <c r="E2651"/>
      <c r="F2651"/>
      <c r="G2651"/>
    </row>
    <row r="2652" spans="1:7" ht="12.75" x14ac:dyDescent="0.2">
      <c r="A2652"/>
      <c r="B2652"/>
      <c r="C2652"/>
      <c r="D2652"/>
      <c r="E2652"/>
      <c r="F2652"/>
      <c r="G2652"/>
    </row>
    <row r="2653" spans="1:7" ht="12.75" x14ac:dyDescent="0.2">
      <c r="A2653"/>
      <c r="B2653"/>
      <c r="C2653"/>
      <c r="D2653"/>
      <c r="E2653"/>
      <c r="F2653"/>
      <c r="G2653"/>
    </row>
    <row r="2654" spans="1:7" ht="12.75" x14ac:dyDescent="0.2">
      <c r="A2654"/>
      <c r="B2654"/>
      <c r="C2654"/>
      <c r="D2654"/>
      <c r="E2654"/>
      <c r="F2654"/>
      <c r="G2654"/>
    </row>
    <row r="2655" spans="1:7" ht="12.75" x14ac:dyDescent="0.2">
      <c r="A2655"/>
      <c r="B2655"/>
      <c r="C2655"/>
      <c r="D2655"/>
      <c r="E2655"/>
      <c r="F2655"/>
      <c r="G2655"/>
    </row>
    <row r="2656" spans="1:7" ht="12.75" x14ac:dyDescent="0.2">
      <c r="A2656"/>
      <c r="B2656"/>
      <c r="C2656"/>
      <c r="D2656"/>
      <c r="E2656"/>
      <c r="F2656"/>
      <c r="G2656"/>
    </row>
    <row r="2657" spans="1:7" ht="12.75" x14ac:dyDescent="0.2">
      <c r="A2657"/>
      <c r="B2657"/>
      <c r="C2657"/>
      <c r="D2657"/>
      <c r="E2657"/>
      <c r="F2657"/>
      <c r="G2657"/>
    </row>
    <row r="2658" spans="1:7" ht="12.75" x14ac:dyDescent="0.2">
      <c r="A2658"/>
      <c r="B2658"/>
      <c r="C2658"/>
      <c r="D2658"/>
      <c r="E2658"/>
      <c r="F2658"/>
      <c r="G2658"/>
    </row>
    <row r="2659" spans="1:7" ht="12.75" x14ac:dyDescent="0.2">
      <c r="A2659"/>
      <c r="B2659"/>
      <c r="C2659"/>
      <c r="D2659"/>
      <c r="E2659"/>
      <c r="F2659"/>
      <c r="G2659"/>
    </row>
    <row r="2660" spans="1:7" ht="12.75" x14ac:dyDescent="0.2">
      <c r="A2660"/>
      <c r="B2660"/>
      <c r="C2660"/>
      <c r="D2660"/>
      <c r="E2660"/>
      <c r="F2660"/>
      <c r="G2660"/>
    </row>
    <row r="2661" spans="1:7" ht="12.75" x14ac:dyDescent="0.2">
      <c r="A2661"/>
      <c r="B2661"/>
      <c r="C2661"/>
      <c r="D2661"/>
      <c r="E2661"/>
      <c r="F2661"/>
      <c r="G2661"/>
    </row>
    <row r="2662" spans="1:7" ht="12.75" x14ac:dyDescent="0.2">
      <c r="A2662"/>
      <c r="B2662"/>
      <c r="C2662"/>
      <c r="D2662"/>
      <c r="E2662"/>
      <c r="F2662"/>
      <c r="G2662"/>
    </row>
    <row r="2663" spans="1:7" ht="12.75" x14ac:dyDescent="0.2">
      <c r="A2663"/>
      <c r="B2663"/>
      <c r="C2663"/>
      <c r="D2663"/>
      <c r="E2663"/>
      <c r="F2663"/>
      <c r="G2663"/>
    </row>
    <row r="2664" spans="1:7" ht="12.75" x14ac:dyDescent="0.2">
      <c r="A2664"/>
      <c r="B2664"/>
      <c r="C2664"/>
      <c r="D2664"/>
      <c r="E2664"/>
      <c r="F2664"/>
      <c r="G2664"/>
    </row>
    <row r="2665" spans="1:7" ht="12.75" x14ac:dyDescent="0.2">
      <c r="A2665"/>
      <c r="B2665"/>
      <c r="C2665"/>
      <c r="D2665"/>
      <c r="E2665"/>
      <c r="F2665"/>
      <c r="G2665"/>
    </row>
    <row r="2666" spans="1:7" ht="12.75" x14ac:dyDescent="0.2">
      <c r="A2666"/>
      <c r="B2666"/>
      <c r="C2666"/>
      <c r="D2666"/>
      <c r="E2666"/>
      <c r="F2666"/>
      <c r="G2666"/>
    </row>
    <row r="2667" spans="1:7" ht="12.75" x14ac:dyDescent="0.2">
      <c r="A2667"/>
      <c r="B2667"/>
      <c r="C2667"/>
      <c r="D2667"/>
      <c r="E2667"/>
      <c r="F2667"/>
      <c r="G2667"/>
    </row>
    <row r="2668" spans="1:7" ht="12.75" x14ac:dyDescent="0.2">
      <c r="A2668"/>
      <c r="B2668"/>
      <c r="C2668"/>
      <c r="D2668"/>
      <c r="E2668"/>
      <c r="F2668"/>
      <c r="G2668"/>
    </row>
    <row r="2669" spans="1:7" ht="12.75" x14ac:dyDescent="0.2">
      <c r="A2669"/>
      <c r="B2669"/>
      <c r="C2669"/>
      <c r="D2669"/>
      <c r="E2669"/>
      <c r="F2669"/>
      <c r="G2669"/>
    </row>
    <row r="2670" spans="1:7" ht="12.75" x14ac:dyDescent="0.2">
      <c r="A2670"/>
      <c r="B2670"/>
      <c r="C2670"/>
      <c r="D2670"/>
      <c r="E2670"/>
      <c r="F2670"/>
      <c r="G2670"/>
    </row>
    <row r="2671" spans="1:7" ht="12.75" x14ac:dyDescent="0.2">
      <c r="A2671"/>
      <c r="B2671"/>
      <c r="C2671"/>
      <c r="D2671"/>
      <c r="E2671"/>
      <c r="F2671"/>
      <c r="G2671"/>
    </row>
    <row r="2672" spans="1:7" ht="12.75" x14ac:dyDescent="0.2">
      <c r="A2672"/>
      <c r="B2672"/>
      <c r="C2672"/>
      <c r="D2672"/>
      <c r="E2672"/>
      <c r="F2672"/>
      <c r="G2672"/>
    </row>
    <row r="2673" spans="1:7" ht="12.75" x14ac:dyDescent="0.2">
      <c r="A2673"/>
      <c r="B2673"/>
      <c r="C2673"/>
      <c r="D2673"/>
      <c r="E2673"/>
      <c r="F2673"/>
      <c r="G2673"/>
    </row>
    <row r="2674" spans="1:7" ht="12.75" x14ac:dyDescent="0.2">
      <c r="A2674"/>
      <c r="B2674"/>
      <c r="C2674"/>
      <c r="D2674"/>
      <c r="E2674"/>
      <c r="F2674"/>
      <c r="G2674"/>
    </row>
    <row r="2675" spans="1:7" ht="12.75" x14ac:dyDescent="0.2">
      <c r="A2675"/>
      <c r="B2675"/>
      <c r="C2675"/>
      <c r="D2675"/>
      <c r="E2675"/>
      <c r="F2675"/>
      <c r="G2675"/>
    </row>
    <row r="2676" spans="1:7" ht="12.75" x14ac:dyDescent="0.2">
      <c r="A2676"/>
      <c r="B2676"/>
      <c r="C2676"/>
      <c r="D2676"/>
      <c r="E2676"/>
      <c r="F2676"/>
      <c r="G2676"/>
    </row>
    <row r="2677" spans="1:7" ht="12.75" x14ac:dyDescent="0.2">
      <c r="A2677"/>
      <c r="B2677"/>
      <c r="C2677"/>
      <c r="D2677"/>
      <c r="E2677"/>
      <c r="F2677"/>
      <c r="G2677"/>
    </row>
    <row r="2678" spans="1:7" ht="12.75" x14ac:dyDescent="0.2">
      <c r="A2678"/>
      <c r="B2678"/>
      <c r="C2678"/>
      <c r="D2678"/>
      <c r="E2678"/>
      <c r="F2678"/>
      <c r="G2678"/>
    </row>
    <row r="2679" spans="1:7" ht="12.75" x14ac:dyDescent="0.2">
      <c r="A2679"/>
      <c r="B2679"/>
      <c r="C2679"/>
      <c r="D2679"/>
      <c r="E2679"/>
      <c r="F2679"/>
      <c r="G2679"/>
    </row>
    <row r="2680" spans="1:7" ht="12.75" x14ac:dyDescent="0.2">
      <c r="A2680"/>
      <c r="B2680"/>
      <c r="C2680"/>
      <c r="D2680"/>
      <c r="E2680"/>
      <c r="F2680"/>
      <c r="G2680"/>
    </row>
    <row r="2681" spans="1:7" ht="12.75" x14ac:dyDescent="0.2">
      <c r="A2681"/>
      <c r="B2681"/>
      <c r="C2681"/>
      <c r="D2681"/>
      <c r="E2681"/>
      <c r="F2681"/>
      <c r="G2681"/>
    </row>
    <row r="2682" spans="1:7" ht="12.75" x14ac:dyDescent="0.2">
      <c r="A2682"/>
      <c r="B2682"/>
      <c r="C2682"/>
      <c r="D2682"/>
      <c r="E2682"/>
      <c r="F2682"/>
      <c r="G2682"/>
    </row>
    <row r="2683" spans="1:7" ht="12.75" x14ac:dyDescent="0.2">
      <c r="A2683"/>
      <c r="B2683"/>
      <c r="C2683"/>
      <c r="D2683"/>
      <c r="E2683"/>
      <c r="F2683"/>
      <c r="G2683"/>
    </row>
    <row r="2684" spans="1:7" ht="12.75" x14ac:dyDescent="0.2">
      <c r="A2684"/>
      <c r="B2684"/>
      <c r="C2684"/>
      <c r="D2684"/>
      <c r="E2684"/>
      <c r="F2684"/>
      <c r="G2684"/>
    </row>
    <row r="2685" spans="1:7" ht="12.75" x14ac:dyDescent="0.2">
      <c r="A2685"/>
      <c r="B2685"/>
      <c r="C2685"/>
      <c r="D2685"/>
      <c r="E2685"/>
      <c r="F2685"/>
      <c r="G2685"/>
    </row>
    <row r="2686" spans="1:7" ht="12.75" x14ac:dyDescent="0.2">
      <c r="A2686"/>
      <c r="B2686"/>
      <c r="C2686"/>
      <c r="D2686"/>
      <c r="E2686"/>
      <c r="F2686"/>
      <c r="G2686"/>
    </row>
    <row r="2687" spans="1:7" ht="12.75" x14ac:dyDescent="0.2">
      <c r="A2687"/>
      <c r="B2687"/>
      <c r="C2687"/>
      <c r="D2687"/>
      <c r="E2687"/>
      <c r="F2687"/>
      <c r="G2687"/>
    </row>
    <row r="2688" spans="1:7" ht="12.75" x14ac:dyDescent="0.2">
      <c r="A2688"/>
      <c r="B2688"/>
      <c r="C2688"/>
      <c r="D2688"/>
      <c r="E2688"/>
      <c r="F2688"/>
      <c r="G2688"/>
    </row>
    <row r="2689" spans="1:7" ht="12.75" x14ac:dyDescent="0.2">
      <c r="A2689"/>
      <c r="B2689"/>
      <c r="C2689"/>
      <c r="D2689"/>
      <c r="E2689"/>
      <c r="F2689"/>
      <c r="G2689"/>
    </row>
    <row r="2690" spans="1:7" ht="12.75" x14ac:dyDescent="0.2">
      <c r="A2690"/>
      <c r="B2690"/>
      <c r="C2690"/>
      <c r="D2690"/>
      <c r="E2690"/>
      <c r="F2690"/>
      <c r="G2690"/>
    </row>
    <row r="2691" spans="1:7" ht="12.75" x14ac:dyDescent="0.2">
      <c r="A2691"/>
      <c r="B2691"/>
      <c r="C2691"/>
      <c r="D2691"/>
      <c r="E2691"/>
      <c r="F2691"/>
      <c r="G2691"/>
    </row>
    <row r="2692" spans="1:7" ht="12.75" x14ac:dyDescent="0.2">
      <c r="A2692"/>
      <c r="B2692"/>
      <c r="C2692"/>
      <c r="D2692"/>
      <c r="E2692"/>
      <c r="F2692"/>
      <c r="G2692"/>
    </row>
    <row r="2693" spans="1:7" ht="12.75" x14ac:dyDescent="0.2">
      <c r="A2693"/>
      <c r="B2693"/>
      <c r="C2693"/>
      <c r="D2693"/>
      <c r="E2693"/>
      <c r="F2693"/>
      <c r="G2693"/>
    </row>
    <row r="2694" spans="1:7" ht="12.75" x14ac:dyDescent="0.2">
      <c r="A2694"/>
      <c r="B2694"/>
      <c r="C2694"/>
      <c r="D2694"/>
      <c r="E2694"/>
      <c r="F2694"/>
      <c r="G2694"/>
    </row>
    <row r="2695" spans="1:7" ht="12.75" x14ac:dyDescent="0.2">
      <c r="A2695"/>
      <c r="B2695"/>
      <c r="C2695"/>
      <c r="D2695"/>
      <c r="E2695"/>
      <c r="F2695"/>
      <c r="G2695"/>
    </row>
    <row r="2696" spans="1:7" ht="12.75" x14ac:dyDescent="0.2">
      <c r="A2696"/>
      <c r="B2696"/>
      <c r="C2696"/>
      <c r="D2696"/>
      <c r="E2696"/>
      <c r="F2696"/>
      <c r="G2696"/>
    </row>
    <row r="2697" spans="1:7" ht="12.75" x14ac:dyDescent="0.2">
      <c r="A2697"/>
      <c r="B2697"/>
      <c r="C2697"/>
      <c r="D2697"/>
      <c r="E2697"/>
      <c r="F2697"/>
      <c r="G2697"/>
    </row>
    <row r="2698" spans="1:7" ht="12.75" x14ac:dyDescent="0.2">
      <c r="A2698"/>
      <c r="B2698"/>
      <c r="C2698"/>
      <c r="D2698"/>
      <c r="E2698"/>
      <c r="F2698"/>
      <c r="G2698"/>
    </row>
    <row r="2699" spans="1:7" ht="12.75" x14ac:dyDescent="0.2">
      <c r="A2699"/>
      <c r="B2699"/>
      <c r="C2699"/>
      <c r="D2699"/>
      <c r="E2699"/>
      <c r="F2699"/>
      <c r="G2699"/>
    </row>
    <row r="2700" spans="1:7" ht="12.75" x14ac:dyDescent="0.2">
      <c r="A2700"/>
      <c r="B2700"/>
      <c r="C2700"/>
      <c r="D2700"/>
      <c r="E2700"/>
      <c r="F2700"/>
      <c r="G2700"/>
    </row>
    <row r="2701" spans="1:7" ht="12.75" x14ac:dyDescent="0.2">
      <c r="A2701"/>
      <c r="B2701"/>
      <c r="C2701"/>
      <c r="D2701"/>
      <c r="E2701"/>
      <c r="F2701"/>
      <c r="G2701"/>
    </row>
    <row r="2702" spans="1:7" ht="12.75" x14ac:dyDescent="0.2">
      <c r="A2702"/>
      <c r="B2702"/>
      <c r="C2702"/>
      <c r="D2702"/>
      <c r="E2702"/>
      <c r="F2702"/>
      <c r="G2702"/>
    </row>
    <row r="2703" spans="1:7" ht="12.75" x14ac:dyDescent="0.2">
      <c r="A2703"/>
      <c r="B2703"/>
      <c r="C2703"/>
      <c r="D2703"/>
      <c r="E2703"/>
      <c r="F2703"/>
      <c r="G2703"/>
    </row>
    <row r="2704" spans="1:7" ht="12.75" x14ac:dyDescent="0.2">
      <c r="A2704"/>
      <c r="B2704"/>
      <c r="C2704"/>
      <c r="D2704"/>
      <c r="E2704"/>
      <c r="F2704"/>
      <c r="G2704"/>
    </row>
    <row r="2705" spans="1:7" ht="12.75" x14ac:dyDescent="0.2">
      <c r="A2705"/>
      <c r="B2705"/>
      <c r="C2705"/>
      <c r="D2705"/>
      <c r="E2705"/>
      <c r="F2705"/>
      <c r="G2705"/>
    </row>
    <row r="2706" spans="1:7" ht="12.75" x14ac:dyDescent="0.2">
      <c r="A2706"/>
      <c r="B2706"/>
      <c r="C2706"/>
      <c r="D2706"/>
      <c r="E2706"/>
      <c r="F2706"/>
      <c r="G2706"/>
    </row>
    <row r="2707" spans="1:7" ht="12.75" x14ac:dyDescent="0.2">
      <c r="A2707"/>
      <c r="B2707"/>
      <c r="C2707"/>
      <c r="D2707"/>
      <c r="E2707"/>
      <c r="F2707"/>
      <c r="G2707"/>
    </row>
    <row r="2708" spans="1:7" ht="12.75" x14ac:dyDescent="0.2">
      <c r="A2708"/>
      <c r="B2708"/>
      <c r="C2708"/>
      <c r="D2708"/>
      <c r="E2708"/>
      <c r="F2708"/>
      <c r="G2708"/>
    </row>
    <row r="2709" spans="1:7" ht="12.75" x14ac:dyDescent="0.2">
      <c r="A2709"/>
      <c r="B2709"/>
      <c r="C2709"/>
      <c r="D2709"/>
      <c r="E2709"/>
      <c r="F2709"/>
      <c r="G2709"/>
    </row>
    <row r="2710" spans="1:7" ht="12.75" x14ac:dyDescent="0.2">
      <c r="A2710"/>
      <c r="B2710"/>
      <c r="C2710"/>
      <c r="D2710"/>
      <c r="E2710"/>
      <c r="F2710"/>
      <c r="G2710"/>
    </row>
    <row r="2711" spans="1:7" ht="12.75" x14ac:dyDescent="0.2">
      <c r="A2711"/>
      <c r="B2711"/>
      <c r="C2711"/>
      <c r="D2711"/>
      <c r="E2711"/>
      <c r="F2711"/>
      <c r="G2711"/>
    </row>
    <row r="2712" spans="1:7" ht="12.75" x14ac:dyDescent="0.2">
      <c r="A2712"/>
      <c r="B2712"/>
      <c r="C2712"/>
      <c r="D2712"/>
      <c r="E2712"/>
      <c r="F2712"/>
      <c r="G2712"/>
    </row>
    <row r="2713" spans="1:7" ht="12.75" x14ac:dyDescent="0.2">
      <c r="A2713"/>
      <c r="B2713"/>
      <c r="C2713"/>
      <c r="D2713"/>
      <c r="E2713"/>
      <c r="F2713"/>
      <c r="G2713"/>
    </row>
    <row r="2714" spans="1:7" ht="12.75" x14ac:dyDescent="0.2">
      <c r="A2714"/>
      <c r="B2714"/>
      <c r="C2714"/>
      <c r="D2714"/>
      <c r="E2714"/>
      <c r="F2714"/>
      <c r="G2714"/>
    </row>
    <row r="2715" spans="1:7" ht="12.75" x14ac:dyDescent="0.2">
      <c r="A2715"/>
      <c r="B2715"/>
      <c r="C2715"/>
      <c r="D2715"/>
      <c r="E2715"/>
      <c r="F2715"/>
      <c r="G2715"/>
    </row>
    <row r="2716" spans="1:7" ht="12.75" x14ac:dyDescent="0.2">
      <c r="A2716"/>
      <c r="B2716"/>
      <c r="C2716"/>
      <c r="D2716"/>
      <c r="E2716"/>
      <c r="F2716"/>
      <c r="G2716"/>
    </row>
    <row r="2717" spans="1:7" ht="12.75" x14ac:dyDescent="0.2">
      <c r="A2717"/>
      <c r="B2717"/>
      <c r="C2717"/>
      <c r="D2717"/>
      <c r="E2717"/>
      <c r="F2717"/>
      <c r="G2717"/>
    </row>
    <row r="2718" spans="1:7" ht="12.75" x14ac:dyDescent="0.2">
      <c r="A2718"/>
      <c r="B2718"/>
      <c r="C2718"/>
      <c r="D2718"/>
      <c r="E2718"/>
      <c r="F2718"/>
      <c r="G2718"/>
    </row>
    <row r="2719" spans="1:7" ht="12.75" x14ac:dyDescent="0.2">
      <c r="A2719"/>
      <c r="B2719"/>
      <c r="C2719"/>
      <c r="D2719"/>
      <c r="E2719"/>
      <c r="F2719"/>
      <c r="G2719"/>
    </row>
    <row r="2720" spans="1:7" ht="12.75" x14ac:dyDescent="0.2">
      <c r="A2720"/>
      <c r="B2720"/>
      <c r="C2720"/>
      <c r="D2720"/>
      <c r="E2720"/>
      <c r="F2720"/>
      <c r="G2720"/>
    </row>
    <row r="2721" spans="1:7" ht="12.75" x14ac:dyDescent="0.2">
      <c r="A2721"/>
      <c r="B2721"/>
      <c r="C2721"/>
      <c r="D2721"/>
      <c r="E2721"/>
      <c r="F2721"/>
      <c r="G2721"/>
    </row>
    <row r="2722" spans="1:7" ht="12.75" x14ac:dyDescent="0.2">
      <c r="A2722"/>
      <c r="B2722"/>
      <c r="C2722"/>
      <c r="D2722"/>
      <c r="E2722"/>
      <c r="F2722"/>
      <c r="G2722"/>
    </row>
    <row r="2723" spans="1:7" ht="12.75" x14ac:dyDescent="0.2">
      <c r="A2723"/>
      <c r="B2723"/>
      <c r="C2723"/>
      <c r="D2723"/>
      <c r="E2723"/>
      <c r="F2723"/>
      <c r="G2723"/>
    </row>
    <row r="2724" spans="1:7" ht="12.75" x14ac:dyDescent="0.2">
      <c r="A2724"/>
      <c r="B2724"/>
      <c r="C2724"/>
      <c r="D2724"/>
      <c r="E2724"/>
      <c r="F2724"/>
      <c r="G2724"/>
    </row>
    <row r="2725" spans="1:7" ht="12.75" x14ac:dyDescent="0.2">
      <c r="A2725"/>
      <c r="B2725"/>
      <c r="C2725"/>
      <c r="D2725"/>
      <c r="E2725"/>
      <c r="F2725"/>
      <c r="G2725"/>
    </row>
    <row r="2726" spans="1:7" ht="12.75" x14ac:dyDescent="0.2">
      <c r="A2726"/>
      <c r="B2726"/>
      <c r="C2726"/>
      <c r="D2726"/>
      <c r="E2726"/>
      <c r="F2726"/>
      <c r="G2726"/>
    </row>
    <row r="2727" spans="1:7" ht="12.75" x14ac:dyDescent="0.2">
      <c r="A2727"/>
      <c r="B2727"/>
      <c r="C2727"/>
      <c r="D2727"/>
      <c r="E2727"/>
      <c r="F2727"/>
      <c r="G2727"/>
    </row>
    <row r="2728" spans="1:7" ht="12.75" x14ac:dyDescent="0.2">
      <c r="A2728"/>
      <c r="B2728"/>
      <c r="C2728"/>
      <c r="D2728"/>
      <c r="E2728"/>
      <c r="F2728"/>
      <c r="G2728"/>
    </row>
    <row r="2729" spans="1:7" ht="12.75" x14ac:dyDescent="0.2">
      <c r="A2729"/>
      <c r="B2729"/>
      <c r="C2729"/>
      <c r="D2729"/>
      <c r="E2729"/>
      <c r="F2729"/>
      <c r="G2729"/>
    </row>
    <row r="2730" spans="1:7" ht="12.75" x14ac:dyDescent="0.2">
      <c r="A2730"/>
      <c r="B2730"/>
      <c r="C2730"/>
      <c r="D2730"/>
      <c r="E2730"/>
      <c r="F2730"/>
      <c r="G2730"/>
    </row>
    <row r="2731" spans="1:7" ht="12.75" x14ac:dyDescent="0.2">
      <c r="A2731"/>
      <c r="B2731"/>
      <c r="C2731"/>
      <c r="D2731"/>
      <c r="E2731"/>
      <c r="F2731"/>
      <c r="G2731"/>
    </row>
    <row r="2732" spans="1:7" ht="12.75" x14ac:dyDescent="0.2">
      <c r="A2732"/>
      <c r="B2732"/>
      <c r="C2732"/>
      <c r="D2732"/>
      <c r="E2732"/>
      <c r="F2732"/>
      <c r="G2732"/>
    </row>
    <row r="2733" spans="1:7" ht="12.75" x14ac:dyDescent="0.2">
      <c r="A2733"/>
      <c r="B2733"/>
      <c r="C2733"/>
      <c r="D2733"/>
      <c r="E2733"/>
      <c r="F2733"/>
      <c r="G2733"/>
    </row>
    <row r="2734" spans="1:7" ht="12.75" x14ac:dyDescent="0.2">
      <c r="A2734"/>
      <c r="B2734"/>
      <c r="C2734"/>
      <c r="D2734"/>
      <c r="E2734"/>
      <c r="F2734"/>
      <c r="G2734"/>
    </row>
    <row r="2735" spans="1:7" ht="12.75" x14ac:dyDescent="0.2">
      <c r="A2735"/>
      <c r="B2735"/>
      <c r="C2735"/>
      <c r="D2735"/>
      <c r="E2735"/>
      <c r="F2735"/>
      <c r="G2735"/>
    </row>
    <row r="2736" spans="1:7" ht="12.75" x14ac:dyDescent="0.2">
      <c r="A2736"/>
      <c r="B2736"/>
      <c r="C2736"/>
      <c r="D2736"/>
      <c r="E2736"/>
      <c r="F2736"/>
      <c r="G2736"/>
    </row>
    <row r="2737" spans="1:7" ht="12.75" x14ac:dyDescent="0.2">
      <c r="A2737"/>
      <c r="B2737"/>
      <c r="C2737"/>
      <c r="D2737"/>
      <c r="E2737"/>
      <c r="F2737"/>
      <c r="G2737"/>
    </row>
    <row r="2738" spans="1:7" ht="12.75" x14ac:dyDescent="0.2">
      <c r="A2738"/>
      <c r="B2738"/>
      <c r="C2738"/>
      <c r="D2738"/>
      <c r="E2738"/>
      <c r="F2738"/>
      <c r="G2738"/>
    </row>
    <row r="2739" spans="1:7" ht="12.75" x14ac:dyDescent="0.2">
      <c r="A2739"/>
      <c r="B2739"/>
      <c r="C2739"/>
      <c r="D2739"/>
      <c r="E2739"/>
      <c r="F2739"/>
      <c r="G2739"/>
    </row>
    <row r="2740" spans="1:7" ht="12.75" x14ac:dyDescent="0.2">
      <c r="A2740"/>
      <c r="B2740"/>
      <c r="C2740"/>
      <c r="D2740"/>
      <c r="E2740"/>
      <c r="F2740"/>
      <c r="G2740"/>
    </row>
    <row r="2741" spans="1:7" ht="12.75" x14ac:dyDescent="0.2">
      <c r="A2741"/>
      <c r="B2741"/>
      <c r="C2741"/>
      <c r="D2741"/>
      <c r="E2741"/>
      <c r="F2741"/>
      <c r="G2741"/>
    </row>
    <row r="2742" spans="1:7" ht="12.75" x14ac:dyDescent="0.2">
      <c r="A2742"/>
      <c r="B2742"/>
      <c r="C2742"/>
      <c r="D2742"/>
      <c r="E2742"/>
      <c r="F2742"/>
      <c r="G2742"/>
    </row>
    <row r="2743" spans="1:7" ht="12.75" x14ac:dyDescent="0.2">
      <c r="A2743"/>
      <c r="B2743"/>
      <c r="C2743"/>
      <c r="D2743"/>
      <c r="E2743"/>
      <c r="F2743"/>
      <c r="G2743"/>
    </row>
    <row r="2744" spans="1:7" ht="12.75" x14ac:dyDescent="0.2">
      <c r="A2744"/>
      <c r="B2744"/>
      <c r="C2744"/>
      <c r="D2744"/>
      <c r="E2744"/>
      <c r="F2744"/>
      <c r="G2744"/>
    </row>
    <row r="2745" spans="1:7" ht="12.75" x14ac:dyDescent="0.2">
      <c r="A2745"/>
      <c r="B2745"/>
      <c r="C2745"/>
      <c r="D2745"/>
      <c r="E2745"/>
      <c r="F2745"/>
      <c r="G2745"/>
    </row>
    <row r="2746" spans="1:7" ht="12.75" x14ac:dyDescent="0.2">
      <c r="A2746"/>
      <c r="B2746"/>
      <c r="C2746"/>
      <c r="D2746"/>
      <c r="E2746"/>
      <c r="F2746"/>
      <c r="G2746"/>
    </row>
    <row r="2747" spans="1:7" ht="12.75" x14ac:dyDescent="0.2">
      <c r="A2747"/>
      <c r="B2747"/>
      <c r="C2747"/>
      <c r="D2747"/>
      <c r="E2747"/>
      <c r="F2747"/>
      <c r="G2747"/>
    </row>
    <row r="2748" spans="1:7" ht="12.75" x14ac:dyDescent="0.2">
      <c r="A2748"/>
      <c r="B2748"/>
      <c r="C2748"/>
      <c r="D2748"/>
      <c r="E2748"/>
      <c r="F2748"/>
      <c r="G2748"/>
    </row>
    <row r="2749" spans="1:7" ht="12.75" x14ac:dyDescent="0.2">
      <c r="A2749"/>
      <c r="B2749"/>
      <c r="C2749"/>
      <c r="D2749"/>
      <c r="E2749"/>
      <c r="F2749"/>
      <c r="G2749"/>
    </row>
    <row r="2750" spans="1:7" ht="12.75" x14ac:dyDescent="0.2">
      <c r="A2750"/>
      <c r="B2750"/>
      <c r="C2750"/>
      <c r="D2750"/>
      <c r="E2750"/>
      <c r="F2750"/>
      <c r="G2750"/>
    </row>
    <row r="2751" spans="1:7" ht="12.75" x14ac:dyDescent="0.2">
      <c r="A2751"/>
      <c r="B2751"/>
      <c r="C2751"/>
      <c r="D2751"/>
      <c r="E2751"/>
      <c r="F2751"/>
      <c r="G2751"/>
    </row>
    <row r="2752" spans="1:7" ht="12.75" x14ac:dyDescent="0.2">
      <c r="A2752"/>
      <c r="B2752"/>
      <c r="C2752"/>
      <c r="D2752"/>
      <c r="E2752"/>
      <c r="F2752"/>
      <c r="G2752"/>
    </row>
    <row r="2753" spans="1:7" ht="12.75" x14ac:dyDescent="0.2">
      <c r="A2753"/>
      <c r="B2753"/>
      <c r="C2753"/>
      <c r="D2753"/>
      <c r="E2753"/>
      <c r="F2753"/>
      <c r="G2753"/>
    </row>
    <row r="2754" spans="1:7" ht="12.75" x14ac:dyDescent="0.2">
      <c r="A2754"/>
      <c r="B2754"/>
      <c r="C2754"/>
      <c r="D2754"/>
      <c r="E2754"/>
      <c r="F2754"/>
      <c r="G2754"/>
    </row>
    <row r="2755" spans="1:7" ht="12.75" x14ac:dyDescent="0.2">
      <c r="A2755"/>
      <c r="B2755"/>
      <c r="C2755"/>
      <c r="D2755"/>
      <c r="E2755"/>
      <c r="F2755"/>
      <c r="G2755"/>
    </row>
    <row r="2756" spans="1:7" ht="12.75" x14ac:dyDescent="0.2">
      <c r="A2756"/>
      <c r="B2756"/>
      <c r="C2756"/>
      <c r="D2756"/>
      <c r="E2756"/>
      <c r="F2756"/>
      <c r="G2756"/>
    </row>
    <row r="2757" spans="1:7" ht="12.75" x14ac:dyDescent="0.2">
      <c r="A2757"/>
      <c r="B2757"/>
      <c r="C2757"/>
      <c r="D2757"/>
      <c r="E2757"/>
      <c r="F2757"/>
      <c r="G2757"/>
    </row>
    <row r="2758" spans="1:7" ht="12.75" x14ac:dyDescent="0.2">
      <c r="A2758"/>
      <c r="B2758"/>
      <c r="C2758"/>
      <c r="D2758"/>
      <c r="E2758"/>
      <c r="F2758"/>
      <c r="G2758"/>
    </row>
    <row r="2759" spans="1:7" ht="12.75" x14ac:dyDescent="0.2">
      <c r="A2759"/>
      <c r="B2759"/>
      <c r="C2759"/>
      <c r="D2759"/>
      <c r="E2759"/>
      <c r="F2759"/>
      <c r="G2759"/>
    </row>
    <row r="2760" spans="1:7" ht="12.75" x14ac:dyDescent="0.2">
      <c r="A2760"/>
      <c r="B2760"/>
      <c r="C2760"/>
      <c r="D2760"/>
      <c r="E2760"/>
      <c r="F2760"/>
      <c r="G2760"/>
    </row>
    <row r="2761" spans="1:7" ht="12.75" x14ac:dyDescent="0.2">
      <c r="A2761"/>
      <c r="B2761"/>
      <c r="C2761"/>
      <c r="D2761"/>
      <c r="E2761"/>
      <c r="F2761"/>
      <c r="G2761"/>
    </row>
    <row r="2762" spans="1:7" ht="12.75" x14ac:dyDescent="0.2">
      <c r="A2762"/>
      <c r="B2762"/>
      <c r="C2762"/>
      <c r="D2762"/>
      <c r="E2762"/>
      <c r="F2762"/>
      <c r="G2762"/>
    </row>
    <row r="2763" spans="1:7" ht="12.75" x14ac:dyDescent="0.2">
      <c r="A2763"/>
      <c r="B2763"/>
      <c r="C2763"/>
      <c r="D2763"/>
      <c r="E2763"/>
      <c r="F2763"/>
      <c r="G2763"/>
    </row>
    <row r="2764" spans="1:7" ht="12.75" x14ac:dyDescent="0.2">
      <c r="A2764"/>
      <c r="B2764"/>
      <c r="C2764"/>
      <c r="D2764"/>
      <c r="E2764"/>
      <c r="F2764"/>
      <c r="G2764"/>
    </row>
    <row r="2765" spans="1:7" ht="12.75" x14ac:dyDescent="0.2">
      <c r="A2765"/>
      <c r="B2765"/>
      <c r="C2765"/>
      <c r="D2765"/>
      <c r="E2765"/>
      <c r="F2765"/>
      <c r="G2765"/>
    </row>
    <row r="2766" spans="1:7" ht="12.75" x14ac:dyDescent="0.2">
      <c r="A2766"/>
      <c r="B2766"/>
      <c r="C2766"/>
      <c r="D2766"/>
      <c r="E2766"/>
      <c r="F2766"/>
      <c r="G2766"/>
    </row>
    <row r="2767" spans="1:7" ht="12.75" x14ac:dyDescent="0.2">
      <c r="A2767"/>
      <c r="B2767"/>
      <c r="C2767"/>
      <c r="D2767"/>
      <c r="E2767"/>
      <c r="F2767"/>
      <c r="G2767"/>
    </row>
    <row r="2768" spans="1:7" ht="12.75" x14ac:dyDescent="0.2">
      <c r="A2768"/>
      <c r="B2768"/>
      <c r="C2768"/>
      <c r="D2768"/>
      <c r="E2768"/>
      <c r="F2768"/>
      <c r="G2768"/>
    </row>
    <row r="2769" spans="1:7" ht="12.75" x14ac:dyDescent="0.2">
      <c r="A2769"/>
      <c r="B2769"/>
      <c r="C2769"/>
      <c r="D2769"/>
      <c r="E2769"/>
      <c r="F2769"/>
      <c r="G2769"/>
    </row>
    <row r="2770" spans="1:7" ht="12.75" x14ac:dyDescent="0.2">
      <c r="A2770"/>
      <c r="B2770"/>
      <c r="C2770"/>
      <c r="D2770"/>
      <c r="E2770"/>
      <c r="F2770"/>
      <c r="G2770"/>
    </row>
    <row r="2771" spans="1:7" ht="12.75" x14ac:dyDescent="0.2">
      <c r="A2771"/>
      <c r="B2771"/>
      <c r="C2771"/>
      <c r="D2771"/>
      <c r="E2771"/>
      <c r="F2771"/>
      <c r="G2771"/>
    </row>
    <row r="2772" spans="1:7" ht="12.75" x14ac:dyDescent="0.2">
      <c r="A2772"/>
      <c r="B2772"/>
      <c r="C2772"/>
      <c r="D2772"/>
      <c r="E2772"/>
      <c r="F2772"/>
      <c r="G2772"/>
    </row>
    <row r="2773" spans="1:7" ht="12.75" x14ac:dyDescent="0.2">
      <c r="A2773"/>
      <c r="B2773"/>
      <c r="C2773"/>
      <c r="D2773"/>
      <c r="E2773"/>
      <c r="F2773"/>
      <c r="G2773"/>
    </row>
    <row r="2774" spans="1:7" ht="12.75" x14ac:dyDescent="0.2">
      <c r="A2774"/>
      <c r="B2774"/>
      <c r="C2774"/>
      <c r="D2774"/>
      <c r="E2774"/>
      <c r="F2774"/>
      <c r="G2774"/>
    </row>
    <row r="2775" spans="1:7" ht="12.75" x14ac:dyDescent="0.2">
      <c r="A2775"/>
      <c r="B2775"/>
      <c r="C2775"/>
      <c r="D2775"/>
      <c r="E2775"/>
      <c r="F2775"/>
      <c r="G2775"/>
    </row>
    <row r="2776" spans="1:7" ht="12.75" x14ac:dyDescent="0.2">
      <c r="A2776"/>
      <c r="B2776"/>
      <c r="C2776"/>
      <c r="D2776"/>
      <c r="E2776"/>
      <c r="F2776"/>
      <c r="G2776"/>
    </row>
    <row r="2777" spans="1:7" ht="12.75" x14ac:dyDescent="0.2">
      <c r="A2777"/>
      <c r="B2777"/>
      <c r="C2777"/>
      <c r="D2777"/>
      <c r="E2777"/>
      <c r="F2777"/>
      <c r="G2777"/>
    </row>
    <row r="2778" spans="1:7" ht="12.75" x14ac:dyDescent="0.2">
      <c r="A2778"/>
      <c r="B2778"/>
      <c r="C2778"/>
      <c r="D2778"/>
      <c r="E2778"/>
      <c r="F2778"/>
      <c r="G2778"/>
    </row>
    <row r="2779" spans="1:7" ht="12.75" x14ac:dyDescent="0.2">
      <c r="A2779"/>
      <c r="B2779"/>
      <c r="C2779"/>
      <c r="D2779"/>
      <c r="E2779"/>
      <c r="F2779"/>
      <c r="G2779"/>
    </row>
    <row r="2780" spans="1:7" ht="12.75" x14ac:dyDescent="0.2">
      <c r="A2780"/>
      <c r="B2780"/>
      <c r="C2780"/>
      <c r="D2780"/>
      <c r="E2780"/>
      <c r="F2780"/>
      <c r="G2780"/>
    </row>
    <row r="2781" spans="1:7" ht="12.75" x14ac:dyDescent="0.2">
      <c r="A2781"/>
      <c r="B2781"/>
      <c r="C2781"/>
      <c r="D2781"/>
      <c r="E2781"/>
      <c r="F2781"/>
      <c r="G2781"/>
    </row>
    <row r="2782" spans="1:7" ht="12.75" x14ac:dyDescent="0.2">
      <c r="A2782"/>
      <c r="B2782"/>
      <c r="C2782"/>
      <c r="D2782"/>
      <c r="E2782"/>
      <c r="F2782"/>
      <c r="G2782"/>
    </row>
    <row r="2783" spans="1:7" ht="12.75" x14ac:dyDescent="0.2">
      <c r="A2783"/>
      <c r="B2783"/>
      <c r="C2783"/>
      <c r="D2783"/>
      <c r="E2783"/>
      <c r="F2783"/>
      <c r="G2783"/>
    </row>
    <row r="2784" spans="1:7" ht="12.75" x14ac:dyDescent="0.2">
      <c r="A2784"/>
      <c r="B2784"/>
      <c r="C2784"/>
      <c r="D2784"/>
      <c r="E2784"/>
      <c r="F2784"/>
      <c r="G2784"/>
    </row>
    <row r="2785" spans="1:7" ht="12.75" x14ac:dyDescent="0.2">
      <c r="A2785"/>
      <c r="B2785"/>
      <c r="C2785"/>
      <c r="D2785"/>
      <c r="E2785"/>
      <c r="F2785"/>
      <c r="G2785"/>
    </row>
    <row r="2786" spans="1:7" ht="12.75" x14ac:dyDescent="0.2">
      <c r="A2786"/>
      <c r="B2786"/>
      <c r="C2786"/>
      <c r="D2786"/>
      <c r="E2786"/>
      <c r="F2786"/>
      <c r="G2786"/>
    </row>
    <row r="2787" spans="1:7" ht="12.75" x14ac:dyDescent="0.2">
      <c r="A2787"/>
      <c r="B2787"/>
      <c r="C2787"/>
      <c r="D2787"/>
      <c r="E2787"/>
      <c r="F2787"/>
      <c r="G2787"/>
    </row>
    <row r="2788" spans="1:7" ht="12.75" x14ac:dyDescent="0.2">
      <c r="A2788"/>
      <c r="B2788"/>
      <c r="C2788"/>
      <c r="D2788"/>
      <c r="E2788"/>
      <c r="F2788"/>
      <c r="G2788"/>
    </row>
    <row r="2789" spans="1:7" ht="12.75" x14ac:dyDescent="0.2">
      <c r="A2789"/>
      <c r="B2789"/>
      <c r="C2789"/>
      <c r="D2789"/>
      <c r="E2789"/>
      <c r="F2789"/>
      <c r="G2789"/>
    </row>
    <row r="2790" spans="1:7" ht="12.75" x14ac:dyDescent="0.2">
      <c r="A2790"/>
      <c r="B2790"/>
      <c r="C2790"/>
      <c r="D2790"/>
      <c r="E2790"/>
      <c r="F2790"/>
      <c r="G2790"/>
    </row>
    <row r="2791" spans="1:7" ht="12.75" x14ac:dyDescent="0.2">
      <c r="A2791"/>
      <c r="B2791"/>
      <c r="C2791"/>
      <c r="D2791"/>
      <c r="E2791"/>
      <c r="F2791"/>
      <c r="G2791"/>
    </row>
    <row r="2792" spans="1:7" ht="12.75" x14ac:dyDescent="0.2">
      <c r="A2792"/>
      <c r="B2792"/>
      <c r="C2792"/>
      <c r="D2792"/>
      <c r="E2792"/>
      <c r="F2792"/>
      <c r="G2792"/>
    </row>
    <row r="2793" spans="1:7" ht="12.75" x14ac:dyDescent="0.2">
      <c r="A2793"/>
      <c r="B2793"/>
      <c r="C2793"/>
      <c r="D2793"/>
      <c r="E2793"/>
      <c r="F2793"/>
      <c r="G2793"/>
    </row>
    <row r="2794" spans="1:7" ht="12.75" x14ac:dyDescent="0.2">
      <c r="A2794"/>
      <c r="B2794"/>
      <c r="C2794"/>
      <c r="D2794"/>
      <c r="E2794"/>
      <c r="F2794"/>
      <c r="G2794"/>
    </row>
    <row r="2795" spans="1:7" ht="12.75" x14ac:dyDescent="0.2">
      <c r="A2795"/>
      <c r="B2795"/>
      <c r="C2795"/>
      <c r="D2795"/>
      <c r="E2795"/>
      <c r="F2795"/>
      <c r="G2795"/>
    </row>
    <row r="2796" spans="1:7" ht="12.75" x14ac:dyDescent="0.2">
      <c r="A2796"/>
      <c r="B2796"/>
      <c r="C2796"/>
      <c r="D2796"/>
      <c r="E2796"/>
      <c r="F2796"/>
      <c r="G2796"/>
    </row>
    <row r="2797" spans="1:7" ht="12.75" x14ac:dyDescent="0.2">
      <c r="A2797"/>
      <c r="B2797"/>
      <c r="C2797"/>
      <c r="D2797"/>
      <c r="E2797"/>
      <c r="F2797"/>
      <c r="G2797"/>
    </row>
    <row r="2798" spans="1:7" ht="12.75" x14ac:dyDescent="0.2">
      <c r="A2798"/>
      <c r="B2798"/>
      <c r="C2798"/>
      <c r="D2798"/>
      <c r="E2798"/>
      <c r="F2798"/>
      <c r="G2798"/>
    </row>
    <row r="2799" spans="1:7" ht="12.75" x14ac:dyDescent="0.2">
      <c r="A2799"/>
      <c r="B2799"/>
      <c r="C2799"/>
      <c r="D2799"/>
      <c r="E2799"/>
      <c r="F2799"/>
      <c r="G2799"/>
    </row>
    <row r="2800" spans="1:7" ht="12.75" x14ac:dyDescent="0.2">
      <c r="A2800"/>
      <c r="B2800"/>
      <c r="C2800"/>
      <c r="D2800"/>
      <c r="E2800"/>
      <c r="F2800"/>
      <c r="G2800"/>
    </row>
    <row r="2801" spans="1:7" ht="12.75" x14ac:dyDescent="0.2">
      <c r="A2801"/>
      <c r="B2801"/>
      <c r="C2801"/>
      <c r="D2801"/>
      <c r="E2801"/>
      <c r="F2801"/>
      <c r="G2801"/>
    </row>
    <row r="2802" spans="1:7" ht="12.75" x14ac:dyDescent="0.2">
      <c r="A2802"/>
      <c r="B2802"/>
      <c r="C2802"/>
      <c r="D2802"/>
      <c r="E2802"/>
      <c r="F2802"/>
      <c r="G2802"/>
    </row>
    <row r="2803" spans="1:7" ht="12.75" x14ac:dyDescent="0.2">
      <c r="A2803"/>
      <c r="B2803"/>
      <c r="C2803"/>
      <c r="D2803"/>
      <c r="E2803"/>
      <c r="F2803"/>
      <c r="G2803"/>
    </row>
    <row r="2804" spans="1:7" ht="12.75" x14ac:dyDescent="0.2">
      <c r="A2804"/>
      <c r="B2804"/>
      <c r="C2804"/>
      <c r="D2804"/>
      <c r="E2804"/>
      <c r="F2804"/>
      <c r="G2804"/>
    </row>
    <row r="2805" spans="1:7" ht="12.75" x14ac:dyDescent="0.2">
      <c r="A2805"/>
      <c r="B2805"/>
      <c r="C2805"/>
      <c r="D2805"/>
      <c r="E2805"/>
      <c r="F2805"/>
      <c r="G2805"/>
    </row>
    <row r="2806" spans="1:7" ht="12.75" x14ac:dyDescent="0.2">
      <c r="A2806"/>
      <c r="B2806"/>
      <c r="C2806"/>
      <c r="D2806"/>
      <c r="E2806"/>
      <c r="F2806"/>
      <c r="G2806"/>
    </row>
    <row r="2807" spans="1:7" ht="12.75" x14ac:dyDescent="0.2">
      <c r="A2807"/>
      <c r="B2807"/>
      <c r="C2807"/>
      <c r="D2807"/>
      <c r="E2807"/>
      <c r="F2807"/>
      <c r="G2807"/>
    </row>
    <row r="2808" spans="1:7" ht="12.75" x14ac:dyDescent="0.2">
      <c r="A2808"/>
      <c r="B2808"/>
      <c r="C2808"/>
      <c r="D2808"/>
      <c r="E2808"/>
      <c r="F2808"/>
      <c r="G2808"/>
    </row>
    <row r="2809" spans="1:7" ht="12.75" x14ac:dyDescent="0.2">
      <c r="A2809"/>
      <c r="B2809"/>
      <c r="C2809"/>
      <c r="D2809"/>
      <c r="E2809"/>
      <c r="F2809"/>
      <c r="G2809"/>
    </row>
    <row r="2810" spans="1:7" ht="12.75" x14ac:dyDescent="0.2">
      <c r="A2810"/>
      <c r="B2810"/>
      <c r="C2810"/>
      <c r="D2810"/>
      <c r="E2810"/>
      <c r="F2810"/>
      <c r="G2810"/>
    </row>
    <row r="2811" spans="1:7" ht="12.75" x14ac:dyDescent="0.2">
      <c r="A2811"/>
      <c r="B2811"/>
      <c r="C2811"/>
      <c r="D2811"/>
      <c r="E2811"/>
      <c r="F2811"/>
      <c r="G2811"/>
    </row>
    <row r="2812" spans="1:7" ht="12.75" x14ac:dyDescent="0.2">
      <c r="A2812"/>
      <c r="B2812"/>
      <c r="C2812"/>
      <c r="D2812"/>
      <c r="E2812"/>
      <c r="F2812"/>
      <c r="G2812"/>
    </row>
    <row r="2813" spans="1:7" ht="12.75" x14ac:dyDescent="0.2">
      <c r="A2813"/>
      <c r="B2813"/>
      <c r="C2813"/>
      <c r="D2813"/>
      <c r="E2813"/>
      <c r="F2813"/>
      <c r="G2813"/>
    </row>
    <row r="2814" spans="1:7" ht="12.75" x14ac:dyDescent="0.2">
      <c r="A2814"/>
      <c r="B2814"/>
      <c r="C2814"/>
      <c r="D2814"/>
      <c r="E2814"/>
      <c r="F2814"/>
      <c r="G2814"/>
    </row>
    <row r="2815" spans="1:7" ht="12.75" x14ac:dyDescent="0.2">
      <c r="A2815"/>
      <c r="B2815"/>
      <c r="C2815"/>
      <c r="D2815"/>
      <c r="E2815"/>
      <c r="F2815"/>
      <c r="G2815"/>
    </row>
    <row r="2816" spans="1:7" ht="12.75" x14ac:dyDescent="0.2">
      <c r="A2816"/>
      <c r="B2816"/>
      <c r="C2816"/>
      <c r="D2816"/>
      <c r="E2816"/>
      <c r="F2816"/>
      <c r="G2816"/>
    </row>
    <row r="2817" spans="1:7" ht="12.75" x14ac:dyDescent="0.2">
      <c r="A2817"/>
      <c r="B2817"/>
      <c r="C2817"/>
      <c r="D2817"/>
      <c r="E2817"/>
      <c r="F2817"/>
      <c r="G2817"/>
    </row>
    <row r="2818" spans="1:7" ht="12.75" x14ac:dyDescent="0.2">
      <c r="A2818"/>
      <c r="B2818"/>
      <c r="C2818"/>
      <c r="D2818"/>
      <c r="E2818"/>
      <c r="F2818"/>
      <c r="G2818"/>
    </row>
    <row r="2819" spans="1:7" ht="12.75" x14ac:dyDescent="0.2">
      <c r="A2819"/>
      <c r="B2819"/>
      <c r="C2819"/>
      <c r="D2819"/>
      <c r="E2819"/>
      <c r="F2819"/>
      <c r="G2819"/>
    </row>
    <row r="2820" spans="1:7" ht="12.75" x14ac:dyDescent="0.2">
      <c r="A2820"/>
      <c r="B2820"/>
      <c r="C2820"/>
      <c r="D2820"/>
      <c r="E2820"/>
      <c r="F2820"/>
      <c r="G2820"/>
    </row>
    <row r="2821" spans="1:7" ht="12.75" x14ac:dyDescent="0.2">
      <c r="A2821"/>
      <c r="B2821"/>
      <c r="C2821"/>
      <c r="D2821"/>
      <c r="E2821"/>
      <c r="F2821"/>
      <c r="G2821"/>
    </row>
    <row r="2822" spans="1:7" ht="12.75" x14ac:dyDescent="0.2">
      <c r="A2822"/>
      <c r="B2822"/>
      <c r="C2822"/>
      <c r="D2822"/>
      <c r="E2822"/>
      <c r="F2822"/>
      <c r="G2822"/>
    </row>
    <row r="2823" spans="1:7" ht="12.75" x14ac:dyDescent="0.2">
      <c r="A2823"/>
      <c r="B2823"/>
      <c r="C2823"/>
      <c r="D2823"/>
      <c r="E2823"/>
      <c r="F2823"/>
      <c r="G2823"/>
    </row>
    <row r="2824" spans="1:7" ht="12.75" x14ac:dyDescent="0.2">
      <c r="A2824"/>
      <c r="B2824"/>
      <c r="C2824"/>
      <c r="D2824"/>
      <c r="E2824"/>
      <c r="F2824"/>
      <c r="G2824"/>
    </row>
    <row r="2825" spans="1:7" ht="12.75" x14ac:dyDescent="0.2">
      <c r="A2825"/>
      <c r="B2825"/>
      <c r="C2825"/>
      <c r="D2825"/>
      <c r="E2825"/>
      <c r="F2825"/>
      <c r="G2825"/>
    </row>
    <row r="2826" spans="1:7" ht="12.75" x14ac:dyDescent="0.2">
      <c r="A2826"/>
      <c r="B2826"/>
      <c r="C2826"/>
      <c r="D2826"/>
      <c r="E2826"/>
      <c r="F2826"/>
      <c r="G2826"/>
    </row>
    <row r="2827" spans="1:7" ht="12.75" x14ac:dyDescent="0.2">
      <c r="A2827"/>
      <c r="B2827"/>
      <c r="C2827"/>
      <c r="D2827"/>
      <c r="E2827"/>
      <c r="F2827"/>
      <c r="G2827"/>
    </row>
    <row r="2828" spans="1:7" ht="12.75" x14ac:dyDescent="0.2">
      <c r="A2828"/>
      <c r="B2828"/>
      <c r="C2828"/>
      <c r="D2828"/>
      <c r="E2828"/>
      <c r="F2828"/>
      <c r="G2828"/>
    </row>
    <row r="2829" spans="1:7" ht="12.75" x14ac:dyDescent="0.2">
      <c r="A2829"/>
      <c r="B2829"/>
      <c r="C2829"/>
      <c r="D2829"/>
      <c r="E2829"/>
      <c r="F2829"/>
      <c r="G2829"/>
    </row>
    <row r="2830" spans="1:7" ht="12.75" x14ac:dyDescent="0.2">
      <c r="A2830"/>
      <c r="B2830"/>
      <c r="C2830"/>
      <c r="D2830"/>
      <c r="E2830"/>
      <c r="F2830"/>
      <c r="G2830"/>
    </row>
    <row r="2831" spans="1:7" ht="12.75" x14ac:dyDescent="0.2">
      <c r="A2831"/>
      <c r="B2831"/>
      <c r="C2831"/>
      <c r="D2831"/>
      <c r="E2831"/>
      <c r="F2831"/>
      <c r="G2831"/>
    </row>
    <row r="2832" spans="1:7" ht="12.75" x14ac:dyDescent="0.2">
      <c r="A2832"/>
      <c r="B2832"/>
      <c r="C2832"/>
      <c r="D2832"/>
      <c r="E2832"/>
      <c r="F2832"/>
      <c r="G2832"/>
    </row>
    <row r="2833" spans="1:7" ht="12.75" x14ac:dyDescent="0.2">
      <c r="A2833"/>
      <c r="B2833"/>
      <c r="C2833"/>
      <c r="D2833"/>
      <c r="E2833"/>
      <c r="F2833"/>
      <c r="G2833"/>
    </row>
    <row r="2834" spans="1:7" ht="12.75" x14ac:dyDescent="0.2">
      <c r="A2834"/>
      <c r="B2834"/>
      <c r="C2834"/>
      <c r="D2834"/>
      <c r="E2834"/>
      <c r="F2834"/>
      <c r="G2834"/>
    </row>
    <row r="2835" spans="1:7" ht="12.75" x14ac:dyDescent="0.2">
      <c r="A2835"/>
      <c r="B2835"/>
      <c r="C2835"/>
      <c r="D2835"/>
      <c r="E2835"/>
      <c r="F2835"/>
      <c r="G2835"/>
    </row>
    <row r="2836" spans="1:7" ht="12.75" x14ac:dyDescent="0.2">
      <c r="A2836"/>
      <c r="B2836"/>
      <c r="C2836"/>
      <c r="D2836"/>
      <c r="E2836"/>
      <c r="F2836"/>
      <c r="G2836"/>
    </row>
    <row r="2837" spans="1:7" ht="12.75" x14ac:dyDescent="0.2">
      <c r="A2837"/>
      <c r="B2837"/>
      <c r="C2837"/>
      <c r="D2837"/>
      <c r="E2837"/>
      <c r="F2837"/>
      <c r="G2837"/>
    </row>
    <row r="2838" spans="1:7" ht="12.75" x14ac:dyDescent="0.2">
      <c r="A2838"/>
      <c r="B2838"/>
      <c r="C2838"/>
      <c r="D2838"/>
      <c r="E2838"/>
      <c r="F2838"/>
      <c r="G2838"/>
    </row>
    <row r="2839" spans="1:7" ht="12.75" x14ac:dyDescent="0.2">
      <c r="A2839"/>
      <c r="B2839"/>
      <c r="C2839"/>
      <c r="D2839"/>
      <c r="E2839"/>
      <c r="F2839"/>
      <c r="G2839"/>
    </row>
    <row r="2840" spans="1:7" ht="12.75" x14ac:dyDescent="0.2">
      <c r="A2840"/>
      <c r="B2840"/>
      <c r="C2840"/>
      <c r="D2840"/>
      <c r="E2840"/>
      <c r="F2840"/>
      <c r="G2840"/>
    </row>
    <row r="2841" spans="1:7" ht="12.75" x14ac:dyDescent="0.2">
      <c r="A2841"/>
      <c r="B2841"/>
      <c r="C2841"/>
      <c r="D2841"/>
      <c r="E2841"/>
      <c r="F2841"/>
      <c r="G2841"/>
    </row>
    <row r="2842" spans="1:7" ht="12.75" x14ac:dyDescent="0.2">
      <c r="A2842"/>
      <c r="B2842"/>
      <c r="C2842"/>
      <c r="D2842"/>
      <c r="E2842"/>
      <c r="F2842"/>
      <c r="G2842"/>
    </row>
    <row r="2843" spans="1:7" ht="12.75" x14ac:dyDescent="0.2">
      <c r="A2843"/>
      <c r="B2843"/>
      <c r="C2843"/>
      <c r="D2843"/>
      <c r="E2843"/>
      <c r="F2843"/>
      <c r="G2843"/>
    </row>
    <row r="2844" spans="1:7" ht="12.75" x14ac:dyDescent="0.2">
      <c r="A2844"/>
      <c r="B2844"/>
      <c r="C2844"/>
      <c r="D2844"/>
      <c r="E2844"/>
      <c r="F2844"/>
      <c r="G2844"/>
    </row>
    <row r="2845" spans="1:7" ht="12.75" x14ac:dyDescent="0.2">
      <c r="A2845"/>
      <c r="B2845"/>
      <c r="C2845"/>
      <c r="D2845"/>
      <c r="E2845"/>
      <c r="F2845"/>
      <c r="G2845"/>
    </row>
    <row r="2846" spans="1:7" ht="12.75" x14ac:dyDescent="0.2">
      <c r="A2846"/>
      <c r="B2846"/>
      <c r="C2846"/>
      <c r="D2846"/>
      <c r="E2846"/>
      <c r="F2846"/>
      <c r="G2846"/>
    </row>
    <row r="2847" spans="1:7" ht="12.75" x14ac:dyDescent="0.2">
      <c r="A2847"/>
      <c r="B2847"/>
      <c r="C2847"/>
      <c r="D2847"/>
      <c r="E2847"/>
      <c r="F2847"/>
      <c r="G2847"/>
    </row>
    <row r="2848" spans="1:7" ht="12.75" x14ac:dyDescent="0.2">
      <c r="A2848"/>
      <c r="B2848"/>
      <c r="C2848"/>
      <c r="D2848"/>
      <c r="E2848"/>
      <c r="F2848"/>
      <c r="G2848"/>
    </row>
    <row r="2849" spans="1:7" ht="12.75" x14ac:dyDescent="0.2">
      <c r="A2849"/>
      <c r="B2849"/>
      <c r="C2849"/>
      <c r="D2849"/>
      <c r="E2849"/>
      <c r="F2849"/>
      <c r="G2849"/>
    </row>
    <row r="2850" spans="1:7" ht="12.75" x14ac:dyDescent="0.2">
      <c r="A2850"/>
      <c r="B2850"/>
      <c r="C2850"/>
      <c r="D2850"/>
      <c r="E2850"/>
      <c r="F2850"/>
      <c r="G2850"/>
    </row>
    <row r="2851" spans="1:7" ht="12.75" x14ac:dyDescent="0.2">
      <c r="A2851"/>
      <c r="B2851"/>
      <c r="C2851"/>
      <c r="D2851"/>
      <c r="E2851"/>
      <c r="F2851"/>
      <c r="G2851"/>
    </row>
    <row r="2852" spans="1:7" ht="12.75" x14ac:dyDescent="0.2">
      <c r="A2852"/>
      <c r="B2852"/>
      <c r="C2852"/>
      <c r="D2852"/>
      <c r="E2852"/>
      <c r="F2852"/>
      <c r="G2852"/>
    </row>
    <row r="2853" spans="1:7" ht="12.75" x14ac:dyDescent="0.2">
      <c r="A2853"/>
      <c r="B2853"/>
      <c r="C2853"/>
      <c r="D2853"/>
      <c r="E2853"/>
      <c r="F2853"/>
      <c r="G2853"/>
    </row>
    <row r="2854" spans="1:7" ht="12.75" x14ac:dyDescent="0.2">
      <c r="A2854"/>
      <c r="B2854"/>
      <c r="C2854"/>
      <c r="D2854"/>
      <c r="E2854"/>
      <c r="F2854"/>
      <c r="G2854"/>
    </row>
    <row r="2855" spans="1:7" ht="12.75" x14ac:dyDescent="0.2">
      <c r="A2855"/>
      <c r="B2855"/>
      <c r="C2855"/>
      <c r="D2855"/>
      <c r="E2855"/>
      <c r="F2855"/>
      <c r="G2855"/>
    </row>
    <row r="2856" spans="1:7" ht="12.75" x14ac:dyDescent="0.2">
      <c r="A2856"/>
      <c r="B2856"/>
      <c r="C2856"/>
      <c r="D2856"/>
      <c r="E2856"/>
      <c r="F2856"/>
      <c r="G2856"/>
    </row>
    <row r="2857" spans="1:7" ht="12.75" x14ac:dyDescent="0.2">
      <c r="A2857"/>
      <c r="B2857"/>
      <c r="C2857"/>
      <c r="D2857"/>
      <c r="E2857"/>
      <c r="F2857"/>
      <c r="G2857"/>
    </row>
    <row r="2858" spans="1:7" ht="12.75" x14ac:dyDescent="0.2">
      <c r="A2858"/>
      <c r="B2858"/>
      <c r="C2858"/>
      <c r="D2858"/>
      <c r="E2858"/>
      <c r="F2858"/>
      <c r="G2858"/>
    </row>
    <row r="2859" spans="1:7" ht="12.75" x14ac:dyDescent="0.2">
      <c r="A2859"/>
      <c r="B2859"/>
      <c r="C2859"/>
      <c r="D2859"/>
      <c r="E2859"/>
      <c r="F2859"/>
      <c r="G2859"/>
    </row>
    <row r="2860" spans="1:7" ht="12.75" x14ac:dyDescent="0.2">
      <c r="A2860"/>
      <c r="B2860"/>
      <c r="C2860"/>
      <c r="D2860"/>
      <c r="E2860"/>
      <c r="F2860"/>
      <c r="G2860"/>
    </row>
    <row r="2861" spans="1:7" ht="12.75" x14ac:dyDescent="0.2">
      <c r="A2861"/>
      <c r="B2861"/>
      <c r="C2861"/>
      <c r="D2861"/>
      <c r="E2861"/>
      <c r="F2861"/>
      <c r="G2861"/>
    </row>
    <row r="2862" spans="1:7" ht="12.75" x14ac:dyDescent="0.2">
      <c r="A2862"/>
      <c r="B2862"/>
      <c r="C2862"/>
      <c r="D2862"/>
      <c r="E2862"/>
      <c r="F2862"/>
      <c r="G2862"/>
    </row>
    <row r="2863" spans="1:7" ht="12.75" x14ac:dyDescent="0.2">
      <c r="A2863"/>
      <c r="B2863"/>
      <c r="C2863"/>
      <c r="D2863"/>
      <c r="E2863"/>
      <c r="F2863"/>
      <c r="G2863"/>
    </row>
    <row r="2864" spans="1:7" ht="12.75" x14ac:dyDescent="0.2">
      <c r="A2864"/>
      <c r="B2864"/>
      <c r="C2864"/>
      <c r="D2864"/>
      <c r="E2864"/>
      <c r="F2864"/>
      <c r="G2864"/>
    </row>
    <row r="2865" spans="1:7" ht="12.75" x14ac:dyDescent="0.2">
      <c r="A2865"/>
      <c r="B2865"/>
      <c r="C2865"/>
      <c r="D2865"/>
      <c r="E2865"/>
      <c r="F2865"/>
      <c r="G2865"/>
    </row>
    <row r="2866" spans="1:7" ht="12.75" x14ac:dyDescent="0.2">
      <c r="A2866"/>
      <c r="B2866"/>
      <c r="C2866"/>
      <c r="D2866"/>
      <c r="E2866"/>
      <c r="F2866"/>
      <c r="G2866"/>
    </row>
    <row r="2867" spans="1:7" ht="12.75" x14ac:dyDescent="0.2">
      <c r="A2867"/>
      <c r="B2867"/>
      <c r="C2867"/>
      <c r="D2867"/>
      <c r="E2867"/>
      <c r="F2867"/>
      <c r="G2867"/>
    </row>
    <row r="2868" spans="1:7" ht="12.75" x14ac:dyDescent="0.2">
      <c r="A2868"/>
      <c r="B2868"/>
      <c r="C2868"/>
      <c r="D2868"/>
      <c r="E2868"/>
      <c r="F2868"/>
      <c r="G2868"/>
    </row>
    <row r="2869" spans="1:7" ht="12.75" x14ac:dyDescent="0.2">
      <c r="A2869"/>
      <c r="B2869"/>
      <c r="C2869"/>
      <c r="D2869"/>
      <c r="E2869"/>
      <c r="F2869"/>
      <c r="G2869"/>
    </row>
    <row r="2870" spans="1:7" ht="12.75" x14ac:dyDescent="0.2">
      <c r="A2870"/>
      <c r="B2870"/>
      <c r="C2870"/>
      <c r="D2870"/>
      <c r="E2870"/>
      <c r="F2870"/>
      <c r="G2870"/>
    </row>
    <row r="2871" spans="1:7" ht="12.75" x14ac:dyDescent="0.2">
      <c r="A2871"/>
      <c r="B2871"/>
      <c r="C2871"/>
      <c r="D2871"/>
      <c r="E2871"/>
      <c r="F2871"/>
      <c r="G2871"/>
    </row>
    <row r="2872" spans="1:7" ht="12.75" x14ac:dyDescent="0.2">
      <c r="A2872"/>
      <c r="B2872"/>
      <c r="C2872"/>
      <c r="D2872"/>
      <c r="E2872"/>
      <c r="F2872"/>
      <c r="G2872"/>
    </row>
    <row r="2873" spans="1:7" ht="12.75" x14ac:dyDescent="0.2">
      <c r="A2873"/>
      <c r="B2873"/>
      <c r="C2873"/>
      <c r="D2873"/>
      <c r="E2873"/>
      <c r="F2873"/>
      <c r="G2873"/>
    </row>
    <row r="2874" spans="1:7" ht="12.75" x14ac:dyDescent="0.2">
      <c r="A2874"/>
      <c r="B2874"/>
      <c r="C2874"/>
      <c r="D2874"/>
      <c r="E2874"/>
      <c r="F2874"/>
      <c r="G2874"/>
    </row>
    <row r="2875" spans="1:7" ht="12.75" x14ac:dyDescent="0.2">
      <c r="A2875"/>
      <c r="B2875"/>
      <c r="C2875"/>
      <c r="D2875"/>
      <c r="E2875"/>
      <c r="F2875"/>
      <c r="G2875"/>
    </row>
    <row r="2876" spans="1:7" ht="12.75" x14ac:dyDescent="0.2">
      <c r="A2876"/>
      <c r="B2876"/>
      <c r="C2876"/>
      <c r="D2876"/>
      <c r="E2876"/>
      <c r="F2876"/>
      <c r="G2876"/>
    </row>
    <row r="2877" spans="1:7" ht="12.75" x14ac:dyDescent="0.2">
      <c r="A2877"/>
      <c r="B2877"/>
      <c r="C2877"/>
      <c r="D2877"/>
      <c r="E2877"/>
      <c r="F2877"/>
      <c r="G2877"/>
    </row>
    <row r="2878" spans="1:7" ht="12.75" x14ac:dyDescent="0.2">
      <c r="A2878"/>
      <c r="B2878"/>
      <c r="C2878"/>
      <c r="D2878"/>
      <c r="E2878"/>
      <c r="F2878"/>
      <c r="G2878"/>
    </row>
    <row r="2879" spans="1:7" ht="12.75" x14ac:dyDescent="0.2">
      <c r="A2879"/>
      <c r="B2879"/>
      <c r="C2879"/>
      <c r="D2879"/>
      <c r="E2879"/>
      <c r="F2879"/>
      <c r="G2879"/>
    </row>
    <row r="2880" spans="1:7" ht="12.75" x14ac:dyDescent="0.2">
      <c r="A2880"/>
      <c r="B2880"/>
      <c r="C2880"/>
      <c r="D2880"/>
      <c r="E2880"/>
      <c r="F2880"/>
      <c r="G2880"/>
    </row>
    <row r="2881" spans="1:7" ht="12.75" x14ac:dyDescent="0.2">
      <c r="A2881"/>
      <c r="B2881"/>
      <c r="C2881"/>
      <c r="D2881"/>
      <c r="E2881"/>
      <c r="F2881"/>
      <c r="G2881"/>
    </row>
    <row r="2882" spans="1:7" ht="12.75" x14ac:dyDescent="0.2">
      <c r="A2882"/>
      <c r="B2882"/>
      <c r="C2882"/>
      <c r="D2882"/>
      <c r="E2882"/>
      <c r="F2882"/>
      <c r="G2882"/>
    </row>
    <row r="2883" spans="1:7" ht="12.75" x14ac:dyDescent="0.2">
      <c r="A2883"/>
      <c r="B2883"/>
      <c r="C2883"/>
      <c r="D2883"/>
      <c r="E2883"/>
      <c r="F2883"/>
      <c r="G2883"/>
    </row>
    <row r="2884" spans="1:7" ht="12.75" x14ac:dyDescent="0.2">
      <c r="A2884"/>
      <c r="B2884"/>
      <c r="C2884"/>
      <c r="D2884"/>
      <c r="E2884"/>
      <c r="F2884"/>
      <c r="G2884"/>
    </row>
    <row r="2885" spans="1:7" ht="12.75" x14ac:dyDescent="0.2">
      <c r="A2885"/>
      <c r="B2885"/>
      <c r="C2885"/>
      <c r="D2885"/>
      <c r="E2885"/>
      <c r="F2885"/>
      <c r="G2885"/>
    </row>
    <row r="2886" spans="1:7" ht="12.75" x14ac:dyDescent="0.2">
      <c r="A2886"/>
      <c r="B2886"/>
      <c r="C2886"/>
      <c r="D2886"/>
      <c r="E2886"/>
      <c r="F2886"/>
      <c r="G2886"/>
    </row>
    <row r="2887" spans="1:7" ht="12.75" x14ac:dyDescent="0.2">
      <c r="A2887"/>
      <c r="B2887"/>
      <c r="C2887"/>
      <c r="D2887"/>
      <c r="E2887"/>
      <c r="F2887"/>
      <c r="G2887"/>
    </row>
    <row r="2888" spans="1:7" ht="12.75" x14ac:dyDescent="0.2">
      <c r="A2888"/>
      <c r="B2888"/>
      <c r="C2888"/>
      <c r="D2888"/>
      <c r="E2888"/>
      <c r="F2888"/>
      <c r="G2888"/>
    </row>
    <row r="2889" spans="1:7" ht="12.75" x14ac:dyDescent="0.2">
      <c r="A2889"/>
      <c r="B2889"/>
      <c r="C2889"/>
      <c r="D2889"/>
      <c r="E2889"/>
      <c r="F2889"/>
      <c r="G2889"/>
    </row>
    <row r="2890" spans="1:7" ht="12.75" x14ac:dyDescent="0.2">
      <c r="A2890"/>
      <c r="B2890"/>
      <c r="C2890"/>
      <c r="D2890"/>
      <c r="E2890"/>
      <c r="F2890"/>
      <c r="G2890"/>
    </row>
    <row r="2891" spans="1:7" ht="12.75" x14ac:dyDescent="0.2">
      <c r="A2891"/>
      <c r="B2891"/>
      <c r="C2891"/>
      <c r="D2891"/>
      <c r="E2891"/>
      <c r="F2891"/>
      <c r="G2891"/>
    </row>
    <row r="2892" spans="1:7" ht="12.75" x14ac:dyDescent="0.2">
      <c r="A2892"/>
      <c r="B2892"/>
      <c r="C2892"/>
      <c r="D2892"/>
      <c r="E2892"/>
      <c r="F2892"/>
      <c r="G2892"/>
    </row>
    <row r="2893" spans="1:7" ht="12.75" x14ac:dyDescent="0.2">
      <c r="A2893"/>
      <c r="B2893"/>
      <c r="C2893"/>
      <c r="D2893"/>
      <c r="E2893"/>
      <c r="F2893"/>
      <c r="G2893"/>
    </row>
    <row r="2894" spans="1:7" ht="12.75" x14ac:dyDescent="0.2">
      <c r="A2894"/>
      <c r="B2894"/>
      <c r="C2894"/>
      <c r="D2894"/>
      <c r="E2894"/>
      <c r="F2894"/>
      <c r="G2894"/>
    </row>
    <row r="2895" spans="1:7" ht="12.75" x14ac:dyDescent="0.2">
      <c r="A2895"/>
      <c r="B2895"/>
      <c r="C2895"/>
      <c r="D2895"/>
      <c r="E2895"/>
      <c r="F2895"/>
      <c r="G2895"/>
    </row>
    <row r="2896" spans="1:7" ht="12.75" x14ac:dyDescent="0.2">
      <c r="A2896"/>
      <c r="B2896"/>
      <c r="C2896"/>
      <c r="D2896"/>
      <c r="E2896"/>
      <c r="F2896"/>
      <c r="G2896"/>
    </row>
    <row r="2897" spans="1:7" ht="12.75" x14ac:dyDescent="0.2">
      <c r="A2897"/>
      <c r="B2897"/>
      <c r="C2897"/>
      <c r="D2897"/>
      <c r="E2897"/>
      <c r="F2897"/>
      <c r="G2897"/>
    </row>
    <row r="2898" spans="1:7" ht="12.75" x14ac:dyDescent="0.2">
      <c r="A2898"/>
      <c r="B2898"/>
      <c r="C2898"/>
      <c r="D2898"/>
      <c r="E2898"/>
      <c r="F2898"/>
      <c r="G2898"/>
    </row>
    <row r="2899" spans="1:7" ht="12.75" x14ac:dyDescent="0.2">
      <c r="A2899"/>
      <c r="B2899"/>
      <c r="C2899"/>
      <c r="D2899"/>
      <c r="E2899"/>
      <c r="F2899"/>
      <c r="G2899"/>
    </row>
    <row r="2900" spans="1:7" ht="12.75" x14ac:dyDescent="0.2">
      <c r="A2900"/>
      <c r="B2900"/>
      <c r="C2900"/>
      <c r="D2900"/>
      <c r="E2900"/>
      <c r="F2900"/>
      <c r="G2900"/>
    </row>
    <row r="2901" spans="1:7" ht="12.75" x14ac:dyDescent="0.2">
      <c r="A2901"/>
      <c r="B2901"/>
      <c r="C2901"/>
      <c r="D2901"/>
      <c r="E2901"/>
      <c r="F2901"/>
      <c r="G2901"/>
    </row>
    <row r="2902" spans="1:7" ht="12.75" x14ac:dyDescent="0.2">
      <c r="A2902"/>
      <c r="B2902"/>
      <c r="C2902"/>
      <c r="D2902"/>
      <c r="E2902"/>
      <c r="F2902"/>
      <c r="G2902"/>
    </row>
    <row r="2903" spans="1:7" ht="12.75" x14ac:dyDescent="0.2">
      <c r="A2903"/>
      <c r="B2903"/>
      <c r="C2903"/>
      <c r="D2903"/>
      <c r="E2903"/>
      <c r="F2903"/>
      <c r="G2903"/>
    </row>
    <row r="2904" spans="1:7" ht="12.75" x14ac:dyDescent="0.2">
      <c r="A2904"/>
      <c r="B2904"/>
      <c r="C2904"/>
      <c r="D2904"/>
      <c r="E2904"/>
      <c r="F2904"/>
      <c r="G2904"/>
    </row>
    <row r="2905" spans="1:7" ht="12.75" x14ac:dyDescent="0.2">
      <c r="A2905"/>
      <c r="B2905"/>
      <c r="C2905"/>
      <c r="D2905"/>
      <c r="E2905"/>
      <c r="F2905"/>
      <c r="G2905"/>
    </row>
    <row r="2906" spans="1:7" ht="12.75" x14ac:dyDescent="0.2">
      <c r="A2906"/>
      <c r="B2906"/>
      <c r="C2906"/>
      <c r="D2906"/>
      <c r="E2906"/>
      <c r="F2906"/>
      <c r="G2906"/>
    </row>
    <row r="2907" spans="1:7" ht="12.75" x14ac:dyDescent="0.2">
      <c r="A2907"/>
      <c r="B2907"/>
      <c r="C2907"/>
      <c r="D2907"/>
      <c r="E2907"/>
      <c r="F2907"/>
      <c r="G2907"/>
    </row>
    <row r="2908" spans="1:7" ht="12.75" x14ac:dyDescent="0.2">
      <c r="A2908"/>
      <c r="B2908"/>
      <c r="C2908"/>
      <c r="D2908"/>
      <c r="E2908"/>
      <c r="F2908"/>
      <c r="G2908"/>
    </row>
    <row r="2909" spans="1:7" ht="12.75" x14ac:dyDescent="0.2">
      <c r="A2909"/>
      <c r="B2909"/>
      <c r="C2909"/>
      <c r="D2909"/>
      <c r="E2909"/>
      <c r="F2909"/>
      <c r="G2909"/>
    </row>
    <row r="2910" spans="1:7" ht="12.75" x14ac:dyDescent="0.2">
      <c r="A2910"/>
      <c r="B2910"/>
      <c r="C2910"/>
      <c r="D2910"/>
      <c r="E2910"/>
      <c r="F2910"/>
      <c r="G2910"/>
    </row>
    <row r="2911" spans="1:7" ht="12.75" x14ac:dyDescent="0.2">
      <c r="A2911"/>
      <c r="B2911"/>
      <c r="C2911"/>
      <c r="D2911"/>
      <c r="E2911"/>
      <c r="F2911"/>
      <c r="G2911"/>
    </row>
    <row r="2912" spans="1:7" ht="12.75" x14ac:dyDescent="0.2">
      <c r="A2912"/>
      <c r="B2912"/>
      <c r="C2912"/>
      <c r="D2912"/>
      <c r="E2912"/>
      <c r="F2912"/>
      <c r="G2912"/>
    </row>
    <row r="2913" spans="1:7" ht="12.75" x14ac:dyDescent="0.2">
      <c r="A2913"/>
      <c r="B2913"/>
      <c r="C2913"/>
      <c r="D2913"/>
      <c r="E2913"/>
      <c r="F2913"/>
      <c r="G2913"/>
    </row>
    <row r="2914" spans="1:7" ht="12.75" x14ac:dyDescent="0.2">
      <c r="A2914"/>
      <c r="B2914"/>
      <c r="C2914"/>
      <c r="D2914"/>
      <c r="E2914"/>
      <c r="F2914"/>
      <c r="G2914"/>
    </row>
    <row r="2915" spans="1:7" ht="12.75" x14ac:dyDescent="0.2">
      <c r="A2915"/>
      <c r="B2915"/>
      <c r="C2915"/>
      <c r="D2915"/>
      <c r="E2915"/>
      <c r="F2915"/>
      <c r="G2915"/>
    </row>
    <row r="2916" spans="1:7" ht="12.75" x14ac:dyDescent="0.2">
      <c r="A2916"/>
      <c r="B2916"/>
      <c r="C2916"/>
      <c r="D2916"/>
      <c r="E2916"/>
      <c r="F2916"/>
      <c r="G2916"/>
    </row>
    <row r="2917" spans="1:7" ht="12.75" x14ac:dyDescent="0.2">
      <c r="A2917"/>
      <c r="B2917"/>
      <c r="C2917"/>
      <c r="D2917"/>
      <c r="E2917"/>
      <c r="F2917"/>
      <c r="G2917"/>
    </row>
    <row r="2918" spans="1:7" ht="12.75" x14ac:dyDescent="0.2">
      <c r="A2918"/>
      <c r="B2918"/>
      <c r="C2918"/>
      <c r="D2918"/>
      <c r="E2918"/>
      <c r="F2918"/>
      <c r="G2918"/>
    </row>
    <row r="2919" spans="1:7" ht="12.75" x14ac:dyDescent="0.2">
      <c r="A2919"/>
      <c r="B2919"/>
      <c r="C2919"/>
      <c r="D2919"/>
      <c r="E2919"/>
      <c r="F2919"/>
      <c r="G2919"/>
    </row>
    <row r="2920" spans="1:7" ht="12.75" x14ac:dyDescent="0.2">
      <c r="A2920"/>
      <c r="B2920"/>
      <c r="C2920"/>
      <c r="D2920"/>
      <c r="E2920"/>
      <c r="F2920"/>
      <c r="G2920"/>
    </row>
    <row r="2921" spans="1:7" ht="12.75" x14ac:dyDescent="0.2">
      <c r="A2921"/>
      <c r="B2921"/>
      <c r="C2921"/>
      <c r="D2921"/>
      <c r="E2921"/>
      <c r="F2921"/>
      <c r="G2921"/>
    </row>
    <row r="2922" spans="1:7" ht="12.75" x14ac:dyDescent="0.2">
      <c r="A2922"/>
      <c r="B2922"/>
      <c r="C2922"/>
      <c r="D2922"/>
      <c r="E2922"/>
      <c r="F2922"/>
      <c r="G2922"/>
    </row>
    <row r="2923" spans="1:7" ht="12.75" x14ac:dyDescent="0.2">
      <c r="A2923"/>
      <c r="B2923"/>
      <c r="C2923"/>
      <c r="D2923"/>
      <c r="E2923"/>
      <c r="F2923"/>
      <c r="G2923"/>
    </row>
    <row r="2924" spans="1:7" ht="12.75" x14ac:dyDescent="0.2">
      <c r="A2924"/>
      <c r="B2924"/>
      <c r="C2924"/>
      <c r="D2924"/>
      <c r="E2924"/>
      <c r="F2924"/>
      <c r="G2924"/>
    </row>
    <row r="2925" spans="1:7" ht="12.75" x14ac:dyDescent="0.2">
      <c r="A2925"/>
      <c r="B2925"/>
      <c r="C2925"/>
      <c r="D2925"/>
      <c r="E2925"/>
      <c r="F2925"/>
      <c r="G2925"/>
    </row>
    <row r="2926" spans="1:7" ht="12.75" x14ac:dyDescent="0.2">
      <c r="A2926"/>
      <c r="B2926"/>
      <c r="C2926"/>
      <c r="D2926"/>
      <c r="E2926"/>
      <c r="F2926"/>
      <c r="G2926"/>
    </row>
    <row r="2927" spans="1:7" ht="12.75" x14ac:dyDescent="0.2">
      <c r="A2927"/>
      <c r="B2927"/>
      <c r="C2927"/>
      <c r="D2927"/>
      <c r="E2927"/>
      <c r="F2927"/>
      <c r="G2927"/>
    </row>
    <row r="2928" spans="1:7" ht="12.75" x14ac:dyDescent="0.2">
      <c r="A2928"/>
      <c r="B2928"/>
      <c r="C2928"/>
      <c r="D2928"/>
      <c r="E2928"/>
      <c r="F2928"/>
      <c r="G2928"/>
    </row>
    <row r="2929" spans="1:7" ht="12.75" x14ac:dyDescent="0.2">
      <c r="A2929"/>
      <c r="B2929"/>
      <c r="C2929"/>
      <c r="D2929"/>
      <c r="E2929"/>
      <c r="F2929"/>
      <c r="G2929"/>
    </row>
    <row r="2930" spans="1:7" ht="12.75" x14ac:dyDescent="0.2">
      <c r="A2930"/>
      <c r="B2930"/>
      <c r="C2930"/>
      <c r="D2930"/>
      <c r="E2930"/>
      <c r="F2930"/>
      <c r="G2930"/>
    </row>
    <row r="2931" spans="1:7" ht="12.75" x14ac:dyDescent="0.2">
      <c r="A2931"/>
      <c r="B2931"/>
      <c r="C2931"/>
      <c r="D2931"/>
      <c r="E2931"/>
      <c r="F2931"/>
      <c r="G2931"/>
    </row>
    <row r="2932" spans="1:7" ht="12.75" x14ac:dyDescent="0.2">
      <c r="A2932"/>
      <c r="B2932"/>
      <c r="C2932"/>
      <c r="D2932"/>
      <c r="E2932"/>
      <c r="F2932"/>
      <c r="G2932"/>
    </row>
    <row r="2933" spans="1:7" ht="12.75" x14ac:dyDescent="0.2">
      <c r="A2933"/>
      <c r="B2933"/>
      <c r="C2933"/>
      <c r="D2933"/>
      <c r="E2933"/>
      <c r="F2933"/>
      <c r="G2933"/>
    </row>
    <row r="2934" spans="1:7" ht="12.75" x14ac:dyDescent="0.2">
      <c r="A2934"/>
      <c r="B2934"/>
      <c r="C2934"/>
      <c r="D2934"/>
      <c r="E2934"/>
      <c r="F2934"/>
      <c r="G2934"/>
    </row>
    <row r="2935" spans="1:7" ht="12.75" x14ac:dyDescent="0.2">
      <c r="A2935"/>
      <c r="B2935"/>
      <c r="C2935"/>
      <c r="D2935"/>
      <c r="E2935"/>
      <c r="F2935"/>
      <c r="G2935"/>
    </row>
    <row r="2936" spans="1:7" ht="12.75" x14ac:dyDescent="0.2">
      <c r="A2936"/>
      <c r="B2936"/>
      <c r="C2936"/>
      <c r="D2936"/>
      <c r="E2936"/>
      <c r="F2936"/>
      <c r="G2936"/>
    </row>
    <row r="2937" spans="1:7" ht="12.75" x14ac:dyDescent="0.2">
      <c r="A2937"/>
      <c r="B2937"/>
      <c r="C2937"/>
      <c r="D2937"/>
      <c r="E2937"/>
      <c r="F2937"/>
      <c r="G2937"/>
    </row>
    <row r="2938" spans="1:7" ht="12.75" x14ac:dyDescent="0.2">
      <c r="A2938"/>
      <c r="B2938"/>
      <c r="C2938"/>
      <c r="D2938"/>
      <c r="E2938"/>
      <c r="F2938"/>
      <c r="G2938"/>
    </row>
    <row r="2939" spans="1:7" ht="12.75" x14ac:dyDescent="0.2">
      <c r="A2939"/>
      <c r="B2939"/>
      <c r="C2939"/>
      <c r="D2939"/>
      <c r="E2939"/>
      <c r="F2939"/>
      <c r="G2939"/>
    </row>
    <row r="2940" spans="1:7" ht="12.75" x14ac:dyDescent="0.2">
      <c r="A2940"/>
      <c r="B2940"/>
      <c r="C2940"/>
      <c r="D2940"/>
      <c r="E2940"/>
      <c r="F2940"/>
      <c r="G2940"/>
    </row>
    <row r="2941" spans="1:7" ht="12.75" x14ac:dyDescent="0.2">
      <c r="A2941"/>
      <c r="B2941"/>
      <c r="C2941"/>
      <c r="D2941"/>
      <c r="E2941"/>
      <c r="F2941"/>
      <c r="G2941"/>
    </row>
    <row r="2942" spans="1:7" ht="12.75" x14ac:dyDescent="0.2">
      <c r="A2942"/>
      <c r="B2942"/>
      <c r="C2942"/>
      <c r="D2942"/>
      <c r="E2942"/>
      <c r="F2942"/>
      <c r="G2942"/>
    </row>
    <row r="2943" spans="1:7" ht="12.75" x14ac:dyDescent="0.2">
      <c r="A2943"/>
      <c r="B2943"/>
      <c r="C2943"/>
      <c r="D2943"/>
      <c r="E2943"/>
      <c r="F2943"/>
      <c r="G2943"/>
    </row>
    <row r="2944" spans="1:7" ht="12.75" x14ac:dyDescent="0.2">
      <c r="A2944"/>
      <c r="B2944"/>
      <c r="C2944"/>
      <c r="D2944"/>
      <c r="E2944"/>
      <c r="F2944"/>
      <c r="G2944"/>
    </row>
    <row r="2945" spans="1:7" ht="12.75" x14ac:dyDescent="0.2">
      <c r="A2945"/>
      <c r="B2945"/>
      <c r="C2945"/>
      <c r="D2945"/>
      <c r="E2945"/>
      <c r="F2945"/>
      <c r="G2945"/>
    </row>
    <row r="2946" spans="1:7" ht="12.75" x14ac:dyDescent="0.2">
      <c r="A2946"/>
      <c r="B2946"/>
      <c r="C2946"/>
      <c r="D2946"/>
      <c r="E2946"/>
      <c r="F2946"/>
      <c r="G2946"/>
    </row>
    <row r="2947" spans="1:7" ht="12.75" x14ac:dyDescent="0.2">
      <c r="A2947"/>
      <c r="B2947"/>
      <c r="C2947"/>
      <c r="D2947"/>
      <c r="E2947"/>
      <c r="F2947"/>
      <c r="G2947"/>
    </row>
    <row r="2948" spans="1:7" ht="12.75" x14ac:dyDescent="0.2">
      <c r="A2948"/>
      <c r="B2948"/>
      <c r="C2948"/>
      <c r="D2948"/>
      <c r="E2948"/>
      <c r="F2948"/>
      <c r="G2948"/>
    </row>
    <row r="2949" spans="1:7" ht="12.75" x14ac:dyDescent="0.2">
      <c r="A2949"/>
      <c r="B2949"/>
      <c r="C2949"/>
      <c r="D2949"/>
      <c r="E2949"/>
      <c r="F2949"/>
      <c r="G2949"/>
    </row>
    <row r="2950" spans="1:7" ht="12.75" x14ac:dyDescent="0.2">
      <c r="A2950"/>
      <c r="B2950"/>
      <c r="C2950"/>
      <c r="D2950"/>
      <c r="E2950"/>
      <c r="F2950"/>
      <c r="G2950"/>
    </row>
    <row r="2951" spans="1:7" ht="12.75" x14ac:dyDescent="0.2">
      <c r="A2951"/>
      <c r="B2951"/>
      <c r="C2951"/>
      <c r="D2951"/>
      <c r="E2951"/>
      <c r="F2951"/>
      <c r="G2951"/>
    </row>
    <row r="2952" spans="1:7" ht="12.75" x14ac:dyDescent="0.2">
      <c r="A2952"/>
      <c r="B2952"/>
      <c r="C2952"/>
      <c r="D2952"/>
      <c r="E2952"/>
      <c r="F2952"/>
      <c r="G2952"/>
    </row>
    <row r="2953" spans="1:7" ht="12.75" x14ac:dyDescent="0.2">
      <c r="A2953"/>
      <c r="B2953"/>
      <c r="C2953"/>
      <c r="D2953"/>
      <c r="E2953"/>
      <c r="F2953"/>
      <c r="G2953"/>
    </row>
    <row r="2954" spans="1:7" ht="12.75" x14ac:dyDescent="0.2">
      <c r="A2954"/>
      <c r="B2954"/>
      <c r="C2954"/>
      <c r="D2954"/>
      <c r="E2954"/>
      <c r="F2954"/>
      <c r="G2954"/>
    </row>
    <row r="2955" spans="1:7" ht="12.75" x14ac:dyDescent="0.2">
      <c r="A2955"/>
      <c r="B2955"/>
      <c r="C2955"/>
      <c r="D2955"/>
      <c r="E2955"/>
      <c r="F2955"/>
      <c r="G2955"/>
    </row>
    <row r="2956" spans="1:7" ht="12.75" x14ac:dyDescent="0.2">
      <c r="A2956"/>
      <c r="B2956"/>
      <c r="C2956"/>
      <c r="D2956"/>
      <c r="E2956"/>
      <c r="F2956"/>
      <c r="G2956"/>
    </row>
    <row r="2957" spans="1:7" ht="12.75" x14ac:dyDescent="0.2">
      <c r="A2957"/>
      <c r="B2957"/>
      <c r="C2957"/>
      <c r="D2957"/>
      <c r="E2957"/>
      <c r="F2957"/>
      <c r="G2957"/>
    </row>
    <row r="2958" spans="1:7" ht="12.75" x14ac:dyDescent="0.2">
      <c r="A2958"/>
      <c r="B2958"/>
      <c r="C2958"/>
      <c r="D2958"/>
      <c r="E2958"/>
      <c r="F2958"/>
      <c r="G2958"/>
    </row>
    <row r="2959" spans="1:7" ht="12.75" x14ac:dyDescent="0.2">
      <c r="A2959"/>
      <c r="B2959"/>
      <c r="C2959"/>
      <c r="D2959"/>
      <c r="E2959"/>
      <c r="F2959"/>
      <c r="G2959"/>
    </row>
    <row r="2960" spans="1:7" ht="12.75" x14ac:dyDescent="0.2">
      <c r="A2960"/>
      <c r="B2960"/>
      <c r="C2960"/>
      <c r="D2960"/>
      <c r="E2960"/>
      <c r="F2960"/>
      <c r="G2960"/>
    </row>
    <row r="2961" spans="1:7" ht="12.75" x14ac:dyDescent="0.2">
      <c r="A2961"/>
      <c r="B2961"/>
      <c r="C2961"/>
      <c r="D2961"/>
      <c r="E2961"/>
      <c r="F2961"/>
      <c r="G2961"/>
    </row>
    <row r="2962" spans="1:7" ht="12.75" x14ac:dyDescent="0.2">
      <c r="A2962"/>
      <c r="B2962"/>
      <c r="C2962"/>
      <c r="D2962"/>
      <c r="E2962"/>
      <c r="F2962"/>
      <c r="G2962"/>
    </row>
    <row r="2963" spans="1:7" ht="12.75" x14ac:dyDescent="0.2">
      <c r="A2963"/>
      <c r="B2963"/>
      <c r="C2963"/>
      <c r="D2963"/>
      <c r="E2963"/>
      <c r="F2963"/>
      <c r="G2963"/>
    </row>
    <row r="2964" spans="1:7" ht="12.75" x14ac:dyDescent="0.2">
      <c r="A2964"/>
      <c r="B2964"/>
      <c r="C2964"/>
      <c r="D2964"/>
      <c r="E2964"/>
      <c r="F2964"/>
      <c r="G2964"/>
    </row>
    <row r="2965" spans="1:7" ht="12.75" x14ac:dyDescent="0.2">
      <c r="A2965"/>
      <c r="B2965"/>
      <c r="C2965"/>
      <c r="D2965"/>
      <c r="E2965"/>
      <c r="F2965"/>
      <c r="G2965"/>
    </row>
    <row r="2966" spans="1:7" ht="12.75" x14ac:dyDescent="0.2">
      <c r="A2966"/>
      <c r="B2966"/>
      <c r="C2966"/>
      <c r="D2966"/>
      <c r="E2966"/>
      <c r="F2966"/>
      <c r="G2966"/>
    </row>
    <row r="2967" spans="1:7" ht="12.75" x14ac:dyDescent="0.2">
      <c r="A2967"/>
      <c r="B2967"/>
      <c r="C2967"/>
      <c r="D2967"/>
      <c r="E2967"/>
      <c r="F2967"/>
      <c r="G2967"/>
    </row>
    <row r="2968" spans="1:7" ht="12.75" x14ac:dyDescent="0.2">
      <c r="A2968"/>
      <c r="B2968"/>
      <c r="C2968"/>
      <c r="D2968"/>
      <c r="E2968"/>
      <c r="F2968"/>
      <c r="G2968"/>
    </row>
    <row r="2969" spans="1:7" ht="12.75" x14ac:dyDescent="0.2">
      <c r="A2969"/>
      <c r="B2969"/>
      <c r="C2969"/>
      <c r="D2969"/>
      <c r="E2969"/>
      <c r="F2969"/>
      <c r="G2969"/>
    </row>
    <row r="2970" spans="1:7" ht="12.75" x14ac:dyDescent="0.2">
      <c r="A2970"/>
      <c r="B2970"/>
      <c r="C2970"/>
      <c r="D2970"/>
      <c r="E2970"/>
      <c r="F2970"/>
      <c r="G2970"/>
    </row>
    <row r="2971" spans="1:7" ht="12.75" x14ac:dyDescent="0.2">
      <c r="A2971"/>
      <c r="B2971"/>
      <c r="C2971"/>
      <c r="D2971"/>
      <c r="E2971"/>
      <c r="F2971"/>
      <c r="G2971"/>
    </row>
    <row r="2972" spans="1:7" ht="12.75" x14ac:dyDescent="0.2">
      <c r="A2972"/>
      <c r="B2972"/>
      <c r="C2972"/>
      <c r="D2972"/>
      <c r="E2972"/>
      <c r="F2972"/>
      <c r="G2972"/>
    </row>
    <row r="2973" spans="1:7" ht="12.75" x14ac:dyDescent="0.2">
      <c r="A2973"/>
      <c r="B2973"/>
      <c r="C2973"/>
      <c r="D2973"/>
      <c r="E2973"/>
      <c r="F2973"/>
      <c r="G2973"/>
    </row>
    <row r="2974" spans="1:7" ht="12.75" x14ac:dyDescent="0.2">
      <c r="A2974"/>
      <c r="B2974"/>
      <c r="C2974"/>
      <c r="D2974"/>
      <c r="E2974"/>
      <c r="F2974"/>
      <c r="G2974"/>
    </row>
    <row r="2975" spans="1:7" ht="12.75" x14ac:dyDescent="0.2">
      <c r="A2975"/>
      <c r="B2975"/>
      <c r="C2975"/>
      <c r="D2975"/>
      <c r="E2975"/>
      <c r="F2975"/>
      <c r="G2975"/>
    </row>
    <row r="2976" spans="1:7" ht="12.75" x14ac:dyDescent="0.2">
      <c r="A2976"/>
      <c r="B2976"/>
      <c r="C2976"/>
      <c r="D2976"/>
      <c r="E2976"/>
      <c r="F2976"/>
      <c r="G2976"/>
    </row>
    <row r="2977" spans="1:7" ht="12.75" x14ac:dyDescent="0.2">
      <c r="A2977"/>
      <c r="B2977"/>
      <c r="C2977"/>
      <c r="D2977"/>
      <c r="E2977"/>
      <c r="F2977"/>
      <c r="G2977"/>
    </row>
    <row r="2978" spans="1:7" ht="12.75" x14ac:dyDescent="0.2">
      <c r="A2978"/>
      <c r="B2978"/>
      <c r="C2978"/>
      <c r="D2978"/>
      <c r="E2978"/>
      <c r="F2978"/>
      <c r="G2978"/>
    </row>
    <row r="2979" spans="1:7" ht="12.75" x14ac:dyDescent="0.2">
      <c r="A2979"/>
      <c r="B2979"/>
      <c r="C2979"/>
      <c r="D2979"/>
      <c r="E2979"/>
      <c r="F2979"/>
      <c r="G2979"/>
    </row>
    <row r="2980" spans="1:7" ht="12.75" x14ac:dyDescent="0.2">
      <c r="A2980"/>
      <c r="B2980"/>
      <c r="C2980"/>
      <c r="D2980"/>
      <c r="E2980"/>
      <c r="F2980"/>
      <c r="G2980"/>
    </row>
    <row r="2981" spans="1:7" ht="12.75" x14ac:dyDescent="0.2">
      <c r="A2981"/>
      <c r="B2981"/>
      <c r="C2981"/>
      <c r="D2981"/>
      <c r="E2981"/>
      <c r="F2981"/>
      <c r="G2981"/>
    </row>
    <row r="2982" spans="1:7" ht="12.75" x14ac:dyDescent="0.2">
      <c r="A2982"/>
      <c r="B2982"/>
      <c r="C2982"/>
      <c r="D2982"/>
      <c r="E2982"/>
      <c r="F2982"/>
      <c r="G2982"/>
    </row>
    <row r="2983" spans="1:7" ht="12.75" x14ac:dyDescent="0.2">
      <c r="A2983"/>
      <c r="B2983"/>
      <c r="C2983"/>
      <c r="D2983"/>
      <c r="E2983"/>
      <c r="F2983"/>
      <c r="G2983"/>
    </row>
    <row r="2984" spans="1:7" ht="12.75" x14ac:dyDescent="0.2">
      <c r="A2984"/>
      <c r="B2984"/>
      <c r="C2984"/>
      <c r="D2984"/>
      <c r="E2984"/>
      <c r="F2984"/>
      <c r="G2984"/>
    </row>
    <row r="2985" spans="1:7" ht="12.75" x14ac:dyDescent="0.2">
      <c r="A2985"/>
      <c r="B2985"/>
      <c r="C2985"/>
      <c r="D2985"/>
      <c r="E2985"/>
      <c r="F2985"/>
      <c r="G2985"/>
    </row>
    <row r="2986" spans="1:7" ht="12.75" x14ac:dyDescent="0.2">
      <c r="A2986"/>
      <c r="B2986"/>
      <c r="C2986"/>
      <c r="D2986"/>
      <c r="E2986"/>
      <c r="F2986"/>
      <c r="G2986"/>
    </row>
    <row r="2987" spans="1:7" ht="12.75" x14ac:dyDescent="0.2">
      <c r="A2987"/>
      <c r="B2987"/>
      <c r="C2987"/>
      <c r="D2987"/>
      <c r="E2987"/>
      <c r="F2987"/>
      <c r="G2987"/>
    </row>
    <row r="2988" spans="1:7" ht="12.75" x14ac:dyDescent="0.2">
      <c r="A2988"/>
      <c r="B2988"/>
      <c r="C2988"/>
      <c r="D2988"/>
      <c r="E2988"/>
      <c r="F2988"/>
      <c r="G2988"/>
    </row>
    <row r="2989" spans="1:7" ht="12.75" x14ac:dyDescent="0.2">
      <c r="A2989"/>
      <c r="B2989"/>
      <c r="C2989"/>
      <c r="D2989"/>
      <c r="E2989"/>
      <c r="F2989"/>
      <c r="G2989"/>
    </row>
    <row r="2990" spans="1:7" ht="12.75" x14ac:dyDescent="0.2">
      <c r="A2990"/>
      <c r="B2990"/>
      <c r="C2990"/>
      <c r="D2990"/>
      <c r="E2990"/>
      <c r="F2990"/>
      <c r="G2990"/>
    </row>
    <row r="2991" spans="1:7" ht="12.75" x14ac:dyDescent="0.2">
      <c r="A2991"/>
      <c r="B2991"/>
      <c r="C2991"/>
      <c r="D2991"/>
      <c r="E2991"/>
      <c r="F2991"/>
      <c r="G2991"/>
    </row>
    <row r="2992" spans="1:7" ht="12.75" x14ac:dyDescent="0.2">
      <c r="A2992"/>
      <c r="B2992"/>
      <c r="C2992"/>
      <c r="D2992"/>
      <c r="E2992"/>
      <c r="F2992"/>
      <c r="G2992"/>
    </row>
    <row r="2993" spans="1:7" ht="12.75" x14ac:dyDescent="0.2">
      <c r="A2993"/>
      <c r="B2993"/>
      <c r="C2993"/>
      <c r="D2993"/>
      <c r="E2993"/>
      <c r="F2993"/>
      <c r="G2993"/>
    </row>
    <row r="2994" spans="1:7" ht="12.75" x14ac:dyDescent="0.2">
      <c r="A2994"/>
      <c r="B2994"/>
      <c r="C2994"/>
      <c r="D2994"/>
      <c r="E2994"/>
      <c r="F2994"/>
      <c r="G2994"/>
    </row>
    <row r="2995" spans="1:7" ht="12.75" x14ac:dyDescent="0.2">
      <c r="A2995"/>
      <c r="B2995"/>
      <c r="C2995"/>
      <c r="D2995"/>
      <c r="E2995"/>
      <c r="F2995"/>
      <c r="G2995"/>
    </row>
    <row r="2996" spans="1:7" ht="12.75" x14ac:dyDescent="0.2">
      <c r="A2996"/>
      <c r="B2996"/>
      <c r="C2996"/>
      <c r="D2996"/>
      <c r="E2996"/>
      <c r="F2996"/>
      <c r="G2996"/>
    </row>
    <row r="2997" spans="1:7" ht="12.75" x14ac:dyDescent="0.2">
      <c r="A2997"/>
      <c r="B2997"/>
      <c r="C2997"/>
      <c r="D2997"/>
      <c r="E2997"/>
      <c r="F2997"/>
      <c r="G2997"/>
    </row>
    <row r="2998" spans="1:7" ht="12.75" x14ac:dyDescent="0.2">
      <c r="A2998"/>
      <c r="B2998"/>
      <c r="C2998"/>
      <c r="D2998"/>
      <c r="E2998"/>
      <c r="F2998"/>
      <c r="G2998"/>
    </row>
    <row r="2999" spans="1:7" ht="12.75" x14ac:dyDescent="0.2">
      <c r="A2999"/>
      <c r="B2999"/>
      <c r="C2999"/>
      <c r="D2999"/>
      <c r="E2999"/>
      <c r="F2999"/>
      <c r="G2999"/>
    </row>
    <row r="3000" spans="1:7" ht="12.75" x14ac:dyDescent="0.2">
      <c r="A3000"/>
      <c r="B3000"/>
      <c r="C3000"/>
      <c r="D3000"/>
      <c r="E3000"/>
      <c r="F3000"/>
      <c r="G3000"/>
    </row>
    <row r="3001" spans="1:7" ht="12.75" x14ac:dyDescent="0.2">
      <c r="A3001"/>
      <c r="B3001"/>
      <c r="C3001"/>
      <c r="D3001"/>
      <c r="E3001"/>
      <c r="F3001"/>
      <c r="G3001"/>
    </row>
    <row r="3002" spans="1:7" ht="12.75" x14ac:dyDescent="0.2">
      <c r="A3002"/>
      <c r="B3002"/>
      <c r="C3002"/>
      <c r="D3002"/>
      <c r="E3002"/>
      <c r="F3002"/>
      <c r="G3002"/>
    </row>
    <row r="3003" spans="1:7" ht="12.75" x14ac:dyDescent="0.2">
      <c r="A3003"/>
      <c r="B3003"/>
      <c r="C3003"/>
      <c r="D3003"/>
      <c r="E3003"/>
      <c r="F3003"/>
      <c r="G3003"/>
    </row>
    <row r="3004" spans="1:7" ht="12.75" x14ac:dyDescent="0.2">
      <c r="A3004"/>
      <c r="B3004"/>
      <c r="C3004"/>
      <c r="D3004"/>
      <c r="E3004"/>
      <c r="F3004"/>
      <c r="G3004"/>
    </row>
    <row r="3005" spans="1:7" ht="12.75" x14ac:dyDescent="0.2">
      <c r="A3005"/>
      <c r="B3005"/>
      <c r="C3005"/>
      <c r="D3005"/>
      <c r="E3005"/>
      <c r="F3005"/>
      <c r="G3005"/>
    </row>
    <row r="3006" spans="1:7" ht="12.75" x14ac:dyDescent="0.2">
      <c r="A3006"/>
      <c r="B3006"/>
      <c r="C3006"/>
      <c r="D3006"/>
      <c r="E3006"/>
      <c r="F3006"/>
      <c r="G3006"/>
    </row>
    <row r="3007" spans="1:7" ht="12.75" x14ac:dyDescent="0.2">
      <c r="A3007"/>
      <c r="B3007"/>
      <c r="C3007"/>
      <c r="D3007"/>
      <c r="E3007"/>
      <c r="F3007"/>
      <c r="G3007"/>
    </row>
    <row r="3008" spans="1:7" ht="12.75" x14ac:dyDescent="0.2">
      <c r="A3008"/>
      <c r="B3008"/>
      <c r="C3008"/>
      <c r="D3008"/>
      <c r="E3008"/>
      <c r="F3008"/>
      <c r="G3008"/>
    </row>
    <row r="3009" spans="1:7" ht="12.75" x14ac:dyDescent="0.2">
      <c r="A3009"/>
      <c r="B3009"/>
      <c r="C3009"/>
      <c r="D3009"/>
      <c r="E3009"/>
      <c r="F3009"/>
      <c r="G3009"/>
    </row>
    <row r="3010" spans="1:7" ht="12.75" x14ac:dyDescent="0.2">
      <c r="A3010"/>
      <c r="B3010"/>
      <c r="C3010"/>
      <c r="D3010"/>
      <c r="E3010"/>
      <c r="F3010"/>
      <c r="G3010"/>
    </row>
    <row r="3011" spans="1:7" ht="12.75" x14ac:dyDescent="0.2">
      <c r="A3011"/>
      <c r="B3011"/>
      <c r="C3011"/>
      <c r="D3011"/>
      <c r="E3011"/>
      <c r="F3011"/>
      <c r="G3011"/>
    </row>
    <row r="3012" spans="1:7" ht="12.75" x14ac:dyDescent="0.2">
      <c r="A3012"/>
      <c r="B3012"/>
      <c r="C3012"/>
      <c r="D3012"/>
      <c r="E3012"/>
      <c r="F3012"/>
      <c r="G3012"/>
    </row>
    <row r="3013" spans="1:7" ht="12.75" x14ac:dyDescent="0.2">
      <c r="A3013"/>
      <c r="B3013"/>
      <c r="C3013"/>
      <c r="D3013"/>
      <c r="E3013"/>
      <c r="F3013"/>
      <c r="G3013"/>
    </row>
    <row r="3014" spans="1:7" ht="12.75" x14ac:dyDescent="0.2">
      <c r="A3014"/>
      <c r="B3014"/>
      <c r="C3014"/>
      <c r="D3014"/>
      <c r="E3014"/>
      <c r="F3014"/>
      <c r="G3014"/>
    </row>
    <row r="3015" spans="1:7" ht="12.75" x14ac:dyDescent="0.2">
      <c r="A3015"/>
      <c r="B3015"/>
      <c r="C3015"/>
      <c r="D3015"/>
      <c r="E3015"/>
      <c r="F3015"/>
      <c r="G3015"/>
    </row>
    <row r="3016" spans="1:7" ht="12.75" x14ac:dyDescent="0.2">
      <c r="A3016"/>
      <c r="B3016"/>
      <c r="C3016"/>
      <c r="D3016"/>
      <c r="E3016"/>
      <c r="F3016"/>
      <c r="G3016"/>
    </row>
    <row r="3017" spans="1:7" ht="12.75" x14ac:dyDescent="0.2">
      <c r="A3017"/>
      <c r="B3017"/>
      <c r="C3017"/>
      <c r="D3017"/>
      <c r="E3017"/>
      <c r="F3017"/>
      <c r="G3017"/>
    </row>
    <row r="3018" spans="1:7" ht="12.75" x14ac:dyDescent="0.2">
      <c r="A3018"/>
      <c r="B3018"/>
      <c r="C3018"/>
      <c r="D3018"/>
      <c r="E3018"/>
      <c r="F3018"/>
      <c r="G3018"/>
    </row>
    <row r="3019" spans="1:7" ht="12.75" x14ac:dyDescent="0.2">
      <c r="A3019"/>
      <c r="B3019"/>
      <c r="C3019"/>
      <c r="D3019"/>
      <c r="E3019"/>
      <c r="F3019"/>
      <c r="G3019"/>
    </row>
    <row r="3020" spans="1:7" ht="12.75" x14ac:dyDescent="0.2">
      <c r="A3020"/>
      <c r="B3020"/>
      <c r="C3020"/>
      <c r="D3020"/>
      <c r="E3020"/>
      <c r="F3020"/>
      <c r="G3020"/>
    </row>
    <row r="3021" spans="1:7" ht="12.75" x14ac:dyDescent="0.2">
      <c r="A3021"/>
      <c r="B3021"/>
      <c r="C3021"/>
      <c r="D3021"/>
      <c r="E3021"/>
      <c r="F3021"/>
      <c r="G3021"/>
    </row>
    <row r="3022" spans="1:7" ht="12.75" x14ac:dyDescent="0.2">
      <c r="A3022"/>
      <c r="B3022"/>
      <c r="C3022"/>
      <c r="D3022"/>
      <c r="E3022"/>
      <c r="F3022"/>
      <c r="G3022"/>
    </row>
    <row r="3023" spans="1:7" ht="12.75" x14ac:dyDescent="0.2">
      <c r="A3023"/>
      <c r="B3023"/>
      <c r="C3023"/>
      <c r="D3023"/>
      <c r="E3023"/>
      <c r="F3023"/>
      <c r="G3023"/>
    </row>
    <row r="3024" spans="1:7" ht="12.75" x14ac:dyDescent="0.2">
      <c r="A3024"/>
      <c r="B3024"/>
      <c r="C3024"/>
      <c r="D3024"/>
      <c r="E3024"/>
      <c r="F3024"/>
      <c r="G3024"/>
    </row>
    <row r="3025" spans="1:7" ht="12.75" x14ac:dyDescent="0.2">
      <c r="A3025"/>
      <c r="B3025"/>
      <c r="C3025"/>
      <c r="D3025"/>
      <c r="E3025"/>
      <c r="F3025"/>
      <c r="G3025"/>
    </row>
    <row r="3026" spans="1:7" ht="12.75" x14ac:dyDescent="0.2">
      <c r="A3026"/>
      <c r="B3026"/>
      <c r="C3026"/>
      <c r="D3026"/>
      <c r="E3026"/>
      <c r="F3026"/>
      <c r="G3026"/>
    </row>
    <row r="3027" spans="1:7" ht="12.75" x14ac:dyDescent="0.2">
      <c r="A3027"/>
      <c r="B3027"/>
      <c r="C3027"/>
      <c r="D3027"/>
      <c r="E3027"/>
      <c r="F3027"/>
      <c r="G3027"/>
    </row>
    <row r="3028" spans="1:7" ht="12.75" x14ac:dyDescent="0.2">
      <c r="A3028"/>
      <c r="B3028"/>
      <c r="C3028"/>
      <c r="D3028"/>
      <c r="E3028"/>
      <c r="F3028"/>
      <c r="G3028"/>
    </row>
    <row r="3029" spans="1:7" ht="12.75" x14ac:dyDescent="0.2">
      <c r="A3029"/>
      <c r="B3029"/>
      <c r="C3029"/>
      <c r="D3029"/>
      <c r="E3029"/>
      <c r="F3029"/>
      <c r="G3029"/>
    </row>
    <row r="3030" spans="1:7" ht="12.75" x14ac:dyDescent="0.2">
      <c r="A3030"/>
      <c r="B3030"/>
      <c r="C3030"/>
      <c r="D3030"/>
      <c r="E3030"/>
      <c r="F3030"/>
      <c r="G3030"/>
    </row>
    <row r="3031" spans="1:7" ht="12.75" x14ac:dyDescent="0.2">
      <c r="A3031"/>
      <c r="B3031"/>
      <c r="C3031"/>
      <c r="D3031"/>
      <c r="E3031"/>
      <c r="F3031"/>
      <c r="G3031"/>
    </row>
    <row r="3032" spans="1:7" ht="12.75" x14ac:dyDescent="0.2">
      <c r="A3032"/>
      <c r="B3032"/>
      <c r="C3032"/>
      <c r="D3032"/>
      <c r="E3032"/>
      <c r="F3032"/>
      <c r="G3032"/>
    </row>
    <row r="3033" spans="1:7" ht="12.75" x14ac:dyDescent="0.2">
      <c r="A3033"/>
      <c r="B3033"/>
      <c r="C3033"/>
      <c r="D3033"/>
      <c r="E3033"/>
      <c r="F3033"/>
      <c r="G3033"/>
    </row>
    <row r="3034" spans="1:7" ht="12.75" x14ac:dyDescent="0.2">
      <c r="A3034"/>
      <c r="B3034"/>
      <c r="C3034"/>
      <c r="D3034"/>
      <c r="E3034"/>
      <c r="F3034"/>
      <c r="G3034"/>
    </row>
    <row r="3035" spans="1:7" ht="12.75" x14ac:dyDescent="0.2">
      <c r="A3035"/>
      <c r="B3035"/>
      <c r="C3035"/>
      <c r="D3035"/>
      <c r="E3035"/>
      <c r="F3035"/>
      <c r="G3035"/>
    </row>
    <row r="3036" spans="1:7" ht="12.75" x14ac:dyDescent="0.2">
      <c r="A3036"/>
      <c r="B3036"/>
      <c r="C3036"/>
      <c r="D3036"/>
      <c r="E3036"/>
      <c r="F3036"/>
      <c r="G3036"/>
    </row>
    <row r="3037" spans="1:7" ht="12.75" x14ac:dyDescent="0.2">
      <c r="A3037"/>
      <c r="B3037"/>
      <c r="C3037"/>
      <c r="D3037"/>
      <c r="E3037"/>
      <c r="F3037"/>
      <c r="G3037"/>
    </row>
    <row r="3038" spans="1:7" ht="12.75" x14ac:dyDescent="0.2">
      <c r="A3038"/>
      <c r="B3038"/>
      <c r="C3038"/>
      <c r="D3038"/>
      <c r="E3038"/>
      <c r="F3038"/>
      <c r="G3038"/>
    </row>
    <row r="3039" spans="1:7" ht="12.75" x14ac:dyDescent="0.2">
      <c r="A3039"/>
      <c r="B3039"/>
      <c r="C3039"/>
      <c r="D3039"/>
      <c r="E3039"/>
      <c r="F3039"/>
      <c r="G3039"/>
    </row>
    <row r="3040" spans="1:7" ht="12.75" x14ac:dyDescent="0.2">
      <c r="A3040"/>
      <c r="B3040"/>
      <c r="C3040"/>
      <c r="D3040"/>
      <c r="E3040"/>
      <c r="F3040"/>
      <c r="G3040"/>
    </row>
    <row r="3041" spans="1:7" ht="12.75" x14ac:dyDescent="0.2">
      <c r="A3041"/>
      <c r="B3041"/>
      <c r="C3041"/>
      <c r="D3041"/>
      <c r="E3041"/>
      <c r="F3041"/>
      <c r="G3041"/>
    </row>
    <row r="3042" spans="1:7" ht="12.75" x14ac:dyDescent="0.2">
      <c r="A3042"/>
      <c r="B3042"/>
      <c r="C3042"/>
      <c r="D3042"/>
      <c r="E3042"/>
      <c r="F3042"/>
      <c r="G3042"/>
    </row>
    <row r="3043" spans="1:7" ht="12.75" x14ac:dyDescent="0.2">
      <c r="A3043"/>
      <c r="B3043"/>
      <c r="C3043"/>
      <c r="D3043"/>
      <c r="E3043"/>
      <c r="F3043"/>
      <c r="G3043"/>
    </row>
    <row r="3044" spans="1:7" ht="12.75" x14ac:dyDescent="0.2">
      <c r="A3044"/>
      <c r="B3044"/>
      <c r="C3044"/>
      <c r="D3044"/>
      <c r="E3044"/>
      <c r="F3044"/>
      <c r="G3044"/>
    </row>
    <row r="3045" spans="1:7" ht="12.75" x14ac:dyDescent="0.2">
      <c r="A3045"/>
      <c r="B3045"/>
      <c r="C3045"/>
      <c r="D3045"/>
      <c r="E3045"/>
      <c r="F3045"/>
      <c r="G3045"/>
    </row>
    <row r="3046" spans="1:7" ht="12.75" x14ac:dyDescent="0.2">
      <c r="A3046"/>
      <c r="B3046"/>
      <c r="C3046"/>
      <c r="D3046"/>
      <c r="E3046"/>
      <c r="F3046"/>
      <c r="G3046"/>
    </row>
    <row r="3047" spans="1:7" ht="12.75" x14ac:dyDescent="0.2">
      <c r="A3047"/>
      <c r="B3047"/>
      <c r="C3047"/>
      <c r="D3047"/>
      <c r="E3047"/>
      <c r="F3047"/>
      <c r="G3047"/>
    </row>
    <row r="3048" spans="1:7" ht="12.75" x14ac:dyDescent="0.2">
      <c r="A3048"/>
      <c r="B3048"/>
      <c r="C3048"/>
      <c r="D3048"/>
      <c r="E3048"/>
      <c r="F3048"/>
      <c r="G3048"/>
    </row>
    <row r="3049" spans="1:7" ht="12.75" x14ac:dyDescent="0.2">
      <c r="A3049"/>
      <c r="B3049"/>
      <c r="C3049"/>
      <c r="D3049"/>
      <c r="E3049"/>
      <c r="F3049"/>
      <c r="G3049"/>
    </row>
    <row r="3050" spans="1:7" ht="12.75" x14ac:dyDescent="0.2">
      <c r="A3050"/>
      <c r="B3050"/>
      <c r="C3050"/>
      <c r="D3050"/>
      <c r="E3050"/>
      <c r="F3050"/>
      <c r="G3050"/>
    </row>
    <row r="3051" spans="1:7" ht="12.75" x14ac:dyDescent="0.2">
      <c r="A3051"/>
      <c r="B3051"/>
      <c r="C3051"/>
      <c r="D3051"/>
      <c r="E3051"/>
      <c r="F3051"/>
      <c r="G3051"/>
    </row>
    <row r="3052" spans="1:7" ht="12.75" x14ac:dyDescent="0.2">
      <c r="A3052"/>
      <c r="B3052"/>
      <c r="C3052"/>
      <c r="D3052"/>
      <c r="E3052"/>
      <c r="F3052"/>
      <c r="G3052"/>
    </row>
    <row r="3053" spans="1:7" ht="12.75" x14ac:dyDescent="0.2">
      <c r="A3053"/>
      <c r="B3053"/>
      <c r="C3053"/>
      <c r="D3053"/>
      <c r="E3053"/>
      <c r="F3053"/>
      <c r="G3053"/>
    </row>
    <row r="3054" spans="1:7" ht="12.75" x14ac:dyDescent="0.2">
      <c r="A3054"/>
      <c r="B3054"/>
      <c r="C3054"/>
      <c r="D3054"/>
      <c r="E3054"/>
      <c r="F3054"/>
      <c r="G3054"/>
    </row>
    <row r="3055" spans="1:7" ht="12.75" x14ac:dyDescent="0.2">
      <c r="A3055"/>
      <c r="B3055"/>
      <c r="C3055"/>
      <c r="D3055"/>
      <c r="E3055"/>
      <c r="F3055"/>
      <c r="G3055"/>
    </row>
    <row r="3056" spans="1:7" ht="12.75" x14ac:dyDescent="0.2">
      <c r="A3056"/>
      <c r="B3056"/>
      <c r="C3056"/>
      <c r="D3056"/>
      <c r="E3056"/>
      <c r="F3056"/>
      <c r="G3056"/>
    </row>
    <row r="3057" spans="1:7" ht="12.75" x14ac:dyDescent="0.2">
      <c r="A3057"/>
      <c r="B3057"/>
      <c r="C3057"/>
      <c r="D3057"/>
      <c r="E3057"/>
      <c r="F3057"/>
      <c r="G3057"/>
    </row>
    <row r="3058" spans="1:7" ht="12.75" x14ac:dyDescent="0.2">
      <c r="A3058"/>
      <c r="B3058"/>
      <c r="C3058"/>
      <c r="D3058"/>
      <c r="E3058"/>
      <c r="F3058"/>
      <c r="G3058"/>
    </row>
    <row r="3059" spans="1:7" ht="12.75" x14ac:dyDescent="0.2">
      <c r="A3059"/>
      <c r="B3059"/>
      <c r="C3059"/>
      <c r="D3059"/>
      <c r="E3059"/>
      <c r="F3059"/>
      <c r="G3059"/>
    </row>
    <row r="3060" spans="1:7" ht="12.75" x14ac:dyDescent="0.2">
      <c r="A3060"/>
      <c r="B3060"/>
      <c r="C3060"/>
      <c r="D3060"/>
      <c r="E3060"/>
      <c r="F3060"/>
      <c r="G3060"/>
    </row>
    <row r="3061" spans="1:7" ht="12.75" x14ac:dyDescent="0.2">
      <c r="A3061"/>
      <c r="B3061"/>
      <c r="C3061"/>
      <c r="D3061"/>
      <c r="E3061"/>
      <c r="F3061"/>
      <c r="G3061"/>
    </row>
    <row r="3062" spans="1:7" ht="12.75" x14ac:dyDescent="0.2">
      <c r="A3062"/>
      <c r="B3062"/>
      <c r="C3062"/>
      <c r="D3062"/>
      <c r="E3062"/>
      <c r="F3062"/>
      <c r="G3062"/>
    </row>
    <row r="3063" spans="1:7" ht="12.75" x14ac:dyDescent="0.2">
      <c r="A3063"/>
      <c r="B3063"/>
      <c r="C3063"/>
      <c r="D3063"/>
      <c r="E3063"/>
      <c r="F3063"/>
      <c r="G3063"/>
    </row>
    <row r="3064" spans="1:7" ht="12.75" x14ac:dyDescent="0.2">
      <c r="A3064"/>
      <c r="B3064"/>
      <c r="C3064"/>
      <c r="D3064"/>
      <c r="E3064"/>
      <c r="F3064"/>
      <c r="G3064"/>
    </row>
    <row r="3065" spans="1:7" ht="12.75" x14ac:dyDescent="0.2">
      <c r="A3065"/>
      <c r="B3065"/>
      <c r="C3065"/>
      <c r="D3065"/>
      <c r="E3065"/>
      <c r="F3065"/>
      <c r="G3065"/>
    </row>
    <row r="3066" spans="1:7" ht="12.75" x14ac:dyDescent="0.2">
      <c r="A3066"/>
      <c r="B3066"/>
      <c r="C3066"/>
      <c r="D3066"/>
      <c r="E3066"/>
      <c r="F3066"/>
      <c r="G3066"/>
    </row>
    <row r="3067" spans="1:7" ht="12.75" x14ac:dyDescent="0.2">
      <c r="A3067"/>
      <c r="B3067"/>
      <c r="C3067"/>
      <c r="D3067"/>
      <c r="E3067"/>
      <c r="F3067"/>
      <c r="G3067"/>
    </row>
    <row r="3068" spans="1:7" ht="12.75" x14ac:dyDescent="0.2">
      <c r="A3068"/>
      <c r="B3068"/>
      <c r="C3068"/>
      <c r="D3068"/>
      <c r="E3068"/>
      <c r="F3068"/>
      <c r="G3068"/>
    </row>
    <row r="3069" spans="1:7" ht="12.75" x14ac:dyDescent="0.2">
      <c r="A3069"/>
      <c r="B3069"/>
      <c r="C3069"/>
      <c r="D3069"/>
      <c r="E3069"/>
      <c r="F3069"/>
      <c r="G3069"/>
    </row>
    <row r="3070" spans="1:7" ht="12.75" x14ac:dyDescent="0.2">
      <c r="A3070"/>
      <c r="B3070"/>
      <c r="C3070"/>
      <c r="D3070"/>
      <c r="E3070"/>
      <c r="F3070"/>
      <c r="G3070"/>
    </row>
    <row r="3071" spans="1:7" ht="12.75" x14ac:dyDescent="0.2">
      <c r="A3071"/>
      <c r="B3071"/>
      <c r="C3071"/>
      <c r="D3071"/>
      <c r="E3071"/>
      <c r="F3071"/>
      <c r="G3071"/>
    </row>
    <row r="3072" spans="1:7" ht="12.75" x14ac:dyDescent="0.2">
      <c r="A3072"/>
      <c r="B3072"/>
      <c r="C3072"/>
      <c r="D3072"/>
      <c r="E3072"/>
      <c r="F3072"/>
      <c r="G3072"/>
    </row>
    <row r="3073" spans="1:7" ht="12.75" x14ac:dyDescent="0.2">
      <c r="A3073"/>
      <c r="B3073"/>
      <c r="C3073"/>
      <c r="D3073"/>
      <c r="E3073"/>
      <c r="F3073"/>
      <c r="G3073"/>
    </row>
    <row r="3074" spans="1:7" ht="12.75" x14ac:dyDescent="0.2">
      <c r="A3074"/>
      <c r="B3074"/>
      <c r="C3074"/>
      <c r="D3074"/>
      <c r="E3074"/>
      <c r="F3074"/>
      <c r="G3074"/>
    </row>
    <row r="3075" spans="1:7" ht="12.75" x14ac:dyDescent="0.2">
      <c r="A3075"/>
      <c r="B3075"/>
      <c r="C3075"/>
      <c r="D3075"/>
      <c r="E3075"/>
      <c r="F3075"/>
      <c r="G3075"/>
    </row>
    <row r="3076" spans="1:7" ht="12.75" x14ac:dyDescent="0.2">
      <c r="A3076"/>
      <c r="B3076"/>
      <c r="C3076"/>
      <c r="D3076"/>
      <c r="E3076"/>
      <c r="F3076"/>
      <c r="G3076"/>
    </row>
    <row r="3077" spans="1:7" ht="12.75" x14ac:dyDescent="0.2">
      <c r="A3077"/>
      <c r="B3077"/>
      <c r="C3077"/>
      <c r="D3077"/>
      <c r="E3077"/>
      <c r="F3077"/>
      <c r="G3077"/>
    </row>
    <row r="3078" spans="1:7" ht="12.75" x14ac:dyDescent="0.2">
      <c r="A3078"/>
      <c r="B3078"/>
      <c r="C3078"/>
      <c r="D3078"/>
      <c r="E3078"/>
      <c r="F3078"/>
      <c r="G3078"/>
    </row>
    <row r="3079" spans="1:7" ht="12.75" x14ac:dyDescent="0.2">
      <c r="A3079"/>
      <c r="B3079"/>
      <c r="C3079"/>
      <c r="D3079"/>
      <c r="E3079"/>
      <c r="F3079"/>
      <c r="G3079"/>
    </row>
    <row r="3080" spans="1:7" ht="12.75" x14ac:dyDescent="0.2">
      <c r="A3080"/>
      <c r="B3080"/>
      <c r="C3080"/>
      <c r="D3080"/>
      <c r="E3080"/>
      <c r="F3080"/>
      <c r="G3080"/>
    </row>
    <row r="3081" spans="1:7" ht="12.75" x14ac:dyDescent="0.2">
      <c r="A3081"/>
      <c r="B3081"/>
      <c r="C3081"/>
      <c r="D3081"/>
      <c r="E3081"/>
      <c r="F3081"/>
      <c r="G3081"/>
    </row>
    <row r="3082" spans="1:7" ht="12.75" x14ac:dyDescent="0.2">
      <c r="A3082"/>
      <c r="B3082"/>
      <c r="C3082"/>
      <c r="D3082"/>
      <c r="E3082"/>
      <c r="F3082"/>
      <c r="G3082"/>
    </row>
    <row r="3083" spans="1:7" ht="12.75" x14ac:dyDescent="0.2">
      <c r="A3083"/>
      <c r="B3083"/>
      <c r="C3083"/>
      <c r="D3083"/>
      <c r="E3083"/>
      <c r="F3083"/>
      <c r="G3083"/>
    </row>
    <row r="3084" spans="1:7" ht="12.75" x14ac:dyDescent="0.2">
      <c r="A3084"/>
      <c r="B3084"/>
      <c r="C3084"/>
      <c r="D3084"/>
      <c r="E3084"/>
      <c r="F3084"/>
      <c r="G3084"/>
    </row>
    <row r="3085" spans="1:7" ht="12.75" x14ac:dyDescent="0.2">
      <c r="A3085"/>
      <c r="B3085"/>
      <c r="C3085"/>
      <c r="D3085"/>
      <c r="E3085"/>
      <c r="F3085"/>
      <c r="G3085"/>
    </row>
    <row r="3086" spans="1:7" ht="12.75" x14ac:dyDescent="0.2">
      <c r="A3086"/>
      <c r="B3086"/>
      <c r="C3086"/>
      <c r="D3086"/>
      <c r="E3086"/>
      <c r="F3086"/>
      <c r="G3086"/>
    </row>
    <row r="3087" spans="1:7" ht="12.75" x14ac:dyDescent="0.2">
      <c r="A3087"/>
      <c r="B3087"/>
      <c r="C3087"/>
      <c r="D3087"/>
      <c r="E3087"/>
      <c r="F3087"/>
      <c r="G3087"/>
    </row>
    <row r="3088" spans="1:7" ht="12.75" x14ac:dyDescent="0.2">
      <c r="A3088"/>
      <c r="B3088"/>
      <c r="C3088"/>
      <c r="D3088"/>
      <c r="E3088"/>
      <c r="F3088"/>
      <c r="G3088"/>
    </row>
    <row r="3089" spans="1:7" ht="12.75" x14ac:dyDescent="0.2">
      <c r="A3089"/>
      <c r="B3089"/>
      <c r="C3089"/>
      <c r="D3089"/>
      <c r="E3089"/>
      <c r="F3089"/>
      <c r="G3089"/>
    </row>
    <row r="3090" spans="1:7" ht="12.75" x14ac:dyDescent="0.2">
      <c r="A3090"/>
      <c r="B3090"/>
      <c r="C3090"/>
      <c r="D3090"/>
      <c r="E3090"/>
      <c r="F3090"/>
      <c r="G3090"/>
    </row>
    <row r="3091" spans="1:7" ht="12.75" x14ac:dyDescent="0.2">
      <c r="A3091"/>
      <c r="B3091"/>
      <c r="C3091"/>
      <c r="D3091"/>
      <c r="E3091"/>
      <c r="F3091"/>
      <c r="G3091"/>
    </row>
    <row r="3092" spans="1:7" ht="12.75" x14ac:dyDescent="0.2">
      <c r="A3092"/>
      <c r="B3092"/>
      <c r="C3092"/>
      <c r="D3092"/>
      <c r="E3092"/>
      <c r="F3092"/>
      <c r="G3092"/>
    </row>
    <row r="3093" spans="1:7" ht="12.75" x14ac:dyDescent="0.2">
      <c r="A3093"/>
      <c r="B3093"/>
      <c r="C3093"/>
      <c r="D3093"/>
      <c r="E3093"/>
      <c r="F3093"/>
      <c r="G3093"/>
    </row>
    <row r="3094" spans="1:7" ht="12.75" x14ac:dyDescent="0.2">
      <c r="A3094"/>
      <c r="B3094"/>
      <c r="C3094"/>
      <c r="D3094"/>
      <c r="E3094"/>
      <c r="F3094"/>
      <c r="G3094"/>
    </row>
    <row r="3095" spans="1:7" ht="12.75" x14ac:dyDescent="0.2">
      <c r="A3095"/>
      <c r="B3095"/>
      <c r="C3095"/>
      <c r="D3095"/>
      <c r="E3095"/>
      <c r="F3095"/>
      <c r="G3095"/>
    </row>
    <row r="3096" spans="1:7" ht="12.75" x14ac:dyDescent="0.2">
      <c r="A3096"/>
      <c r="B3096"/>
      <c r="C3096"/>
      <c r="D3096"/>
      <c r="E3096"/>
      <c r="F3096"/>
      <c r="G3096"/>
    </row>
    <row r="3097" spans="1:7" ht="12.75" x14ac:dyDescent="0.2">
      <c r="A3097"/>
      <c r="B3097"/>
      <c r="C3097"/>
      <c r="D3097"/>
      <c r="E3097"/>
      <c r="F3097"/>
      <c r="G3097"/>
    </row>
    <row r="3098" spans="1:7" ht="12.75" x14ac:dyDescent="0.2">
      <c r="A3098"/>
      <c r="B3098"/>
      <c r="C3098"/>
      <c r="D3098"/>
      <c r="E3098"/>
      <c r="F3098"/>
      <c r="G3098"/>
    </row>
    <row r="3099" spans="1:7" ht="12.75" x14ac:dyDescent="0.2">
      <c r="A3099"/>
      <c r="B3099"/>
      <c r="C3099"/>
      <c r="D3099"/>
      <c r="E3099"/>
      <c r="F3099"/>
      <c r="G3099"/>
    </row>
    <row r="3100" spans="1:7" ht="12.75" x14ac:dyDescent="0.2">
      <c r="A3100"/>
      <c r="B3100"/>
      <c r="C3100"/>
      <c r="D3100"/>
      <c r="E3100"/>
      <c r="F3100"/>
      <c r="G3100"/>
    </row>
    <row r="3101" spans="1:7" ht="12.75" x14ac:dyDescent="0.2">
      <c r="A3101"/>
      <c r="B3101"/>
      <c r="C3101"/>
      <c r="D3101"/>
      <c r="E3101"/>
      <c r="F3101"/>
      <c r="G3101"/>
    </row>
    <row r="3102" spans="1:7" ht="12.75" x14ac:dyDescent="0.2">
      <c r="A3102"/>
      <c r="B3102"/>
      <c r="C3102"/>
      <c r="D3102"/>
      <c r="E3102"/>
      <c r="F3102"/>
      <c r="G3102"/>
    </row>
    <row r="3103" spans="1:7" ht="12.75" x14ac:dyDescent="0.2">
      <c r="A3103"/>
      <c r="B3103"/>
      <c r="C3103"/>
      <c r="D3103"/>
      <c r="E3103"/>
      <c r="F3103"/>
      <c r="G3103"/>
    </row>
    <row r="3104" spans="1:7" ht="12.75" x14ac:dyDescent="0.2">
      <c r="A3104"/>
      <c r="B3104"/>
      <c r="C3104"/>
      <c r="D3104"/>
      <c r="E3104"/>
      <c r="F3104"/>
      <c r="G3104"/>
    </row>
    <row r="3105" spans="1:7" ht="12.75" x14ac:dyDescent="0.2">
      <c r="A3105"/>
      <c r="B3105"/>
      <c r="C3105"/>
      <c r="D3105"/>
      <c r="E3105"/>
      <c r="F3105"/>
      <c r="G3105"/>
    </row>
    <row r="3106" spans="1:7" ht="12.75" x14ac:dyDescent="0.2">
      <c r="A3106"/>
      <c r="B3106"/>
      <c r="C3106"/>
      <c r="D3106"/>
      <c r="E3106"/>
      <c r="F3106"/>
      <c r="G3106"/>
    </row>
    <row r="3107" spans="1:7" ht="12.75" x14ac:dyDescent="0.2">
      <c r="A3107"/>
      <c r="B3107"/>
      <c r="C3107"/>
      <c r="D3107"/>
      <c r="E3107"/>
      <c r="F3107"/>
      <c r="G3107"/>
    </row>
    <row r="3108" spans="1:7" ht="12.75" x14ac:dyDescent="0.2">
      <c r="A3108"/>
      <c r="B3108"/>
      <c r="C3108"/>
      <c r="D3108"/>
      <c r="E3108"/>
      <c r="F3108"/>
      <c r="G3108"/>
    </row>
    <row r="3109" spans="1:7" ht="12.75" x14ac:dyDescent="0.2">
      <c r="A3109"/>
      <c r="B3109"/>
      <c r="C3109"/>
      <c r="D3109"/>
      <c r="E3109"/>
      <c r="F3109"/>
      <c r="G3109"/>
    </row>
    <row r="3110" spans="1:7" ht="12.75" x14ac:dyDescent="0.2">
      <c r="A3110"/>
      <c r="B3110"/>
      <c r="C3110"/>
      <c r="D3110"/>
      <c r="E3110"/>
      <c r="F3110"/>
      <c r="G3110"/>
    </row>
    <row r="3111" spans="1:7" ht="12.75" x14ac:dyDescent="0.2">
      <c r="A3111"/>
      <c r="B3111"/>
      <c r="C3111"/>
      <c r="D3111"/>
      <c r="E3111"/>
      <c r="F3111"/>
      <c r="G3111"/>
    </row>
    <row r="3112" spans="1:7" ht="12.75" x14ac:dyDescent="0.2">
      <c r="A3112"/>
      <c r="B3112"/>
      <c r="C3112"/>
      <c r="D3112"/>
      <c r="E3112"/>
      <c r="F3112"/>
      <c r="G3112"/>
    </row>
    <row r="3113" spans="1:7" ht="12.75" x14ac:dyDescent="0.2">
      <c r="A3113"/>
      <c r="B3113"/>
      <c r="C3113"/>
      <c r="D3113"/>
      <c r="E3113"/>
      <c r="F3113"/>
      <c r="G3113"/>
    </row>
    <row r="3114" spans="1:7" ht="12.75" x14ac:dyDescent="0.2">
      <c r="A3114"/>
      <c r="B3114"/>
      <c r="C3114"/>
      <c r="D3114"/>
      <c r="E3114"/>
      <c r="F3114"/>
      <c r="G3114"/>
    </row>
    <row r="3115" spans="1:7" ht="12.75" x14ac:dyDescent="0.2">
      <c r="A3115"/>
      <c r="B3115"/>
      <c r="C3115"/>
      <c r="D3115"/>
      <c r="E3115"/>
      <c r="F3115"/>
      <c r="G3115"/>
    </row>
    <row r="3116" spans="1:7" ht="12.75" x14ac:dyDescent="0.2">
      <c r="A3116"/>
      <c r="B3116"/>
      <c r="C3116"/>
      <c r="D3116"/>
      <c r="E3116"/>
      <c r="F3116"/>
      <c r="G3116"/>
    </row>
    <row r="3117" spans="1:7" ht="12.75" x14ac:dyDescent="0.2">
      <c r="A3117"/>
      <c r="B3117"/>
      <c r="C3117"/>
      <c r="D3117"/>
      <c r="E3117"/>
      <c r="F3117"/>
      <c r="G3117"/>
    </row>
    <row r="3118" spans="1:7" ht="12.75" x14ac:dyDescent="0.2">
      <c r="A3118"/>
      <c r="B3118"/>
      <c r="C3118"/>
      <c r="D3118"/>
      <c r="E3118"/>
      <c r="F3118"/>
      <c r="G3118"/>
    </row>
    <row r="3119" spans="1:7" ht="12.75" x14ac:dyDescent="0.2">
      <c r="A3119"/>
      <c r="B3119"/>
      <c r="C3119"/>
      <c r="D3119"/>
      <c r="E3119"/>
      <c r="F3119"/>
      <c r="G3119"/>
    </row>
    <row r="3120" spans="1:7" ht="12.75" x14ac:dyDescent="0.2">
      <c r="A3120"/>
      <c r="B3120"/>
      <c r="C3120"/>
      <c r="D3120"/>
      <c r="E3120"/>
      <c r="F3120"/>
      <c r="G3120"/>
    </row>
    <row r="3121" spans="1:7" ht="12.75" x14ac:dyDescent="0.2">
      <c r="A3121"/>
      <c r="B3121"/>
      <c r="C3121"/>
      <c r="D3121"/>
      <c r="E3121"/>
      <c r="F3121"/>
      <c r="G3121"/>
    </row>
    <row r="3122" spans="1:7" ht="12.75" x14ac:dyDescent="0.2">
      <c r="A3122"/>
      <c r="B3122"/>
      <c r="C3122"/>
      <c r="D3122"/>
      <c r="E3122"/>
      <c r="F3122"/>
      <c r="G3122"/>
    </row>
    <row r="3123" spans="1:7" ht="12.75" x14ac:dyDescent="0.2">
      <c r="A3123"/>
      <c r="B3123"/>
      <c r="C3123"/>
      <c r="D3123"/>
      <c r="E3123"/>
      <c r="F3123"/>
      <c r="G3123"/>
    </row>
    <row r="3124" spans="1:7" ht="12.75" x14ac:dyDescent="0.2">
      <c r="A3124"/>
      <c r="B3124"/>
      <c r="C3124"/>
      <c r="D3124"/>
      <c r="E3124"/>
      <c r="F3124"/>
      <c r="G3124"/>
    </row>
    <row r="3125" spans="1:7" ht="12.75" x14ac:dyDescent="0.2">
      <c r="A3125"/>
      <c r="B3125"/>
      <c r="C3125"/>
      <c r="D3125"/>
      <c r="E3125"/>
      <c r="F3125"/>
      <c r="G3125"/>
    </row>
    <row r="3126" spans="1:7" ht="12.75" x14ac:dyDescent="0.2">
      <c r="A3126"/>
      <c r="B3126"/>
      <c r="C3126"/>
      <c r="D3126"/>
      <c r="E3126"/>
      <c r="F3126"/>
      <c r="G3126"/>
    </row>
    <row r="3127" spans="1:7" ht="12.75" x14ac:dyDescent="0.2">
      <c r="A3127"/>
      <c r="B3127"/>
      <c r="C3127"/>
      <c r="D3127"/>
      <c r="E3127"/>
      <c r="F3127"/>
      <c r="G3127"/>
    </row>
    <row r="3128" spans="1:7" ht="12.75" x14ac:dyDescent="0.2">
      <c r="A3128"/>
      <c r="B3128"/>
      <c r="C3128"/>
      <c r="D3128"/>
      <c r="E3128"/>
      <c r="F3128"/>
      <c r="G3128"/>
    </row>
    <row r="3129" spans="1:7" ht="12.75" x14ac:dyDescent="0.2">
      <c r="A3129"/>
      <c r="B3129"/>
      <c r="C3129"/>
      <c r="D3129"/>
      <c r="E3129"/>
      <c r="F3129"/>
      <c r="G3129"/>
    </row>
    <row r="3130" spans="1:7" ht="12.75" x14ac:dyDescent="0.2">
      <c r="A3130"/>
      <c r="B3130"/>
      <c r="C3130"/>
      <c r="D3130"/>
      <c r="E3130"/>
      <c r="F3130"/>
      <c r="G3130"/>
    </row>
    <row r="3131" spans="1:7" ht="12.75" x14ac:dyDescent="0.2">
      <c r="A3131"/>
      <c r="B3131"/>
      <c r="C3131"/>
      <c r="D3131"/>
      <c r="E3131"/>
      <c r="F3131"/>
      <c r="G3131"/>
    </row>
    <row r="3132" spans="1:7" ht="12.75" x14ac:dyDescent="0.2">
      <c r="A3132"/>
      <c r="B3132"/>
      <c r="C3132"/>
      <c r="D3132"/>
      <c r="E3132"/>
      <c r="F3132"/>
      <c r="G3132"/>
    </row>
    <row r="3133" spans="1:7" ht="12.75" x14ac:dyDescent="0.2">
      <c r="A3133"/>
      <c r="B3133"/>
      <c r="C3133"/>
      <c r="D3133"/>
      <c r="E3133"/>
      <c r="F3133"/>
      <c r="G3133"/>
    </row>
    <row r="3134" spans="1:7" ht="12.75" x14ac:dyDescent="0.2">
      <c r="A3134"/>
      <c r="B3134"/>
      <c r="C3134"/>
      <c r="D3134"/>
      <c r="E3134"/>
      <c r="F3134"/>
      <c r="G3134"/>
    </row>
    <row r="3135" spans="1:7" ht="12.75" x14ac:dyDescent="0.2">
      <c r="A3135"/>
      <c r="B3135"/>
      <c r="C3135"/>
      <c r="D3135"/>
      <c r="E3135"/>
      <c r="F3135"/>
      <c r="G3135"/>
    </row>
    <row r="3136" spans="1:7" ht="12.75" x14ac:dyDescent="0.2">
      <c r="A3136"/>
      <c r="B3136"/>
      <c r="C3136"/>
      <c r="D3136"/>
      <c r="E3136"/>
      <c r="F3136"/>
      <c r="G3136"/>
    </row>
    <row r="3137" spans="1:7" ht="12.75" x14ac:dyDescent="0.2">
      <c r="A3137"/>
      <c r="B3137"/>
      <c r="C3137"/>
      <c r="D3137"/>
      <c r="E3137"/>
      <c r="F3137"/>
      <c r="G3137"/>
    </row>
    <row r="3138" spans="1:7" ht="12.75" x14ac:dyDescent="0.2">
      <c r="A3138"/>
      <c r="B3138"/>
      <c r="C3138"/>
      <c r="D3138"/>
      <c r="E3138"/>
      <c r="F3138"/>
      <c r="G3138"/>
    </row>
    <row r="3139" spans="1:7" ht="12.75" x14ac:dyDescent="0.2">
      <c r="A3139"/>
      <c r="B3139"/>
      <c r="C3139"/>
      <c r="D3139"/>
      <c r="E3139"/>
      <c r="F3139"/>
      <c r="G3139"/>
    </row>
    <row r="3140" spans="1:7" ht="12.75" x14ac:dyDescent="0.2">
      <c r="A3140"/>
      <c r="B3140"/>
      <c r="C3140"/>
      <c r="D3140"/>
      <c r="E3140"/>
      <c r="F3140"/>
      <c r="G3140"/>
    </row>
    <row r="3141" spans="1:7" ht="12.75" x14ac:dyDescent="0.2">
      <c r="A3141"/>
      <c r="B3141"/>
      <c r="C3141"/>
      <c r="D3141"/>
      <c r="E3141"/>
      <c r="F3141"/>
      <c r="G3141"/>
    </row>
    <row r="3142" spans="1:7" ht="12.75" x14ac:dyDescent="0.2">
      <c r="A3142"/>
      <c r="B3142"/>
      <c r="C3142"/>
      <c r="D3142"/>
      <c r="E3142"/>
      <c r="F3142"/>
      <c r="G3142"/>
    </row>
    <row r="3143" spans="1:7" ht="12.75" x14ac:dyDescent="0.2">
      <c r="A3143"/>
      <c r="B3143"/>
      <c r="C3143"/>
      <c r="D3143"/>
      <c r="E3143"/>
      <c r="F3143"/>
      <c r="G3143"/>
    </row>
    <row r="3144" spans="1:7" ht="12.75" x14ac:dyDescent="0.2">
      <c r="A3144"/>
      <c r="B3144"/>
      <c r="C3144"/>
      <c r="D3144"/>
      <c r="E3144"/>
      <c r="F3144"/>
      <c r="G3144"/>
    </row>
    <row r="3145" spans="1:7" ht="12.75" x14ac:dyDescent="0.2">
      <c r="A3145"/>
      <c r="B3145"/>
      <c r="C3145"/>
      <c r="D3145"/>
      <c r="E3145"/>
      <c r="F3145"/>
      <c r="G3145"/>
    </row>
    <row r="3146" spans="1:7" ht="12.75" x14ac:dyDescent="0.2">
      <c r="A3146"/>
      <c r="B3146"/>
      <c r="C3146"/>
      <c r="D3146"/>
      <c r="E3146"/>
      <c r="F3146"/>
      <c r="G3146"/>
    </row>
    <row r="3147" spans="1:7" ht="12.75" x14ac:dyDescent="0.2">
      <c r="A3147"/>
      <c r="B3147"/>
      <c r="C3147"/>
      <c r="D3147"/>
      <c r="E3147"/>
      <c r="F3147"/>
      <c r="G3147"/>
    </row>
    <row r="3148" spans="1:7" ht="12.75" x14ac:dyDescent="0.2">
      <c r="A3148"/>
      <c r="B3148"/>
      <c r="C3148"/>
      <c r="D3148"/>
      <c r="E3148"/>
      <c r="F3148"/>
      <c r="G3148"/>
    </row>
    <row r="3149" spans="1:7" ht="12.75" x14ac:dyDescent="0.2">
      <c r="A3149"/>
      <c r="B3149"/>
      <c r="C3149"/>
      <c r="D3149"/>
      <c r="E3149"/>
      <c r="F3149"/>
      <c r="G3149"/>
    </row>
    <row r="3150" spans="1:7" ht="12.75" x14ac:dyDescent="0.2">
      <c r="A3150"/>
      <c r="B3150"/>
      <c r="C3150"/>
      <c r="D3150"/>
      <c r="E3150"/>
      <c r="F3150"/>
      <c r="G3150"/>
    </row>
    <row r="3151" spans="1:7" ht="12.75" x14ac:dyDescent="0.2">
      <c r="A3151"/>
      <c r="B3151"/>
      <c r="C3151"/>
      <c r="D3151"/>
      <c r="E3151"/>
      <c r="F3151"/>
      <c r="G3151"/>
    </row>
    <row r="3152" spans="1:7" ht="12.75" x14ac:dyDescent="0.2">
      <c r="A3152"/>
      <c r="B3152"/>
      <c r="C3152"/>
      <c r="D3152"/>
      <c r="E3152"/>
      <c r="F3152"/>
      <c r="G3152"/>
    </row>
    <row r="3153" spans="1:7" ht="12.75" x14ac:dyDescent="0.2">
      <c r="A3153"/>
      <c r="B3153"/>
      <c r="C3153"/>
      <c r="D3153"/>
      <c r="E3153"/>
      <c r="F3153"/>
      <c r="G3153"/>
    </row>
    <row r="3154" spans="1:7" ht="12.75" x14ac:dyDescent="0.2">
      <c r="A3154"/>
      <c r="B3154"/>
      <c r="C3154"/>
      <c r="D3154"/>
      <c r="E3154"/>
      <c r="F3154"/>
      <c r="G3154"/>
    </row>
    <row r="3155" spans="1:7" ht="12.75" x14ac:dyDescent="0.2">
      <c r="A3155"/>
      <c r="B3155"/>
      <c r="C3155"/>
      <c r="D3155"/>
      <c r="E3155"/>
      <c r="F3155"/>
      <c r="G3155"/>
    </row>
    <row r="3156" spans="1:7" ht="12.75" x14ac:dyDescent="0.2">
      <c r="A3156"/>
      <c r="B3156"/>
      <c r="C3156"/>
      <c r="D3156"/>
      <c r="E3156"/>
      <c r="F3156"/>
      <c r="G3156"/>
    </row>
    <row r="3157" spans="1:7" ht="12.75" x14ac:dyDescent="0.2">
      <c r="A3157"/>
      <c r="B3157"/>
      <c r="C3157"/>
      <c r="D3157"/>
      <c r="E3157"/>
      <c r="F3157"/>
      <c r="G3157"/>
    </row>
    <row r="3158" spans="1:7" ht="12.75" x14ac:dyDescent="0.2">
      <c r="A3158"/>
      <c r="B3158"/>
      <c r="C3158"/>
      <c r="D3158"/>
      <c r="E3158"/>
      <c r="F3158"/>
      <c r="G3158"/>
    </row>
    <row r="3159" spans="1:7" ht="12.75" x14ac:dyDescent="0.2">
      <c r="A3159"/>
      <c r="B3159"/>
      <c r="C3159"/>
      <c r="D3159"/>
      <c r="E3159"/>
      <c r="F3159"/>
      <c r="G3159"/>
    </row>
    <row r="3160" spans="1:7" ht="12.75" x14ac:dyDescent="0.2">
      <c r="A3160"/>
      <c r="B3160"/>
      <c r="C3160"/>
      <c r="D3160"/>
      <c r="E3160"/>
      <c r="F3160"/>
      <c r="G3160"/>
    </row>
    <row r="3161" spans="1:7" ht="12.75" x14ac:dyDescent="0.2">
      <c r="A3161"/>
      <c r="B3161"/>
      <c r="C3161"/>
      <c r="D3161"/>
      <c r="E3161"/>
      <c r="F3161"/>
      <c r="G3161"/>
    </row>
    <row r="3162" spans="1:7" ht="12.75" x14ac:dyDescent="0.2">
      <c r="A3162"/>
      <c r="B3162"/>
      <c r="C3162"/>
      <c r="D3162"/>
      <c r="E3162"/>
      <c r="F3162"/>
      <c r="G3162"/>
    </row>
    <row r="3163" spans="1:7" ht="12.75" x14ac:dyDescent="0.2">
      <c r="A3163"/>
      <c r="B3163"/>
      <c r="C3163"/>
      <c r="D3163"/>
      <c r="E3163"/>
      <c r="F3163"/>
      <c r="G3163"/>
    </row>
    <row r="3164" spans="1:7" ht="12.75" x14ac:dyDescent="0.2">
      <c r="A3164"/>
      <c r="B3164"/>
      <c r="C3164"/>
      <c r="D3164"/>
      <c r="E3164"/>
      <c r="F3164"/>
      <c r="G3164"/>
    </row>
    <row r="3165" spans="1:7" ht="12.75" x14ac:dyDescent="0.2">
      <c r="A3165"/>
      <c r="B3165"/>
      <c r="C3165"/>
      <c r="D3165"/>
      <c r="E3165"/>
      <c r="F3165"/>
      <c r="G3165"/>
    </row>
    <row r="3166" spans="1:7" ht="12.75" x14ac:dyDescent="0.2">
      <c r="A3166"/>
      <c r="B3166"/>
      <c r="C3166"/>
      <c r="D3166"/>
      <c r="E3166"/>
      <c r="F3166"/>
      <c r="G3166"/>
    </row>
    <row r="3167" spans="1:7" ht="12.75" x14ac:dyDescent="0.2">
      <c r="A3167"/>
      <c r="B3167"/>
      <c r="C3167"/>
      <c r="D3167"/>
      <c r="E3167"/>
      <c r="F3167"/>
      <c r="G3167"/>
    </row>
    <row r="3168" spans="1:7" ht="12.75" x14ac:dyDescent="0.2">
      <c r="A3168"/>
      <c r="B3168"/>
      <c r="C3168"/>
      <c r="D3168"/>
      <c r="E3168"/>
      <c r="F3168"/>
      <c r="G3168"/>
    </row>
    <row r="3169" spans="1:7" ht="12.75" x14ac:dyDescent="0.2">
      <c r="A3169"/>
      <c r="B3169"/>
      <c r="C3169"/>
      <c r="D3169"/>
      <c r="E3169"/>
      <c r="F3169"/>
      <c r="G3169"/>
    </row>
    <row r="3170" spans="1:7" ht="12.75" x14ac:dyDescent="0.2">
      <c r="A3170"/>
      <c r="B3170"/>
      <c r="C3170"/>
      <c r="D3170"/>
      <c r="E3170"/>
      <c r="F3170"/>
      <c r="G3170"/>
    </row>
    <row r="3171" spans="1:7" ht="12.75" x14ac:dyDescent="0.2">
      <c r="A3171"/>
      <c r="B3171"/>
      <c r="C3171"/>
      <c r="D3171"/>
      <c r="E3171"/>
      <c r="F3171"/>
      <c r="G3171"/>
    </row>
    <row r="3172" spans="1:7" ht="12.75" x14ac:dyDescent="0.2">
      <c r="A3172"/>
      <c r="B3172"/>
      <c r="C3172"/>
      <c r="D3172"/>
      <c r="E3172"/>
      <c r="F3172"/>
      <c r="G3172"/>
    </row>
    <row r="3173" spans="1:7" ht="12.75" x14ac:dyDescent="0.2">
      <c r="A3173"/>
      <c r="B3173"/>
      <c r="C3173"/>
      <c r="D3173"/>
      <c r="E3173"/>
      <c r="F3173"/>
      <c r="G3173"/>
    </row>
    <row r="3174" spans="1:7" ht="12.75" x14ac:dyDescent="0.2">
      <c r="A3174"/>
      <c r="B3174"/>
      <c r="C3174"/>
      <c r="D3174"/>
      <c r="E3174"/>
      <c r="F3174"/>
      <c r="G3174"/>
    </row>
    <row r="3175" spans="1:7" ht="12.75" x14ac:dyDescent="0.2">
      <c r="A3175"/>
      <c r="B3175"/>
      <c r="C3175"/>
      <c r="D3175"/>
      <c r="E3175"/>
      <c r="F3175"/>
      <c r="G3175"/>
    </row>
    <row r="3176" spans="1:7" ht="12.75" x14ac:dyDescent="0.2">
      <c r="A3176"/>
      <c r="B3176"/>
      <c r="C3176"/>
      <c r="D3176"/>
      <c r="E3176"/>
      <c r="F3176"/>
      <c r="G3176"/>
    </row>
    <row r="3177" spans="1:7" ht="12.75" x14ac:dyDescent="0.2">
      <c r="A3177"/>
      <c r="B3177"/>
      <c r="C3177"/>
      <c r="D3177"/>
      <c r="E3177"/>
      <c r="F3177"/>
      <c r="G3177"/>
    </row>
    <row r="3178" spans="1:7" ht="12.75" x14ac:dyDescent="0.2">
      <c r="A3178"/>
      <c r="B3178"/>
      <c r="C3178"/>
      <c r="D3178"/>
      <c r="E3178"/>
      <c r="F3178"/>
      <c r="G3178"/>
    </row>
    <row r="3179" spans="1:7" ht="12.75" x14ac:dyDescent="0.2">
      <c r="A3179"/>
      <c r="B3179"/>
      <c r="C3179"/>
      <c r="D3179"/>
      <c r="E3179"/>
      <c r="F3179"/>
      <c r="G3179"/>
    </row>
    <row r="3180" spans="1:7" ht="12.75" x14ac:dyDescent="0.2">
      <c r="A3180"/>
      <c r="B3180"/>
      <c r="C3180"/>
      <c r="D3180"/>
      <c r="E3180"/>
      <c r="F3180"/>
      <c r="G3180"/>
    </row>
    <row r="3181" spans="1:7" ht="12.75" x14ac:dyDescent="0.2">
      <c r="A3181"/>
      <c r="B3181"/>
      <c r="C3181"/>
      <c r="D3181"/>
      <c r="E3181"/>
      <c r="F3181"/>
      <c r="G3181"/>
    </row>
    <row r="3182" spans="1:7" ht="12.75" x14ac:dyDescent="0.2">
      <c r="A3182"/>
      <c r="B3182"/>
      <c r="C3182"/>
      <c r="D3182"/>
      <c r="E3182"/>
      <c r="F3182"/>
      <c r="G3182"/>
    </row>
    <row r="3183" spans="1:7" ht="12.75" x14ac:dyDescent="0.2">
      <c r="A3183"/>
      <c r="B3183"/>
      <c r="C3183"/>
      <c r="D3183"/>
      <c r="E3183"/>
      <c r="F3183"/>
      <c r="G3183"/>
    </row>
    <row r="3184" spans="1:7" ht="12.75" x14ac:dyDescent="0.2">
      <c r="A3184"/>
      <c r="B3184"/>
      <c r="C3184"/>
      <c r="D3184"/>
      <c r="E3184"/>
      <c r="F3184"/>
      <c r="G3184"/>
    </row>
    <row r="3185" spans="1:7" ht="12.75" x14ac:dyDescent="0.2">
      <c r="A3185"/>
      <c r="B3185"/>
      <c r="C3185"/>
      <c r="D3185"/>
      <c r="E3185"/>
      <c r="F3185"/>
      <c r="G3185"/>
    </row>
    <row r="3186" spans="1:7" ht="12.75" x14ac:dyDescent="0.2">
      <c r="A3186"/>
      <c r="B3186"/>
      <c r="C3186"/>
      <c r="D3186"/>
      <c r="E3186"/>
      <c r="F3186"/>
      <c r="G3186"/>
    </row>
    <row r="3187" spans="1:7" ht="12.75" x14ac:dyDescent="0.2">
      <c r="A3187"/>
      <c r="B3187"/>
      <c r="C3187"/>
      <c r="D3187"/>
      <c r="E3187"/>
      <c r="F3187"/>
      <c r="G3187"/>
    </row>
    <row r="3188" spans="1:7" ht="12.75" x14ac:dyDescent="0.2">
      <c r="A3188"/>
      <c r="B3188"/>
      <c r="C3188"/>
      <c r="D3188"/>
      <c r="E3188"/>
      <c r="F3188"/>
      <c r="G3188"/>
    </row>
    <row r="3189" spans="1:7" ht="12.75" x14ac:dyDescent="0.2">
      <c r="A3189"/>
      <c r="B3189"/>
      <c r="C3189"/>
      <c r="D3189"/>
      <c r="E3189"/>
      <c r="F3189"/>
      <c r="G3189"/>
    </row>
    <row r="3190" spans="1:7" ht="12.75" x14ac:dyDescent="0.2">
      <c r="A3190"/>
      <c r="B3190"/>
      <c r="C3190"/>
      <c r="D3190"/>
      <c r="E3190"/>
      <c r="F3190"/>
      <c r="G3190"/>
    </row>
    <row r="3191" spans="1:7" ht="12.75" x14ac:dyDescent="0.2">
      <c r="A3191"/>
      <c r="B3191"/>
      <c r="C3191"/>
      <c r="D3191"/>
      <c r="E3191"/>
      <c r="F3191"/>
      <c r="G3191"/>
    </row>
    <row r="3192" spans="1:7" ht="12.75" x14ac:dyDescent="0.2">
      <c r="A3192"/>
      <c r="B3192"/>
      <c r="C3192"/>
      <c r="D3192"/>
      <c r="E3192"/>
      <c r="F3192"/>
      <c r="G3192"/>
    </row>
    <row r="3193" spans="1:7" ht="12.75" x14ac:dyDescent="0.2">
      <c r="A3193"/>
      <c r="B3193"/>
      <c r="C3193"/>
      <c r="D3193"/>
      <c r="E3193"/>
      <c r="F3193"/>
      <c r="G3193"/>
    </row>
    <row r="3194" spans="1:7" ht="12.75" x14ac:dyDescent="0.2">
      <c r="A3194"/>
      <c r="B3194"/>
      <c r="C3194"/>
      <c r="D3194"/>
      <c r="E3194"/>
      <c r="F3194"/>
      <c r="G3194"/>
    </row>
    <row r="3195" spans="1:7" ht="12.75" x14ac:dyDescent="0.2">
      <c r="A3195"/>
      <c r="B3195"/>
      <c r="C3195"/>
      <c r="D3195"/>
      <c r="E3195"/>
      <c r="F3195"/>
      <c r="G3195"/>
    </row>
    <row r="3196" spans="1:7" ht="12.75" x14ac:dyDescent="0.2">
      <c r="A3196"/>
      <c r="B3196"/>
      <c r="C3196"/>
      <c r="D3196"/>
      <c r="E3196"/>
      <c r="F3196"/>
      <c r="G3196"/>
    </row>
    <row r="3197" spans="1:7" ht="12.75" x14ac:dyDescent="0.2">
      <c r="A3197"/>
      <c r="B3197"/>
      <c r="C3197"/>
      <c r="D3197"/>
      <c r="E3197"/>
      <c r="F3197"/>
      <c r="G3197"/>
    </row>
    <row r="3198" spans="1:7" ht="12.75" x14ac:dyDescent="0.2">
      <c r="A3198"/>
      <c r="B3198"/>
      <c r="C3198"/>
      <c r="D3198"/>
      <c r="E3198"/>
      <c r="F3198"/>
      <c r="G3198"/>
    </row>
    <row r="3199" spans="1:7" ht="12.75" x14ac:dyDescent="0.2">
      <c r="A3199"/>
      <c r="B3199"/>
      <c r="C3199"/>
      <c r="D3199"/>
      <c r="E3199"/>
      <c r="F3199"/>
      <c r="G3199"/>
    </row>
    <row r="3200" spans="1:7" ht="12.75" x14ac:dyDescent="0.2">
      <c r="A3200"/>
      <c r="B3200"/>
      <c r="C3200"/>
      <c r="D3200"/>
      <c r="E3200"/>
      <c r="F3200"/>
      <c r="G3200"/>
    </row>
    <row r="3201" spans="1:7" ht="12.75" x14ac:dyDescent="0.2">
      <c r="A3201"/>
      <c r="B3201"/>
      <c r="C3201"/>
      <c r="D3201"/>
      <c r="E3201"/>
      <c r="F3201"/>
      <c r="G3201"/>
    </row>
    <row r="3202" spans="1:7" ht="12.75" x14ac:dyDescent="0.2">
      <c r="A3202"/>
      <c r="B3202"/>
      <c r="C3202"/>
      <c r="D3202"/>
      <c r="E3202"/>
      <c r="F3202"/>
      <c r="G3202"/>
    </row>
    <row r="3203" spans="1:7" ht="12.75" x14ac:dyDescent="0.2">
      <c r="A3203"/>
      <c r="B3203"/>
      <c r="C3203"/>
      <c r="D3203"/>
      <c r="E3203"/>
      <c r="F3203"/>
      <c r="G3203"/>
    </row>
    <row r="3204" spans="1:7" ht="12.75" x14ac:dyDescent="0.2">
      <c r="A3204"/>
      <c r="B3204"/>
      <c r="C3204"/>
      <c r="D3204"/>
      <c r="E3204"/>
      <c r="F3204"/>
      <c r="G3204"/>
    </row>
    <row r="3205" spans="1:7" ht="12.75" x14ac:dyDescent="0.2">
      <c r="A3205"/>
      <c r="B3205"/>
      <c r="C3205"/>
      <c r="D3205"/>
      <c r="E3205"/>
      <c r="F3205"/>
      <c r="G3205"/>
    </row>
    <row r="3206" spans="1:7" ht="12.75" x14ac:dyDescent="0.2">
      <c r="A3206"/>
      <c r="B3206"/>
      <c r="C3206"/>
      <c r="D3206"/>
      <c r="E3206"/>
      <c r="F3206"/>
      <c r="G3206"/>
    </row>
    <row r="3207" spans="1:7" ht="12.75" x14ac:dyDescent="0.2">
      <c r="A3207"/>
      <c r="B3207"/>
      <c r="C3207"/>
      <c r="D3207"/>
      <c r="E3207"/>
      <c r="F3207"/>
      <c r="G3207"/>
    </row>
    <row r="3208" spans="1:7" ht="12.75" x14ac:dyDescent="0.2">
      <c r="A3208"/>
      <c r="B3208"/>
      <c r="C3208"/>
      <c r="D3208"/>
      <c r="E3208"/>
      <c r="F3208"/>
      <c r="G3208"/>
    </row>
    <row r="3209" spans="1:7" ht="12.75" x14ac:dyDescent="0.2">
      <c r="A3209"/>
      <c r="B3209"/>
      <c r="C3209"/>
      <c r="D3209"/>
      <c r="E3209"/>
      <c r="F3209"/>
      <c r="G3209"/>
    </row>
    <row r="3210" spans="1:7" ht="12.75" x14ac:dyDescent="0.2">
      <c r="A3210"/>
      <c r="B3210"/>
      <c r="C3210"/>
      <c r="D3210"/>
      <c r="E3210"/>
      <c r="F3210"/>
      <c r="G3210"/>
    </row>
    <row r="3211" spans="1:7" ht="12.75" x14ac:dyDescent="0.2">
      <c r="A3211"/>
      <c r="B3211"/>
      <c r="C3211"/>
      <c r="D3211"/>
      <c r="E3211"/>
      <c r="F3211"/>
      <c r="G3211"/>
    </row>
    <row r="3212" spans="1:7" ht="12.75" x14ac:dyDescent="0.2">
      <c r="A3212"/>
      <c r="B3212"/>
      <c r="C3212"/>
      <c r="D3212"/>
      <c r="E3212"/>
      <c r="F3212"/>
      <c r="G3212"/>
    </row>
    <row r="3213" spans="1:7" ht="12.75" x14ac:dyDescent="0.2">
      <c r="A3213"/>
      <c r="B3213"/>
      <c r="C3213"/>
      <c r="D3213"/>
      <c r="E3213"/>
      <c r="F3213"/>
      <c r="G3213"/>
    </row>
    <row r="3214" spans="1:7" ht="12.75" x14ac:dyDescent="0.2">
      <c r="A3214"/>
      <c r="B3214"/>
      <c r="C3214"/>
      <c r="D3214"/>
      <c r="E3214"/>
      <c r="F3214"/>
      <c r="G3214"/>
    </row>
    <row r="3215" spans="1:7" ht="12.75" x14ac:dyDescent="0.2">
      <c r="A3215"/>
      <c r="B3215"/>
      <c r="C3215"/>
      <c r="D3215"/>
      <c r="E3215"/>
      <c r="F3215"/>
      <c r="G3215"/>
    </row>
    <row r="3216" spans="1:7" ht="12.75" x14ac:dyDescent="0.2">
      <c r="A3216"/>
      <c r="B3216"/>
      <c r="C3216"/>
      <c r="D3216"/>
      <c r="E3216"/>
      <c r="F3216"/>
      <c r="G3216"/>
    </row>
    <row r="3217" spans="1:7" ht="12.75" x14ac:dyDescent="0.2">
      <c r="A3217"/>
      <c r="B3217"/>
      <c r="C3217"/>
      <c r="D3217"/>
      <c r="E3217"/>
      <c r="F3217"/>
      <c r="G3217"/>
    </row>
    <row r="3218" spans="1:7" ht="12.75" x14ac:dyDescent="0.2">
      <c r="A3218"/>
      <c r="B3218"/>
      <c r="C3218"/>
      <c r="D3218"/>
      <c r="E3218"/>
      <c r="F3218"/>
      <c r="G3218"/>
    </row>
    <row r="3219" spans="1:7" ht="12.75" x14ac:dyDescent="0.2">
      <c r="A3219"/>
      <c r="B3219"/>
      <c r="C3219"/>
      <c r="D3219"/>
      <c r="E3219"/>
      <c r="F3219"/>
      <c r="G3219"/>
    </row>
    <row r="3220" spans="1:7" ht="12.75" x14ac:dyDescent="0.2">
      <c r="A3220"/>
      <c r="B3220"/>
      <c r="C3220"/>
      <c r="D3220"/>
      <c r="E3220"/>
      <c r="F3220"/>
      <c r="G3220"/>
    </row>
    <row r="3221" spans="1:7" ht="12.75" x14ac:dyDescent="0.2">
      <c r="A3221"/>
      <c r="B3221"/>
      <c r="C3221"/>
      <c r="D3221"/>
      <c r="E3221"/>
      <c r="F3221"/>
      <c r="G3221"/>
    </row>
    <row r="3222" spans="1:7" ht="12.75" x14ac:dyDescent="0.2">
      <c r="A3222"/>
      <c r="B3222"/>
      <c r="C3222"/>
      <c r="D3222"/>
      <c r="E3222"/>
      <c r="F3222"/>
      <c r="G3222"/>
    </row>
    <row r="3223" spans="1:7" ht="12.75" x14ac:dyDescent="0.2">
      <c r="A3223"/>
      <c r="B3223"/>
      <c r="C3223"/>
      <c r="D3223"/>
      <c r="E3223"/>
      <c r="F3223"/>
      <c r="G3223"/>
    </row>
    <row r="3224" spans="1:7" ht="12.75" x14ac:dyDescent="0.2">
      <c r="A3224"/>
      <c r="B3224"/>
      <c r="C3224"/>
      <c r="D3224"/>
      <c r="E3224"/>
      <c r="F3224"/>
      <c r="G3224"/>
    </row>
    <row r="3225" spans="1:7" ht="12.75" x14ac:dyDescent="0.2">
      <c r="A3225"/>
      <c r="B3225"/>
      <c r="C3225"/>
      <c r="D3225"/>
      <c r="E3225"/>
      <c r="F3225"/>
      <c r="G3225"/>
    </row>
    <row r="3226" spans="1:7" ht="12.75" x14ac:dyDescent="0.2">
      <c r="A3226"/>
      <c r="B3226"/>
      <c r="C3226"/>
      <c r="D3226"/>
      <c r="E3226"/>
      <c r="F3226"/>
      <c r="G3226"/>
    </row>
    <row r="3227" spans="1:7" ht="12.75" x14ac:dyDescent="0.2">
      <c r="A3227"/>
      <c r="B3227"/>
      <c r="C3227"/>
      <c r="D3227"/>
      <c r="E3227"/>
      <c r="F3227"/>
      <c r="G3227"/>
    </row>
    <row r="3228" spans="1:7" ht="12.75" x14ac:dyDescent="0.2">
      <c r="A3228"/>
      <c r="B3228"/>
      <c r="C3228"/>
      <c r="D3228"/>
      <c r="E3228"/>
      <c r="F3228"/>
      <c r="G3228"/>
    </row>
    <row r="3229" spans="1:7" ht="12.75" x14ac:dyDescent="0.2">
      <c r="A3229"/>
      <c r="B3229"/>
      <c r="C3229"/>
      <c r="D3229"/>
      <c r="E3229"/>
      <c r="F3229"/>
      <c r="G3229"/>
    </row>
    <row r="3230" spans="1:7" ht="12.75" x14ac:dyDescent="0.2">
      <c r="A3230"/>
      <c r="B3230"/>
      <c r="C3230"/>
      <c r="D3230"/>
      <c r="E3230"/>
      <c r="F3230"/>
      <c r="G3230"/>
    </row>
    <row r="3231" spans="1:7" ht="12.75" x14ac:dyDescent="0.2">
      <c r="A3231"/>
      <c r="B3231"/>
      <c r="C3231"/>
      <c r="D3231"/>
      <c r="E3231"/>
      <c r="F3231"/>
      <c r="G3231"/>
    </row>
    <row r="3232" spans="1:7" ht="12.75" x14ac:dyDescent="0.2">
      <c r="A3232"/>
      <c r="B3232"/>
      <c r="C3232"/>
      <c r="D3232"/>
      <c r="E3232"/>
      <c r="F3232"/>
      <c r="G3232"/>
    </row>
    <row r="3233" spans="1:7" ht="12.75" x14ac:dyDescent="0.2">
      <c r="A3233"/>
      <c r="B3233"/>
      <c r="C3233"/>
      <c r="D3233"/>
      <c r="E3233"/>
      <c r="F3233"/>
      <c r="G3233"/>
    </row>
    <row r="3234" spans="1:7" ht="12.75" x14ac:dyDescent="0.2">
      <c r="A3234"/>
      <c r="B3234"/>
      <c r="C3234"/>
      <c r="D3234"/>
      <c r="E3234"/>
      <c r="F3234"/>
      <c r="G3234"/>
    </row>
    <row r="3235" spans="1:7" ht="12.75" x14ac:dyDescent="0.2">
      <c r="A3235"/>
      <c r="B3235"/>
      <c r="C3235"/>
      <c r="D3235"/>
      <c r="E3235"/>
      <c r="F3235"/>
      <c r="G3235"/>
    </row>
    <row r="3236" spans="1:7" ht="12.75" x14ac:dyDescent="0.2">
      <c r="A3236"/>
      <c r="B3236"/>
      <c r="C3236"/>
      <c r="D3236"/>
      <c r="E3236"/>
      <c r="F3236"/>
      <c r="G3236"/>
    </row>
    <row r="3237" spans="1:7" ht="12.75" x14ac:dyDescent="0.2">
      <c r="A3237"/>
      <c r="B3237"/>
      <c r="C3237"/>
      <c r="D3237"/>
      <c r="E3237"/>
      <c r="F3237"/>
      <c r="G3237"/>
    </row>
    <row r="3238" spans="1:7" ht="12.75" x14ac:dyDescent="0.2">
      <c r="A3238"/>
      <c r="B3238"/>
      <c r="C3238"/>
      <c r="D3238"/>
      <c r="E3238"/>
      <c r="F3238"/>
      <c r="G3238"/>
    </row>
    <row r="3239" spans="1:7" ht="12.75" x14ac:dyDescent="0.2">
      <c r="A3239"/>
      <c r="B3239"/>
      <c r="C3239"/>
      <c r="D3239"/>
      <c r="E3239"/>
      <c r="F3239"/>
      <c r="G3239"/>
    </row>
    <row r="3240" spans="1:7" ht="12.75" x14ac:dyDescent="0.2">
      <c r="A3240"/>
      <c r="B3240"/>
      <c r="C3240"/>
      <c r="D3240"/>
      <c r="E3240"/>
      <c r="F3240"/>
      <c r="G3240"/>
    </row>
    <row r="3241" spans="1:7" ht="12.75" x14ac:dyDescent="0.2">
      <c r="A3241"/>
      <c r="B3241"/>
      <c r="C3241"/>
      <c r="D3241"/>
      <c r="E3241"/>
      <c r="F3241"/>
      <c r="G3241"/>
    </row>
    <row r="3242" spans="1:7" ht="12.75" x14ac:dyDescent="0.2">
      <c r="A3242"/>
      <c r="B3242"/>
      <c r="C3242"/>
      <c r="D3242"/>
      <c r="E3242"/>
      <c r="F3242"/>
      <c r="G3242"/>
    </row>
    <row r="3243" spans="1:7" ht="12.75" x14ac:dyDescent="0.2">
      <c r="A3243"/>
      <c r="B3243"/>
      <c r="C3243"/>
      <c r="D3243"/>
      <c r="E3243"/>
      <c r="F3243"/>
      <c r="G3243"/>
    </row>
    <row r="3244" spans="1:7" ht="12.75" x14ac:dyDescent="0.2">
      <c r="A3244"/>
      <c r="B3244"/>
      <c r="C3244"/>
      <c r="D3244"/>
      <c r="E3244"/>
      <c r="F3244"/>
      <c r="G3244"/>
    </row>
    <row r="3245" spans="1:7" ht="12.75" x14ac:dyDescent="0.2">
      <c r="A3245"/>
      <c r="B3245"/>
      <c r="C3245"/>
      <c r="D3245"/>
      <c r="E3245"/>
      <c r="F3245"/>
      <c r="G3245"/>
    </row>
    <row r="3246" spans="1:7" ht="12.75" x14ac:dyDescent="0.2">
      <c r="A3246"/>
      <c r="B3246"/>
      <c r="C3246"/>
      <c r="D3246"/>
      <c r="E3246"/>
      <c r="F3246"/>
      <c r="G3246"/>
    </row>
    <row r="3247" spans="1:7" ht="12.75" x14ac:dyDescent="0.2">
      <c r="A3247"/>
      <c r="B3247"/>
      <c r="C3247"/>
      <c r="D3247"/>
      <c r="E3247"/>
      <c r="F3247"/>
      <c r="G3247"/>
    </row>
    <row r="3248" spans="1:7" ht="12.75" x14ac:dyDescent="0.2">
      <c r="A3248"/>
      <c r="B3248"/>
      <c r="C3248"/>
      <c r="D3248"/>
      <c r="E3248"/>
      <c r="F3248"/>
      <c r="G3248"/>
    </row>
    <row r="3249" spans="1:7" ht="12.75" x14ac:dyDescent="0.2">
      <c r="A3249"/>
      <c r="B3249"/>
      <c r="C3249"/>
      <c r="D3249"/>
      <c r="E3249"/>
      <c r="F3249"/>
      <c r="G3249"/>
    </row>
    <row r="3250" spans="1:7" ht="12.75" x14ac:dyDescent="0.2">
      <c r="A3250"/>
      <c r="B3250"/>
      <c r="C3250"/>
      <c r="D3250"/>
      <c r="E3250"/>
      <c r="F3250"/>
      <c r="G3250"/>
    </row>
    <row r="3251" spans="1:7" ht="12.75" x14ac:dyDescent="0.2">
      <c r="A3251"/>
      <c r="B3251"/>
      <c r="C3251"/>
      <c r="D3251"/>
      <c r="E3251"/>
      <c r="F3251"/>
      <c r="G3251"/>
    </row>
    <row r="3252" spans="1:7" ht="12.75" x14ac:dyDescent="0.2">
      <c r="A3252"/>
      <c r="B3252"/>
      <c r="C3252"/>
      <c r="D3252"/>
      <c r="E3252"/>
      <c r="F3252"/>
      <c r="G3252"/>
    </row>
    <row r="3253" spans="1:7" ht="12.75" x14ac:dyDescent="0.2">
      <c r="A3253"/>
      <c r="B3253"/>
      <c r="C3253"/>
      <c r="D3253"/>
      <c r="E3253"/>
      <c r="F3253"/>
      <c r="G3253"/>
    </row>
    <row r="3254" spans="1:7" ht="12.75" x14ac:dyDescent="0.2">
      <c r="A3254"/>
      <c r="B3254"/>
      <c r="C3254"/>
      <c r="D3254"/>
      <c r="E3254"/>
      <c r="F3254"/>
      <c r="G3254"/>
    </row>
    <row r="3255" spans="1:7" ht="12.75" x14ac:dyDescent="0.2">
      <c r="A3255"/>
      <c r="B3255"/>
      <c r="C3255"/>
      <c r="D3255"/>
      <c r="E3255"/>
      <c r="F3255"/>
      <c r="G3255"/>
    </row>
    <row r="3256" spans="1:7" ht="12.75" x14ac:dyDescent="0.2">
      <c r="A3256"/>
      <c r="B3256"/>
      <c r="C3256"/>
      <c r="D3256"/>
      <c r="E3256"/>
      <c r="F3256"/>
      <c r="G3256"/>
    </row>
    <row r="3257" spans="1:7" ht="12.75" x14ac:dyDescent="0.2">
      <c r="A3257"/>
      <c r="B3257"/>
      <c r="C3257"/>
      <c r="D3257"/>
      <c r="E3257"/>
      <c r="F3257"/>
      <c r="G3257"/>
    </row>
    <row r="3258" spans="1:7" ht="12.75" x14ac:dyDescent="0.2">
      <c r="A3258"/>
      <c r="B3258"/>
      <c r="C3258"/>
      <c r="D3258"/>
      <c r="E3258"/>
      <c r="F3258"/>
      <c r="G3258"/>
    </row>
    <row r="3259" spans="1:7" ht="12.75" x14ac:dyDescent="0.2">
      <c r="A3259"/>
      <c r="B3259"/>
      <c r="C3259"/>
      <c r="D3259"/>
      <c r="E3259"/>
      <c r="F3259"/>
      <c r="G3259"/>
    </row>
    <row r="3260" spans="1:7" ht="12.75" x14ac:dyDescent="0.2">
      <c r="A3260"/>
      <c r="B3260"/>
      <c r="C3260"/>
      <c r="D3260"/>
      <c r="E3260"/>
      <c r="F3260"/>
      <c r="G3260"/>
    </row>
    <row r="3261" spans="1:7" ht="12.75" x14ac:dyDescent="0.2">
      <c r="A3261"/>
      <c r="B3261"/>
      <c r="C3261"/>
      <c r="D3261"/>
      <c r="E3261"/>
      <c r="F3261"/>
      <c r="G3261"/>
    </row>
    <row r="3262" spans="1:7" ht="12.75" x14ac:dyDescent="0.2">
      <c r="A3262"/>
      <c r="B3262"/>
      <c r="C3262"/>
      <c r="D3262"/>
      <c r="E3262"/>
      <c r="F3262"/>
      <c r="G3262"/>
    </row>
    <row r="3263" spans="1:7" ht="12.75" x14ac:dyDescent="0.2">
      <c r="A3263"/>
      <c r="B3263"/>
      <c r="C3263"/>
      <c r="D3263"/>
      <c r="E3263"/>
      <c r="F3263"/>
      <c r="G3263"/>
    </row>
    <row r="3264" spans="1:7" ht="12.75" x14ac:dyDescent="0.2">
      <c r="A3264"/>
      <c r="B3264"/>
      <c r="C3264"/>
      <c r="D3264"/>
      <c r="E3264"/>
      <c r="F3264"/>
      <c r="G3264"/>
    </row>
    <row r="3265" spans="1:7" ht="12.75" x14ac:dyDescent="0.2">
      <c r="A3265"/>
      <c r="B3265"/>
      <c r="C3265"/>
      <c r="D3265"/>
      <c r="E3265"/>
      <c r="F3265"/>
      <c r="G3265"/>
    </row>
    <row r="3266" spans="1:7" ht="12.75" x14ac:dyDescent="0.2">
      <c r="A3266"/>
      <c r="B3266"/>
      <c r="C3266"/>
      <c r="D3266"/>
      <c r="E3266"/>
      <c r="F3266"/>
      <c r="G3266"/>
    </row>
    <row r="3267" spans="1:7" ht="12.75" x14ac:dyDescent="0.2">
      <c r="A3267"/>
      <c r="B3267"/>
      <c r="C3267"/>
      <c r="D3267"/>
      <c r="E3267"/>
      <c r="F3267"/>
      <c r="G3267"/>
    </row>
    <row r="3268" spans="1:7" ht="12.75" x14ac:dyDescent="0.2">
      <c r="A3268"/>
      <c r="B3268"/>
      <c r="C3268"/>
      <c r="D3268"/>
      <c r="E3268"/>
      <c r="F3268"/>
      <c r="G3268"/>
    </row>
    <row r="3269" spans="1:7" ht="12.75" x14ac:dyDescent="0.2">
      <c r="A3269"/>
      <c r="B3269"/>
      <c r="C3269"/>
      <c r="D3269"/>
      <c r="E3269"/>
      <c r="F3269"/>
      <c r="G3269"/>
    </row>
    <row r="3270" spans="1:7" ht="12.75" x14ac:dyDescent="0.2">
      <c r="A3270"/>
      <c r="B3270"/>
      <c r="C3270"/>
      <c r="D3270"/>
      <c r="E3270"/>
      <c r="F3270"/>
      <c r="G3270"/>
    </row>
    <row r="3271" spans="1:7" ht="12.75" x14ac:dyDescent="0.2">
      <c r="A3271"/>
      <c r="B3271"/>
      <c r="C3271"/>
      <c r="D3271"/>
      <c r="E3271"/>
      <c r="F3271"/>
      <c r="G3271"/>
    </row>
    <row r="3272" spans="1:7" ht="12.75" x14ac:dyDescent="0.2">
      <c r="A3272"/>
      <c r="B3272"/>
      <c r="C3272"/>
      <c r="D3272"/>
      <c r="E3272"/>
      <c r="F3272"/>
      <c r="G3272"/>
    </row>
    <row r="3273" spans="1:7" ht="12.75" x14ac:dyDescent="0.2">
      <c r="A3273"/>
      <c r="B3273"/>
      <c r="C3273"/>
      <c r="D3273"/>
      <c r="E3273"/>
      <c r="F3273"/>
      <c r="G3273"/>
    </row>
    <row r="3274" spans="1:7" ht="12.75" x14ac:dyDescent="0.2">
      <c r="A3274"/>
      <c r="B3274"/>
      <c r="C3274"/>
      <c r="D3274"/>
      <c r="E3274"/>
      <c r="F3274"/>
      <c r="G3274"/>
    </row>
    <row r="3275" spans="1:7" ht="12.75" x14ac:dyDescent="0.2">
      <c r="A3275"/>
      <c r="B3275"/>
      <c r="C3275"/>
      <c r="D3275"/>
      <c r="E3275"/>
      <c r="F3275"/>
      <c r="G3275"/>
    </row>
    <row r="3276" spans="1:7" ht="12.75" x14ac:dyDescent="0.2">
      <c r="A3276"/>
      <c r="B3276"/>
      <c r="C3276"/>
      <c r="D3276"/>
      <c r="E3276"/>
      <c r="F3276"/>
      <c r="G3276"/>
    </row>
    <row r="3277" spans="1:7" ht="12.75" x14ac:dyDescent="0.2">
      <c r="A3277"/>
      <c r="B3277"/>
      <c r="C3277"/>
      <c r="D3277"/>
      <c r="E3277"/>
      <c r="F3277"/>
      <c r="G3277"/>
    </row>
    <row r="3278" spans="1:7" ht="12.75" x14ac:dyDescent="0.2">
      <c r="A3278"/>
      <c r="B3278"/>
      <c r="C3278"/>
      <c r="D3278"/>
      <c r="E3278"/>
      <c r="F3278"/>
      <c r="G3278"/>
    </row>
    <row r="3279" spans="1:7" ht="12.75" x14ac:dyDescent="0.2">
      <c r="A3279"/>
      <c r="B3279"/>
      <c r="C3279"/>
      <c r="D3279"/>
      <c r="E3279"/>
      <c r="F3279"/>
      <c r="G3279"/>
    </row>
    <row r="3280" spans="1:7" ht="12.75" x14ac:dyDescent="0.2">
      <c r="A3280"/>
      <c r="B3280"/>
      <c r="C3280"/>
      <c r="D3280"/>
      <c r="E3280"/>
      <c r="F3280"/>
      <c r="G3280"/>
    </row>
    <row r="3281" spans="1:7" ht="12.75" x14ac:dyDescent="0.2">
      <c r="A3281"/>
      <c r="B3281"/>
      <c r="C3281"/>
      <c r="D3281"/>
      <c r="E3281"/>
      <c r="F3281"/>
      <c r="G3281"/>
    </row>
    <row r="3282" spans="1:7" ht="12.75" x14ac:dyDescent="0.2">
      <c r="A3282"/>
      <c r="B3282"/>
      <c r="C3282"/>
      <c r="D3282"/>
      <c r="E3282"/>
      <c r="F3282"/>
      <c r="G3282"/>
    </row>
    <row r="3283" spans="1:7" ht="12.75" x14ac:dyDescent="0.2">
      <c r="A3283"/>
      <c r="B3283"/>
      <c r="C3283"/>
      <c r="D3283"/>
      <c r="E3283"/>
      <c r="F3283"/>
      <c r="G3283"/>
    </row>
    <row r="3284" spans="1:7" ht="12.75" x14ac:dyDescent="0.2">
      <c r="A3284"/>
      <c r="B3284"/>
      <c r="C3284"/>
      <c r="D3284"/>
      <c r="E3284"/>
      <c r="F3284"/>
      <c r="G3284"/>
    </row>
    <row r="3285" spans="1:7" ht="12.75" x14ac:dyDescent="0.2">
      <c r="A3285"/>
      <c r="B3285"/>
      <c r="C3285"/>
      <c r="D3285"/>
      <c r="E3285"/>
      <c r="F3285"/>
      <c r="G3285"/>
    </row>
    <row r="3286" spans="1:7" ht="12.75" x14ac:dyDescent="0.2">
      <c r="A3286"/>
      <c r="B3286"/>
      <c r="C3286"/>
      <c r="D3286"/>
      <c r="E3286"/>
      <c r="F3286"/>
      <c r="G3286"/>
    </row>
    <row r="3287" spans="1:7" ht="12.75" x14ac:dyDescent="0.2">
      <c r="A3287"/>
      <c r="B3287"/>
      <c r="C3287"/>
      <c r="D3287"/>
      <c r="E3287"/>
      <c r="F3287"/>
      <c r="G3287"/>
    </row>
    <row r="3288" spans="1:7" ht="12.75" x14ac:dyDescent="0.2">
      <c r="A3288"/>
      <c r="B3288"/>
      <c r="C3288"/>
      <c r="D3288"/>
      <c r="E3288"/>
      <c r="F3288"/>
      <c r="G3288"/>
    </row>
    <row r="3289" spans="1:7" ht="12.75" x14ac:dyDescent="0.2">
      <c r="A3289"/>
      <c r="B3289"/>
      <c r="C3289"/>
      <c r="D3289"/>
      <c r="E3289"/>
      <c r="F3289"/>
      <c r="G3289"/>
    </row>
    <row r="3290" spans="1:7" ht="12.75" x14ac:dyDescent="0.2">
      <c r="A3290"/>
      <c r="B3290"/>
      <c r="C3290"/>
      <c r="D3290"/>
      <c r="E3290"/>
      <c r="F3290"/>
      <c r="G3290"/>
    </row>
    <row r="3291" spans="1:7" ht="12.75" x14ac:dyDescent="0.2">
      <c r="A3291"/>
      <c r="B3291"/>
      <c r="C3291"/>
      <c r="D3291"/>
      <c r="E3291"/>
      <c r="F3291"/>
      <c r="G3291"/>
    </row>
    <row r="3292" spans="1:7" ht="12.75" x14ac:dyDescent="0.2">
      <c r="A3292"/>
      <c r="B3292"/>
      <c r="C3292"/>
      <c r="D3292"/>
      <c r="E3292"/>
      <c r="F3292"/>
      <c r="G3292"/>
    </row>
    <row r="3293" spans="1:7" ht="12.75" x14ac:dyDescent="0.2">
      <c r="A3293"/>
      <c r="B3293"/>
      <c r="C3293"/>
      <c r="D3293"/>
      <c r="E3293"/>
      <c r="F3293"/>
      <c r="G3293"/>
    </row>
    <row r="3294" spans="1:7" ht="12.75" x14ac:dyDescent="0.2">
      <c r="A3294"/>
      <c r="B3294"/>
      <c r="C3294"/>
      <c r="D3294"/>
      <c r="E3294"/>
      <c r="F3294"/>
      <c r="G3294"/>
    </row>
    <row r="3295" spans="1:7" ht="12.75" x14ac:dyDescent="0.2">
      <c r="A3295"/>
      <c r="B3295"/>
      <c r="C3295"/>
      <c r="D3295"/>
      <c r="E3295"/>
      <c r="F3295"/>
      <c r="G3295"/>
    </row>
    <row r="3296" spans="1:7" ht="12.75" x14ac:dyDescent="0.2">
      <c r="A3296"/>
      <c r="B3296"/>
      <c r="C3296"/>
      <c r="D3296"/>
      <c r="E3296"/>
      <c r="F3296"/>
      <c r="G3296"/>
    </row>
    <row r="3297" spans="1:7" ht="12.75" x14ac:dyDescent="0.2">
      <c r="A3297"/>
      <c r="B3297"/>
      <c r="C3297"/>
      <c r="D3297"/>
      <c r="E3297"/>
      <c r="F3297"/>
      <c r="G3297"/>
    </row>
    <row r="3298" spans="1:7" ht="12.75" x14ac:dyDescent="0.2">
      <c r="A3298"/>
      <c r="B3298"/>
      <c r="C3298"/>
      <c r="D3298"/>
      <c r="E3298"/>
      <c r="F3298"/>
      <c r="G3298"/>
    </row>
    <row r="3299" spans="1:7" ht="12.75" x14ac:dyDescent="0.2">
      <c r="A3299"/>
      <c r="B3299"/>
      <c r="C3299"/>
      <c r="D3299"/>
      <c r="E3299"/>
      <c r="F3299"/>
      <c r="G3299"/>
    </row>
    <row r="3300" spans="1:7" ht="12.75" x14ac:dyDescent="0.2">
      <c r="A3300"/>
      <c r="B3300"/>
      <c r="C3300"/>
      <c r="D3300"/>
      <c r="E3300"/>
      <c r="F3300"/>
      <c r="G3300"/>
    </row>
    <row r="3301" spans="1:7" ht="12.75" x14ac:dyDescent="0.2">
      <c r="A3301"/>
      <c r="B3301"/>
      <c r="C3301"/>
      <c r="D3301"/>
      <c r="E3301"/>
      <c r="F3301"/>
      <c r="G3301"/>
    </row>
    <row r="3302" spans="1:7" ht="12.75" x14ac:dyDescent="0.2">
      <c r="A3302"/>
      <c r="B3302"/>
      <c r="C3302"/>
      <c r="D3302"/>
      <c r="E3302"/>
      <c r="F3302"/>
      <c r="G3302"/>
    </row>
    <row r="3303" spans="1:7" ht="12.75" x14ac:dyDescent="0.2">
      <c r="A3303"/>
      <c r="B3303"/>
      <c r="C3303"/>
      <c r="D3303"/>
      <c r="E3303"/>
      <c r="F3303"/>
      <c r="G3303"/>
    </row>
    <row r="3304" spans="1:7" ht="12.75" x14ac:dyDescent="0.2">
      <c r="A3304"/>
      <c r="B3304"/>
      <c r="C3304"/>
      <c r="D3304"/>
      <c r="E3304"/>
      <c r="F3304"/>
      <c r="G3304"/>
    </row>
    <row r="3305" spans="1:7" ht="12.75" x14ac:dyDescent="0.2">
      <c r="A3305"/>
      <c r="B3305"/>
      <c r="C3305"/>
      <c r="D3305"/>
      <c r="E3305"/>
      <c r="F3305"/>
      <c r="G3305"/>
    </row>
    <row r="3306" spans="1:7" ht="12.75" x14ac:dyDescent="0.2">
      <c r="A3306"/>
      <c r="B3306"/>
      <c r="C3306"/>
      <c r="D3306"/>
      <c r="E3306"/>
      <c r="F3306"/>
      <c r="G3306"/>
    </row>
    <row r="3307" spans="1:7" ht="12.75" x14ac:dyDescent="0.2">
      <c r="A3307"/>
      <c r="B3307"/>
      <c r="C3307"/>
      <c r="D3307"/>
      <c r="E3307"/>
      <c r="F3307"/>
      <c r="G3307"/>
    </row>
    <row r="3308" spans="1:7" ht="12.75" x14ac:dyDescent="0.2">
      <c r="A3308"/>
      <c r="B3308"/>
      <c r="C3308"/>
      <c r="D3308"/>
      <c r="E3308"/>
      <c r="F3308"/>
      <c r="G3308"/>
    </row>
    <row r="3309" spans="1:7" ht="12.75" x14ac:dyDescent="0.2">
      <c r="A3309"/>
      <c r="B3309"/>
      <c r="C3309"/>
      <c r="D3309"/>
      <c r="E3309"/>
      <c r="F3309"/>
      <c r="G3309"/>
    </row>
    <row r="3310" spans="1:7" ht="12.75" x14ac:dyDescent="0.2">
      <c r="A3310"/>
      <c r="B3310"/>
      <c r="C3310"/>
      <c r="D3310"/>
      <c r="E3310"/>
      <c r="F3310"/>
      <c r="G3310"/>
    </row>
    <row r="3311" spans="1:7" ht="12.75" x14ac:dyDescent="0.2">
      <c r="A3311"/>
      <c r="B3311"/>
      <c r="C3311"/>
      <c r="D3311"/>
      <c r="E3311"/>
      <c r="F3311"/>
      <c r="G3311"/>
    </row>
    <row r="3312" spans="1:7" ht="12.75" x14ac:dyDescent="0.2">
      <c r="A3312"/>
      <c r="B3312"/>
      <c r="C3312"/>
      <c r="D3312"/>
      <c r="E3312"/>
      <c r="F3312"/>
      <c r="G3312"/>
    </row>
    <row r="3313" spans="1:7" ht="12.75" x14ac:dyDescent="0.2">
      <c r="A3313"/>
      <c r="B3313"/>
      <c r="C3313"/>
      <c r="D3313"/>
      <c r="E3313"/>
      <c r="F3313"/>
      <c r="G3313"/>
    </row>
    <row r="3314" spans="1:7" ht="12.75" x14ac:dyDescent="0.2">
      <c r="A3314"/>
      <c r="B3314"/>
      <c r="C3314"/>
      <c r="D3314"/>
      <c r="E3314"/>
      <c r="F3314"/>
      <c r="G3314"/>
    </row>
    <row r="3315" spans="1:7" ht="12.75" x14ac:dyDescent="0.2">
      <c r="A3315"/>
      <c r="B3315"/>
      <c r="C3315"/>
      <c r="D3315"/>
      <c r="E3315"/>
      <c r="F3315"/>
      <c r="G3315"/>
    </row>
    <row r="3316" spans="1:7" ht="12.75" x14ac:dyDescent="0.2">
      <c r="A3316"/>
      <c r="B3316"/>
      <c r="C3316"/>
      <c r="D3316"/>
      <c r="E3316"/>
      <c r="F3316"/>
      <c r="G3316"/>
    </row>
    <row r="3317" spans="1:7" ht="12.75" x14ac:dyDescent="0.2">
      <c r="A3317"/>
      <c r="B3317"/>
      <c r="C3317"/>
      <c r="D3317"/>
      <c r="E3317"/>
      <c r="F3317"/>
      <c r="G3317"/>
    </row>
    <row r="3318" spans="1:7" ht="12.75" x14ac:dyDescent="0.2">
      <c r="A3318"/>
      <c r="B3318"/>
      <c r="C3318"/>
      <c r="D3318"/>
      <c r="E3318"/>
      <c r="F3318"/>
      <c r="G3318"/>
    </row>
    <row r="3319" spans="1:7" ht="12.75" x14ac:dyDescent="0.2">
      <c r="A3319"/>
      <c r="B3319"/>
      <c r="C3319"/>
      <c r="D3319"/>
      <c r="E3319"/>
      <c r="F3319"/>
      <c r="G3319"/>
    </row>
    <row r="3320" spans="1:7" ht="12.75" x14ac:dyDescent="0.2">
      <c r="A3320"/>
      <c r="B3320"/>
      <c r="C3320"/>
      <c r="D3320"/>
      <c r="E3320"/>
      <c r="F3320"/>
      <c r="G3320"/>
    </row>
    <row r="3321" spans="1:7" ht="12.75" x14ac:dyDescent="0.2">
      <c r="A3321"/>
      <c r="B3321"/>
      <c r="C3321"/>
      <c r="D3321"/>
      <c r="E3321"/>
      <c r="F3321"/>
      <c r="G3321"/>
    </row>
    <row r="3322" spans="1:7" ht="12.75" x14ac:dyDescent="0.2">
      <c r="A3322"/>
      <c r="B3322"/>
      <c r="C3322"/>
      <c r="D3322"/>
      <c r="E3322"/>
      <c r="F3322"/>
      <c r="G3322"/>
    </row>
    <row r="3323" spans="1:7" ht="12.75" x14ac:dyDescent="0.2">
      <c r="A3323"/>
      <c r="B3323"/>
      <c r="C3323"/>
      <c r="D3323"/>
      <c r="E3323"/>
      <c r="F3323"/>
      <c r="G3323"/>
    </row>
    <row r="3324" spans="1:7" ht="12.75" x14ac:dyDescent="0.2">
      <c r="A3324"/>
      <c r="B3324"/>
      <c r="C3324"/>
      <c r="D3324"/>
      <c r="E3324"/>
      <c r="F3324"/>
      <c r="G3324"/>
    </row>
    <row r="3325" spans="1:7" ht="12.75" x14ac:dyDescent="0.2">
      <c r="A3325"/>
      <c r="B3325"/>
      <c r="C3325"/>
      <c r="D3325"/>
      <c r="E3325"/>
      <c r="F3325"/>
      <c r="G3325"/>
    </row>
    <row r="3326" spans="1:7" ht="12.75" x14ac:dyDescent="0.2">
      <c r="A3326"/>
      <c r="B3326"/>
      <c r="C3326"/>
      <c r="D3326"/>
      <c r="E3326"/>
      <c r="F3326"/>
      <c r="G3326"/>
    </row>
    <row r="3327" spans="1:7" ht="12.75" x14ac:dyDescent="0.2">
      <c r="A3327"/>
      <c r="B3327"/>
      <c r="C3327"/>
      <c r="D3327"/>
      <c r="E3327"/>
      <c r="F3327"/>
      <c r="G3327"/>
    </row>
    <row r="3328" spans="1:7" ht="12.75" x14ac:dyDescent="0.2">
      <c r="A3328"/>
      <c r="B3328"/>
      <c r="C3328"/>
      <c r="D3328"/>
      <c r="E3328"/>
      <c r="F3328"/>
      <c r="G3328"/>
    </row>
    <row r="3329" spans="1:7" ht="12.75" x14ac:dyDescent="0.2">
      <c r="A3329"/>
      <c r="B3329"/>
      <c r="C3329"/>
      <c r="D3329"/>
      <c r="E3329"/>
      <c r="F3329"/>
      <c r="G3329"/>
    </row>
    <row r="3330" spans="1:7" ht="12.75" x14ac:dyDescent="0.2">
      <c r="A3330"/>
      <c r="B3330"/>
      <c r="C3330"/>
      <c r="D3330"/>
      <c r="E3330"/>
      <c r="F3330"/>
      <c r="G3330"/>
    </row>
    <row r="3331" spans="1:7" ht="12.75" x14ac:dyDescent="0.2">
      <c r="A3331"/>
      <c r="B3331"/>
      <c r="C3331"/>
      <c r="D3331"/>
      <c r="E3331"/>
      <c r="F3331"/>
      <c r="G3331"/>
    </row>
    <row r="3332" spans="1:7" ht="12.75" x14ac:dyDescent="0.2">
      <c r="A3332"/>
      <c r="B3332"/>
      <c r="C3332"/>
      <c r="D3332"/>
      <c r="E3332"/>
      <c r="F3332"/>
      <c r="G3332"/>
    </row>
    <row r="3333" spans="1:7" ht="12.75" x14ac:dyDescent="0.2">
      <c r="A3333"/>
      <c r="B3333"/>
      <c r="C3333"/>
      <c r="D3333"/>
      <c r="E3333"/>
      <c r="F3333"/>
      <c r="G3333"/>
    </row>
    <row r="3334" spans="1:7" ht="12.75" x14ac:dyDescent="0.2">
      <c r="A3334"/>
      <c r="B3334"/>
      <c r="C3334"/>
      <c r="D3334"/>
      <c r="E3334"/>
      <c r="F3334"/>
      <c r="G3334"/>
    </row>
    <row r="3335" spans="1:7" ht="12.75" x14ac:dyDescent="0.2">
      <c r="A3335"/>
      <c r="B3335"/>
      <c r="C3335"/>
      <c r="D3335"/>
      <c r="E3335"/>
      <c r="F3335"/>
      <c r="G3335"/>
    </row>
    <row r="3336" spans="1:7" ht="12.75" x14ac:dyDescent="0.2">
      <c r="A3336"/>
      <c r="B3336"/>
      <c r="C3336"/>
      <c r="D3336"/>
      <c r="E3336"/>
      <c r="F3336"/>
      <c r="G3336"/>
    </row>
    <row r="3337" spans="1:7" ht="12.75" x14ac:dyDescent="0.2">
      <c r="A3337"/>
      <c r="B3337"/>
      <c r="C3337"/>
      <c r="D3337"/>
      <c r="E3337"/>
      <c r="F3337"/>
      <c r="G3337"/>
    </row>
    <row r="3338" spans="1:7" ht="12.75" x14ac:dyDescent="0.2">
      <c r="A3338"/>
      <c r="B3338"/>
      <c r="C3338"/>
      <c r="D3338"/>
      <c r="E3338"/>
      <c r="F3338"/>
      <c r="G3338"/>
    </row>
    <row r="3339" spans="1:7" ht="12.75" x14ac:dyDescent="0.2">
      <c r="A3339"/>
      <c r="B3339"/>
      <c r="C3339"/>
      <c r="D3339"/>
      <c r="E3339"/>
      <c r="F3339"/>
      <c r="G3339"/>
    </row>
    <row r="3340" spans="1:7" ht="12.75" x14ac:dyDescent="0.2">
      <c r="A3340"/>
      <c r="B3340"/>
      <c r="C3340"/>
      <c r="D3340"/>
      <c r="E3340"/>
      <c r="F3340"/>
      <c r="G3340"/>
    </row>
    <row r="3341" spans="1:7" ht="12.75" x14ac:dyDescent="0.2">
      <c r="A3341"/>
      <c r="B3341"/>
      <c r="C3341"/>
      <c r="D3341"/>
      <c r="E3341"/>
      <c r="F3341"/>
      <c r="G3341"/>
    </row>
    <row r="3342" spans="1:7" ht="12.75" x14ac:dyDescent="0.2">
      <c r="A3342"/>
      <c r="B3342"/>
      <c r="C3342"/>
      <c r="D3342"/>
      <c r="E3342"/>
      <c r="F3342"/>
      <c r="G3342"/>
    </row>
    <row r="3343" spans="1:7" ht="12.75" x14ac:dyDescent="0.2">
      <c r="A3343"/>
      <c r="B3343"/>
      <c r="C3343"/>
      <c r="D3343"/>
      <c r="E3343"/>
      <c r="F3343"/>
      <c r="G3343"/>
    </row>
    <row r="3344" spans="1:7" ht="12.75" x14ac:dyDescent="0.2">
      <c r="A3344"/>
      <c r="B3344"/>
      <c r="C3344"/>
      <c r="D3344"/>
      <c r="E3344"/>
      <c r="F3344"/>
      <c r="G3344"/>
    </row>
    <row r="3345" spans="1:7" ht="12.75" x14ac:dyDescent="0.2">
      <c r="A3345"/>
      <c r="B3345"/>
      <c r="C3345"/>
      <c r="D3345"/>
      <c r="E3345"/>
      <c r="F3345"/>
      <c r="G3345"/>
    </row>
    <row r="3346" spans="1:7" ht="12.75" x14ac:dyDescent="0.2">
      <c r="A3346"/>
      <c r="B3346"/>
      <c r="C3346"/>
      <c r="D3346"/>
      <c r="E3346"/>
      <c r="F3346"/>
      <c r="G3346"/>
    </row>
    <row r="3347" spans="1:7" ht="12.75" x14ac:dyDescent="0.2">
      <c r="A3347"/>
      <c r="B3347"/>
      <c r="C3347"/>
      <c r="D3347"/>
      <c r="E3347"/>
      <c r="F3347"/>
      <c r="G3347"/>
    </row>
    <row r="3348" spans="1:7" ht="12.75" x14ac:dyDescent="0.2">
      <c r="A3348"/>
      <c r="B3348"/>
      <c r="C3348"/>
      <c r="D3348"/>
      <c r="E3348"/>
      <c r="F3348"/>
      <c r="G3348"/>
    </row>
    <row r="3349" spans="1:7" ht="12.75" x14ac:dyDescent="0.2">
      <c r="A3349"/>
      <c r="B3349"/>
      <c r="C3349"/>
      <c r="D3349"/>
      <c r="E3349"/>
      <c r="F3349"/>
      <c r="G3349"/>
    </row>
    <row r="3350" spans="1:7" ht="12.75" x14ac:dyDescent="0.2">
      <c r="A3350"/>
      <c r="B3350"/>
      <c r="C3350"/>
      <c r="D3350"/>
      <c r="E3350"/>
      <c r="F3350"/>
      <c r="G3350"/>
    </row>
    <row r="3351" spans="1:7" ht="12.75" x14ac:dyDescent="0.2">
      <c r="A3351"/>
      <c r="B3351"/>
      <c r="C3351"/>
      <c r="D3351"/>
      <c r="E3351"/>
      <c r="F3351"/>
      <c r="G3351"/>
    </row>
    <row r="3352" spans="1:7" ht="12.75" x14ac:dyDescent="0.2">
      <c r="A3352"/>
      <c r="B3352"/>
      <c r="C3352"/>
      <c r="D3352"/>
      <c r="E3352"/>
      <c r="F3352"/>
      <c r="G3352"/>
    </row>
    <row r="3353" spans="1:7" ht="12.75" x14ac:dyDescent="0.2">
      <c r="A3353"/>
      <c r="B3353"/>
      <c r="C3353"/>
      <c r="D3353"/>
      <c r="E3353"/>
      <c r="F3353"/>
      <c r="G3353"/>
    </row>
    <row r="3354" spans="1:7" ht="12.75" x14ac:dyDescent="0.2">
      <c r="A3354"/>
      <c r="B3354"/>
      <c r="C3354"/>
      <c r="D3354"/>
      <c r="E3354"/>
      <c r="F3354"/>
      <c r="G3354"/>
    </row>
    <row r="3355" spans="1:7" ht="12.75" x14ac:dyDescent="0.2">
      <c r="A3355"/>
      <c r="B3355"/>
      <c r="C3355"/>
      <c r="D3355"/>
      <c r="E3355"/>
      <c r="F3355"/>
      <c r="G3355"/>
    </row>
    <row r="3356" spans="1:7" ht="12.75" x14ac:dyDescent="0.2">
      <c r="A3356"/>
      <c r="B3356"/>
      <c r="C3356"/>
      <c r="D3356"/>
      <c r="E3356"/>
      <c r="F3356"/>
      <c r="G3356"/>
    </row>
    <row r="3357" spans="1:7" ht="12.75" x14ac:dyDescent="0.2">
      <c r="A3357"/>
      <c r="B3357"/>
      <c r="C3357"/>
      <c r="D3357"/>
      <c r="E3357"/>
      <c r="F3357"/>
      <c r="G3357"/>
    </row>
    <row r="3358" spans="1:7" ht="12.75" x14ac:dyDescent="0.2">
      <c r="A3358"/>
      <c r="B3358"/>
      <c r="C3358"/>
      <c r="D3358"/>
      <c r="E3358"/>
      <c r="F3358"/>
      <c r="G3358"/>
    </row>
    <row r="3359" spans="1:7" ht="12.75" x14ac:dyDescent="0.2">
      <c r="A3359"/>
      <c r="B3359"/>
      <c r="C3359"/>
      <c r="D3359"/>
      <c r="E3359"/>
      <c r="F3359"/>
      <c r="G3359"/>
    </row>
    <row r="3360" spans="1:7" ht="12.75" x14ac:dyDescent="0.2">
      <c r="A3360"/>
      <c r="B3360"/>
      <c r="C3360"/>
      <c r="D3360"/>
      <c r="E3360"/>
      <c r="F3360"/>
      <c r="G3360"/>
    </row>
    <row r="3361" spans="1:7" ht="12.75" x14ac:dyDescent="0.2">
      <c r="A3361"/>
      <c r="B3361"/>
      <c r="C3361"/>
      <c r="D3361"/>
      <c r="E3361"/>
      <c r="F3361"/>
      <c r="G3361"/>
    </row>
    <row r="3362" spans="1:7" ht="12.75" x14ac:dyDescent="0.2">
      <c r="A3362"/>
      <c r="B3362"/>
      <c r="C3362"/>
      <c r="D3362"/>
      <c r="E3362"/>
      <c r="F3362"/>
      <c r="G3362"/>
    </row>
    <row r="3363" spans="1:7" ht="12.75" x14ac:dyDescent="0.2">
      <c r="A3363"/>
      <c r="B3363"/>
      <c r="C3363"/>
      <c r="D3363"/>
      <c r="E3363"/>
      <c r="F3363"/>
      <c r="G3363"/>
    </row>
    <row r="3364" spans="1:7" ht="12.75" x14ac:dyDescent="0.2">
      <c r="A3364"/>
      <c r="B3364"/>
      <c r="C3364"/>
      <c r="D3364"/>
      <c r="E3364"/>
      <c r="F3364"/>
      <c r="G3364"/>
    </row>
    <row r="3365" spans="1:7" ht="12.75" x14ac:dyDescent="0.2">
      <c r="A3365"/>
      <c r="B3365"/>
      <c r="C3365"/>
      <c r="D3365"/>
      <c r="E3365"/>
      <c r="F3365"/>
      <c r="G3365"/>
    </row>
    <row r="3366" spans="1:7" ht="12.75" x14ac:dyDescent="0.2">
      <c r="A3366"/>
      <c r="B3366"/>
      <c r="C3366"/>
      <c r="D3366"/>
      <c r="E3366"/>
      <c r="F3366"/>
      <c r="G3366"/>
    </row>
    <row r="3367" spans="1:7" ht="12.75" x14ac:dyDescent="0.2">
      <c r="A3367"/>
      <c r="B3367"/>
      <c r="C3367"/>
      <c r="D3367"/>
      <c r="E3367"/>
      <c r="F3367"/>
      <c r="G3367"/>
    </row>
    <row r="3368" spans="1:7" ht="12.75" x14ac:dyDescent="0.2">
      <c r="A3368"/>
      <c r="B3368"/>
      <c r="C3368"/>
      <c r="D3368"/>
      <c r="E3368"/>
      <c r="F3368"/>
      <c r="G3368"/>
    </row>
    <row r="3369" spans="1:7" ht="12.75" x14ac:dyDescent="0.2">
      <c r="A3369"/>
      <c r="B3369"/>
      <c r="C3369"/>
      <c r="D3369"/>
      <c r="E3369"/>
      <c r="F3369"/>
      <c r="G3369"/>
    </row>
    <row r="3370" spans="1:7" ht="12.75" x14ac:dyDescent="0.2">
      <c r="A3370"/>
      <c r="B3370"/>
      <c r="C3370"/>
      <c r="D3370"/>
      <c r="E3370"/>
      <c r="F3370"/>
      <c r="G3370"/>
    </row>
    <row r="3371" spans="1:7" ht="12.75" x14ac:dyDescent="0.2">
      <c r="A3371"/>
      <c r="B3371"/>
      <c r="C3371"/>
      <c r="D3371"/>
      <c r="E3371"/>
      <c r="F3371"/>
      <c r="G3371"/>
    </row>
    <row r="3372" spans="1:7" ht="12.75" x14ac:dyDescent="0.2">
      <c r="A3372"/>
      <c r="B3372"/>
      <c r="C3372"/>
      <c r="D3372"/>
      <c r="E3372"/>
      <c r="F3372"/>
      <c r="G3372"/>
    </row>
    <row r="3373" spans="1:7" ht="12.75" x14ac:dyDescent="0.2">
      <c r="A3373"/>
      <c r="B3373"/>
      <c r="C3373"/>
      <c r="D3373"/>
      <c r="E3373"/>
      <c r="F3373"/>
      <c r="G3373"/>
    </row>
    <row r="3374" spans="1:7" ht="12.75" x14ac:dyDescent="0.2">
      <c r="A3374"/>
      <c r="B3374"/>
      <c r="C3374"/>
      <c r="D3374"/>
      <c r="E3374"/>
      <c r="F3374"/>
      <c r="G3374"/>
    </row>
    <row r="3375" spans="1:7" ht="12.75" x14ac:dyDescent="0.2">
      <c r="A3375"/>
      <c r="B3375"/>
      <c r="C3375"/>
      <c r="D3375"/>
      <c r="E3375"/>
      <c r="F3375"/>
      <c r="G3375"/>
    </row>
    <row r="3376" spans="1:7" ht="12.75" x14ac:dyDescent="0.2">
      <c r="A3376"/>
      <c r="B3376"/>
      <c r="C3376"/>
      <c r="D3376"/>
      <c r="E3376"/>
      <c r="F3376"/>
      <c r="G3376"/>
    </row>
    <row r="3377" spans="1:7" ht="12.75" x14ac:dyDescent="0.2">
      <c r="A3377"/>
      <c r="B3377"/>
      <c r="C3377"/>
      <c r="D3377"/>
      <c r="E3377"/>
      <c r="F3377"/>
      <c r="G3377"/>
    </row>
    <row r="3378" spans="1:7" ht="12.75" x14ac:dyDescent="0.2">
      <c r="A3378"/>
      <c r="B3378"/>
      <c r="C3378"/>
      <c r="D3378"/>
      <c r="E3378"/>
      <c r="F3378"/>
      <c r="G3378"/>
    </row>
    <row r="3379" spans="1:7" ht="12.75" x14ac:dyDescent="0.2">
      <c r="A3379"/>
      <c r="B3379"/>
      <c r="C3379"/>
      <c r="D3379"/>
      <c r="E3379"/>
      <c r="F3379"/>
      <c r="G3379"/>
    </row>
    <row r="3380" spans="1:7" ht="12.75" x14ac:dyDescent="0.2">
      <c r="A3380"/>
      <c r="B3380"/>
      <c r="C3380"/>
      <c r="D3380"/>
      <c r="E3380"/>
      <c r="F3380"/>
      <c r="G3380"/>
    </row>
    <row r="3381" spans="1:7" ht="12.75" x14ac:dyDescent="0.2">
      <c r="A3381"/>
      <c r="B3381"/>
      <c r="C3381"/>
      <c r="D3381"/>
      <c r="E3381"/>
      <c r="F3381"/>
      <c r="G3381"/>
    </row>
    <row r="3382" spans="1:7" ht="12.75" x14ac:dyDescent="0.2">
      <c r="A3382"/>
      <c r="B3382"/>
      <c r="C3382"/>
      <c r="D3382"/>
      <c r="E3382"/>
      <c r="F3382"/>
      <c r="G3382"/>
    </row>
    <row r="3383" spans="1:7" ht="12.75" x14ac:dyDescent="0.2">
      <c r="A3383"/>
      <c r="B3383"/>
      <c r="C3383"/>
      <c r="D3383"/>
      <c r="E3383"/>
      <c r="F3383"/>
      <c r="G3383"/>
    </row>
    <row r="3384" spans="1:7" ht="12.75" x14ac:dyDescent="0.2">
      <c r="A3384"/>
      <c r="B3384"/>
      <c r="C3384"/>
      <c r="D3384"/>
      <c r="E3384"/>
      <c r="F3384"/>
      <c r="G3384"/>
    </row>
    <row r="3385" spans="1:7" ht="12.75" x14ac:dyDescent="0.2">
      <c r="A3385"/>
      <c r="B3385"/>
      <c r="C3385"/>
      <c r="D3385"/>
      <c r="E3385"/>
      <c r="F3385"/>
      <c r="G3385"/>
    </row>
    <row r="3386" spans="1:7" ht="12.75" x14ac:dyDescent="0.2">
      <c r="A3386"/>
      <c r="B3386"/>
      <c r="C3386"/>
      <c r="D3386"/>
      <c r="E3386"/>
      <c r="F3386"/>
      <c r="G3386"/>
    </row>
    <row r="3387" spans="1:7" ht="12.75" x14ac:dyDescent="0.2">
      <c r="A3387"/>
      <c r="B3387"/>
      <c r="C3387"/>
      <c r="D3387"/>
      <c r="E3387"/>
      <c r="F3387"/>
      <c r="G3387"/>
    </row>
    <row r="3388" spans="1:7" ht="12.75" x14ac:dyDescent="0.2">
      <c r="A3388"/>
      <c r="B3388"/>
      <c r="C3388"/>
      <c r="D3388"/>
      <c r="E3388"/>
      <c r="F3388"/>
      <c r="G3388"/>
    </row>
    <row r="3389" spans="1:7" ht="12.75" x14ac:dyDescent="0.2">
      <c r="A3389"/>
      <c r="B3389"/>
      <c r="C3389"/>
      <c r="D3389"/>
      <c r="E3389"/>
      <c r="F3389"/>
      <c r="G3389"/>
    </row>
    <row r="3390" spans="1:7" ht="12.75" x14ac:dyDescent="0.2">
      <c r="A3390"/>
      <c r="B3390"/>
      <c r="C3390"/>
      <c r="D3390"/>
      <c r="E3390"/>
      <c r="F3390"/>
      <c r="G3390"/>
    </row>
    <row r="3391" spans="1:7" ht="12.75" x14ac:dyDescent="0.2">
      <c r="A3391"/>
      <c r="B3391"/>
      <c r="C3391"/>
      <c r="D3391"/>
      <c r="E3391"/>
      <c r="F3391"/>
      <c r="G3391"/>
    </row>
    <row r="3392" spans="1:7" ht="12.75" x14ac:dyDescent="0.2">
      <c r="A3392"/>
      <c r="B3392"/>
      <c r="C3392"/>
      <c r="D3392"/>
      <c r="E3392"/>
      <c r="F3392"/>
      <c r="G3392"/>
    </row>
    <row r="3393" spans="1:7" ht="12.75" x14ac:dyDescent="0.2">
      <c r="A3393"/>
      <c r="B3393"/>
      <c r="C3393"/>
      <c r="D3393"/>
      <c r="E3393"/>
      <c r="F3393"/>
      <c r="G3393"/>
    </row>
    <row r="3394" spans="1:7" ht="12.75" x14ac:dyDescent="0.2">
      <c r="A3394"/>
      <c r="B3394"/>
      <c r="C3394"/>
      <c r="D3394"/>
      <c r="E3394"/>
      <c r="F3394"/>
      <c r="G3394"/>
    </row>
    <row r="3395" spans="1:7" ht="12.75" x14ac:dyDescent="0.2">
      <c r="A3395"/>
      <c r="B3395"/>
      <c r="C3395"/>
      <c r="D3395"/>
      <c r="E3395"/>
      <c r="F3395"/>
      <c r="G3395"/>
    </row>
    <row r="3396" spans="1:7" ht="12.75" x14ac:dyDescent="0.2">
      <c r="A3396"/>
      <c r="B3396"/>
      <c r="C3396"/>
      <c r="D3396"/>
      <c r="E3396"/>
      <c r="F3396"/>
      <c r="G3396"/>
    </row>
    <row r="3397" spans="1:7" ht="12.75" x14ac:dyDescent="0.2">
      <c r="A3397"/>
      <c r="B3397"/>
      <c r="C3397"/>
      <c r="D3397"/>
      <c r="E3397"/>
      <c r="F3397"/>
      <c r="G3397"/>
    </row>
    <row r="3398" spans="1:7" ht="12.75" x14ac:dyDescent="0.2">
      <c r="A3398"/>
      <c r="B3398"/>
      <c r="C3398"/>
      <c r="D3398"/>
      <c r="E3398"/>
      <c r="F3398"/>
      <c r="G3398"/>
    </row>
    <row r="3399" spans="1:7" ht="12.75" x14ac:dyDescent="0.2">
      <c r="A3399"/>
      <c r="B3399"/>
      <c r="C3399"/>
      <c r="D3399"/>
      <c r="E3399"/>
      <c r="F3399"/>
      <c r="G3399"/>
    </row>
    <row r="3400" spans="1:7" ht="12.75" x14ac:dyDescent="0.2">
      <c r="A3400"/>
      <c r="B3400"/>
      <c r="C3400"/>
      <c r="D3400"/>
      <c r="E3400"/>
      <c r="F3400"/>
      <c r="G3400"/>
    </row>
    <row r="3401" spans="1:7" ht="12.75" x14ac:dyDescent="0.2">
      <c r="A3401"/>
      <c r="B3401"/>
      <c r="C3401"/>
      <c r="D3401"/>
      <c r="E3401"/>
      <c r="F3401"/>
      <c r="G3401"/>
    </row>
    <row r="3402" spans="1:7" ht="12.75" x14ac:dyDescent="0.2">
      <c r="A3402"/>
      <c r="B3402"/>
      <c r="C3402"/>
      <c r="D3402"/>
      <c r="E3402"/>
      <c r="F3402"/>
      <c r="G3402"/>
    </row>
    <row r="3403" spans="1:7" ht="12.75" x14ac:dyDescent="0.2">
      <c r="A3403"/>
      <c r="B3403"/>
      <c r="C3403"/>
      <c r="D3403"/>
      <c r="E3403"/>
      <c r="F3403"/>
      <c r="G3403"/>
    </row>
    <row r="3404" spans="1:7" ht="12.75" x14ac:dyDescent="0.2">
      <c r="A3404"/>
      <c r="B3404"/>
      <c r="C3404"/>
      <c r="D3404"/>
      <c r="E3404"/>
      <c r="F3404"/>
      <c r="G3404"/>
    </row>
    <row r="3405" spans="1:7" ht="12.75" x14ac:dyDescent="0.2">
      <c r="A3405"/>
      <c r="B3405"/>
      <c r="C3405"/>
      <c r="D3405"/>
      <c r="E3405"/>
      <c r="F3405"/>
      <c r="G3405"/>
    </row>
    <row r="3406" spans="1:7" ht="12.75" x14ac:dyDescent="0.2">
      <c r="A3406"/>
      <c r="B3406"/>
      <c r="C3406"/>
      <c r="D3406"/>
      <c r="E3406"/>
      <c r="F3406"/>
      <c r="G3406"/>
    </row>
    <row r="3407" spans="1:7" ht="12.75" x14ac:dyDescent="0.2">
      <c r="A3407"/>
      <c r="B3407"/>
      <c r="C3407"/>
      <c r="D3407"/>
      <c r="E3407"/>
      <c r="F3407"/>
      <c r="G3407"/>
    </row>
    <row r="3408" spans="1:7" ht="12.75" x14ac:dyDescent="0.2">
      <c r="A3408"/>
      <c r="B3408"/>
      <c r="C3408"/>
      <c r="D3408"/>
      <c r="E3408"/>
      <c r="F3408"/>
      <c r="G3408"/>
    </row>
    <row r="3409" spans="1:7" ht="12.75" x14ac:dyDescent="0.2">
      <c r="A3409"/>
      <c r="B3409"/>
      <c r="C3409"/>
      <c r="D3409"/>
      <c r="E3409"/>
      <c r="F3409"/>
      <c r="G3409"/>
    </row>
    <row r="3410" spans="1:7" ht="12.75" x14ac:dyDescent="0.2">
      <c r="A3410"/>
      <c r="B3410"/>
      <c r="C3410"/>
      <c r="D3410"/>
      <c r="E3410"/>
      <c r="F3410"/>
      <c r="G3410"/>
    </row>
    <row r="3411" spans="1:7" ht="12.75" x14ac:dyDescent="0.2">
      <c r="A3411"/>
      <c r="B3411"/>
      <c r="C3411"/>
      <c r="D3411"/>
      <c r="E3411"/>
      <c r="F3411"/>
      <c r="G3411"/>
    </row>
    <row r="3412" spans="1:7" ht="12.75" x14ac:dyDescent="0.2">
      <c r="A3412"/>
      <c r="B3412"/>
      <c r="C3412"/>
      <c r="D3412"/>
      <c r="E3412"/>
      <c r="F3412"/>
      <c r="G3412"/>
    </row>
    <row r="3413" spans="1:7" ht="12.75" x14ac:dyDescent="0.2">
      <c r="A3413"/>
      <c r="B3413"/>
      <c r="C3413"/>
      <c r="D3413"/>
      <c r="E3413"/>
      <c r="F3413"/>
      <c r="G3413"/>
    </row>
    <row r="3414" spans="1:7" ht="12.75" x14ac:dyDescent="0.2">
      <c r="A3414"/>
      <c r="B3414"/>
      <c r="C3414"/>
      <c r="D3414"/>
      <c r="E3414"/>
      <c r="F3414"/>
      <c r="G3414"/>
    </row>
    <row r="3415" spans="1:7" ht="12.75" x14ac:dyDescent="0.2">
      <c r="A3415"/>
      <c r="B3415"/>
      <c r="C3415"/>
      <c r="D3415"/>
      <c r="E3415"/>
      <c r="F3415"/>
      <c r="G3415"/>
    </row>
    <row r="3416" spans="1:7" ht="12.75" x14ac:dyDescent="0.2">
      <c r="A3416"/>
      <c r="B3416"/>
      <c r="C3416"/>
      <c r="D3416"/>
      <c r="E3416"/>
      <c r="F3416"/>
      <c r="G3416"/>
    </row>
    <row r="3417" spans="1:7" ht="12.75" x14ac:dyDescent="0.2">
      <c r="A3417"/>
      <c r="B3417"/>
      <c r="C3417"/>
      <c r="D3417"/>
      <c r="E3417"/>
      <c r="F3417"/>
      <c r="G3417"/>
    </row>
    <row r="3418" spans="1:7" ht="12.75" x14ac:dyDescent="0.2">
      <c r="A3418"/>
      <c r="B3418"/>
      <c r="C3418"/>
      <c r="D3418"/>
      <c r="E3418"/>
      <c r="F3418"/>
      <c r="G3418"/>
    </row>
    <row r="3419" spans="1:7" ht="12.75" x14ac:dyDescent="0.2">
      <c r="A3419"/>
      <c r="B3419"/>
      <c r="C3419"/>
      <c r="D3419"/>
      <c r="E3419"/>
      <c r="F3419"/>
      <c r="G3419"/>
    </row>
    <row r="3420" spans="1:7" ht="12.75" x14ac:dyDescent="0.2">
      <c r="A3420"/>
      <c r="B3420"/>
      <c r="C3420"/>
      <c r="D3420"/>
      <c r="E3420"/>
      <c r="F3420"/>
      <c r="G3420"/>
    </row>
    <row r="3421" spans="1:7" ht="12.75" x14ac:dyDescent="0.2">
      <c r="A3421"/>
      <c r="B3421"/>
      <c r="C3421"/>
      <c r="D3421"/>
      <c r="E3421"/>
      <c r="F3421"/>
      <c r="G3421"/>
    </row>
    <row r="3422" spans="1:7" ht="12.75" x14ac:dyDescent="0.2">
      <c r="A3422"/>
      <c r="B3422"/>
      <c r="C3422"/>
      <c r="D3422"/>
      <c r="E3422"/>
      <c r="F3422"/>
      <c r="G3422"/>
    </row>
    <row r="3423" spans="1:7" ht="12.75" x14ac:dyDescent="0.2">
      <c r="A3423"/>
      <c r="B3423"/>
      <c r="C3423"/>
      <c r="D3423"/>
      <c r="E3423"/>
      <c r="F3423"/>
      <c r="G3423"/>
    </row>
    <row r="3424" spans="1:7" ht="12.75" x14ac:dyDescent="0.2">
      <c r="A3424"/>
      <c r="B3424"/>
      <c r="C3424"/>
      <c r="D3424"/>
      <c r="E3424"/>
      <c r="F3424"/>
      <c r="G3424"/>
    </row>
    <row r="3425" spans="1:7" ht="12.75" x14ac:dyDescent="0.2">
      <c r="A3425"/>
      <c r="B3425"/>
      <c r="C3425"/>
      <c r="D3425"/>
      <c r="E3425"/>
      <c r="F3425"/>
      <c r="G3425"/>
    </row>
    <row r="3426" spans="1:7" ht="12.75" x14ac:dyDescent="0.2">
      <c r="A3426"/>
      <c r="B3426"/>
      <c r="C3426"/>
      <c r="D3426"/>
      <c r="E3426"/>
      <c r="F3426"/>
      <c r="G3426"/>
    </row>
    <row r="3427" spans="1:7" ht="12.75" x14ac:dyDescent="0.2">
      <c r="A3427"/>
      <c r="B3427"/>
      <c r="C3427"/>
      <c r="D3427"/>
      <c r="E3427"/>
      <c r="F3427"/>
      <c r="G3427"/>
    </row>
    <row r="3428" spans="1:7" ht="12.75" x14ac:dyDescent="0.2">
      <c r="A3428"/>
      <c r="B3428"/>
      <c r="C3428"/>
      <c r="D3428"/>
      <c r="E3428"/>
      <c r="F3428"/>
      <c r="G3428"/>
    </row>
    <row r="3429" spans="1:7" ht="12.75" x14ac:dyDescent="0.2">
      <c r="A3429"/>
      <c r="B3429"/>
      <c r="C3429"/>
      <c r="D3429"/>
      <c r="E3429"/>
      <c r="F3429"/>
      <c r="G3429"/>
    </row>
    <row r="3430" spans="1:7" ht="12.75" x14ac:dyDescent="0.2">
      <c r="A3430"/>
      <c r="B3430"/>
      <c r="C3430"/>
      <c r="D3430"/>
      <c r="E3430"/>
      <c r="F3430"/>
      <c r="G3430"/>
    </row>
    <row r="3431" spans="1:7" ht="12.75" x14ac:dyDescent="0.2">
      <c r="A3431"/>
      <c r="B3431"/>
      <c r="C3431"/>
      <c r="D3431"/>
      <c r="E3431"/>
      <c r="F3431"/>
      <c r="G3431"/>
    </row>
    <row r="3432" spans="1:7" ht="12.75" x14ac:dyDescent="0.2">
      <c r="A3432"/>
      <c r="B3432"/>
      <c r="C3432"/>
      <c r="D3432"/>
      <c r="E3432"/>
      <c r="F3432"/>
      <c r="G3432"/>
    </row>
    <row r="3433" spans="1:7" ht="12.75" x14ac:dyDescent="0.2">
      <c r="A3433"/>
      <c r="B3433"/>
      <c r="C3433"/>
      <c r="D3433"/>
      <c r="E3433"/>
      <c r="F3433"/>
      <c r="G3433"/>
    </row>
    <row r="3434" spans="1:7" ht="12.75" x14ac:dyDescent="0.2">
      <c r="A3434"/>
      <c r="B3434"/>
      <c r="C3434"/>
      <c r="D3434"/>
      <c r="E3434"/>
      <c r="F3434"/>
      <c r="G3434"/>
    </row>
    <row r="3435" spans="1:7" ht="12.75" x14ac:dyDescent="0.2">
      <c r="A3435"/>
      <c r="B3435"/>
      <c r="C3435"/>
      <c r="D3435"/>
      <c r="E3435"/>
      <c r="F3435"/>
      <c r="G3435"/>
    </row>
    <row r="3436" spans="1:7" ht="12.75" x14ac:dyDescent="0.2">
      <c r="A3436"/>
      <c r="B3436"/>
      <c r="C3436"/>
      <c r="D3436"/>
      <c r="E3436"/>
      <c r="F3436"/>
      <c r="G3436"/>
    </row>
    <row r="3437" spans="1:7" ht="12.75" x14ac:dyDescent="0.2">
      <c r="A3437"/>
      <c r="B3437"/>
      <c r="C3437"/>
      <c r="D3437"/>
      <c r="E3437"/>
      <c r="F3437"/>
      <c r="G3437"/>
    </row>
    <row r="3438" spans="1:7" ht="12.75" x14ac:dyDescent="0.2">
      <c r="A3438"/>
      <c r="B3438"/>
      <c r="C3438"/>
      <c r="D3438"/>
      <c r="E3438"/>
      <c r="F3438"/>
      <c r="G3438"/>
    </row>
    <row r="3439" spans="1:7" ht="12.75" x14ac:dyDescent="0.2">
      <c r="A3439"/>
      <c r="B3439"/>
      <c r="C3439"/>
      <c r="D3439"/>
      <c r="E3439"/>
      <c r="F3439"/>
      <c r="G3439"/>
    </row>
    <row r="3440" spans="1:7" ht="12.75" x14ac:dyDescent="0.2">
      <c r="A3440"/>
      <c r="B3440"/>
      <c r="C3440"/>
      <c r="D3440"/>
      <c r="E3440"/>
      <c r="F3440"/>
      <c r="G3440"/>
    </row>
    <row r="3441" spans="1:7" ht="12.75" x14ac:dyDescent="0.2">
      <c r="A3441"/>
      <c r="B3441"/>
      <c r="C3441"/>
      <c r="D3441"/>
      <c r="E3441"/>
      <c r="F3441"/>
      <c r="G3441"/>
    </row>
    <row r="3442" spans="1:7" ht="12.75" x14ac:dyDescent="0.2">
      <c r="A3442"/>
      <c r="B3442"/>
      <c r="C3442"/>
      <c r="D3442"/>
      <c r="E3442"/>
      <c r="F3442"/>
      <c r="G3442"/>
    </row>
    <row r="3443" spans="1:7" ht="12.75" x14ac:dyDescent="0.2">
      <c r="A3443"/>
      <c r="B3443"/>
      <c r="C3443"/>
      <c r="D3443"/>
      <c r="E3443"/>
      <c r="F3443"/>
      <c r="G3443"/>
    </row>
    <row r="3444" spans="1:7" ht="12.75" x14ac:dyDescent="0.2">
      <c r="A3444"/>
      <c r="B3444"/>
      <c r="C3444"/>
      <c r="D3444"/>
      <c r="E3444"/>
      <c r="F3444"/>
      <c r="G3444"/>
    </row>
    <row r="3445" spans="1:7" ht="12.75" x14ac:dyDescent="0.2">
      <c r="A3445"/>
      <c r="B3445"/>
      <c r="C3445"/>
      <c r="D3445"/>
      <c r="E3445"/>
      <c r="F3445"/>
      <c r="G3445"/>
    </row>
    <row r="3446" spans="1:7" ht="12.75" x14ac:dyDescent="0.2">
      <c r="A3446"/>
      <c r="B3446"/>
      <c r="C3446"/>
      <c r="D3446"/>
      <c r="E3446"/>
      <c r="F3446"/>
      <c r="G3446"/>
    </row>
    <row r="3447" spans="1:7" ht="12.75" x14ac:dyDescent="0.2">
      <c r="A3447"/>
      <c r="B3447"/>
      <c r="C3447"/>
      <c r="D3447"/>
      <c r="E3447"/>
      <c r="F3447"/>
      <c r="G3447"/>
    </row>
    <row r="3448" spans="1:7" ht="12.75" x14ac:dyDescent="0.2">
      <c r="A3448"/>
      <c r="B3448"/>
      <c r="C3448"/>
      <c r="D3448"/>
      <c r="E3448"/>
      <c r="F3448"/>
      <c r="G3448"/>
    </row>
    <row r="3449" spans="1:7" ht="12.75" x14ac:dyDescent="0.2">
      <c r="A3449"/>
      <c r="B3449"/>
      <c r="C3449"/>
      <c r="D3449"/>
      <c r="E3449"/>
      <c r="F3449"/>
      <c r="G3449"/>
    </row>
    <row r="3450" spans="1:7" ht="12.75" x14ac:dyDescent="0.2">
      <c r="A3450"/>
      <c r="B3450"/>
      <c r="C3450"/>
      <c r="D3450"/>
      <c r="E3450"/>
      <c r="F3450"/>
      <c r="G3450"/>
    </row>
    <row r="3451" spans="1:7" ht="12.75" x14ac:dyDescent="0.2">
      <c r="A3451"/>
      <c r="B3451"/>
      <c r="C3451"/>
      <c r="D3451"/>
      <c r="E3451"/>
      <c r="F3451"/>
      <c r="G3451"/>
    </row>
    <row r="3452" spans="1:7" ht="12.75" x14ac:dyDescent="0.2">
      <c r="A3452"/>
      <c r="B3452"/>
      <c r="C3452"/>
      <c r="D3452"/>
      <c r="E3452"/>
      <c r="F3452"/>
      <c r="G3452"/>
    </row>
    <row r="3453" spans="1:7" ht="12.75" x14ac:dyDescent="0.2">
      <c r="A3453"/>
      <c r="B3453"/>
      <c r="C3453"/>
      <c r="D3453"/>
      <c r="E3453"/>
      <c r="F3453"/>
      <c r="G3453"/>
    </row>
    <row r="3454" spans="1:7" ht="12.75" x14ac:dyDescent="0.2">
      <c r="A3454"/>
      <c r="B3454"/>
      <c r="C3454"/>
      <c r="D3454"/>
      <c r="E3454"/>
      <c r="F3454"/>
      <c r="G3454"/>
    </row>
    <row r="3455" spans="1:7" ht="12.75" x14ac:dyDescent="0.2">
      <c r="A3455"/>
      <c r="B3455"/>
      <c r="C3455"/>
      <c r="D3455"/>
      <c r="E3455"/>
      <c r="F3455"/>
      <c r="G3455"/>
    </row>
    <row r="3456" spans="1:7" ht="12.75" x14ac:dyDescent="0.2">
      <c r="A3456"/>
      <c r="B3456"/>
      <c r="C3456"/>
      <c r="D3456"/>
      <c r="E3456"/>
      <c r="F3456"/>
      <c r="G3456"/>
    </row>
    <row r="3457" spans="1:7" ht="12.75" x14ac:dyDescent="0.2">
      <c r="A3457"/>
      <c r="B3457"/>
      <c r="C3457"/>
      <c r="D3457"/>
      <c r="E3457"/>
      <c r="F3457"/>
      <c r="G3457"/>
    </row>
    <row r="3458" spans="1:7" ht="12.75" x14ac:dyDescent="0.2">
      <c r="A3458"/>
      <c r="B3458"/>
      <c r="C3458"/>
      <c r="D3458"/>
      <c r="E3458"/>
      <c r="F3458"/>
      <c r="G3458"/>
    </row>
    <row r="3459" spans="1:7" ht="12.75" x14ac:dyDescent="0.2">
      <c r="A3459"/>
      <c r="B3459"/>
      <c r="C3459"/>
      <c r="D3459"/>
      <c r="E3459"/>
      <c r="F3459"/>
      <c r="G3459"/>
    </row>
    <row r="3460" spans="1:7" ht="12.75" x14ac:dyDescent="0.2">
      <c r="A3460"/>
      <c r="B3460"/>
      <c r="C3460"/>
      <c r="D3460"/>
      <c r="E3460"/>
      <c r="F3460"/>
      <c r="G3460"/>
    </row>
    <row r="3461" spans="1:7" ht="12.75" x14ac:dyDescent="0.2">
      <c r="A3461"/>
      <c r="B3461"/>
      <c r="C3461"/>
      <c r="D3461"/>
      <c r="E3461"/>
      <c r="F3461"/>
      <c r="G3461"/>
    </row>
    <row r="3462" spans="1:7" ht="12.75" x14ac:dyDescent="0.2">
      <c r="A3462"/>
      <c r="B3462"/>
      <c r="C3462"/>
      <c r="D3462"/>
      <c r="E3462"/>
      <c r="F3462"/>
      <c r="G3462"/>
    </row>
    <row r="3463" spans="1:7" ht="12.75" x14ac:dyDescent="0.2">
      <c r="A3463"/>
      <c r="B3463"/>
      <c r="C3463"/>
      <c r="D3463"/>
      <c r="E3463"/>
      <c r="F3463"/>
      <c r="G3463"/>
    </row>
    <row r="3464" spans="1:7" ht="12.75" x14ac:dyDescent="0.2">
      <c r="A3464"/>
      <c r="B3464"/>
      <c r="C3464"/>
      <c r="D3464"/>
      <c r="E3464"/>
      <c r="F3464"/>
      <c r="G3464"/>
    </row>
    <row r="3465" spans="1:7" ht="12.75" x14ac:dyDescent="0.2">
      <c r="A3465"/>
      <c r="B3465"/>
      <c r="C3465"/>
      <c r="D3465"/>
      <c r="E3465"/>
      <c r="F3465"/>
      <c r="G3465"/>
    </row>
    <row r="3466" spans="1:7" ht="12.75" x14ac:dyDescent="0.2">
      <c r="A3466"/>
      <c r="B3466"/>
      <c r="C3466"/>
      <c r="D3466"/>
      <c r="E3466"/>
      <c r="F3466"/>
      <c r="G3466"/>
    </row>
    <row r="3467" spans="1:7" ht="12.75" x14ac:dyDescent="0.2">
      <c r="A3467"/>
      <c r="B3467"/>
      <c r="C3467"/>
      <c r="D3467"/>
      <c r="E3467"/>
      <c r="F3467"/>
      <c r="G3467"/>
    </row>
    <row r="3468" spans="1:7" ht="12.75" x14ac:dyDescent="0.2">
      <c r="A3468"/>
      <c r="B3468"/>
      <c r="C3468"/>
      <c r="D3468"/>
      <c r="E3468"/>
      <c r="F3468"/>
      <c r="G3468"/>
    </row>
    <row r="3469" spans="1:7" ht="12.75" x14ac:dyDescent="0.2">
      <c r="A3469"/>
      <c r="B3469"/>
      <c r="C3469"/>
      <c r="D3469"/>
      <c r="E3469"/>
      <c r="F3469"/>
      <c r="G3469"/>
    </row>
    <row r="3470" spans="1:7" ht="12.75" x14ac:dyDescent="0.2">
      <c r="A3470"/>
      <c r="B3470"/>
      <c r="C3470"/>
      <c r="D3470"/>
      <c r="E3470"/>
      <c r="F3470"/>
      <c r="G3470"/>
    </row>
    <row r="3471" spans="1:7" ht="12.75" x14ac:dyDescent="0.2">
      <c r="A3471"/>
      <c r="B3471"/>
      <c r="C3471"/>
      <c r="D3471"/>
      <c r="E3471"/>
      <c r="F3471"/>
      <c r="G3471"/>
    </row>
    <row r="3472" spans="1:7" ht="12.75" x14ac:dyDescent="0.2">
      <c r="A3472"/>
      <c r="B3472"/>
      <c r="C3472"/>
      <c r="D3472"/>
      <c r="E3472"/>
      <c r="F3472"/>
      <c r="G3472"/>
    </row>
    <row r="3473" spans="1:7" ht="12.75" x14ac:dyDescent="0.2">
      <c r="A3473"/>
      <c r="B3473"/>
      <c r="C3473"/>
      <c r="D3473"/>
      <c r="E3473"/>
      <c r="F3473"/>
      <c r="G3473"/>
    </row>
    <row r="3474" spans="1:7" ht="12.75" x14ac:dyDescent="0.2">
      <c r="A3474"/>
      <c r="B3474"/>
      <c r="C3474"/>
      <c r="D3474"/>
      <c r="E3474"/>
      <c r="F3474"/>
      <c r="G3474"/>
    </row>
    <row r="3475" spans="1:7" ht="12.75" x14ac:dyDescent="0.2">
      <c r="A3475"/>
      <c r="B3475"/>
      <c r="C3475"/>
      <c r="D3475"/>
      <c r="E3475"/>
      <c r="F3475"/>
      <c r="G3475"/>
    </row>
    <row r="3476" spans="1:7" ht="12.75" x14ac:dyDescent="0.2">
      <c r="A3476"/>
      <c r="B3476"/>
      <c r="C3476"/>
      <c r="D3476"/>
      <c r="E3476"/>
      <c r="F3476"/>
      <c r="G3476"/>
    </row>
    <row r="3477" spans="1:7" ht="12.75" x14ac:dyDescent="0.2">
      <c r="A3477"/>
      <c r="B3477"/>
      <c r="C3477"/>
      <c r="D3477"/>
      <c r="E3477"/>
      <c r="F3477"/>
      <c r="G3477"/>
    </row>
    <row r="3478" spans="1:7" ht="12.75" x14ac:dyDescent="0.2">
      <c r="A3478"/>
      <c r="B3478"/>
      <c r="C3478"/>
      <c r="D3478"/>
      <c r="E3478"/>
      <c r="F3478"/>
      <c r="G3478"/>
    </row>
    <row r="3479" spans="1:7" ht="12.75" x14ac:dyDescent="0.2">
      <c r="A3479"/>
      <c r="B3479"/>
      <c r="C3479"/>
      <c r="D3479"/>
      <c r="E3479"/>
      <c r="F3479"/>
      <c r="G3479"/>
    </row>
    <row r="3480" spans="1:7" ht="12.75" x14ac:dyDescent="0.2">
      <c r="A3480"/>
      <c r="B3480"/>
      <c r="C3480"/>
      <c r="D3480"/>
      <c r="E3480"/>
      <c r="F3480"/>
      <c r="G3480"/>
    </row>
    <row r="3481" spans="1:7" ht="12.75" x14ac:dyDescent="0.2">
      <c r="A3481"/>
      <c r="B3481"/>
      <c r="C3481"/>
      <c r="D3481"/>
      <c r="E3481"/>
      <c r="F3481"/>
      <c r="G3481"/>
    </row>
    <row r="3482" spans="1:7" ht="12.75" x14ac:dyDescent="0.2">
      <c r="A3482"/>
      <c r="B3482"/>
      <c r="C3482"/>
      <c r="D3482"/>
      <c r="E3482"/>
      <c r="F3482"/>
      <c r="G3482"/>
    </row>
    <row r="3483" spans="1:7" ht="12.75" x14ac:dyDescent="0.2">
      <c r="A3483"/>
      <c r="B3483"/>
      <c r="C3483"/>
      <c r="D3483"/>
      <c r="E3483"/>
      <c r="F3483"/>
      <c r="G3483"/>
    </row>
    <row r="3484" spans="1:7" ht="12.75" x14ac:dyDescent="0.2">
      <c r="A3484"/>
      <c r="B3484"/>
      <c r="C3484"/>
      <c r="D3484"/>
      <c r="E3484"/>
      <c r="F3484"/>
      <c r="G3484"/>
    </row>
    <row r="3485" spans="1:7" ht="12.75" x14ac:dyDescent="0.2">
      <c r="A3485"/>
      <c r="B3485"/>
      <c r="C3485"/>
      <c r="D3485"/>
      <c r="E3485"/>
      <c r="F3485"/>
      <c r="G3485"/>
    </row>
    <row r="3486" spans="1:7" ht="12.75" x14ac:dyDescent="0.2">
      <c r="A3486"/>
      <c r="B3486"/>
      <c r="C3486"/>
      <c r="D3486"/>
      <c r="E3486"/>
      <c r="F3486"/>
      <c r="G3486"/>
    </row>
    <row r="3487" spans="1:7" ht="12.75" x14ac:dyDescent="0.2">
      <c r="A3487"/>
      <c r="B3487"/>
      <c r="C3487"/>
      <c r="D3487"/>
      <c r="E3487"/>
      <c r="F3487"/>
      <c r="G3487"/>
    </row>
    <row r="3488" spans="1:7" ht="12.75" x14ac:dyDescent="0.2">
      <c r="A3488"/>
      <c r="B3488"/>
      <c r="C3488"/>
      <c r="D3488"/>
      <c r="E3488"/>
      <c r="F3488"/>
      <c r="G3488"/>
    </row>
    <row r="3489" spans="1:7" ht="12.75" x14ac:dyDescent="0.2">
      <c r="A3489"/>
      <c r="B3489"/>
      <c r="C3489"/>
      <c r="D3489"/>
      <c r="E3489"/>
      <c r="F3489"/>
      <c r="G3489"/>
    </row>
    <row r="3490" spans="1:7" ht="12.75" x14ac:dyDescent="0.2">
      <c r="A3490"/>
      <c r="B3490"/>
      <c r="C3490"/>
      <c r="D3490"/>
      <c r="E3490"/>
      <c r="F3490"/>
      <c r="G3490"/>
    </row>
    <row r="3491" spans="1:7" ht="12.75" x14ac:dyDescent="0.2">
      <c r="A3491"/>
      <c r="B3491"/>
      <c r="C3491"/>
      <c r="D3491"/>
      <c r="E3491"/>
      <c r="F3491"/>
      <c r="G3491"/>
    </row>
    <row r="3492" spans="1:7" ht="12.75" x14ac:dyDescent="0.2">
      <c r="A3492"/>
      <c r="B3492"/>
      <c r="C3492"/>
      <c r="D3492"/>
      <c r="E3492"/>
      <c r="F3492"/>
      <c r="G3492"/>
    </row>
    <row r="3493" spans="1:7" ht="12.75" x14ac:dyDescent="0.2">
      <c r="A3493"/>
      <c r="B3493"/>
      <c r="C3493"/>
      <c r="D3493"/>
      <c r="E3493"/>
      <c r="F3493"/>
      <c r="G3493"/>
    </row>
    <row r="3494" spans="1:7" ht="12.75" x14ac:dyDescent="0.2">
      <c r="A3494"/>
      <c r="B3494"/>
      <c r="C3494"/>
      <c r="D3494"/>
      <c r="E3494"/>
      <c r="F3494"/>
      <c r="G3494"/>
    </row>
    <row r="3495" spans="1:7" ht="12.75" x14ac:dyDescent="0.2">
      <c r="A3495"/>
      <c r="B3495"/>
      <c r="C3495"/>
      <c r="D3495"/>
      <c r="E3495"/>
      <c r="F3495"/>
      <c r="G3495"/>
    </row>
    <row r="3496" spans="1:7" ht="12.75" x14ac:dyDescent="0.2">
      <c r="A3496"/>
      <c r="B3496"/>
      <c r="C3496"/>
      <c r="D3496"/>
      <c r="E3496"/>
      <c r="F3496"/>
      <c r="G3496"/>
    </row>
    <row r="3497" spans="1:7" ht="12.75" x14ac:dyDescent="0.2">
      <c r="A3497"/>
      <c r="B3497"/>
      <c r="C3497"/>
      <c r="D3497"/>
      <c r="E3497"/>
      <c r="F3497"/>
      <c r="G3497"/>
    </row>
    <row r="3498" spans="1:7" ht="12.75" x14ac:dyDescent="0.2">
      <c r="A3498"/>
      <c r="B3498"/>
      <c r="C3498"/>
      <c r="D3498"/>
      <c r="E3498"/>
      <c r="F3498"/>
      <c r="G3498"/>
    </row>
    <row r="3499" spans="1:7" ht="12.75" x14ac:dyDescent="0.2">
      <c r="A3499"/>
      <c r="B3499"/>
      <c r="C3499"/>
      <c r="D3499"/>
      <c r="E3499"/>
      <c r="F3499"/>
      <c r="G3499"/>
    </row>
    <row r="3500" spans="1:7" ht="12.75" x14ac:dyDescent="0.2">
      <c r="A3500"/>
      <c r="B3500"/>
      <c r="C3500"/>
      <c r="D3500"/>
      <c r="E3500"/>
      <c r="F3500"/>
      <c r="G3500"/>
    </row>
    <row r="3501" spans="1:7" ht="12.75" x14ac:dyDescent="0.2">
      <c r="A3501"/>
      <c r="B3501"/>
      <c r="C3501"/>
      <c r="D3501"/>
      <c r="E3501"/>
      <c r="F3501"/>
      <c r="G3501"/>
    </row>
    <row r="3502" spans="1:7" ht="12.75" x14ac:dyDescent="0.2">
      <c r="A3502"/>
      <c r="B3502"/>
      <c r="C3502"/>
      <c r="D3502"/>
      <c r="E3502"/>
      <c r="F3502"/>
      <c r="G3502"/>
    </row>
    <row r="3503" spans="1:7" ht="12.75" x14ac:dyDescent="0.2">
      <c r="A3503"/>
      <c r="B3503"/>
      <c r="C3503"/>
      <c r="D3503"/>
      <c r="E3503"/>
      <c r="F3503"/>
      <c r="G3503"/>
    </row>
    <row r="3504" spans="1:7" ht="12.75" x14ac:dyDescent="0.2">
      <c r="A3504"/>
      <c r="B3504"/>
      <c r="C3504"/>
      <c r="D3504"/>
      <c r="E3504"/>
      <c r="F3504"/>
      <c r="G3504"/>
    </row>
    <row r="3505" spans="1:7" ht="12.75" x14ac:dyDescent="0.2">
      <c r="A3505"/>
      <c r="B3505"/>
      <c r="C3505"/>
      <c r="D3505"/>
      <c r="E3505"/>
      <c r="F3505"/>
      <c r="G3505"/>
    </row>
    <row r="3506" spans="1:7" ht="12.75" x14ac:dyDescent="0.2">
      <c r="A3506"/>
      <c r="B3506"/>
      <c r="C3506"/>
      <c r="D3506"/>
      <c r="E3506"/>
      <c r="F3506"/>
      <c r="G3506"/>
    </row>
    <row r="3507" spans="1:7" ht="12.75" x14ac:dyDescent="0.2">
      <c r="A3507"/>
      <c r="B3507"/>
      <c r="C3507"/>
      <c r="D3507"/>
      <c r="E3507"/>
      <c r="F3507"/>
      <c r="G3507"/>
    </row>
    <row r="3508" spans="1:7" ht="12.75" x14ac:dyDescent="0.2">
      <c r="A3508"/>
      <c r="B3508"/>
      <c r="C3508"/>
      <c r="D3508"/>
      <c r="E3508"/>
      <c r="F3508"/>
      <c r="G3508"/>
    </row>
    <row r="3509" spans="1:7" ht="12.75" x14ac:dyDescent="0.2">
      <c r="A3509"/>
      <c r="B3509"/>
      <c r="C3509"/>
      <c r="D3509"/>
      <c r="E3509"/>
      <c r="F3509"/>
      <c r="G3509"/>
    </row>
    <row r="3510" spans="1:7" ht="12.75" x14ac:dyDescent="0.2">
      <c r="A3510"/>
      <c r="B3510"/>
      <c r="C3510"/>
      <c r="D3510"/>
      <c r="E3510"/>
      <c r="F3510"/>
      <c r="G3510"/>
    </row>
    <row r="3511" spans="1:7" ht="12.75" x14ac:dyDescent="0.2">
      <c r="A3511"/>
      <c r="B3511"/>
      <c r="C3511"/>
      <c r="D3511"/>
      <c r="E3511"/>
      <c r="F3511"/>
      <c r="G3511"/>
    </row>
    <row r="3512" spans="1:7" ht="12.75" x14ac:dyDescent="0.2">
      <c r="A3512"/>
      <c r="B3512"/>
      <c r="C3512"/>
      <c r="D3512"/>
      <c r="E3512"/>
      <c r="F3512"/>
      <c r="G3512"/>
    </row>
    <row r="3513" spans="1:7" ht="12.75" x14ac:dyDescent="0.2">
      <c r="A3513"/>
      <c r="B3513"/>
      <c r="C3513"/>
      <c r="D3513"/>
      <c r="E3513"/>
      <c r="F3513"/>
      <c r="G3513"/>
    </row>
    <row r="3514" spans="1:7" ht="12.75" x14ac:dyDescent="0.2">
      <c r="A3514"/>
      <c r="B3514"/>
      <c r="C3514"/>
      <c r="D3514"/>
      <c r="E3514"/>
      <c r="F3514"/>
      <c r="G3514"/>
    </row>
    <row r="3515" spans="1:7" ht="12.75" x14ac:dyDescent="0.2">
      <c r="A3515"/>
      <c r="B3515"/>
      <c r="C3515"/>
      <c r="D3515"/>
      <c r="E3515"/>
      <c r="F3515"/>
      <c r="G3515"/>
    </row>
    <row r="3516" spans="1:7" ht="12.75" x14ac:dyDescent="0.2">
      <c r="A3516"/>
      <c r="B3516"/>
      <c r="C3516"/>
      <c r="D3516"/>
      <c r="E3516"/>
      <c r="F3516"/>
      <c r="G3516"/>
    </row>
    <row r="3517" spans="1:7" ht="12.75" x14ac:dyDescent="0.2">
      <c r="A3517"/>
      <c r="B3517"/>
      <c r="C3517"/>
      <c r="D3517"/>
      <c r="E3517"/>
      <c r="F3517"/>
      <c r="G3517"/>
    </row>
    <row r="3518" spans="1:7" ht="12.75" x14ac:dyDescent="0.2">
      <c r="A3518"/>
      <c r="B3518"/>
      <c r="C3518"/>
      <c r="D3518"/>
      <c r="E3518"/>
      <c r="F3518"/>
      <c r="G3518"/>
    </row>
    <row r="3519" spans="1:7" ht="12.75" x14ac:dyDescent="0.2">
      <c r="A3519"/>
      <c r="B3519"/>
      <c r="C3519"/>
      <c r="D3519"/>
      <c r="E3519"/>
      <c r="F3519"/>
      <c r="G3519"/>
    </row>
    <row r="3520" spans="1:7" ht="12.75" x14ac:dyDescent="0.2">
      <c r="A3520"/>
      <c r="B3520"/>
      <c r="C3520"/>
      <c r="D3520"/>
      <c r="E3520"/>
      <c r="F3520"/>
      <c r="G3520"/>
    </row>
    <row r="3521" spans="1:7" ht="12.75" x14ac:dyDescent="0.2">
      <c r="A3521"/>
      <c r="B3521"/>
      <c r="C3521"/>
      <c r="D3521"/>
      <c r="E3521"/>
      <c r="F3521"/>
      <c r="G3521"/>
    </row>
    <row r="3522" spans="1:7" ht="12.75" x14ac:dyDescent="0.2">
      <c r="A3522"/>
      <c r="B3522"/>
      <c r="C3522"/>
      <c r="D3522"/>
      <c r="E3522"/>
      <c r="F3522"/>
      <c r="G3522"/>
    </row>
    <row r="3523" spans="1:7" ht="12.75" x14ac:dyDescent="0.2">
      <c r="A3523"/>
      <c r="B3523"/>
      <c r="C3523"/>
      <c r="D3523"/>
      <c r="E3523"/>
      <c r="F3523"/>
      <c r="G3523"/>
    </row>
    <row r="3524" spans="1:7" ht="12.75" x14ac:dyDescent="0.2">
      <c r="A3524"/>
      <c r="B3524"/>
      <c r="C3524"/>
      <c r="D3524"/>
      <c r="E3524"/>
      <c r="F3524"/>
      <c r="G3524"/>
    </row>
    <row r="3525" spans="1:7" ht="12.75" x14ac:dyDescent="0.2">
      <c r="A3525"/>
      <c r="B3525"/>
      <c r="C3525"/>
      <c r="D3525"/>
      <c r="E3525"/>
      <c r="F3525"/>
      <c r="G3525"/>
    </row>
    <row r="3526" spans="1:7" ht="12.75" x14ac:dyDescent="0.2">
      <c r="A3526"/>
      <c r="B3526"/>
      <c r="C3526"/>
      <c r="D3526"/>
      <c r="E3526"/>
      <c r="F3526"/>
      <c r="G3526"/>
    </row>
    <row r="3527" spans="1:7" ht="12.75" x14ac:dyDescent="0.2">
      <c r="A3527"/>
      <c r="B3527"/>
      <c r="C3527"/>
      <c r="D3527"/>
      <c r="E3527"/>
      <c r="F3527"/>
      <c r="G3527"/>
    </row>
    <row r="3528" spans="1:7" ht="12.75" x14ac:dyDescent="0.2">
      <c r="A3528"/>
      <c r="B3528"/>
      <c r="C3528"/>
      <c r="D3528"/>
      <c r="E3528"/>
      <c r="F3528"/>
      <c r="G3528"/>
    </row>
    <row r="3529" spans="1:7" ht="12.75" x14ac:dyDescent="0.2">
      <c r="A3529"/>
      <c r="B3529"/>
      <c r="C3529"/>
      <c r="D3529"/>
      <c r="E3529"/>
      <c r="F3529"/>
      <c r="G3529"/>
    </row>
    <row r="3530" spans="1:7" ht="12.75" x14ac:dyDescent="0.2">
      <c r="A3530"/>
      <c r="B3530"/>
      <c r="C3530"/>
      <c r="D3530"/>
      <c r="E3530"/>
      <c r="F3530"/>
      <c r="G3530"/>
    </row>
    <row r="3531" spans="1:7" ht="12.75" x14ac:dyDescent="0.2">
      <c r="A3531"/>
      <c r="B3531"/>
      <c r="C3531"/>
      <c r="D3531"/>
      <c r="E3531"/>
      <c r="F3531"/>
      <c r="G3531"/>
    </row>
    <row r="3532" spans="1:7" ht="12.75" x14ac:dyDescent="0.2">
      <c r="A3532"/>
      <c r="B3532"/>
      <c r="C3532"/>
      <c r="D3532"/>
      <c r="E3532"/>
      <c r="F3532"/>
      <c r="G3532"/>
    </row>
    <row r="3533" spans="1:7" ht="12.75" x14ac:dyDescent="0.2">
      <c r="A3533"/>
      <c r="B3533"/>
      <c r="C3533"/>
      <c r="D3533"/>
      <c r="E3533"/>
      <c r="F3533"/>
      <c r="G3533"/>
    </row>
    <row r="3534" spans="1:7" ht="12.75" x14ac:dyDescent="0.2">
      <c r="A3534"/>
      <c r="B3534"/>
      <c r="C3534"/>
      <c r="D3534"/>
      <c r="E3534"/>
      <c r="F3534"/>
      <c r="G3534"/>
    </row>
    <row r="3535" spans="1:7" ht="12.75" x14ac:dyDescent="0.2">
      <c r="A3535"/>
      <c r="B3535"/>
      <c r="C3535"/>
      <c r="D3535"/>
      <c r="E3535"/>
      <c r="F3535"/>
      <c r="G3535"/>
    </row>
    <row r="3536" spans="1:7" ht="12.75" x14ac:dyDescent="0.2">
      <c r="A3536"/>
      <c r="B3536"/>
      <c r="C3536"/>
      <c r="D3536"/>
      <c r="E3536"/>
      <c r="F3536"/>
      <c r="G3536"/>
    </row>
    <row r="3537" spans="1:7" ht="12.75" x14ac:dyDescent="0.2">
      <c r="A3537"/>
      <c r="B3537"/>
      <c r="C3537"/>
      <c r="D3537"/>
      <c r="E3537"/>
      <c r="F3537"/>
      <c r="G3537"/>
    </row>
    <row r="3538" spans="1:7" ht="12.75" x14ac:dyDescent="0.2">
      <c r="A3538"/>
      <c r="B3538"/>
      <c r="C3538"/>
      <c r="D3538"/>
      <c r="E3538"/>
      <c r="F3538"/>
      <c r="G3538"/>
    </row>
    <row r="3539" spans="1:7" ht="12.75" x14ac:dyDescent="0.2">
      <c r="A3539"/>
      <c r="B3539"/>
      <c r="C3539"/>
      <c r="D3539"/>
      <c r="E3539"/>
      <c r="F3539"/>
      <c r="G3539"/>
    </row>
    <row r="3540" spans="1:7" ht="12.75" x14ac:dyDescent="0.2">
      <c r="A3540"/>
      <c r="B3540"/>
      <c r="C3540"/>
      <c r="D3540"/>
      <c r="E3540"/>
      <c r="F3540"/>
      <c r="G3540"/>
    </row>
    <row r="3541" spans="1:7" ht="12.75" x14ac:dyDescent="0.2">
      <c r="A3541"/>
      <c r="B3541"/>
      <c r="C3541"/>
      <c r="D3541"/>
      <c r="E3541"/>
      <c r="F3541"/>
      <c r="G3541"/>
    </row>
    <row r="3542" spans="1:7" ht="12.75" x14ac:dyDescent="0.2">
      <c r="A3542"/>
      <c r="B3542"/>
      <c r="C3542"/>
      <c r="D3542"/>
      <c r="E3542"/>
      <c r="F3542"/>
      <c r="G3542"/>
    </row>
    <row r="3543" spans="1:7" ht="12.75" x14ac:dyDescent="0.2">
      <c r="A3543"/>
      <c r="B3543"/>
      <c r="C3543"/>
      <c r="D3543"/>
      <c r="E3543"/>
      <c r="F3543"/>
      <c r="G3543"/>
    </row>
    <row r="3544" spans="1:7" ht="12.75" x14ac:dyDescent="0.2">
      <c r="A3544"/>
      <c r="B3544"/>
      <c r="C3544"/>
      <c r="D3544"/>
      <c r="E3544"/>
      <c r="F3544"/>
      <c r="G3544"/>
    </row>
    <row r="3545" spans="1:7" ht="12.75" x14ac:dyDescent="0.2">
      <c r="A3545"/>
      <c r="B3545"/>
      <c r="C3545"/>
      <c r="D3545"/>
      <c r="E3545"/>
      <c r="F3545"/>
      <c r="G3545"/>
    </row>
    <row r="3546" spans="1:7" ht="12.75" x14ac:dyDescent="0.2">
      <c r="A3546"/>
      <c r="B3546"/>
      <c r="C3546"/>
      <c r="D3546"/>
      <c r="E3546"/>
      <c r="F3546"/>
      <c r="G3546"/>
    </row>
    <row r="3547" spans="1:7" ht="12.75" x14ac:dyDescent="0.2">
      <c r="A3547"/>
      <c r="B3547"/>
      <c r="C3547"/>
      <c r="D3547"/>
      <c r="E3547"/>
      <c r="F3547"/>
      <c r="G3547"/>
    </row>
    <row r="3548" spans="1:7" ht="12.75" x14ac:dyDescent="0.2">
      <c r="A3548"/>
      <c r="B3548"/>
      <c r="C3548"/>
      <c r="D3548"/>
      <c r="E3548"/>
      <c r="F3548"/>
      <c r="G3548"/>
    </row>
    <row r="3549" spans="1:7" ht="12.75" x14ac:dyDescent="0.2">
      <c r="A3549"/>
      <c r="B3549"/>
      <c r="C3549"/>
      <c r="D3549"/>
      <c r="E3549"/>
      <c r="F3549"/>
      <c r="G3549"/>
    </row>
    <row r="3550" spans="1:7" ht="12.75" x14ac:dyDescent="0.2">
      <c r="A3550"/>
      <c r="B3550"/>
      <c r="C3550"/>
      <c r="D3550"/>
      <c r="E3550"/>
      <c r="F3550"/>
      <c r="G3550"/>
    </row>
    <row r="3551" spans="1:7" ht="12.75" x14ac:dyDescent="0.2">
      <c r="A3551"/>
      <c r="B3551"/>
      <c r="C3551"/>
      <c r="D3551"/>
      <c r="E3551"/>
      <c r="F3551"/>
      <c r="G3551"/>
    </row>
    <row r="3552" spans="1:7" ht="12.75" x14ac:dyDescent="0.2">
      <c r="A3552"/>
      <c r="B3552"/>
      <c r="C3552"/>
      <c r="D3552"/>
      <c r="E3552"/>
      <c r="F3552"/>
      <c r="G3552"/>
    </row>
    <row r="3553" spans="1:7" ht="12.75" x14ac:dyDescent="0.2">
      <c r="A3553"/>
      <c r="B3553"/>
      <c r="C3553"/>
      <c r="D3553"/>
      <c r="E3553"/>
      <c r="F3553"/>
      <c r="G3553"/>
    </row>
    <row r="3554" spans="1:7" ht="12.75" x14ac:dyDescent="0.2">
      <c r="A3554"/>
      <c r="B3554"/>
      <c r="C3554"/>
      <c r="D3554"/>
      <c r="E3554"/>
      <c r="F3554"/>
      <c r="G3554"/>
    </row>
    <row r="3555" spans="1:7" ht="12.75" x14ac:dyDescent="0.2">
      <c r="A3555"/>
      <c r="B3555"/>
      <c r="C3555"/>
      <c r="D3555"/>
      <c r="E3555"/>
      <c r="F3555"/>
      <c r="G3555"/>
    </row>
    <row r="3556" spans="1:7" ht="12.75" x14ac:dyDescent="0.2">
      <c r="A3556"/>
      <c r="B3556"/>
      <c r="C3556"/>
      <c r="D3556"/>
      <c r="E3556"/>
      <c r="F3556"/>
      <c r="G3556"/>
    </row>
    <row r="3557" spans="1:7" ht="12.75" x14ac:dyDescent="0.2">
      <c r="A3557"/>
      <c r="B3557"/>
      <c r="C3557"/>
      <c r="D3557"/>
      <c r="E3557"/>
      <c r="F3557"/>
      <c r="G3557"/>
    </row>
    <row r="3558" spans="1:7" ht="12.75" x14ac:dyDescent="0.2">
      <c r="A3558"/>
      <c r="B3558"/>
      <c r="C3558"/>
      <c r="D3558"/>
      <c r="E3558"/>
      <c r="F3558"/>
      <c r="G3558"/>
    </row>
    <row r="3559" spans="1:7" ht="12.75" x14ac:dyDescent="0.2">
      <c r="A3559"/>
      <c r="B3559"/>
      <c r="C3559"/>
      <c r="D3559"/>
      <c r="E3559"/>
      <c r="F3559"/>
      <c r="G3559"/>
    </row>
    <row r="3560" spans="1:7" ht="12.75" x14ac:dyDescent="0.2">
      <c r="A3560"/>
      <c r="B3560"/>
      <c r="C3560"/>
      <c r="D3560"/>
      <c r="E3560"/>
      <c r="F3560"/>
      <c r="G3560"/>
    </row>
    <row r="3561" spans="1:7" ht="12.75" x14ac:dyDescent="0.2">
      <c r="A3561"/>
      <c r="B3561"/>
      <c r="C3561"/>
      <c r="D3561"/>
      <c r="E3561"/>
      <c r="F3561"/>
      <c r="G3561"/>
    </row>
    <row r="3562" spans="1:7" ht="12.75" x14ac:dyDescent="0.2">
      <c r="A3562"/>
      <c r="B3562"/>
      <c r="C3562"/>
      <c r="D3562"/>
      <c r="E3562"/>
      <c r="F3562"/>
      <c r="G3562"/>
    </row>
    <row r="3563" spans="1:7" ht="12.75" x14ac:dyDescent="0.2">
      <c r="A3563"/>
      <c r="B3563"/>
      <c r="C3563"/>
      <c r="D3563"/>
      <c r="E3563"/>
      <c r="F3563"/>
      <c r="G3563"/>
    </row>
    <row r="3564" spans="1:7" ht="12.75" x14ac:dyDescent="0.2">
      <c r="A3564"/>
      <c r="B3564"/>
      <c r="C3564"/>
      <c r="D3564"/>
      <c r="E3564"/>
      <c r="F3564"/>
      <c r="G3564"/>
    </row>
    <row r="3565" spans="1:7" ht="12.75" x14ac:dyDescent="0.2">
      <c r="A3565"/>
      <c r="B3565"/>
      <c r="C3565"/>
      <c r="D3565"/>
      <c r="E3565"/>
      <c r="F3565"/>
      <c r="G3565"/>
    </row>
    <row r="3566" spans="1:7" ht="12.75" x14ac:dyDescent="0.2">
      <c r="A3566"/>
      <c r="B3566"/>
      <c r="C3566"/>
      <c r="D3566"/>
      <c r="E3566"/>
      <c r="F3566"/>
      <c r="G3566"/>
    </row>
    <row r="3567" spans="1:7" ht="12.75" x14ac:dyDescent="0.2">
      <c r="A3567"/>
      <c r="B3567"/>
      <c r="C3567"/>
      <c r="D3567"/>
      <c r="E3567"/>
      <c r="F3567"/>
      <c r="G3567"/>
    </row>
    <row r="3568" spans="1:7" ht="12.75" x14ac:dyDescent="0.2">
      <c r="A3568"/>
      <c r="B3568"/>
      <c r="C3568"/>
      <c r="D3568"/>
      <c r="E3568"/>
      <c r="F3568"/>
      <c r="G3568"/>
    </row>
    <row r="3569" spans="1:7" ht="12.75" x14ac:dyDescent="0.2">
      <c r="A3569"/>
      <c r="B3569"/>
      <c r="C3569"/>
      <c r="D3569"/>
      <c r="E3569"/>
      <c r="F3569"/>
      <c r="G3569"/>
    </row>
    <row r="3570" spans="1:7" ht="12.75" x14ac:dyDescent="0.2">
      <c r="A3570"/>
      <c r="B3570"/>
      <c r="C3570"/>
      <c r="D3570"/>
      <c r="E3570"/>
      <c r="F3570"/>
      <c r="G3570"/>
    </row>
    <row r="3571" spans="1:7" ht="12.75" x14ac:dyDescent="0.2">
      <c r="A3571"/>
      <c r="B3571"/>
      <c r="C3571"/>
      <c r="D3571"/>
      <c r="E3571"/>
      <c r="F3571"/>
      <c r="G3571"/>
    </row>
    <row r="3572" spans="1:7" ht="12.75" x14ac:dyDescent="0.2">
      <c r="A3572"/>
      <c r="B3572"/>
      <c r="C3572"/>
      <c r="D3572"/>
      <c r="E3572"/>
      <c r="F3572"/>
      <c r="G3572"/>
    </row>
    <row r="3573" spans="1:7" ht="12.75" x14ac:dyDescent="0.2">
      <c r="A3573"/>
      <c r="B3573"/>
      <c r="C3573"/>
      <c r="D3573"/>
      <c r="E3573"/>
      <c r="F3573"/>
      <c r="G3573"/>
    </row>
    <row r="3574" spans="1:7" ht="12.75" x14ac:dyDescent="0.2">
      <c r="A3574"/>
      <c r="B3574"/>
      <c r="C3574"/>
      <c r="D3574"/>
      <c r="E3574"/>
      <c r="F3574"/>
      <c r="G3574"/>
    </row>
    <row r="3575" spans="1:7" ht="12.75" x14ac:dyDescent="0.2">
      <c r="A3575"/>
      <c r="B3575"/>
      <c r="C3575"/>
      <c r="D3575"/>
      <c r="E3575"/>
      <c r="F3575"/>
      <c r="G3575"/>
    </row>
    <row r="3576" spans="1:7" ht="12.75" x14ac:dyDescent="0.2">
      <c r="A3576"/>
      <c r="B3576"/>
      <c r="C3576"/>
      <c r="D3576"/>
      <c r="E3576"/>
      <c r="F3576"/>
      <c r="G3576"/>
    </row>
    <row r="3577" spans="1:7" ht="12.75" x14ac:dyDescent="0.2">
      <c r="A3577"/>
      <c r="B3577"/>
      <c r="C3577"/>
      <c r="D3577"/>
      <c r="E3577"/>
      <c r="F3577"/>
      <c r="G3577"/>
    </row>
    <row r="3578" spans="1:7" ht="12.75" x14ac:dyDescent="0.2">
      <c r="A3578"/>
      <c r="B3578"/>
      <c r="C3578"/>
      <c r="D3578"/>
      <c r="E3578"/>
      <c r="F3578"/>
      <c r="G3578"/>
    </row>
    <row r="3579" spans="1:7" ht="12.75" x14ac:dyDescent="0.2">
      <c r="A3579"/>
      <c r="B3579"/>
      <c r="C3579"/>
      <c r="D3579"/>
      <c r="E3579"/>
      <c r="F3579"/>
      <c r="G3579"/>
    </row>
    <row r="3580" spans="1:7" ht="12.75" x14ac:dyDescent="0.2">
      <c r="A3580"/>
      <c r="B3580"/>
      <c r="C3580"/>
      <c r="D3580"/>
      <c r="E3580"/>
      <c r="F3580"/>
      <c r="G3580"/>
    </row>
    <row r="3581" spans="1:7" ht="12.75" x14ac:dyDescent="0.2">
      <c r="A3581"/>
      <c r="B3581"/>
      <c r="C3581"/>
      <c r="D3581"/>
      <c r="E3581"/>
      <c r="F3581"/>
      <c r="G3581"/>
    </row>
    <row r="3582" spans="1:7" ht="12.75" x14ac:dyDescent="0.2">
      <c r="A3582"/>
      <c r="B3582"/>
      <c r="C3582"/>
      <c r="D3582"/>
      <c r="E3582"/>
      <c r="F3582"/>
      <c r="G3582"/>
    </row>
    <row r="3583" spans="1:7" ht="12.75" x14ac:dyDescent="0.2">
      <c r="A3583"/>
      <c r="B3583"/>
      <c r="C3583"/>
      <c r="D3583"/>
      <c r="E3583"/>
      <c r="F3583"/>
      <c r="G3583"/>
    </row>
    <row r="3584" spans="1:7" ht="12.75" x14ac:dyDescent="0.2">
      <c r="A3584"/>
      <c r="B3584"/>
      <c r="C3584"/>
      <c r="D3584"/>
      <c r="E3584"/>
      <c r="F3584"/>
      <c r="G3584"/>
    </row>
    <row r="3585" spans="1:7" ht="12.75" x14ac:dyDescent="0.2">
      <c r="A3585"/>
      <c r="B3585"/>
      <c r="C3585"/>
      <c r="D3585"/>
      <c r="E3585"/>
      <c r="F3585"/>
      <c r="G3585"/>
    </row>
    <row r="3586" spans="1:7" ht="12.75" x14ac:dyDescent="0.2">
      <c r="A3586"/>
      <c r="B3586"/>
      <c r="C3586"/>
      <c r="D3586"/>
      <c r="E3586"/>
      <c r="F3586"/>
      <c r="G3586"/>
    </row>
    <row r="3587" spans="1:7" ht="12.75" x14ac:dyDescent="0.2">
      <c r="A3587"/>
      <c r="B3587"/>
      <c r="C3587"/>
      <c r="D3587"/>
      <c r="E3587"/>
      <c r="F3587"/>
      <c r="G3587"/>
    </row>
    <row r="3588" spans="1:7" ht="12.75" x14ac:dyDescent="0.2">
      <c r="A3588"/>
      <c r="B3588"/>
      <c r="C3588"/>
      <c r="D3588"/>
      <c r="E3588"/>
      <c r="F3588"/>
      <c r="G3588"/>
    </row>
    <row r="3589" spans="1:7" ht="12.75" x14ac:dyDescent="0.2">
      <c r="A3589"/>
      <c r="B3589"/>
      <c r="C3589"/>
      <c r="D3589"/>
      <c r="E3589"/>
      <c r="F3589"/>
      <c r="G3589"/>
    </row>
    <row r="3590" spans="1:7" ht="12.75" x14ac:dyDescent="0.2">
      <c r="A3590"/>
      <c r="B3590"/>
      <c r="C3590"/>
      <c r="D3590"/>
      <c r="E3590"/>
      <c r="F3590"/>
      <c r="G3590"/>
    </row>
    <row r="3591" spans="1:7" ht="12.75" x14ac:dyDescent="0.2">
      <c r="A3591"/>
      <c r="B3591"/>
      <c r="C3591"/>
      <c r="D3591"/>
      <c r="E3591"/>
      <c r="F3591"/>
      <c r="G3591"/>
    </row>
    <row r="3592" spans="1:7" ht="12.75" x14ac:dyDescent="0.2">
      <c r="A3592"/>
      <c r="B3592"/>
      <c r="C3592"/>
      <c r="D3592"/>
      <c r="E3592"/>
      <c r="F3592"/>
      <c r="G3592"/>
    </row>
    <row r="3593" spans="1:7" ht="12.75" x14ac:dyDescent="0.2">
      <c r="A3593"/>
      <c r="B3593"/>
      <c r="C3593"/>
      <c r="D3593"/>
      <c r="E3593"/>
      <c r="F3593"/>
      <c r="G3593"/>
    </row>
    <row r="3594" spans="1:7" ht="12.75" x14ac:dyDescent="0.2">
      <c r="A3594"/>
      <c r="B3594"/>
      <c r="C3594"/>
      <c r="D3594"/>
      <c r="E3594"/>
      <c r="F3594"/>
      <c r="G3594"/>
    </row>
    <row r="3595" spans="1:7" ht="12.75" x14ac:dyDescent="0.2">
      <c r="A3595"/>
      <c r="B3595"/>
      <c r="C3595"/>
      <c r="D3595"/>
      <c r="E3595"/>
      <c r="F3595"/>
      <c r="G3595"/>
    </row>
    <row r="3596" spans="1:7" ht="12.75" x14ac:dyDescent="0.2">
      <c r="A3596"/>
      <c r="B3596"/>
      <c r="C3596"/>
      <c r="D3596"/>
      <c r="E3596"/>
      <c r="F3596"/>
      <c r="G3596"/>
    </row>
    <row r="3597" spans="1:7" ht="12.75" x14ac:dyDescent="0.2">
      <c r="A3597"/>
      <c r="B3597"/>
      <c r="C3597"/>
      <c r="D3597"/>
      <c r="E3597"/>
      <c r="F3597"/>
      <c r="G3597"/>
    </row>
    <row r="3598" spans="1:7" ht="12.75" x14ac:dyDescent="0.2">
      <c r="A3598"/>
      <c r="B3598"/>
      <c r="C3598"/>
      <c r="D3598"/>
      <c r="E3598"/>
      <c r="F3598"/>
      <c r="G3598"/>
    </row>
    <row r="3599" spans="1:7" ht="12.75" x14ac:dyDescent="0.2">
      <c r="A3599"/>
      <c r="B3599"/>
      <c r="C3599"/>
      <c r="D3599"/>
      <c r="E3599"/>
      <c r="F3599"/>
      <c r="G3599"/>
    </row>
    <row r="3600" spans="1:7" ht="12.75" x14ac:dyDescent="0.2">
      <c r="A3600"/>
      <c r="B3600"/>
      <c r="C3600"/>
      <c r="D3600"/>
      <c r="E3600"/>
      <c r="F3600"/>
      <c r="G3600"/>
    </row>
    <row r="3601" spans="1:7" ht="12.75" x14ac:dyDescent="0.2">
      <c r="A3601"/>
      <c r="B3601"/>
      <c r="C3601"/>
      <c r="D3601"/>
      <c r="E3601"/>
      <c r="F3601"/>
      <c r="G3601"/>
    </row>
    <row r="3602" spans="1:7" ht="12.75" x14ac:dyDescent="0.2">
      <c r="A3602"/>
      <c r="B3602"/>
      <c r="C3602"/>
      <c r="D3602"/>
      <c r="E3602"/>
      <c r="F3602"/>
      <c r="G3602"/>
    </row>
    <row r="3603" spans="1:7" ht="12.75" x14ac:dyDescent="0.2">
      <c r="A3603"/>
      <c r="B3603"/>
      <c r="C3603"/>
      <c r="D3603"/>
      <c r="E3603"/>
      <c r="F3603"/>
      <c r="G3603"/>
    </row>
    <row r="3604" spans="1:7" ht="12.75" x14ac:dyDescent="0.2">
      <c r="A3604"/>
      <c r="B3604"/>
      <c r="C3604"/>
      <c r="D3604"/>
      <c r="E3604"/>
      <c r="F3604"/>
      <c r="G3604"/>
    </row>
    <row r="3605" spans="1:7" ht="12.75" x14ac:dyDescent="0.2">
      <c r="A3605"/>
      <c r="B3605"/>
      <c r="C3605"/>
      <c r="D3605"/>
      <c r="E3605"/>
      <c r="F3605"/>
      <c r="G3605"/>
    </row>
    <row r="3606" spans="1:7" ht="12.75" x14ac:dyDescent="0.2">
      <c r="A3606"/>
      <c r="B3606"/>
      <c r="C3606"/>
      <c r="D3606"/>
      <c r="E3606"/>
      <c r="F3606"/>
      <c r="G3606"/>
    </row>
    <row r="3607" spans="1:7" ht="12.75" x14ac:dyDescent="0.2">
      <c r="A3607"/>
      <c r="B3607"/>
      <c r="C3607"/>
      <c r="D3607"/>
      <c r="E3607"/>
      <c r="F3607"/>
      <c r="G3607"/>
    </row>
    <row r="3608" spans="1:7" ht="12.75" x14ac:dyDescent="0.2">
      <c r="A3608"/>
      <c r="B3608"/>
      <c r="C3608"/>
      <c r="D3608"/>
      <c r="E3608"/>
      <c r="F3608"/>
      <c r="G3608"/>
    </row>
    <row r="3609" spans="1:7" ht="12.75" x14ac:dyDescent="0.2">
      <c r="A3609"/>
      <c r="B3609"/>
      <c r="C3609"/>
      <c r="D3609"/>
      <c r="E3609"/>
      <c r="F3609"/>
      <c r="G3609"/>
    </row>
    <row r="3610" spans="1:7" ht="12.75" x14ac:dyDescent="0.2">
      <c r="A3610"/>
      <c r="B3610"/>
      <c r="C3610"/>
      <c r="D3610"/>
      <c r="E3610"/>
      <c r="F3610"/>
      <c r="G3610"/>
    </row>
    <row r="3611" spans="1:7" ht="12.75" x14ac:dyDescent="0.2">
      <c r="A3611"/>
      <c r="B3611"/>
      <c r="C3611"/>
      <c r="D3611"/>
      <c r="E3611"/>
      <c r="F3611"/>
      <c r="G3611"/>
    </row>
    <row r="3612" spans="1:7" ht="12.75" x14ac:dyDescent="0.2">
      <c r="A3612"/>
      <c r="B3612"/>
      <c r="C3612"/>
      <c r="D3612"/>
      <c r="E3612"/>
      <c r="F3612"/>
      <c r="G3612"/>
    </row>
    <row r="3613" spans="1:7" ht="12.75" x14ac:dyDescent="0.2">
      <c r="A3613"/>
      <c r="B3613"/>
      <c r="C3613"/>
      <c r="D3613"/>
      <c r="E3613"/>
      <c r="F3613"/>
      <c r="G3613"/>
    </row>
    <row r="3614" spans="1:7" ht="12.75" x14ac:dyDescent="0.2">
      <c r="A3614"/>
      <c r="B3614"/>
      <c r="C3614"/>
      <c r="D3614"/>
      <c r="E3614"/>
      <c r="F3614"/>
      <c r="G3614"/>
    </row>
    <row r="3615" spans="1:7" ht="12.75" x14ac:dyDescent="0.2">
      <c r="A3615"/>
      <c r="B3615"/>
      <c r="C3615"/>
      <c r="D3615"/>
      <c r="E3615"/>
      <c r="F3615"/>
      <c r="G3615"/>
    </row>
    <row r="3616" spans="1:7" ht="12.75" x14ac:dyDescent="0.2">
      <c r="A3616"/>
      <c r="B3616"/>
      <c r="C3616"/>
      <c r="D3616"/>
      <c r="E3616"/>
      <c r="F3616"/>
      <c r="G3616"/>
    </row>
    <row r="3617" spans="1:7" ht="12.75" x14ac:dyDescent="0.2">
      <c r="A3617"/>
      <c r="B3617"/>
      <c r="C3617"/>
      <c r="D3617"/>
      <c r="E3617"/>
      <c r="F3617"/>
      <c r="G3617"/>
    </row>
    <row r="3618" spans="1:7" ht="12.75" x14ac:dyDescent="0.2">
      <c r="A3618"/>
      <c r="B3618"/>
      <c r="C3618"/>
      <c r="D3618"/>
      <c r="E3618"/>
      <c r="F3618"/>
      <c r="G3618"/>
    </row>
    <row r="3619" spans="1:7" ht="12.75" x14ac:dyDescent="0.2">
      <c r="A3619"/>
      <c r="B3619"/>
      <c r="C3619"/>
      <c r="D3619"/>
      <c r="E3619"/>
      <c r="F3619"/>
      <c r="G3619"/>
    </row>
    <row r="3620" spans="1:7" ht="12.75" x14ac:dyDescent="0.2">
      <c r="A3620"/>
      <c r="B3620"/>
      <c r="C3620"/>
      <c r="D3620"/>
      <c r="E3620"/>
      <c r="F3620"/>
      <c r="G3620"/>
    </row>
    <row r="3621" spans="1:7" ht="12.75" x14ac:dyDescent="0.2">
      <c r="A3621"/>
      <c r="B3621"/>
      <c r="C3621"/>
      <c r="D3621"/>
      <c r="E3621"/>
      <c r="F3621"/>
      <c r="G3621"/>
    </row>
    <row r="3622" spans="1:7" ht="12.75" x14ac:dyDescent="0.2">
      <c r="A3622"/>
      <c r="B3622"/>
      <c r="C3622"/>
      <c r="D3622"/>
      <c r="E3622"/>
      <c r="F3622"/>
      <c r="G3622"/>
    </row>
    <row r="3623" spans="1:7" ht="12.75" x14ac:dyDescent="0.2">
      <c r="A3623"/>
      <c r="B3623"/>
      <c r="C3623"/>
      <c r="D3623"/>
      <c r="E3623"/>
      <c r="F3623"/>
      <c r="G3623"/>
    </row>
    <row r="3624" spans="1:7" ht="12.75" x14ac:dyDescent="0.2">
      <c r="A3624"/>
      <c r="B3624"/>
      <c r="C3624"/>
      <c r="D3624"/>
      <c r="E3624"/>
      <c r="F3624"/>
      <c r="G3624"/>
    </row>
    <row r="3625" spans="1:7" ht="12.75" x14ac:dyDescent="0.2">
      <c r="A3625"/>
      <c r="B3625"/>
      <c r="C3625"/>
      <c r="D3625"/>
      <c r="E3625"/>
      <c r="F3625"/>
      <c r="G3625"/>
    </row>
    <row r="3626" spans="1:7" ht="12.75" x14ac:dyDescent="0.2">
      <c r="A3626"/>
      <c r="B3626"/>
      <c r="C3626"/>
      <c r="D3626"/>
      <c r="E3626"/>
      <c r="F3626"/>
      <c r="G3626"/>
    </row>
    <row r="3627" spans="1:7" ht="12.75" x14ac:dyDescent="0.2">
      <c r="A3627"/>
      <c r="B3627"/>
      <c r="C3627"/>
      <c r="D3627"/>
      <c r="E3627"/>
      <c r="F3627"/>
      <c r="G3627"/>
    </row>
    <row r="3628" spans="1:7" ht="12.75" x14ac:dyDescent="0.2">
      <c r="A3628"/>
      <c r="B3628"/>
      <c r="C3628"/>
      <c r="D3628"/>
      <c r="E3628"/>
      <c r="F3628"/>
      <c r="G3628"/>
    </row>
    <row r="3629" spans="1:7" ht="12.75" x14ac:dyDescent="0.2">
      <c r="A3629"/>
      <c r="B3629"/>
      <c r="C3629"/>
      <c r="D3629"/>
      <c r="E3629"/>
      <c r="F3629"/>
      <c r="G3629"/>
    </row>
    <row r="3630" spans="1:7" ht="12.75" x14ac:dyDescent="0.2">
      <c r="A3630"/>
      <c r="B3630"/>
      <c r="C3630"/>
      <c r="D3630"/>
      <c r="E3630"/>
      <c r="F3630"/>
      <c r="G3630"/>
    </row>
    <row r="3631" spans="1:7" ht="12.75" x14ac:dyDescent="0.2">
      <c r="A3631"/>
      <c r="B3631"/>
      <c r="C3631"/>
      <c r="D3631"/>
      <c r="E3631"/>
      <c r="F3631"/>
      <c r="G3631"/>
    </row>
    <row r="3632" spans="1:7" ht="12.75" x14ac:dyDescent="0.2">
      <c r="A3632"/>
      <c r="B3632"/>
      <c r="C3632"/>
      <c r="D3632"/>
      <c r="E3632"/>
      <c r="F3632"/>
      <c r="G3632"/>
    </row>
    <row r="3633" spans="1:7" ht="12.75" x14ac:dyDescent="0.2">
      <c r="A3633"/>
      <c r="B3633"/>
      <c r="C3633"/>
      <c r="D3633"/>
      <c r="E3633"/>
      <c r="F3633"/>
      <c r="G3633"/>
    </row>
    <row r="3634" spans="1:7" ht="12.75" x14ac:dyDescent="0.2">
      <c r="A3634"/>
      <c r="B3634"/>
      <c r="C3634"/>
      <c r="D3634"/>
      <c r="E3634"/>
      <c r="F3634"/>
      <c r="G3634"/>
    </row>
    <row r="3635" spans="1:7" ht="12.75" x14ac:dyDescent="0.2">
      <c r="A3635"/>
      <c r="B3635"/>
      <c r="C3635"/>
      <c r="D3635"/>
      <c r="E3635"/>
      <c r="F3635"/>
      <c r="G3635"/>
    </row>
    <row r="3636" spans="1:7" ht="12.75" x14ac:dyDescent="0.2">
      <c r="A3636"/>
      <c r="B3636"/>
      <c r="C3636"/>
      <c r="D3636"/>
      <c r="E3636"/>
      <c r="F3636"/>
      <c r="G3636"/>
    </row>
    <row r="3637" spans="1:7" ht="12.75" x14ac:dyDescent="0.2">
      <c r="A3637"/>
      <c r="B3637"/>
      <c r="C3637"/>
      <c r="D3637"/>
      <c r="E3637"/>
      <c r="F3637"/>
      <c r="G3637"/>
    </row>
    <row r="3638" spans="1:7" ht="12.75" x14ac:dyDescent="0.2">
      <c r="A3638"/>
      <c r="B3638"/>
      <c r="C3638"/>
      <c r="D3638"/>
      <c r="E3638"/>
      <c r="F3638"/>
      <c r="G3638"/>
    </row>
    <row r="3639" spans="1:7" ht="12.75" x14ac:dyDescent="0.2">
      <c r="A3639"/>
      <c r="B3639"/>
      <c r="C3639"/>
      <c r="D3639"/>
      <c r="E3639"/>
      <c r="F3639"/>
      <c r="G3639"/>
    </row>
    <row r="3640" spans="1:7" ht="12.75" x14ac:dyDescent="0.2">
      <c r="A3640"/>
      <c r="B3640"/>
      <c r="C3640"/>
      <c r="D3640"/>
      <c r="E3640"/>
      <c r="F3640"/>
      <c r="G3640"/>
    </row>
    <row r="3641" spans="1:7" ht="12.75" x14ac:dyDescent="0.2">
      <c r="A3641"/>
      <c r="B3641"/>
      <c r="C3641"/>
      <c r="D3641"/>
      <c r="E3641"/>
      <c r="F3641"/>
      <c r="G3641"/>
    </row>
    <row r="3642" spans="1:7" ht="12.75" x14ac:dyDescent="0.2">
      <c r="A3642"/>
      <c r="B3642"/>
      <c r="C3642"/>
      <c r="D3642"/>
      <c r="E3642"/>
      <c r="F3642"/>
      <c r="G3642"/>
    </row>
    <row r="3643" spans="1:7" ht="12.75" x14ac:dyDescent="0.2">
      <c r="A3643"/>
      <c r="B3643"/>
      <c r="C3643"/>
      <c r="D3643"/>
      <c r="E3643"/>
      <c r="F3643"/>
      <c r="G3643"/>
    </row>
    <row r="3644" spans="1:7" ht="12.75" x14ac:dyDescent="0.2">
      <c r="A3644"/>
      <c r="B3644"/>
      <c r="C3644"/>
      <c r="D3644"/>
      <c r="E3644"/>
      <c r="F3644"/>
      <c r="G3644"/>
    </row>
    <row r="3645" spans="1:7" ht="12.75" x14ac:dyDescent="0.2">
      <c r="A3645"/>
      <c r="B3645"/>
      <c r="C3645"/>
      <c r="D3645"/>
      <c r="E3645"/>
      <c r="F3645"/>
      <c r="G3645"/>
    </row>
    <row r="3646" spans="1:7" ht="12.75" x14ac:dyDescent="0.2">
      <c r="A3646"/>
      <c r="B3646"/>
      <c r="C3646"/>
      <c r="D3646"/>
      <c r="E3646"/>
      <c r="F3646"/>
      <c r="G3646"/>
    </row>
    <row r="3647" spans="1:7" ht="12.75" x14ac:dyDescent="0.2">
      <c r="A3647"/>
      <c r="B3647"/>
      <c r="C3647"/>
      <c r="D3647"/>
      <c r="E3647"/>
      <c r="F3647"/>
      <c r="G3647"/>
    </row>
    <row r="3648" spans="1:7" ht="12.75" x14ac:dyDescent="0.2">
      <c r="A3648"/>
      <c r="B3648"/>
      <c r="C3648"/>
      <c r="D3648"/>
      <c r="E3648"/>
      <c r="F3648"/>
      <c r="G3648"/>
    </row>
    <row r="3649" spans="1:7" ht="12.75" x14ac:dyDescent="0.2">
      <c r="A3649"/>
      <c r="B3649"/>
      <c r="C3649"/>
      <c r="D3649"/>
      <c r="E3649"/>
      <c r="F3649"/>
      <c r="G3649"/>
    </row>
    <row r="3650" spans="1:7" ht="12.75" x14ac:dyDescent="0.2">
      <c r="A3650"/>
      <c r="B3650"/>
      <c r="C3650"/>
      <c r="D3650"/>
      <c r="E3650"/>
      <c r="F3650"/>
      <c r="G3650"/>
    </row>
    <row r="3651" spans="1:7" ht="12.75" x14ac:dyDescent="0.2">
      <c r="A3651"/>
      <c r="B3651"/>
      <c r="C3651"/>
      <c r="D3651"/>
      <c r="E3651"/>
      <c r="F3651"/>
      <c r="G3651"/>
    </row>
    <row r="3652" spans="1:7" ht="12.75" x14ac:dyDescent="0.2">
      <c r="A3652"/>
      <c r="B3652"/>
      <c r="C3652"/>
      <c r="D3652"/>
      <c r="E3652"/>
      <c r="F3652"/>
      <c r="G3652"/>
    </row>
    <row r="3653" spans="1:7" ht="12.75" x14ac:dyDescent="0.2">
      <c r="A3653"/>
      <c r="B3653"/>
      <c r="C3653"/>
      <c r="D3653"/>
      <c r="E3653"/>
      <c r="F3653"/>
      <c r="G3653"/>
    </row>
    <row r="3654" spans="1:7" ht="12.75" x14ac:dyDescent="0.2">
      <c r="A3654"/>
      <c r="B3654"/>
      <c r="C3654"/>
      <c r="D3654"/>
      <c r="E3654"/>
      <c r="F3654"/>
      <c r="G3654"/>
    </row>
    <row r="3655" spans="1:7" ht="12.75" x14ac:dyDescent="0.2">
      <c r="A3655"/>
      <c r="B3655"/>
      <c r="C3655"/>
      <c r="D3655"/>
      <c r="E3655"/>
      <c r="F3655"/>
      <c r="G3655"/>
    </row>
    <row r="3656" spans="1:7" ht="12.75" x14ac:dyDescent="0.2">
      <c r="A3656"/>
      <c r="B3656"/>
      <c r="C3656"/>
      <c r="D3656"/>
      <c r="E3656"/>
      <c r="F3656"/>
      <c r="G3656"/>
    </row>
    <row r="3657" spans="1:7" ht="12.75" x14ac:dyDescent="0.2">
      <c r="A3657"/>
      <c r="B3657"/>
      <c r="C3657"/>
      <c r="D3657"/>
      <c r="E3657"/>
      <c r="F3657"/>
      <c r="G3657"/>
    </row>
    <row r="3658" spans="1:7" ht="12.75" x14ac:dyDescent="0.2">
      <c r="A3658"/>
      <c r="B3658"/>
      <c r="C3658"/>
      <c r="D3658"/>
      <c r="E3658"/>
      <c r="F3658"/>
      <c r="G3658"/>
    </row>
    <row r="3659" spans="1:7" ht="12.75" x14ac:dyDescent="0.2">
      <c r="A3659"/>
      <c r="B3659"/>
      <c r="C3659"/>
      <c r="D3659"/>
      <c r="E3659"/>
      <c r="F3659"/>
      <c r="G3659"/>
    </row>
    <row r="3660" spans="1:7" ht="12.75" x14ac:dyDescent="0.2">
      <c r="A3660"/>
      <c r="B3660"/>
      <c r="C3660"/>
      <c r="D3660"/>
      <c r="E3660"/>
      <c r="F3660"/>
      <c r="G3660"/>
    </row>
    <row r="3661" spans="1:7" ht="12.75" x14ac:dyDescent="0.2">
      <c r="A3661"/>
      <c r="B3661"/>
      <c r="C3661"/>
      <c r="D3661"/>
      <c r="E3661"/>
      <c r="F3661"/>
      <c r="G3661"/>
    </row>
    <row r="3662" spans="1:7" ht="12.75" x14ac:dyDescent="0.2">
      <c r="A3662"/>
      <c r="B3662"/>
      <c r="C3662"/>
      <c r="D3662"/>
      <c r="E3662"/>
      <c r="F3662"/>
      <c r="G3662"/>
    </row>
    <row r="3663" spans="1:7" ht="12.75" x14ac:dyDescent="0.2">
      <c r="A3663"/>
      <c r="B3663"/>
      <c r="C3663"/>
      <c r="D3663"/>
      <c r="E3663"/>
      <c r="F3663"/>
      <c r="G3663"/>
    </row>
    <row r="3664" spans="1:7" ht="12.75" x14ac:dyDescent="0.2">
      <c r="A3664"/>
      <c r="B3664"/>
      <c r="C3664"/>
      <c r="D3664"/>
      <c r="E3664"/>
      <c r="F3664"/>
      <c r="G3664"/>
    </row>
    <row r="3665" spans="1:7" ht="12.75" x14ac:dyDescent="0.2">
      <c r="A3665"/>
      <c r="B3665"/>
      <c r="C3665"/>
      <c r="D3665"/>
      <c r="E3665"/>
      <c r="F3665"/>
      <c r="G3665"/>
    </row>
    <row r="3666" spans="1:7" ht="12.75" x14ac:dyDescent="0.2">
      <c r="A3666"/>
      <c r="B3666"/>
      <c r="C3666"/>
      <c r="D3666"/>
      <c r="E3666"/>
      <c r="F3666"/>
      <c r="G3666"/>
    </row>
    <row r="3667" spans="1:7" ht="12.75" x14ac:dyDescent="0.2">
      <c r="A3667"/>
      <c r="B3667"/>
      <c r="C3667"/>
      <c r="D3667"/>
      <c r="E3667"/>
      <c r="F3667"/>
      <c r="G3667"/>
    </row>
    <row r="3668" spans="1:7" ht="12.75" x14ac:dyDescent="0.2">
      <c r="A3668"/>
      <c r="B3668"/>
      <c r="C3668"/>
      <c r="D3668"/>
      <c r="E3668"/>
      <c r="F3668"/>
      <c r="G3668"/>
    </row>
    <row r="3669" spans="1:7" ht="12.75" x14ac:dyDescent="0.2">
      <c r="A3669"/>
      <c r="B3669"/>
      <c r="C3669"/>
      <c r="D3669"/>
      <c r="E3669"/>
      <c r="F3669"/>
      <c r="G3669"/>
    </row>
    <row r="3670" spans="1:7" ht="12.75" x14ac:dyDescent="0.2">
      <c r="A3670"/>
      <c r="B3670"/>
      <c r="C3670"/>
      <c r="D3670"/>
      <c r="E3670"/>
      <c r="F3670"/>
      <c r="G3670"/>
    </row>
    <row r="3671" spans="1:7" ht="12.75" x14ac:dyDescent="0.2">
      <c r="A3671"/>
      <c r="B3671"/>
      <c r="C3671"/>
      <c r="D3671"/>
      <c r="E3671"/>
      <c r="F3671"/>
      <c r="G3671"/>
    </row>
    <row r="3672" spans="1:7" ht="12.75" x14ac:dyDescent="0.2">
      <c r="A3672"/>
      <c r="B3672"/>
      <c r="C3672"/>
      <c r="D3672"/>
      <c r="E3672"/>
      <c r="F3672"/>
      <c r="G3672"/>
    </row>
    <row r="3673" spans="1:7" ht="12.75" x14ac:dyDescent="0.2">
      <c r="A3673"/>
      <c r="B3673"/>
      <c r="C3673"/>
      <c r="D3673"/>
      <c r="E3673"/>
      <c r="F3673"/>
      <c r="G3673"/>
    </row>
    <row r="3674" spans="1:7" ht="12.75" x14ac:dyDescent="0.2">
      <c r="A3674"/>
      <c r="B3674"/>
      <c r="C3674"/>
      <c r="D3674"/>
      <c r="E3674"/>
      <c r="F3674"/>
      <c r="G3674"/>
    </row>
    <row r="3675" spans="1:7" ht="12.75" x14ac:dyDescent="0.2">
      <c r="A3675"/>
      <c r="B3675"/>
      <c r="C3675"/>
      <c r="D3675"/>
      <c r="E3675"/>
      <c r="F3675"/>
      <c r="G3675"/>
    </row>
    <row r="3676" spans="1:7" ht="12.75" x14ac:dyDescent="0.2">
      <c r="A3676"/>
      <c r="B3676"/>
      <c r="C3676"/>
      <c r="D3676"/>
      <c r="E3676"/>
      <c r="F3676"/>
      <c r="G3676"/>
    </row>
    <row r="3677" spans="1:7" ht="12.75" x14ac:dyDescent="0.2">
      <c r="A3677"/>
      <c r="B3677"/>
      <c r="C3677"/>
      <c r="D3677"/>
      <c r="E3677"/>
      <c r="F3677"/>
      <c r="G3677"/>
    </row>
    <row r="3678" spans="1:7" ht="12.75" x14ac:dyDescent="0.2">
      <c r="A3678"/>
      <c r="B3678"/>
      <c r="C3678"/>
      <c r="D3678"/>
      <c r="E3678"/>
      <c r="F3678"/>
      <c r="G3678"/>
    </row>
    <row r="3679" spans="1:7" ht="12.75" x14ac:dyDescent="0.2">
      <c r="A3679"/>
      <c r="B3679"/>
      <c r="C3679"/>
      <c r="D3679"/>
      <c r="E3679"/>
      <c r="F3679"/>
      <c r="G3679"/>
    </row>
    <row r="3680" spans="1:7" ht="12.75" x14ac:dyDescent="0.2">
      <c r="A3680"/>
      <c r="B3680"/>
      <c r="C3680"/>
      <c r="D3680"/>
      <c r="E3680"/>
      <c r="F3680"/>
      <c r="G3680"/>
    </row>
    <row r="3681" spans="1:7" ht="12.75" x14ac:dyDescent="0.2">
      <c r="A3681"/>
      <c r="B3681"/>
      <c r="C3681"/>
      <c r="D3681"/>
      <c r="E3681"/>
      <c r="F3681"/>
      <c r="G3681"/>
    </row>
    <row r="3682" spans="1:7" ht="12.75" x14ac:dyDescent="0.2">
      <c r="A3682"/>
      <c r="B3682"/>
      <c r="C3682"/>
      <c r="D3682"/>
      <c r="E3682"/>
      <c r="F3682"/>
      <c r="G3682"/>
    </row>
    <row r="3683" spans="1:7" ht="12.75" x14ac:dyDescent="0.2">
      <c r="A3683"/>
      <c r="B3683"/>
      <c r="C3683"/>
      <c r="D3683"/>
      <c r="E3683"/>
      <c r="F3683"/>
      <c r="G3683"/>
    </row>
    <row r="3684" spans="1:7" ht="12.75" x14ac:dyDescent="0.2">
      <c r="A3684"/>
      <c r="B3684"/>
      <c r="C3684"/>
      <c r="D3684"/>
      <c r="E3684"/>
      <c r="F3684"/>
      <c r="G3684"/>
    </row>
    <row r="3685" spans="1:7" ht="12.75" x14ac:dyDescent="0.2">
      <c r="A3685"/>
      <c r="B3685"/>
      <c r="C3685"/>
      <c r="D3685"/>
      <c r="E3685"/>
      <c r="F3685"/>
      <c r="G3685"/>
    </row>
    <row r="3686" spans="1:7" ht="12.75" x14ac:dyDescent="0.2">
      <c r="A3686"/>
      <c r="B3686"/>
      <c r="C3686"/>
      <c r="D3686"/>
      <c r="E3686"/>
      <c r="F3686"/>
      <c r="G3686"/>
    </row>
    <row r="3687" spans="1:7" ht="12.75" x14ac:dyDescent="0.2">
      <c r="A3687"/>
      <c r="B3687"/>
      <c r="C3687"/>
      <c r="D3687"/>
      <c r="E3687"/>
      <c r="F3687"/>
      <c r="G3687"/>
    </row>
    <row r="3688" spans="1:7" ht="12.75" x14ac:dyDescent="0.2">
      <c r="A3688"/>
      <c r="B3688"/>
      <c r="C3688"/>
      <c r="D3688"/>
      <c r="E3688"/>
      <c r="F3688"/>
      <c r="G3688"/>
    </row>
    <row r="3689" spans="1:7" ht="12.75" x14ac:dyDescent="0.2">
      <c r="A3689"/>
      <c r="B3689"/>
      <c r="C3689"/>
      <c r="D3689"/>
      <c r="E3689"/>
      <c r="F3689"/>
      <c r="G3689"/>
    </row>
    <row r="3690" spans="1:7" ht="12.75" x14ac:dyDescent="0.2">
      <c r="A3690"/>
      <c r="B3690"/>
      <c r="C3690"/>
      <c r="D3690"/>
      <c r="E3690"/>
      <c r="F3690"/>
      <c r="G3690"/>
    </row>
    <row r="3691" spans="1:7" ht="12.75" x14ac:dyDescent="0.2">
      <c r="A3691"/>
      <c r="B3691"/>
      <c r="C3691"/>
      <c r="D3691"/>
      <c r="E3691"/>
      <c r="F3691"/>
      <c r="G3691"/>
    </row>
    <row r="3692" spans="1:7" ht="12.75" x14ac:dyDescent="0.2">
      <c r="A3692"/>
      <c r="B3692"/>
      <c r="C3692"/>
      <c r="D3692"/>
      <c r="E3692"/>
      <c r="F3692"/>
      <c r="G3692"/>
    </row>
    <row r="3693" spans="1:7" ht="12.75" x14ac:dyDescent="0.2">
      <c r="A3693"/>
      <c r="B3693"/>
      <c r="C3693"/>
      <c r="D3693"/>
      <c r="E3693"/>
      <c r="F3693"/>
      <c r="G3693"/>
    </row>
    <row r="3694" spans="1:7" ht="12.75" x14ac:dyDescent="0.2">
      <c r="A3694"/>
      <c r="B3694"/>
      <c r="C3694"/>
      <c r="D3694"/>
      <c r="E3694"/>
      <c r="F3694"/>
      <c r="G3694"/>
    </row>
    <row r="3695" spans="1:7" ht="12.75" x14ac:dyDescent="0.2">
      <c r="A3695"/>
      <c r="B3695"/>
      <c r="C3695"/>
      <c r="D3695"/>
      <c r="E3695"/>
      <c r="F3695"/>
      <c r="G3695"/>
    </row>
    <row r="3696" spans="1:7" ht="12.75" x14ac:dyDescent="0.2">
      <c r="A3696"/>
      <c r="B3696"/>
      <c r="C3696"/>
      <c r="D3696"/>
      <c r="E3696"/>
      <c r="F3696"/>
      <c r="G3696"/>
    </row>
    <row r="3697" spans="1:7" ht="12.75" x14ac:dyDescent="0.2">
      <c r="A3697"/>
      <c r="B3697"/>
      <c r="C3697"/>
      <c r="D3697"/>
      <c r="E3697"/>
      <c r="F3697"/>
      <c r="G3697"/>
    </row>
    <row r="3698" spans="1:7" ht="12.75" x14ac:dyDescent="0.2">
      <c r="A3698"/>
      <c r="B3698"/>
      <c r="C3698"/>
      <c r="D3698"/>
      <c r="E3698"/>
      <c r="F3698"/>
      <c r="G3698"/>
    </row>
    <row r="3699" spans="1:7" ht="12.75" x14ac:dyDescent="0.2">
      <c r="A3699"/>
      <c r="B3699"/>
      <c r="C3699"/>
      <c r="D3699"/>
      <c r="E3699"/>
      <c r="F3699"/>
      <c r="G3699"/>
    </row>
    <row r="3700" spans="1:7" ht="12.75" x14ac:dyDescent="0.2">
      <c r="A3700"/>
      <c r="B3700"/>
      <c r="C3700"/>
      <c r="D3700"/>
      <c r="E3700"/>
      <c r="F3700"/>
      <c r="G3700"/>
    </row>
    <row r="3701" spans="1:7" ht="12.75" x14ac:dyDescent="0.2">
      <c r="A3701"/>
      <c r="B3701"/>
      <c r="C3701"/>
      <c r="D3701"/>
      <c r="E3701"/>
      <c r="F3701"/>
      <c r="G3701"/>
    </row>
    <row r="3702" spans="1:7" ht="12.75" x14ac:dyDescent="0.2">
      <c r="A3702"/>
      <c r="B3702"/>
      <c r="C3702"/>
      <c r="D3702"/>
      <c r="E3702"/>
      <c r="F3702"/>
      <c r="G3702"/>
    </row>
    <row r="3703" spans="1:7" ht="12.75" x14ac:dyDescent="0.2">
      <c r="A3703"/>
      <c r="B3703"/>
      <c r="C3703"/>
      <c r="D3703"/>
      <c r="E3703"/>
      <c r="F3703"/>
      <c r="G3703"/>
    </row>
    <row r="3704" spans="1:7" ht="12.75" x14ac:dyDescent="0.2">
      <c r="A3704"/>
      <c r="B3704"/>
      <c r="C3704"/>
      <c r="D3704"/>
      <c r="E3704"/>
      <c r="F3704"/>
      <c r="G3704"/>
    </row>
    <row r="3705" spans="1:7" ht="12.75" x14ac:dyDescent="0.2">
      <c r="A3705"/>
      <c r="B3705"/>
      <c r="C3705"/>
      <c r="D3705"/>
      <c r="E3705"/>
      <c r="F3705"/>
      <c r="G3705"/>
    </row>
    <row r="3706" spans="1:7" ht="12.75" x14ac:dyDescent="0.2">
      <c r="A3706"/>
      <c r="B3706"/>
      <c r="C3706"/>
      <c r="D3706"/>
      <c r="E3706"/>
      <c r="F3706"/>
      <c r="G3706"/>
    </row>
    <row r="3707" spans="1:7" ht="12.75" x14ac:dyDescent="0.2">
      <c r="A3707"/>
      <c r="B3707"/>
      <c r="C3707"/>
      <c r="D3707"/>
      <c r="E3707"/>
      <c r="F3707"/>
      <c r="G3707"/>
    </row>
    <row r="3708" spans="1:7" ht="12.75" x14ac:dyDescent="0.2">
      <c r="A3708"/>
      <c r="B3708"/>
      <c r="C3708"/>
      <c r="D3708"/>
      <c r="E3708"/>
      <c r="F3708"/>
      <c r="G3708"/>
    </row>
    <row r="3709" spans="1:7" ht="12.75" x14ac:dyDescent="0.2">
      <c r="A3709"/>
      <c r="B3709"/>
      <c r="C3709"/>
      <c r="D3709"/>
      <c r="E3709"/>
      <c r="F3709"/>
      <c r="G3709"/>
    </row>
    <row r="3710" spans="1:7" ht="12.75" x14ac:dyDescent="0.2">
      <c r="A3710"/>
      <c r="B3710"/>
      <c r="C3710"/>
      <c r="D3710"/>
      <c r="E3710"/>
      <c r="F3710"/>
      <c r="G3710"/>
    </row>
    <row r="3711" spans="1:7" ht="12.75" x14ac:dyDescent="0.2">
      <c r="A3711"/>
      <c r="B3711"/>
      <c r="C3711"/>
      <c r="D3711"/>
      <c r="E3711"/>
      <c r="F3711"/>
      <c r="G3711"/>
    </row>
    <row r="3712" spans="1:7" ht="12.75" x14ac:dyDescent="0.2">
      <c r="A3712"/>
      <c r="B3712"/>
      <c r="C3712"/>
      <c r="D3712"/>
      <c r="E3712"/>
      <c r="F3712"/>
      <c r="G3712"/>
    </row>
    <row r="3713" spans="1:7" ht="12.75" x14ac:dyDescent="0.2">
      <c r="A3713"/>
      <c r="B3713"/>
      <c r="C3713"/>
      <c r="D3713"/>
      <c r="E3713"/>
      <c r="F3713"/>
      <c r="G3713"/>
    </row>
    <row r="3714" spans="1:7" ht="12.75" x14ac:dyDescent="0.2">
      <c r="A3714"/>
      <c r="B3714"/>
      <c r="C3714"/>
      <c r="D3714"/>
      <c r="E3714"/>
      <c r="F3714"/>
      <c r="G3714"/>
    </row>
    <row r="3715" spans="1:7" ht="12.75" x14ac:dyDescent="0.2">
      <c r="A3715"/>
      <c r="B3715"/>
      <c r="C3715"/>
      <c r="D3715"/>
      <c r="E3715"/>
      <c r="F3715"/>
      <c r="G3715"/>
    </row>
    <row r="3716" spans="1:7" ht="12.75" x14ac:dyDescent="0.2">
      <c r="A3716"/>
      <c r="B3716"/>
      <c r="C3716"/>
      <c r="D3716"/>
      <c r="E3716"/>
      <c r="F3716"/>
      <c r="G3716"/>
    </row>
    <row r="3717" spans="1:7" ht="12.75" x14ac:dyDescent="0.2">
      <c r="A3717"/>
      <c r="B3717"/>
      <c r="C3717"/>
      <c r="D3717"/>
      <c r="E3717"/>
      <c r="F3717"/>
      <c r="G3717"/>
    </row>
    <row r="3718" spans="1:7" ht="12.75" x14ac:dyDescent="0.2">
      <c r="A3718"/>
      <c r="B3718"/>
      <c r="C3718"/>
      <c r="D3718"/>
      <c r="E3718"/>
      <c r="F3718"/>
      <c r="G3718"/>
    </row>
    <row r="3719" spans="1:7" ht="12.75" x14ac:dyDescent="0.2">
      <c r="A3719"/>
      <c r="B3719"/>
      <c r="C3719"/>
      <c r="D3719"/>
      <c r="E3719"/>
      <c r="F3719"/>
      <c r="G3719"/>
    </row>
    <row r="3720" spans="1:7" ht="12.75" x14ac:dyDescent="0.2">
      <c r="A3720"/>
      <c r="B3720"/>
      <c r="C3720"/>
      <c r="D3720"/>
      <c r="E3720"/>
      <c r="F3720"/>
      <c r="G3720"/>
    </row>
    <row r="3721" spans="1:7" ht="12.75" x14ac:dyDescent="0.2">
      <c r="A3721"/>
      <c r="B3721"/>
      <c r="C3721"/>
      <c r="D3721"/>
      <c r="E3721"/>
      <c r="F3721"/>
      <c r="G3721"/>
    </row>
    <row r="3722" spans="1:7" ht="12.75" x14ac:dyDescent="0.2">
      <c r="A3722"/>
      <c r="B3722"/>
      <c r="C3722"/>
      <c r="D3722"/>
      <c r="E3722"/>
      <c r="F3722"/>
      <c r="G3722"/>
    </row>
    <row r="3723" spans="1:7" ht="12.75" x14ac:dyDescent="0.2">
      <c r="A3723"/>
      <c r="B3723"/>
      <c r="C3723"/>
      <c r="D3723"/>
      <c r="E3723"/>
      <c r="F3723"/>
      <c r="G3723"/>
    </row>
    <row r="3724" spans="1:7" ht="12.75" x14ac:dyDescent="0.2">
      <c r="A3724"/>
      <c r="B3724"/>
      <c r="C3724"/>
      <c r="D3724"/>
      <c r="E3724"/>
      <c r="F3724"/>
      <c r="G3724"/>
    </row>
    <row r="3725" spans="1:7" ht="12.75" x14ac:dyDescent="0.2">
      <c r="A3725"/>
      <c r="B3725"/>
      <c r="C3725"/>
      <c r="D3725"/>
      <c r="E3725"/>
      <c r="F3725"/>
      <c r="G3725"/>
    </row>
    <row r="3726" spans="1:7" ht="12.75" x14ac:dyDescent="0.2">
      <c r="A3726"/>
      <c r="B3726"/>
      <c r="C3726"/>
      <c r="D3726"/>
      <c r="E3726"/>
      <c r="F3726"/>
      <c r="G3726"/>
    </row>
    <row r="3727" spans="1:7" ht="12.75" x14ac:dyDescent="0.2">
      <c r="A3727"/>
      <c r="B3727"/>
      <c r="C3727"/>
      <c r="D3727"/>
      <c r="E3727"/>
      <c r="F3727"/>
      <c r="G3727"/>
    </row>
    <row r="3728" spans="1:7" ht="12.75" x14ac:dyDescent="0.2">
      <c r="A3728"/>
      <c r="B3728"/>
      <c r="C3728"/>
      <c r="D3728"/>
      <c r="E3728"/>
      <c r="F3728"/>
      <c r="G3728"/>
    </row>
    <row r="3729" spans="1:7" ht="12.75" x14ac:dyDescent="0.2">
      <c r="A3729"/>
      <c r="B3729"/>
      <c r="C3729"/>
      <c r="D3729"/>
      <c r="E3729"/>
      <c r="F3729"/>
      <c r="G3729"/>
    </row>
    <row r="3730" spans="1:7" ht="12.75" x14ac:dyDescent="0.2">
      <c r="A3730"/>
      <c r="B3730"/>
      <c r="C3730"/>
      <c r="D3730"/>
      <c r="E3730"/>
      <c r="F3730"/>
      <c r="G3730"/>
    </row>
    <row r="3731" spans="1:7" ht="12.75" x14ac:dyDescent="0.2">
      <c r="A3731"/>
      <c r="B3731"/>
      <c r="C3731"/>
      <c r="D3731"/>
      <c r="E3731"/>
      <c r="F3731"/>
      <c r="G3731"/>
    </row>
    <row r="3732" spans="1:7" ht="12.75" x14ac:dyDescent="0.2">
      <c r="A3732"/>
      <c r="B3732"/>
      <c r="C3732"/>
      <c r="D3732"/>
      <c r="E3732"/>
      <c r="F3732"/>
      <c r="G3732"/>
    </row>
    <row r="3733" spans="1:7" ht="12.75" x14ac:dyDescent="0.2">
      <c r="A3733"/>
      <c r="B3733"/>
      <c r="C3733"/>
      <c r="D3733"/>
      <c r="E3733"/>
      <c r="F3733"/>
      <c r="G3733"/>
    </row>
    <row r="3734" spans="1:7" ht="12.75" x14ac:dyDescent="0.2">
      <c r="A3734"/>
      <c r="B3734"/>
      <c r="C3734"/>
      <c r="D3734"/>
      <c r="E3734"/>
      <c r="F3734"/>
      <c r="G3734"/>
    </row>
    <row r="3735" spans="1:7" ht="12.75" x14ac:dyDescent="0.2">
      <c r="A3735"/>
      <c r="B3735"/>
      <c r="C3735"/>
      <c r="D3735"/>
      <c r="E3735"/>
      <c r="F3735"/>
      <c r="G3735"/>
    </row>
    <row r="3736" spans="1:7" ht="12.75" x14ac:dyDescent="0.2">
      <c r="A3736"/>
      <c r="B3736"/>
      <c r="C3736"/>
      <c r="D3736"/>
      <c r="E3736"/>
      <c r="F3736"/>
      <c r="G3736"/>
    </row>
    <row r="3737" spans="1:7" ht="12.75" x14ac:dyDescent="0.2">
      <c r="A3737"/>
      <c r="B3737"/>
      <c r="C3737"/>
      <c r="D3737"/>
      <c r="E3737"/>
      <c r="F3737"/>
      <c r="G3737"/>
    </row>
    <row r="3738" spans="1:7" ht="12.75" x14ac:dyDescent="0.2">
      <c r="A3738"/>
      <c r="B3738"/>
      <c r="C3738"/>
      <c r="D3738"/>
      <c r="E3738"/>
      <c r="F3738"/>
      <c r="G3738"/>
    </row>
    <row r="3739" spans="1:7" ht="12.75" x14ac:dyDescent="0.2">
      <c r="A3739"/>
      <c r="B3739"/>
      <c r="C3739"/>
      <c r="D3739"/>
      <c r="E3739"/>
      <c r="F3739"/>
      <c r="G3739"/>
    </row>
    <row r="3740" spans="1:7" ht="12.75" x14ac:dyDescent="0.2">
      <c r="A3740"/>
      <c r="B3740"/>
      <c r="C3740"/>
      <c r="D3740"/>
      <c r="E3740"/>
      <c r="F3740"/>
      <c r="G3740"/>
    </row>
    <row r="3741" spans="1:7" ht="12.75" x14ac:dyDescent="0.2">
      <c r="A3741"/>
      <c r="B3741"/>
      <c r="C3741"/>
      <c r="D3741"/>
      <c r="E3741"/>
      <c r="F3741"/>
      <c r="G3741"/>
    </row>
    <row r="3742" spans="1:7" ht="12.75" x14ac:dyDescent="0.2">
      <c r="A3742"/>
      <c r="B3742"/>
      <c r="C3742"/>
      <c r="D3742"/>
      <c r="E3742"/>
      <c r="F3742"/>
      <c r="G3742"/>
    </row>
    <row r="3743" spans="1:7" ht="12.75" x14ac:dyDescent="0.2">
      <c r="A3743"/>
      <c r="B3743"/>
      <c r="C3743"/>
      <c r="D3743"/>
      <c r="E3743"/>
      <c r="F3743"/>
      <c r="G3743"/>
    </row>
    <row r="3744" spans="1:7" ht="12.75" x14ac:dyDescent="0.2">
      <c r="A3744"/>
      <c r="B3744"/>
      <c r="C3744"/>
      <c r="D3744"/>
      <c r="E3744"/>
      <c r="F3744"/>
      <c r="G3744"/>
    </row>
    <row r="3745" spans="1:7" ht="12.75" x14ac:dyDescent="0.2">
      <c r="A3745"/>
      <c r="B3745"/>
      <c r="C3745"/>
      <c r="D3745"/>
      <c r="E3745"/>
      <c r="F3745"/>
      <c r="G3745"/>
    </row>
    <row r="3746" spans="1:7" ht="12.75" x14ac:dyDescent="0.2">
      <c r="A3746"/>
      <c r="B3746"/>
      <c r="C3746"/>
      <c r="D3746"/>
      <c r="E3746"/>
      <c r="F3746"/>
      <c r="G3746"/>
    </row>
    <row r="3747" spans="1:7" ht="12.75" x14ac:dyDescent="0.2">
      <c r="A3747"/>
      <c r="B3747"/>
      <c r="C3747"/>
      <c r="D3747"/>
      <c r="E3747"/>
      <c r="F3747"/>
      <c r="G3747"/>
    </row>
    <row r="3748" spans="1:7" ht="12.75" x14ac:dyDescent="0.2">
      <c r="A3748"/>
      <c r="B3748"/>
      <c r="C3748"/>
      <c r="D3748"/>
      <c r="E3748"/>
      <c r="F3748"/>
      <c r="G3748"/>
    </row>
    <row r="3749" spans="1:7" ht="12.75" x14ac:dyDescent="0.2">
      <c r="A3749"/>
      <c r="B3749"/>
      <c r="C3749"/>
      <c r="D3749"/>
      <c r="E3749"/>
      <c r="F3749"/>
      <c r="G3749"/>
    </row>
    <row r="3750" spans="1:7" ht="12.75" x14ac:dyDescent="0.2">
      <c r="A3750"/>
      <c r="B3750"/>
      <c r="C3750"/>
      <c r="D3750"/>
      <c r="E3750"/>
      <c r="F3750"/>
      <c r="G3750"/>
    </row>
    <row r="3751" spans="1:7" ht="12.75" x14ac:dyDescent="0.2">
      <c r="A3751"/>
      <c r="B3751"/>
      <c r="C3751"/>
      <c r="D3751"/>
      <c r="E3751"/>
      <c r="F3751"/>
      <c r="G3751"/>
    </row>
    <row r="3752" spans="1:7" ht="12.75" x14ac:dyDescent="0.2">
      <c r="A3752"/>
      <c r="B3752"/>
      <c r="C3752"/>
      <c r="D3752"/>
      <c r="E3752"/>
      <c r="F3752"/>
      <c r="G3752"/>
    </row>
    <row r="3753" spans="1:7" ht="12.75" x14ac:dyDescent="0.2">
      <c r="A3753"/>
      <c r="B3753"/>
      <c r="C3753"/>
      <c r="D3753"/>
      <c r="E3753"/>
      <c r="F3753"/>
      <c r="G3753"/>
    </row>
    <row r="3754" spans="1:7" ht="12.75" x14ac:dyDescent="0.2">
      <c r="A3754"/>
      <c r="B3754"/>
      <c r="C3754"/>
      <c r="D3754"/>
      <c r="E3754"/>
      <c r="F3754"/>
      <c r="G3754"/>
    </row>
    <row r="3755" spans="1:7" ht="12.75" x14ac:dyDescent="0.2">
      <c r="A3755"/>
      <c r="B3755"/>
      <c r="C3755"/>
      <c r="D3755"/>
      <c r="E3755"/>
      <c r="F3755"/>
      <c r="G3755"/>
    </row>
    <row r="3756" spans="1:7" ht="12.75" x14ac:dyDescent="0.2">
      <c r="A3756"/>
      <c r="B3756"/>
      <c r="C3756"/>
      <c r="D3756"/>
      <c r="E3756"/>
      <c r="F3756"/>
      <c r="G3756"/>
    </row>
    <row r="3757" spans="1:7" ht="12.75" x14ac:dyDescent="0.2">
      <c r="A3757"/>
      <c r="B3757"/>
      <c r="C3757"/>
      <c r="D3757"/>
      <c r="E3757"/>
      <c r="F3757"/>
      <c r="G3757"/>
    </row>
    <row r="3758" spans="1:7" ht="12.75" x14ac:dyDescent="0.2">
      <c r="A3758"/>
      <c r="B3758"/>
      <c r="C3758"/>
      <c r="D3758"/>
      <c r="E3758"/>
      <c r="F3758"/>
      <c r="G3758"/>
    </row>
    <row r="3759" spans="1:7" ht="12.75" x14ac:dyDescent="0.2">
      <c r="A3759"/>
      <c r="B3759"/>
      <c r="C3759"/>
      <c r="D3759"/>
      <c r="E3759"/>
      <c r="F3759"/>
      <c r="G3759"/>
    </row>
    <row r="3760" spans="1:7" ht="12.75" x14ac:dyDescent="0.2">
      <c r="A3760"/>
      <c r="B3760"/>
      <c r="C3760"/>
      <c r="D3760"/>
      <c r="E3760"/>
      <c r="F3760"/>
      <c r="G3760"/>
    </row>
    <row r="3761" spans="1:7" ht="12.75" x14ac:dyDescent="0.2">
      <c r="A3761"/>
      <c r="B3761"/>
      <c r="C3761"/>
      <c r="D3761"/>
      <c r="E3761"/>
      <c r="F3761"/>
      <c r="G3761"/>
    </row>
    <row r="3762" spans="1:7" ht="12.75" x14ac:dyDescent="0.2">
      <c r="A3762"/>
      <c r="B3762"/>
      <c r="C3762"/>
      <c r="D3762"/>
      <c r="E3762"/>
      <c r="F3762"/>
      <c r="G3762"/>
    </row>
    <row r="3763" spans="1:7" ht="12.75" x14ac:dyDescent="0.2">
      <c r="A3763"/>
      <c r="B3763"/>
      <c r="C3763"/>
      <c r="D3763"/>
      <c r="E3763"/>
      <c r="F3763"/>
      <c r="G3763"/>
    </row>
    <row r="3764" spans="1:7" ht="12.75" x14ac:dyDescent="0.2">
      <c r="A3764"/>
      <c r="B3764"/>
      <c r="C3764"/>
      <c r="D3764"/>
      <c r="E3764"/>
      <c r="F3764"/>
      <c r="G3764"/>
    </row>
    <row r="3765" spans="1:7" ht="12.75" x14ac:dyDescent="0.2">
      <c r="A3765"/>
      <c r="B3765"/>
      <c r="C3765"/>
      <c r="D3765"/>
      <c r="E3765"/>
      <c r="F3765"/>
      <c r="G3765"/>
    </row>
    <row r="3766" spans="1:7" ht="12.75" x14ac:dyDescent="0.2">
      <c r="A3766"/>
      <c r="B3766"/>
      <c r="C3766"/>
      <c r="D3766"/>
      <c r="E3766"/>
      <c r="F3766"/>
      <c r="G3766"/>
    </row>
    <row r="3767" spans="1:7" ht="12.75" x14ac:dyDescent="0.2">
      <c r="A3767"/>
      <c r="B3767"/>
      <c r="C3767"/>
      <c r="D3767"/>
      <c r="E3767"/>
      <c r="F3767"/>
      <c r="G3767"/>
    </row>
    <row r="3768" spans="1:7" ht="12.75" x14ac:dyDescent="0.2">
      <c r="A3768"/>
      <c r="B3768"/>
      <c r="C3768"/>
      <c r="D3768"/>
      <c r="E3768"/>
      <c r="F3768"/>
      <c r="G3768"/>
    </row>
    <row r="3769" spans="1:7" ht="12.75" x14ac:dyDescent="0.2">
      <c r="A3769"/>
      <c r="B3769"/>
      <c r="C3769"/>
      <c r="D3769"/>
      <c r="E3769"/>
      <c r="F3769"/>
      <c r="G3769"/>
    </row>
    <row r="3770" spans="1:7" ht="12.75" x14ac:dyDescent="0.2">
      <c r="A3770"/>
      <c r="B3770"/>
      <c r="C3770"/>
      <c r="D3770"/>
      <c r="E3770"/>
      <c r="F3770"/>
      <c r="G3770"/>
    </row>
    <row r="3771" spans="1:7" ht="12.75" x14ac:dyDescent="0.2">
      <c r="A3771"/>
      <c r="B3771"/>
      <c r="C3771"/>
      <c r="D3771"/>
      <c r="E3771"/>
      <c r="F3771"/>
      <c r="G3771"/>
    </row>
    <row r="3772" spans="1:7" ht="12.75" x14ac:dyDescent="0.2">
      <c r="A3772"/>
      <c r="B3772"/>
      <c r="C3772"/>
      <c r="D3772"/>
      <c r="E3772"/>
      <c r="F3772"/>
      <c r="G3772"/>
    </row>
    <row r="3773" spans="1:7" ht="12.75" x14ac:dyDescent="0.2">
      <c r="A3773"/>
      <c r="B3773"/>
      <c r="C3773"/>
      <c r="D3773"/>
      <c r="E3773"/>
      <c r="F3773"/>
      <c r="G3773"/>
    </row>
    <row r="3774" spans="1:7" ht="12.75" x14ac:dyDescent="0.2">
      <c r="A3774"/>
      <c r="B3774"/>
      <c r="C3774"/>
      <c r="D3774"/>
      <c r="E3774"/>
      <c r="F3774"/>
      <c r="G3774"/>
    </row>
    <row r="3775" spans="1:7" ht="12.75" x14ac:dyDescent="0.2">
      <c r="A3775"/>
      <c r="B3775"/>
      <c r="C3775"/>
      <c r="D3775"/>
      <c r="E3775"/>
      <c r="F3775"/>
      <c r="G3775"/>
    </row>
    <row r="3776" spans="1:7" ht="12.75" x14ac:dyDescent="0.2">
      <c r="A3776"/>
      <c r="B3776"/>
      <c r="C3776"/>
      <c r="D3776"/>
      <c r="E3776"/>
      <c r="F3776"/>
      <c r="G3776"/>
    </row>
    <row r="3777" spans="1:7" ht="12.75" x14ac:dyDescent="0.2">
      <c r="A3777"/>
      <c r="B3777"/>
      <c r="C3777"/>
      <c r="D3777"/>
      <c r="E3777"/>
      <c r="F3777"/>
      <c r="G3777"/>
    </row>
    <row r="3778" spans="1:7" ht="12.75" x14ac:dyDescent="0.2">
      <c r="A3778"/>
      <c r="B3778"/>
      <c r="C3778"/>
      <c r="D3778"/>
      <c r="E3778"/>
      <c r="F3778"/>
      <c r="G3778"/>
    </row>
    <row r="3779" spans="1:7" ht="12.75" x14ac:dyDescent="0.2">
      <c r="A3779"/>
      <c r="B3779"/>
      <c r="C3779"/>
      <c r="D3779"/>
      <c r="E3779"/>
      <c r="F3779"/>
      <c r="G3779"/>
    </row>
    <row r="3780" spans="1:7" ht="12.75" x14ac:dyDescent="0.2">
      <c r="A3780"/>
      <c r="B3780"/>
      <c r="C3780"/>
      <c r="D3780"/>
      <c r="E3780"/>
      <c r="F3780"/>
      <c r="G3780"/>
    </row>
    <row r="3781" spans="1:7" ht="12.75" x14ac:dyDescent="0.2">
      <c r="A3781"/>
      <c r="B3781"/>
      <c r="C3781"/>
      <c r="D3781"/>
      <c r="E3781"/>
      <c r="F3781"/>
      <c r="G3781"/>
    </row>
    <row r="3782" spans="1:7" ht="12.75" x14ac:dyDescent="0.2">
      <c r="A3782"/>
      <c r="B3782"/>
      <c r="C3782"/>
      <c r="D3782"/>
      <c r="E3782"/>
      <c r="F3782"/>
      <c r="G3782"/>
    </row>
    <row r="3783" spans="1:7" ht="12.75" x14ac:dyDescent="0.2">
      <c r="A3783"/>
      <c r="B3783"/>
      <c r="C3783"/>
      <c r="D3783"/>
      <c r="E3783"/>
      <c r="F3783"/>
      <c r="G3783"/>
    </row>
    <row r="3784" spans="1:7" ht="12.75" x14ac:dyDescent="0.2">
      <c r="A3784"/>
      <c r="B3784"/>
      <c r="C3784"/>
      <c r="D3784"/>
      <c r="E3784"/>
      <c r="F3784"/>
      <c r="G3784"/>
    </row>
    <row r="3785" spans="1:7" ht="12.75" x14ac:dyDescent="0.2">
      <c r="A3785"/>
      <c r="B3785"/>
      <c r="C3785"/>
      <c r="D3785"/>
      <c r="E3785"/>
      <c r="F3785"/>
      <c r="G3785"/>
    </row>
    <row r="3786" spans="1:7" ht="12.75" x14ac:dyDescent="0.2">
      <c r="A3786"/>
      <c r="B3786"/>
      <c r="C3786"/>
      <c r="D3786"/>
      <c r="E3786"/>
      <c r="F3786"/>
      <c r="G3786"/>
    </row>
    <row r="3787" spans="1:7" ht="12.75" x14ac:dyDescent="0.2">
      <c r="A3787"/>
      <c r="B3787"/>
      <c r="C3787"/>
      <c r="D3787"/>
      <c r="E3787"/>
      <c r="F3787"/>
      <c r="G3787"/>
    </row>
    <row r="3788" spans="1:7" ht="12.75" x14ac:dyDescent="0.2">
      <c r="A3788"/>
      <c r="B3788"/>
      <c r="C3788"/>
      <c r="D3788"/>
      <c r="E3788"/>
      <c r="F3788"/>
      <c r="G3788"/>
    </row>
    <row r="3789" spans="1:7" ht="12.75" x14ac:dyDescent="0.2">
      <c r="A3789"/>
      <c r="B3789"/>
      <c r="C3789"/>
      <c r="D3789"/>
      <c r="E3789"/>
      <c r="F3789"/>
      <c r="G3789"/>
    </row>
    <row r="3790" spans="1:7" ht="12.75" x14ac:dyDescent="0.2">
      <c r="A3790"/>
      <c r="B3790"/>
      <c r="C3790"/>
      <c r="D3790"/>
      <c r="E3790"/>
      <c r="F3790"/>
      <c r="G3790"/>
    </row>
    <row r="3791" spans="1:7" ht="12.75" x14ac:dyDescent="0.2">
      <c r="A3791"/>
      <c r="B3791"/>
      <c r="C3791"/>
      <c r="D3791"/>
      <c r="E3791"/>
      <c r="F3791"/>
      <c r="G3791"/>
    </row>
    <row r="3792" spans="1:7" ht="12.75" x14ac:dyDescent="0.2">
      <c r="A3792"/>
      <c r="B3792"/>
      <c r="C3792"/>
      <c r="D3792"/>
      <c r="E3792"/>
      <c r="F3792"/>
      <c r="G3792"/>
    </row>
    <row r="3793" spans="1:7" ht="12.75" x14ac:dyDescent="0.2">
      <c r="A3793"/>
      <c r="B3793"/>
      <c r="C3793"/>
      <c r="D3793"/>
      <c r="E3793"/>
      <c r="F3793"/>
      <c r="G3793"/>
    </row>
    <row r="3794" spans="1:7" ht="12.75" x14ac:dyDescent="0.2">
      <c r="A3794"/>
      <c r="B3794"/>
      <c r="C3794"/>
      <c r="D3794"/>
      <c r="E3794"/>
      <c r="F3794"/>
      <c r="G3794"/>
    </row>
    <row r="3795" spans="1:7" ht="12.75" x14ac:dyDescent="0.2">
      <c r="A3795"/>
      <c r="B3795"/>
      <c r="C3795"/>
      <c r="D3795"/>
      <c r="E3795"/>
      <c r="F3795"/>
      <c r="G3795"/>
    </row>
    <row r="3796" spans="1:7" ht="12.75" x14ac:dyDescent="0.2">
      <c r="A3796"/>
      <c r="B3796"/>
      <c r="C3796"/>
      <c r="D3796"/>
      <c r="E3796"/>
      <c r="F3796"/>
      <c r="G3796"/>
    </row>
    <row r="3797" spans="1:7" ht="12.75" x14ac:dyDescent="0.2">
      <c r="A3797"/>
      <c r="B3797"/>
      <c r="C3797"/>
      <c r="D3797"/>
      <c r="E3797"/>
      <c r="F3797"/>
      <c r="G3797"/>
    </row>
    <row r="3798" spans="1:7" ht="12.75" x14ac:dyDescent="0.2">
      <c r="A3798"/>
      <c r="B3798"/>
      <c r="C3798"/>
      <c r="D3798"/>
      <c r="E3798"/>
      <c r="F3798"/>
      <c r="G3798"/>
    </row>
    <row r="3799" spans="1:7" ht="12.75" x14ac:dyDescent="0.2">
      <c r="A3799"/>
      <c r="B3799"/>
      <c r="C3799"/>
      <c r="D3799"/>
      <c r="E3799"/>
      <c r="F3799"/>
      <c r="G3799"/>
    </row>
    <row r="3800" spans="1:7" ht="12.75" x14ac:dyDescent="0.2">
      <c r="A3800"/>
      <c r="B3800"/>
      <c r="C3800"/>
      <c r="D3800"/>
      <c r="E3800"/>
      <c r="F3800"/>
      <c r="G3800"/>
    </row>
    <row r="3801" spans="1:7" ht="12.75" x14ac:dyDescent="0.2">
      <c r="A3801"/>
      <c r="B3801"/>
      <c r="C3801"/>
      <c r="D3801"/>
      <c r="E3801"/>
      <c r="F3801"/>
      <c r="G3801"/>
    </row>
    <row r="3802" spans="1:7" ht="12.75" x14ac:dyDescent="0.2">
      <c r="A3802"/>
      <c r="B3802"/>
      <c r="C3802"/>
      <c r="D3802"/>
      <c r="E3802"/>
      <c r="F3802"/>
      <c r="G3802"/>
    </row>
    <row r="3803" spans="1:7" ht="12.75" x14ac:dyDescent="0.2">
      <c r="A3803"/>
      <c r="B3803"/>
      <c r="C3803"/>
      <c r="D3803"/>
      <c r="E3803"/>
      <c r="F3803"/>
      <c r="G3803"/>
    </row>
    <row r="3804" spans="1:7" ht="12.75" x14ac:dyDescent="0.2">
      <c r="A3804"/>
      <c r="B3804"/>
      <c r="C3804"/>
      <c r="D3804"/>
      <c r="E3804"/>
      <c r="F3804"/>
      <c r="G3804"/>
    </row>
    <row r="3805" spans="1:7" ht="12.75" x14ac:dyDescent="0.2">
      <c r="A3805"/>
      <c r="B3805"/>
      <c r="C3805"/>
      <c r="D3805"/>
      <c r="E3805"/>
      <c r="F3805"/>
      <c r="G3805"/>
    </row>
    <row r="3806" spans="1:7" ht="12.75" x14ac:dyDescent="0.2">
      <c r="A3806"/>
      <c r="B3806"/>
      <c r="C3806"/>
      <c r="D3806"/>
      <c r="E3806"/>
      <c r="F3806"/>
      <c r="G3806"/>
    </row>
    <row r="3807" spans="1:7" ht="12.75" x14ac:dyDescent="0.2">
      <c r="A3807"/>
      <c r="B3807"/>
      <c r="C3807"/>
      <c r="D3807"/>
      <c r="E3807"/>
      <c r="F3807"/>
      <c r="G3807"/>
    </row>
    <row r="3808" spans="1:7" ht="12.75" x14ac:dyDescent="0.2">
      <c r="A3808"/>
      <c r="B3808"/>
      <c r="C3808"/>
      <c r="D3808"/>
      <c r="E3808"/>
      <c r="F3808"/>
      <c r="G3808"/>
    </row>
    <row r="3809" spans="1:7" ht="12.75" x14ac:dyDescent="0.2">
      <c r="A3809"/>
      <c r="B3809"/>
      <c r="C3809"/>
      <c r="D3809"/>
      <c r="E3809"/>
      <c r="F3809"/>
      <c r="G3809"/>
    </row>
    <row r="3810" spans="1:7" ht="12.75" x14ac:dyDescent="0.2">
      <c r="A3810"/>
      <c r="B3810"/>
      <c r="C3810"/>
      <c r="D3810"/>
      <c r="E3810"/>
      <c r="F3810"/>
      <c r="G3810"/>
    </row>
    <row r="3811" spans="1:7" ht="12.75" x14ac:dyDescent="0.2">
      <c r="A3811"/>
      <c r="B3811"/>
      <c r="C3811"/>
      <c r="D3811"/>
      <c r="E3811"/>
      <c r="F3811"/>
      <c r="G3811"/>
    </row>
    <row r="3812" spans="1:7" ht="12.75" x14ac:dyDescent="0.2">
      <c r="A3812"/>
      <c r="B3812"/>
      <c r="C3812"/>
      <c r="D3812"/>
      <c r="E3812"/>
      <c r="F3812"/>
      <c r="G3812"/>
    </row>
    <row r="3813" spans="1:7" ht="12.75" x14ac:dyDescent="0.2">
      <c r="A3813"/>
      <c r="B3813"/>
      <c r="C3813"/>
      <c r="D3813"/>
      <c r="E3813"/>
      <c r="F3813"/>
      <c r="G3813"/>
    </row>
    <row r="3814" spans="1:7" ht="12.75" x14ac:dyDescent="0.2">
      <c r="A3814"/>
      <c r="B3814"/>
      <c r="C3814"/>
      <c r="D3814"/>
      <c r="E3814"/>
      <c r="F3814"/>
      <c r="G3814"/>
    </row>
    <row r="3815" spans="1:7" ht="12.75" x14ac:dyDescent="0.2">
      <c r="A3815"/>
      <c r="B3815"/>
      <c r="C3815"/>
      <c r="D3815"/>
      <c r="E3815"/>
      <c r="F3815"/>
      <c r="G3815"/>
    </row>
    <row r="3816" spans="1:7" ht="12.75" x14ac:dyDescent="0.2">
      <c r="A3816"/>
      <c r="B3816"/>
      <c r="C3816"/>
      <c r="D3816"/>
      <c r="E3816"/>
      <c r="F3816"/>
      <c r="G3816"/>
    </row>
    <row r="3817" spans="1:7" ht="12.75" x14ac:dyDescent="0.2">
      <c r="A3817"/>
      <c r="B3817"/>
      <c r="C3817"/>
      <c r="D3817"/>
      <c r="E3817"/>
      <c r="F3817"/>
      <c r="G3817"/>
    </row>
    <row r="3818" spans="1:7" ht="12.75" x14ac:dyDescent="0.2">
      <c r="A3818"/>
      <c r="B3818"/>
      <c r="C3818"/>
      <c r="D3818"/>
      <c r="E3818"/>
      <c r="F3818"/>
      <c r="G3818"/>
    </row>
    <row r="3819" spans="1:7" ht="12.75" x14ac:dyDescent="0.2">
      <c r="A3819"/>
      <c r="B3819"/>
      <c r="C3819"/>
      <c r="D3819"/>
      <c r="E3819"/>
      <c r="F3819"/>
      <c r="G3819"/>
    </row>
    <row r="3820" spans="1:7" ht="12.75" x14ac:dyDescent="0.2">
      <c r="A3820"/>
      <c r="B3820"/>
      <c r="C3820"/>
      <c r="D3820"/>
      <c r="E3820"/>
      <c r="F3820"/>
      <c r="G3820"/>
    </row>
    <row r="3821" spans="1:7" ht="12.75" x14ac:dyDescent="0.2">
      <c r="A3821"/>
      <c r="B3821"/>
      <c r="C3821"/>
      <c r="D3821"/>
      <c r="E3821"/>
      <c r="F3821"/>
      <c r="G3821"/>
    </row>
    <row r="3822" spans="1:7" ht="12.75" x14ac:dyDescent="0.2">
      <c r="A3822"/>
      <c r="B3822"/>
      <c r="C3822"/>
      <c r="D3822"/>
      <c r="E3822"/>
      <c r="F3822"/>
      <c r="G3822"/>
    </row>
    <row r="3823" spans="1:7" ht="12.75" x14ac:dyDescent="0.2">
      <c r="A3823"/>
      <c r="B3823"/>
      <c r="C3823"/>
      <c r="D3823"/>
      <c r="E3823"/>
      <c r="F3823"/>
      <c r="G3823"/>
    </row>
    <row r="3824" spans="1:7" ht="12.75" x14ac:dyDescent="0.2">
      <c r="A3824"/>
      <c r="B3824"/>
      <c r="C3824"/>
      <c r="D3824"/>
      <c r="E3824"/>
      <c r="F3824"/>
      <c r="G3824"/>
    </row>
    <row r="3825" spans="1:7" ht="12.75" x14ac:dyDescent="0.2">
      <c r="A3825"/>
      <c r="B3825"/>
      <c r="C3825"/>
      <c r="D3825"/>
      <c r="E3825"/>
      <c r="F3825"/>
      <c r="G3825"/>
    </row>
    <row r="3826" spans="1:7" ht="12.75" x14ac:dyDescent="0.2">
      <c r="A3826"/>
      <c r="B3826"/>
      <c r="C3826"/>
      <c r="D3826"/>
      <c r="E3826"/>
      <c r="F3826"/>
      <c r="G3826"/>
    </row>
    <row r="3827" spans="1:7" ht="12.75" x14ac:dyDescent="0.2">
      <c r="A3827"/>
      <c r="B3827"/>
      <c r="C3827"/>
      <c r="D3827"/>
      <c r="E3827"/>
      <c r="F3827"/>
      <c r="G3827"/>
    </row>
    <row r="3828" spans="1:7" ht="12.75" x14ac:dyDescent="0.2">
      <c r="A3828"/>
      <c r="B3828"/>
      <c r="C3828"/>
      <c r="D3828"/>
      <c r="E3828"/>
      <c r="F3828"/>
      <c r="G3828"/>
    </row>
    <row r="3829" spans="1:7" ht="12.75" x14ac:dyDescent="0.2">
      <c r="A3829"/>
      <c r="B3829"/>
      <c r="C3829"/>
      <c r="D3829"/>
      <c r="E3829"/>
      <c r="F3829"/>
      <c r="G3829"/>
    </row>
    <row r="3830" spans="1:7" ht="12.75" x14ac:dyDescent="0.2">
      <c r="A3830"/>
      <c r="B3830"/>
      <c r="C3830"/>
      <c r="D3830"/>
      <c r="E3830"/>
      <c r="F3830"/>
      <c r="G3830"/>
    </row>
    <row r="3831" spans="1:7" ht="12.75" x14ac:dyDescent="0.2">
      <c r="A3831"/>
      <c r="B3831"/>
      <c r="C3831"/>
      <c r="D3831"/>
      <c r="E3831"/>
      <c r="F3831"/>
      <c r="G3831"/>
    </row>
    <row r="3832" spans="1:7" ht="12.75" x14ac:dyDescent="0.2">
      <c r="A3832"/>
      <c r="B3832"/>
      <c r="C3832"/>
      <c r="D3832"/>
      <c r="E3832"/>
      <c r="F3832"/>
      <c r="G3832"/>
    </row>
    <row r="3833" spans="1:7" ht="12.75" x14ac:dyDescent="0.2">
      <c r="A3833"/>
      <c r="B3833"/>
      <c r="C3833"/>
      <c r="D3833"/>
      <c r="E3833"/>
      <c r="F3833"/>
      <c r="G3833"/>
    </row>
    <row r="3834" spans="1:7" ht="12.75" x14ac:dyDescent="0.2">
      <c r="A3834"/>
      <c r="B3834"/>
      <c r="C3834"/>
      <c r="D3834"/>
      <c r="E3834"/>
      <c r="F3834"/>
      <c r="G3834"/>
    </row>
    <row r="3835" spans="1:7" ht="12.75" x14ac:dyDescent="0.2">
      <c r="A3835"/>
      <c r="B3835"/>
      <c r="C3835"/>
      <c r="D3835"/>
      <c r="E3835"/>
      <c r="F3835"/>
      <c r="G3835"/>
    </row>
    <row r="3836" spans="1:7" ht="12.75" x14ac:dyDescent="0.2">
      <c r="A3836"/>
      <c r="B3836"/>
      <c r="C3836"/>
      <c r="D3836"/>
      <c r="E3836"/>
      <c r="F3836"/>
      <c r="G3836"/>
    </row>
    <row r="3837" spans="1:7" ht="12.75" x14ac:dyDescent="0.2">
      <c r="A3837"/>
      <c r="B3837"/>
      <c r="C3837"/>
      <c r="D3837"/>
      <c r="E3837"/>
      <c r="F3837"/>
      <c r="G3837"/>
    </row>
    <row r="3838" spans="1:7" ht="12.75" x14ac:dyDescent="0.2">
      <c r="A3838"/>
      <c r="B3838"/>
      <c r="C3838"/>
      <c r="D3838"/>
      <c r="E3838"/>
      <c r="F3838"/>
      <c r="G3838"/>
    </row>
    <row r="3839" spans="1:7" ht="12.75" x14ac:dyDescent="0.2">
      <c r="A3839"/>
      <c r="B3839"/>
      <c r="C3839"/>
      <c r="D3839"/>
      <c r="E3839"/>
      <c r="F3839"/>
      <c r="G3839"/>
    </row>
    <row r="3840" spans="1:7" ht="12.75" x14ac:dyDescent="0.2">
      <c r="A3840"/>
      <c r="B3840"/>
      <c r="C3840"/>
      <c r="D3840"/>
      <c r="E3840"/>
      <c r="F3840"/>
      <c r="G3840"/>
    </row>
    <row r="3841" spans="1:7" ht="12.75" x14ac:dyDescent="0.2">
      <c r="A3841"/>
      <c r="B3841"/>
      <c r="C3841"/>
      <c r="D3841"/>
      <c r="E3841"/>
      <c r="F3841"/>
      <c r="G3841"/>
    </row>
    <row r="3842" spans="1:7" ht="12.75" x14ac:dyDescent="0.2">
      <c r="A3842"/>
      <c r="B3842"/>
      <c r="C3842"/>
      <c r="D3842"/>
      <c r="E3842"/>
      <c r="F3842"/>
      <c r="G3842"/>
    </row>
    <row r="3843" spans="1:7" ht="12.75" x14ac:dyDescent="0.2">
      <c r="A3843"/>
      <c r="B3843"/>
      <c r="C3843"/>
      <c r="D3843"/>
      <c r="E3843"/>
      <c r="F3843"/>
      <c r="G3843"/>
    </row>
    <row r="3844" spans="1:7" ht="12.75" x14ac:dyDescent="0.2">
      <c r="A3844"/>
      <c r="B3844"/>
      <c r="C3844"/>
      <c r="D3844"/>
      <c r="E3844"/>
      <c r="F3844"/>
      <c r="G3844"/>
    </row>
    <row r="3845" spans="1:7" ht="12.75" x14ac:dyDescent="0.2">
      <c r="A3845"/>
      <c r="B3845"/>
      <c r="C3845"/>
      <c r="D3845"/>
      <c r="E3845"/>
      <c r="F3845"/>
      <c r="G3845"/>
    </row>
    <row r="3846" spans="1:7" ht="12.75" x14ac:dyDescent="0.2">
      <c r="A3846"/>
      <c r="B3846"/>
      <c r="C3846"/>
      <c r="D3846"/>
      <c r="E3846"/>
      <c r="F3846"/>
      <c r="G3846"/>
    </row>
    <row r="3847" spans="1:7" ht="12.75" x14ac:dyDescent="0.2">
      <c r="A3847"/>
      <c r="B3847"/>
      <c r="C3847"/>
      <c r="D3847"/>
      <c r="E3847"/>
      <c r="F3847"/>
      <c r="G3847"/>
    </row>
    <row r="3848" spans="1:7" ht="12.75" x14ac:dyDescent="0.2">
      <c r="A3848"/>
      <c r="B3848"/>
      <c r="C3848"/>
      <c r="D3848"/>
      <c r="E3848"/>
      <c r="F3848"/>
      <c r="G3848"/>
    </row>
    <row r="3849" spans="1:7" ht="12.75" x14ac:dyDescent="0.2">
      <c r="A3849"/>
      <c r="B3849"/>
      <c r="C3849"/>
      <c r="D3849"/>
      <c r="E3849"/>
      <c r="F3849"/>
      <c r="G3849"/>
    </row>
    <row r="3850" spans="1:7" ht="12.75" x14ac:dyDescent="0.2">
      <c r="A3850"/>
      <c r="B3850"/>
      <c r="C3850"/>
      <c r="D3850"/>
      <c r="E3850"/>
      <c r="F3850"/>
      <c r="G3850"/>
    </row>
    <row r="3851" spans="1:7" ht="12.75" x14ac:dyDescent="0.2">
      <c r="A3851"/>
      <c r="B3851"/>
      <c r="C3851"/>
      <c r="D3851"/>
      <c r="E3851"/>
      <c r="F3851"/>
      <c r="G3851"/>
    </row>
    <row r="3852" spans="1:7" ht="12.75" x14ac:dyDescent="0.2">
      <c r="A3852"/>
      <c r="B3852"/>
      <c r="C3852"/>
      <c r="D3852"/>
      <c r="E3852"/>
      <c r="F3852"/>
      <c r="G3852"/>
    </row>
    <row r="3853" spans="1:7" ht="12.75" x14ac:dyDescent="0.2">
      <c r="A3853"/>
      <c r="B3853"/>
      <c r="C3853"/>
      <c r="D3853"/>
      <c r="E3853"/>
      <c r="F3853"/>
      <c r="G3853"/>
    </row>
    <row r="3854" spans="1:7" ht="12.75" x14ac:dyDescent="0.2">
      <c r="A3854"/>
      <c r="B3854"/>
      <c r="C3854"/>
      <c r="D3854"/>
      <c r="E3854"/>
      <c r="F3854"/>
      <c r="G3854"/>
    </row>
    <row r="3855" spans="1:7" ht="12.75" x14ac:dyDescent="0.2">
      <c r="A3855"/>
      <c r="B3855"/>
      <c r="C3855"/>
      <c r="D3855"/>
      <c r="E3855"/>
      <c r="F3855"/>
      <c r="G3855"/>
    </row>
    <row r="3856" spans="1:7" ht="12.75" x14ac:dyDescent="0.2">
      <c r="A3856"/>
      <c r="B3856"/>
      <c r="C3856"/>
      <c r="D3856"/>
      <c r="E3856"/>
      <c r="F3856"/>
      <c r="G3856"/>
    </row>
    <row r="3857" spans="1:7" ht="12.75" x14ac:dyDescent="0.2">
      <c r="A3857"/>
      <c r="B3857"/>
      <c r="C3857"/>
      <c r="D3857"/>
      <c r="E3857"/>
      <c r="F3857"/>
      <c r="G3857"/>
    </row>
    <row r="3858" spans="1:7" ht="12.75" x14ac:dyDescent="0.2">
      <c r="A3858"/>
      <c r="B3858"/>
      <c r="C3858"/>
      <c r="D3858"/>
      <c r="E3858"/>
      <c r="F3858"/>
      <c r="G3858"/>
    </row>
    <row r="3859" spans="1:7" ht="12.75" x14ac:dyDescent="0.2">
      <c r="A3859"/>
      <c r="B3859"/>
      <c r="C3859"/>
      <c r="D3859"/>
      <c r="E3859"/>
      <c r="F3859"/>
      <c r="G3859"/>
    </row>
    <row r="3860" spans="1:7" ht="12.75" x14ac:dyDescent="0.2">
      <c r="A3860"/>
      <c r="B3860"/>
      <c r="C3860"/>
      <c r="D3860"/>
      <c r="E3860"/>
      <c r="F3860"/>
      <c r="G3860"/>
    </row>
    <row r="3861" spans="1:7" ht="12.75" x14ac:dyDescent="0.2">
      <c r="A3861"/>
      <c r="B3861"/>
      <c r="C3861"/>
      <c r="D3861"/>
      <c r="E3861"/>
      <c r="F3861"/>
      <c r="G3861"/>
    </row>
    <row r="3862" spans="1:7" ht="12.75" x14ac:dyDescent="0.2">
      <c r="A3862"/>
      <c r="B3862"/>
      <c r="C3862"/>
      <c r="D3862"/>
      <c r="E3862"/>
      <c r="F3862"/>
      <c r="G3862"/>
    </row>
    <row r="3863" spans="1:7" ht="12.75" x14ac:dyDescent="0.2">
      <c r="A3863"/>
      <c r="B3863"/>
      <c r="C3863"/>
      <c r="D3863"/>
      <c r="E3863"/>
      <c r="F3863"/>
      <c r="G3863"/>
    </row>
    <row r="3864" spans="1:7" ht="12.75" x14ac:dyDescent="0.2">
      <c r="A3864"/>
      <c r="B3864"/>
      <c r="C3864"/>
      <c r="D3864"/>
      <c r="E3864"/>
      <c r="F3864"/>
      <c r="G3864"/>
    </row>
    <row r="3865" spans="1:7" ht="12.75" x14ac:dyDescent="0.2">
      <c r="A3865"/>
      <c r="B3865"/>
      <c r="C3865"/>
      <c r="D3865"/>
      <c r="E3865"/>
      <c r="F3865"/>
      <c r="G3865"/>
    </row>
    <row r="3866" spans="1:7" ht="12.75" x14ac:dyDescent="0.2">
      <c r="A3866"/>
      <c r="B3866"/>
      <c r="C3866"/>
      <c r="D3866"/>
      <c r="E3866"/>
      <c r="F3866"/>
      <c r="G3866"/>
    </row>
    <row r="3867" spans="1:7" ht="12.75" x14ac:dyDescent="0.2">
      <c r="A3867"/>
      <c r="B3867"/>
      <c r="C3867"/>
      <c r="D3867"/>
      <c r="E3867"/>
      <c r="F3867"/>
      <c r="G3867"/>
    </row>
    <row r="3868" spans="1:7" ht="12.75" x14ac:dyDescent="0.2">
      <c r="A3868"/>
      <c r="B3868"/>
      <c r="C3868"/>
      <c r="D3868"/>
      <c r="E3868"/>
      <c r="F3868"/>
      <c r="G3868"/>
    </row>
    <row r="3869" spans="1:7" ht="12.75" x14ac:dyDescent="0.2">
      <c r="A3869"/>
      <c r="B3869"/>
      <c r="C3869"/>
      <c r="D3869"/>
      <c r="E3869"/>
      <c r="F3869"/>
      <c r="G3869"/>
    </row>
    <row r="3870" spans="1:7" ht="12.75" x14ac:dyDescent="0.2">
      <c r="A3870"/>
      <c r="B3870"/>
      <c r="C3870"/>
      <c r="D3870"/>
      <c r="E3870"/>
      <c r="F3870"/>
      <c r="G3870"/>
    </row>
    <row r="3871" spans="1:7" ht="12.75" x14ac:dyDescent="0.2">
      <c r="A3871"/>
      <c r="B3871"/>
      <c r="C3871"/>
      <c r="D3871"/>
      <c r="E3871"/>
      <c r="F3871"/>
      <c r="G3871"/>
    </row>
    <row r="3872" spans="1:7" ht="12.75" x14ac:dyDescent="0.2">
      <c r="A3872"/>
      <c r="B3872"/>
      <c r="C3872"/>
      <c r="D3872"/>
      <c r="E3872"/>
      <c r="F3872"/>
      <c r="G3872"/>
    </row>
    <row r="3873" spans="1:7" ht="12.75" x14ac:dyDescent="0.2">
      <c r="A3873"/>
      <c r="B3873"/>
      <c r="C3873"/>
      <c r="D3873"/>
      <c r="E3873"/>
      <c r="F3873"/>
      <c r="G3873"/>
    </row>
    <row r="3874" spans="1:7" ht="12.75" x14ac:dyDescent="0.2">
      <c r="A3874"/>
      <c r="B3874"/>
      <c r="C3874"/>
      <c r="D3874"/>
      <c r="E3874"/>
      <c r="F3874"/>
      <c r="G3874"/>
    </row>
    <row r="3875" spans="1:7" ht="12.75" x14ac:dyDescent="0.2">
      <c r="A3875"/>
      <c r="B3875"/>
      <c r="C3875"/>
      <c r="D3875"/>
      <c r="E3875"/>
      <c r="F3875"/>
      <c r="G3875"/>
    </row>
    <row r="3876" spans="1:7" ht="12.75" x14ac:dyDescent="0.2">
      <c r="A3876"/>
      <c r="B3876"/>
      <c r="C3876"/>
      <c r="D3876"/>
      <c r="E3876"/>
      <c r="F3876"/>
      <c r="G3876"/>
    </row>
    <row r="3877" spans="1:7" ht="12.75" x14ac:dyDescent="0.2">
      <c r="A3877"/>
      <c r="B3877"/>
      <c r="C3877"/>
      <c r="D3877"/>
      <c r="E3877"/>
      <c r="F3877"/>
      <c r="G3877"/>
    </row>
    <row r="3878" spans="1:7" ht="12.75" x14ac:dyDescent="0.2">
      <c r="A3878"/>
      <c r="B3878"/>
      <c r="C3878"/>
      <c r="D3878"/>
      <c r="E3878"/>
      <c r="F3878"/>
      <c r="G3878"/>
    </row>
    <row r="3879" spans="1:7" ht="12.75" x14ac:dyDescent="0.2">
      <c r="A3879"/>
      <c r="B3879"/>
      <c r="C3879"/>
      <c r="D3879"/>
      <c r="E3879"/>
      <c r="F3879"/>
      <c r="G3879"/>
    </row>
    <row r="3880" spans="1:7" ht="12.75" x14ac:dyDescent="0.2">
      <c r="A3880"/>
      <c r="B3880"/>
      <c r="C3880"/>
      <c r="D3880"/>
      <c r="E3880"/>
      <c r="F3880"/>
      <c r="G3880"/>
    </row>
    <row r="3881" spans="1:7" ht="12.75" x14ac:dyDescent="0.2">
      <c r="A3881"/>
      <c r="B3881"/>
      <c r="C3881"/>
      <c r="D3881"/>
      <c r="E3881"/>
      <c r="F3881"/>
      <c r="G3881"/>
    </row>
    <row r="3882" spans="1:7" ht="12.75" x14ac:dyDescent="0.2">
      <c r="A3882"/>
      <c r="B3882"/>
      <c r="C3882"/>
      <c r="D3882"/>
      <c r="E3882"/>
      <c r="F3882"/>
      <c r="G3882"/>
    </row>
    <row r="3883" spans="1:7" ht="12.75" x14ac:dyDescent="0.2">
      <c r="A3883"/>
      <c r="B3883"/>
      <c r="C3883"/>
      <c r="D3883"/>
      <c r="E3883"/>
      <c r="F3883"/>
      <c r="G3883"/>
    </row>
    <row r="3884" spans="1:7" ht="12.75" x14ac:dyDescent="0.2">
      <c r="A3884"/>
      <c r="B3884"/>
      <c r="C3884"/>
      <c r="D3884"/>
      <c r="E3884"/>
      <c r="F3884"/>
      <c r="G3884"/>
    </row>
    <row r="3885" spans="1:7" ht="12.75" x14ac:dyDescent="0.2">
      <c r="A3885"/>
      <c r="B3885"/>
      <c r="C3885"/>
      <c r="D3885"/>
      <c r="E3885"/>
      <c r="F3885"/>
      <c r="G3885"/>
    </row>
    <row r="3886" spans="1:7" ht="12.75" x14ac:dyDescent="0.2">
      <c r="A3886"/>
      <c r="B3886"/>
      <c r="C3886"/>
      <c r="D3886"/>
      <c r="E3886"/>
      <c r="F3886"/>
      <c r="G3886"/>
    </row>
    <row r="3887" spans="1:7" ht="12.75" x14ac:dyDescent="0.2">
      <c r="A3887"/>
      <c r="B3887"/>
      <c r="C3887"/>
      <c r="D3887"/>
      <c r="E3887"/>
      <c r="F3887"/>
      <c r="G3887"/>
    </row>
    <row r="3888" spans="1:7" ht="12.75" x14ac:dyDescent="0.2">
      <c r="A3888"/>
      <c r="B3888"/>
      <c r="C3888"/>
      <c r="D3888"/>
      <c r="E3888"/>
      <c r="F3888"/>
      <c r="G3888"/>
    </row>
    <row r="3889" spans="1:7" ht="12.75" x14ac:dyDescent="0.2">
      <c r="A3889"/>
      <c r="B3889"/>
      <c r="C3889"/>
      <c r="D3889"/>
      <c r="E3889"/>
      <c r="F3889"/>
      <c r="G3889"/>
    </row>
    <row r="3890" spans="1:7" ht="12.75" x14ac:dyDescent="0.2">
      <c r="A3890"/>
      <c r="B3890"/>
      <c r="C3890"/>
      <c r="D3890"/>
      <c r="E3890"/>
      <c r="F3890"/>
      <c r="G3890"/>
    </row>
    <row r="3891" spans="1:7" ht="12.75" x14ac:dyDescent="0.2">
      <c r="A3891"/>
      <c r="B3891"/>
      <c r="C3891"/>
      <c r="D3891"/>
      <c r="E3891"/>
      <c r="F3891"/>
      <c r="G3891"/>
    </row>
    <row r="3892" spans="1:7" ht="12.75" x14ac:dyDescent="0.2">
      <c r="A3892"/>
      <c r="B3892"/>
      <c r="C3892"/>
      <c r="D3892"/>
      <c r="E3892"/>
      <c r="F3892"/>
      <c r="G3892"/>
    </row>
    <row r="3893" spans="1:7" ht="12.75" x14ac:dyDescent="0.2">
      <c r="A3893"/>
      <c r="B3893"/>
      <c r="C3893"/>
      <c r="D3893"/>
      <c r="E3893"/>
      <c r="F3893"/>
      <c r="G3893"/>
    </row>
    <row r="3894" spans="1:7" ht="12.75" x14ac:dyDescent="0.2">
      <c r="A3894"/>
      <c r="B3894"/>
      <c r="C3894"/>
      <c r="D3894"/>
      <c r="E3894"/>
      <c r="F3894"/>
      <c r="G3894"/>
    </row>
    <row r="3895" spans="1:7" ht="12.75" x14ac:dyDescent="0.2">
      <c r="A3895"/>
      <c r="B3895"/>
      <c r="C3895"/>
      <c r="D3895"/>
      <c r="E3895"/>
      <c r="F3895"/>
      <c r="G3895"/>
    </row>
    <row r="3896" spans="1:7" ht="12.75" x14ac:dyDescent="0.2">
      <c r="A3896"/>
      <c r="B3896"/>
      <c r="C3896"/>
      <c r="D3896"/>
      <c r="E3896"/>
      <c r="F3896"/>
      <c r="G3896"/>
    </row>
    <row r="3897" spans="1:7" ht="12.75" x14ac:dyDescent="0.2">
      <c r="A3897"/>
      <c r="B3897"/>
      <c r="C3897"/>
      <c r="D3897"/>
      <c r="E3897"/>
      <c r="F3897"/>
      <c r="G3897"/>
    </row>
    <row r="3898" spans="1:7" ht="12.75" x14ac:dyDescent="0.2">
      <c r="A3898"/>
      <c r="B3898"/>
      <c r="C3898"/>
      <c r="D3898"/>
      <c r="E3898"/>
      <c r="F3898"/>
      <c r="G3898"/>
    </row>
    <row r="3899" spans="1:7" ht="12.75" x14ac:dyDescent="0.2">
      <c r="A3899"/>
      <c r="B3899"/>
      <c r="C3899"/>
      <c r="D3899"/>
      <c r="E3899"/>
      <c r="F3899"/>
      <c r="G3899"/>
    </row>
    <row r="3900" spans="1:7" ht="12.75" x14ac:dyDescent="0.2">
      <c r="A3900"/>
      <c r="B3900"/>
      <c r="C3900"/>
      <c r="D3900"/>
      <c r="E3900"/>
      <c r="F3900"/>
      <c r="G3900"/>
    </row>
    <row r="3901" spans="1:7" ht="12.75" x14ac:dyDescent="0.2">
      <c r="A3901"/>
      <c r="B3901"/>
      <c r="C3901"/>
      <c r="D3901"/>
      <c r="E3901"/>
      <c r="F3901"/>
      <c r="G3901"/>
    </row>
    <row r="3902" spans="1:7" ht="12.75" x14ac:dyDescent="0.2">
      <c r="A3902"/>
      <c r="B3902"/>
      <c r="C3902"/>
      <c r="D3902"/>
      <c r="E3902"/>
      <c r="F3902"/>
      <c r="G3902"/>
    </row>
    <row r="3903" spans="1:7" ht="12.75" x14ac:dyDescent="0.2">
      <c r="A3903"/>
      <c r="B3903"/>
      <c r="C3903"/>
      <c r="D3903"/>
      <c r="E3903"/>
      <c r="F3903"/>
      <c r="G3903"/>
    </row>
    <row r="3904" spans="1:7" ht="12.75" x14ac:dyDescent="0.2">
      <c r="A3904"/>
      <c r="B3904"/>
      <c r="C3904"/>
      <c r="D3904"/>
      <c r="E3904"/>
      <c r="F3904"/>
      <c r="G3904"/>
    </row>
    <row r="3905" spans="1:7" ht="12.75" x14ac:dyDescent="0.2">
      <c r="A3905"/>
      <c r="B3905"/>
      <c r="C3905"/>
      <c r="D3905"/>
      <c r="E3905"/>
      <c r="F3905"/>
      <c r="G3905"/>
    </row>
    <row r="3906" spans="1:7" ht="12.75" x14ac:dyDescent="0.2">
      <c r="A3906"/>
      <c r="B3906"/>
      <c r="C3906"/>
      <c r="D3906"/>
      <c r="E3906"/>
      <c r="F3906"/>
      <c r="G3906"/>
    </row>
    <row r="3907" spans="1:7" ht="12.75" x14ac:dyDescent="0.2">
      <c r="A3907"/>
      <c r="B3907"/>
      <c r="C3907"/>
      <c r="D3907"/>
      <c r="E3907"/>
      <c r="F3907"/>
      <c r="G3907"/>
    </row>
    <row r="3908" spans="1:7" ht="12.75" x14ac:dyDescent="0.2">
      <c r="A3908"/>
      <c r="B3908"/>
      <c r="C3908"/>
      <c r="D3908"/>
      <c r="E3908"/>
      <c r="F3908"/>
      <c r="G3908"/>
    </row>
    <row r="3909" spans="1:7" ht="12.75" x14ac:dyDescent="0.2">
      <c r="A3909"/>
      <c r="B3909"/>
      <c r="C3909"/>
      <c r="D3909"/>
      <c r="E3909"/>
      <c r="F3909"/>
      <c r="G3909"/>
    </row>
    <row r="3910" spans="1:7" ht="12.75" x14ac:dyDescent="0.2">
      <c r="A3910"/>
      <c r="B3910"/>
      <c r="C3910"/>
      <c r="D3910"/>
      <c r="E3910"/>
      <c r="F3910"/>
      <c r="G3910"/>
    </row>
    <row r="3911" spans="1:7" ht="12.75" x14ac:dyDescent="0.2">
      <c r="A3911"/>
      <c r="B3911"/>
      <c r="C3911"/>
      <c r="D3911"/>
      <c r="E3911"/>
      <c r="F3911"/>
      <c r="G3911"/>
    </row>
    <row r="3912" spans="1:7" ht="12.75" x14ac:dyDescent="0.2">
      <c r="A3912"/>
      <c r="B3912"/>
      <c r="C3912"/>
      <c r="D3912"/>
      <c r="E3912"/>
      <c r="F3912"/>
      <c r="G3912"/>
    </row>
    <row r="3913" spans="1:7" ht="12.75" x14ac:dyDescent="0.2">
      <c r="A3913"/>
      <c r="B3913"/>
      <c r="C3913"/>
      <c r="D3913"/>
      <c r="E3913"/>
      <c r="F3913"/>
      <c r="G3913"/>
    </row>
    <row r="3914" spans="1:7" ht="12.75" x14ac:dyDescent="0.2">
      <c r="A3914"/>
      <c r="B3914"/>
      <c r="C3914"/>
      <c r="D3914"/>
      <c r="E3914"/>
      <c r="F3914"/>
      <c r="G3914"/>
    </row>
    <row r="3915" spans="1:7" ht="12.75" x14ac:dyDescent="0.2">
      <c r="A3915"/>
      <c r="B3915"/>
      <c r="C3915"/>
      <c r="D3915"/>
      <c r="E3915"/>
      <c r="F3915"/>
      <c r="G3915"/>
    </row>
    <row r="3916" spans="1:7" ht="12.75" x14ac:dyDescent="0.2">
      <c r="A3916"/>
      <c r="B3916"/>
      <c r="C3916"/>
      <c r="D3916"/>
      <c r="E3916"/>
      <c r="F3916"/>
      <c r="G3916"/>
    </row>
    <row r="3917" spans="1:7" ht="12.75" x14ac:dyDescent="0.2">
      <c r="A3917"/>
      <c r="B3917"/>
      <c r="C3917"/>
      <c r="D3917"/>
      <c r="E3917"/>
      <c r="F3917"/>
      <c r="G3917"/>
    </row>
    <row r="3918" spans="1:7" ht="12.75" x14ac:dyDescent="0.2">
      <c r="A3918"/>
      <c r="B3918"/>
      <c r="C3918"/>
      <c r="D3918"/>
      <c r="E3918"/>
      <c r="F3918"/>
      <c r="G3918"/>
    </row>
    <row r="3919" spans="1:7" ht="12.75" x14ac:dyDescent="0.2">
      <c r="A3919"/>
      <c r="B3919"/>
      <c r="C3919"/>
      <c r="D3919"/>
      <c r="E3919"/>
      <c r="F3919"/>
      <c r="G3919"/>
    </row>
    <row r="3920" spans="1:7" ht="12.75" x14ac:dyDescent="0.2">
      <c r="A3920"/>
      <c r="B3920"/>
      <c r="C3920"/>
      <c r="D3920"/>
      <c r="E3920"/>
      <c r="F3920"/>
      <c r="G3920"/>
    </row>
    <row r="3921" spans="1:7" ht="12.75" x14ac:dyDescent="0.2">
      <c r="A3921"/>
      <c r="B3921"/>
      <c r="C3921"/>
      <c r="D3921"/>
      <c r="E3921"/>
      <c r="F3921"/>
      <c r="G3921"/>
    </row>
    <row r="3922" spans="1:7" ht="12.75" x14ac:dyDescent="0.2">
      <c r="A3922"/>
      <c r="B3922"/>
      <c r="C3922"/>
      <c r="D3922"/>
      <c r="E3922"/>
      <c r="F3922"/>
      <c r="G3922"/>
    </row>
    <row r="3923" spans="1:7" ht="12.75" x14ac:dyDescent="0.2">
      <c r="A3923"/>
      <c r="B3923"/>
      <c r="C3923"/>
      <c r="D3923"/>
      <c r="E3923"/>
      <c r="F3923"/>
      <c r="G3923"/>
    </row>
    <row r="3924" spans="1:7" ht="12.75" x14ac:dyDescent="0.2">
      <c r="A3924"/>
      <c r="B3924"/>
      <c r="C3924"/>
      <c r="D3924"/>
      <c r="E3924"/>
      <c r="F3924"/>
      <c r="G3924"/>
    </row>
    <row r="3925" spans="1:7" ht="12.75" x14ac:dyDescent="0.2">
      <c r="A3925"/>
      <c r="B3925"/>
      <c r="C3925"/>
      <c r="D3925"/>
      <c r="E3925"/>
      <c r="F3925"/>
      <c r="G3925"/>
    </row>
    <row r="3926" spans="1:7" ht="12.75" x14ac:dyDescent="0.2">
      <c r="A3926"/>
      <c r="B3926"/>
      <c r="C3926"/>
      <c r="D3926"/>
      <c r="E3926"/>
      <c r="F3926"/>
      <c r="G3926"/>
    </row>
    <row r="3927" spans="1:7" ht="12.75" x14ac:dyDescent="0.2">
      <c r="A3927"/>
      <c r="B3927"/>
      <c r="C3927"/>
      <c r="D3927"/>
      <c r="E3927"/>
      <c r="F3927"/>
      <c r="G3927"/>
    </row>
    <row r="3928" spans="1:7" ht="12.75" x14ac:dyDescent="0.2">
      <c r="A3928"/>
      <c r="B3928"/>
      <c r="C3928"/>
      <c r="D3928"/>
      <c r="E3928"/>
      <c r="F3928"/>
      <c r="G3928"/>
    </row>
    <row r="3929" spans="1:7" ht="12.75" x14ac:dyDescent="0.2">
      <c r="A3929"/>
      <c r="B3929"/>
      <c r="C3929"/>
      <c r="D3929"/>
      <c r="E3929"/>
      <c r="F3929"/>
      <c r="G3929"/>
    </row>
    <row r="3930" spans="1:7" ht="12.75" x14ac:dyDescent="0.2">
      <c r="A3930"/>
      <c r="B3930"/>
      <c r="C3930"/>
      <c r="D3930"/>
      <c r="E3930"/>
      <c r="F3930"/>
      <c r="G3930"/>
    </row>
    <row r="3931" spans="1:7" ht="12.75" x14ac:dyDescent="0.2">
      <c r="A3931"/>
      <c r="B3931"/>
      <c r="C3931"/>
      <c r="D3931"/>
      <c r="E3931"/>
      <c r="F3931"/>
      <c r="G3931"/>
    </row>
    <row r="3932" spans="1:7" ht="12.75" x14ac:dyDescent="0.2">
      <c r="A3932"/>
      <c r="B3932"/>
      <c r="C3932"/>
      <c r="D3932"/>
      <c r="E3932"/>
      <c r="F3932"/>
      <c r="G3932"/>
    </row>
    <row r="3933" spans="1:7" ht="12.75" x14ac:dyDescent="0.2">
      <c r="A3933"/>
      <c r="B3933"/>
      <c r="C3933"/>
      <c r="D3933"/>
      <c r="E3933"/>
      <c r="F3933"/>
      <c r="G3933"/>
    </row>
    <row r="3934" spans="1:7" ht="12.75" x14ac:dyDescent="0.2">
      <c r="A3934"/>
      <c r="B3934"/>
      <c r="C3934"/>
      <c r="D3934"/>
      <c r="E3934"/>
      <c r="F3934"/>
      <c r="G3934"/>
    </row>
    <row r="3935" spans="1:7" ht="12.75" x14ac:dyDescent="0.2">
      <c r="A3935"/>
      <c r="B3935"/>
      <c r="C3935"/>
      <c r="D3935"/>
      <c r="E3935"/>
      <c r="F3935"/>
      <c r="G3935"/>
    </row>
    <row r="3936" spans="1:7" ht="12.75" x14ac:dyDescent="0.2">
      <c r="A3936"/>
      <c r="B3936"/>
      <c r="C3936"/>
      <c r="D3936"/>
      <c r="E3936"/>
      <c r="F3936"/>
      <c r="G3936"/>
    </row>
    <row r="3937" spans="1:7" ht="12.75" x14ac:dyDescent="0.2">
      <c r="A3937"/>
      <c r="B3937"/>
      <c r="C3937"/>
      <c r="D3937"/>
      <c r="E3937"/>
      <c r="F3937"/>
      <c r="G3937"/>
    </row>
    <row r="3938" spans="1:7" ht="12.75" x14ac:dyDescent="0.2">
      <c r="A3938"/>
      <c r="B3938"/>
      <c r="C3938"/>
      <c r="D3938"/>
      <c r="E3938"/>
      <c r="F3938"/>
      <c r="G3938"/>
    </row>
    <row r="3939" spans="1:7" ht="12.75" x14ac:dyDescent="0.2">
      <c r="A3939"/>
      <c r="B3939"/>
      <c r="C3939"/>
      <c r="D3939"/>
      <c r="E3939"/>
      <c r="F3939"/>
      <c r="G3939"/>
    </row>
    <row r="3940" spans="1:7" ht="12.75" x14ac:dyDescent="0.2">
      <c r="A3940"/>
      <c r="B3940"/>
      <c r="C3940"/>
      <c r="D3940"/>
      <c r="E3940"/>
      <c r="F3940"/>
      <c r="G3940"/>
    </row>
    <row r="3941" spans="1:7" ht="12.75" x14ac:dyDescent="0.2">
      <c r="A3941"/>
      <c r="B3941"/>
      <c r="C3941"/>
      <c r="D3941"/>
      <c r="E3941"/>
      <c r="F3941"/>
      <c r="G3941"/>
    </row>
    <row r="3942" spans="1:7" ht="12.75" x14ac:dyDescent="0.2">
      <c r="A3942"/>
      <c r="B3942"/>
      <c r="C3942"/>
      <c r="D3942"/>
      <c r="E3942"/>
      <c r="F3942"/>
      <c r="G3942"/>
    </row>
    <row r="3943" spans="1:7" ht="12.75" x14ac:dyDescent="0.2">
      <c r="A3943"/>
      <c r="B3943"/>
      <c r="C3943"/>
      <c r="D3943"/>
      <c r="E3943"/>
      <c r="F3943"/>
      <c r="G3943"/>
    </row>
    <row r="3944" spans="1:7" ht="12.75" x14ac:dyDescent="0.2">
      <c r="A3944"/>
      <c r="B3944"/>
      <c r="C3944"/>
      <c r="D3944"/>
      <c r="E3944"/>
      <c r="F3944"/>
      <c r="G3944"/>
    </row>
    <row r="3945" spans="1:7" ht="12.75" x14ac:dyDescent="0.2">
      <c r="A3945"/>
      <c r="B3945"/>
      <c r="C3945"/>
      <c r="D3945"/>
      <c r="E3945"/>
      <c r="F3945"/>
      <c r="G3945"/>
    </row>
    <row r="3946" spans="1:7" ht="12.75" x14ac:dyDescent="0.2">
      <c r="A3946"/>
      <c r="B3946"/>
      <c r="C3946"/>
      <c r="D3946"/>
      <c r="E3946"/>
      <c r="F3946"/>
      <c r="G3946"/>
    </row>
    <row r="3947" spans="1:7" ht="12.75" x14ac:dyDescent="0.2">
      <c r="A3947"/>
      <c r="B3947"/>
      <c r="C3947"/>
      <c r="D3947"/>
      <c r="E3947"/>
      <c r="F3947"/>
      <c r="G3947"/>
    </row>
    <row r="3948" spans="1:7" ht="12.75" x14ac:dyDescent="0.2">
      <c r="A3948"/>
      <c r="B3948"/>
      <c r="C3948"/>
      <c r="D3948"/>
      <c r="E3948"/>
      <c r="F3948"/>
      <c r="G3948"/>
    </row>
    <row r="3949" spans="1:7" ht="12.75" x14ac:dyDescent="0.2">
      <c r="A3949"/>
      <c r="B3949"/>
      <c r="C3949"/>
      <c r="D3949"/>
      <c r="E3949"/>
      <c r="F3949"/>
      <c r="G3949"/>
    </row>
    <row r="3950" spans="1:7" ht="12.75" x14ac:dyDescent="0.2">
      <c r="A3950"/>
      <c r="B3950"/>
      <c r="C3950"/>
      <c r="D3950"/>
      <c r="E3950"/>
      <c r="F3950"/>
      <c r="G3950"/>
    </row>
    <row r="3951" spans="1:7" ht="12.75" x14ac:dyDescent="0.2">
      <c r="A3951"/>
      <c r="B3951"/>
      <c r="C3951"/>
      <c r="D3951"/>
      <c r="E3951"/>
      <c r="F3951"/>
      <c r="G3951"/>
    </row>
    <row r="3952" spans="1:7" ht="12.75" x14ac:dyDescent="0.2">
      <c r="A3952"/>
      <c r="B3952"/>
      <c r="C3952"/>
      <c r="D3952"/>
      <c r="E3952"/>
      <c r="F3952"/>
      <c r="G3952"/>
    </row>
    <row r="3953" spans="1:7" ht="12.75" x14ac:dyDescent="0.2">
      <c r="A3953"/>
      <c r="B3953"/>
      <c r="C3953"/>
      <c r="D3953"/>
      <c r="E3953"/>
      <c r="F3953"/>
      <c r="G3953"/>
    </row>
    <row r="3954" spans="1:7" ht="12.75" x14ac:dyDescent="0.2">
      <c r="A3954"/>
      <c r="B3954"/>
      <c r="C3954"/>
      <c r="D3954"/>
      <c r="E3954"/>
      <c r="F3954"/>
      <c r="G3954"/>
    </row>
    <row r="3955" spans="1:7" ht="12.75" x14ac:dyDescent="0.2">
      <c r="A3955"/>
      <c r="B3955"/>
      <c r="C3955"/>
      <c r="D3955"/>
      <c r="E3955"/>
      <c r="F3955"/>
      <c r="G3955"/>
    </row>
    <row r="3956" spans="1:7" ht="12.75" x14ac:dyDescent="0.2">
      <c r="A3956"/>
      <c r="B3956"/>
      <c r="C3956"/>
      <c r="D3956"/>
      <c r="E3956"/>
      <c r="F3956"/>
      <c r="G3956"/>
    </row>
    <row r="3957" spans="1:7" ht="12.75" x14ac:dyDescent="0.2">
      <c r="A3957"/>
      <c r="B3957"/>
      <c r="C3957"/>
      <c r="D3957"/>
      <c r="E3957"/>
      <c r="F3957"/>
      <c r="G3957"/>
    </row>
    <row r="3958" spans="1:7" ht="12.75" x14ac:dyDescent="0.2">
      <c r="A3958"/>
      <c r="B3958"/>
      <c r="C3958"/>
      <c r="D3958"/>
      <c r="E3958"/>
      <c r="F3958"/>
      <c r="G3958"/>
    </row>
    <row r="3959" spans="1:7" ht="12.75" x14ac:dyDescent="0.2">
      <c r="A3959"/>
      <c r="B3959"/>
      <c r="C3959"/>
      <c r="D3959"/>
      <c r="E3959"/>
      <c r="F3959"/>
      <c r="G3959"/>
    </row>
    <row r="3960" spans="1:7" ht="12.75" x14ac:dyDescent="0.2">
      <c r="A3960"/>
      <c r="B3960"/>
      <c r="C3960"/>
      <c r="D3960"/>
      <c r="E3960"/>
      <c r="F3960"/>
      <c r="G3960"/>
    </row>
    <row r="3961" spans="1:7" ht="12.75" x14ac:dyDescent="0.2">
      <c r="A3961"/>
      <c r="B3961"/>
      <c r="C3961"/>
      <c r="D3961"/>
      <c r="E3961"/>
      <c r="F3961"/>
      <c r="G3961"/>
    </row>
    <row r="3962" spans="1:7" ht="12.75" x14ac:dyDescent="0.2">
      <c r="A3962"/>
      <c r="B3962"/>
      <c r="C3962"/>
      <c r="D3962"/>
      <c r="E3962"/>
      <c r="F3962"/>
      <c r="G3962"/>
    </row>
    <row r="3963" spans="1:7" ht="12.75" x14ac:dyDescent="0.2">
      <c r="A3963"/>
      <c r="B3963"/>
      <c r="C3963"/>
      <c r="D3963"/>
      <c r="E3963"/>
      <c r="F3963"/>
      <c r="G3963"/>
    </row>
    <row r="3964" spans="1:7" ht="12.75" x14ac:dyDescent="0.2">
      <c r="A3964"/>
      <c r="B3964"/>
      <c r="C3964"/>
      <c r="D3964"/>
      <c r="E3964"/>
      <c r="F3964"/>
      <c r="G3964"/>
    </row>
    <row r="3965" spans="1:7" ht="12.75" x14ac:dyDescent="0.2">
      <c r="A3965"/>
      <c r="B3965"/>
      <c r="C3965"/>
      <c r="D3965"/>
      <c r="E3965"/>
      <c r="F3965"/>
      <c r="G3965"/>
    </row>
    <row r="3966" spans="1:7" ht="12.75" x14ac:dyDescent="0.2">
      <c r="A3966"/>
      <c r="B3966"/>
      <c r="C3966"/>
      <c r="D3966"/>
      <c r="E3966"/>
      <c r="F3966"/>
      <c r="G3966"/>
    </row>
    <row r="3967" spans="1:7" ht="12.75" x14ac:dyDescent="0.2">
      <c r="A3967"/>
      <c r="B3967"/>
      <c r="C3967"/>
      <c r="D3967"/>
      <c r="E3967"/>
      <c r="F3967"/>
      <c r="G3967"/>
    </row>
    <row r="3968" spans="1:7" ht="12.75" x14ac:dyDescent="0.2">
      <c r="A3968"/>
      <c r="B3968"/>
      <c r="C3968"/>
      <c r="D3968"/>
      <c r="E3968"/>
      <c r="F3968"/>
      <c r="G3968"/>
    </row>
    <row r="3969" spans="1:7" ht="12.75" x14ac:dyDescent="0.2">
      <c r="A3969"/>
      <c r="B3969"/>
      <c r="C3969"/>
      <c r="D3969"/>
      <c r="E3969"/>
      <c r="F3969"/>
      <c r="G3969"/>
    </row>
    <row r="3970" spans="1:7" ht="12.75" x14ac:dyDescent="0.2">
      <c r="A3970"/>
      <c r="B3970"/>
      <c r="C3970"/>
      <c r="D3970"/>
      <c r="E3970"/>
      <c r="F3970"/>
      <c r="G3970"/>
    </row>
    <row r="3971" spans="1:7" ht="12.75" x14ac:dyDescent="0.2">
      <c r="A3971"/>
      <c r="B3971"/>
      <c r="C3971"/>
      <c r="D3971"/>
      <c r="E3971"/>
      <c r="F3971"/>
      <c r="G3971"/>
    </row>
    <row r="3972" spans="1:7" ht="12.75" x14ac:dyDescent="0.2">
      <c r="A3972"/>
      <c r="B3972"/>
      <c r="C3972"/>
      <c r="D3972"/>
      <c r="E3972"/>
      <c r="F3972"/>
      <c r="G3972"/>
    </row>
    <row r="3973" spans="1:7" ht="12.75" x14ac:dyDescent="0.2">
      <c r="A3973"/>
      <c r="B3973"/>
      <c r="C3973"/>
      <c r="D3973"/>
      <c r="E3973"/>
      <c r="F3973"/>
      <c r="G3973"/>
    </row>
    <row r="3974" spans="1:7" ht="12.75" x14ac:dyDescent="0.2">
      <c r="A3974"/>
      <c r="B3974"/>
      <c r="C3974"/>
      <c r="D3974"/>
      <c r="E3974"/>
      <c r="F3974"/>
      <c r="G3974"/>
    </row>
    <row r="3975" spans="1:7" ht="12.75" x14ac:dyDescent="0.2">
      <c r="A3975"/>
      <c r="B3975"/>
      <c r="C3975"/>
      <c r="D3975"/>
      <c r="E3975"/>
      <c r="F3975"/>
      <c r="G3975"/>
    </row>
    <row r="3976" spans="1:7" ht="12.75" x14ac:dyDescent="0.2">
      <c r="A3976"/>
      <c r="B3976"/>
      <c r="C3976"/>
      <c r="D3976"/>
      <c r="E3976"/>
      <c r="F3976"/>
      <c r="G3976"/>
    </row>
    <row r="3977" spans="1:7" ht="12.75" x14ac:dyDescent="0.2">
      <c r="A3977"/>
      <c r="B3977"/>
      <c r="C3977"/>
      <c r="D3977"/>
      <c r="E3977"/>
      <c r="F3977"/>
      <c r="G3977"/>
    </row>
    <row r="3978" spans="1:7" ht="12.75" x14ac:dyDescent="0.2">
      <c r="A3978"/>
      <c r="B3978"/>
      <c r="C3978"/>
      <c r="D3978"/>
      <c r="E3978"/>
      <c r="F3978"/>
      <c r="G3978"/>
    </row>
    <row r="3979" spans="1:7" ht="12.75" x14ac:dyDescent="0.2">
      <c r="A3979"/>
      <c r="B3979"/>
      <c r="C3979"/>
      <c r="D3979"/>
      <c r="E3979"/>
      <c r="F3979"/>
      <c r="G3979"/>
    </row>
    <row r="3980" spans="1:7" ht="12.75" x14ac:dyDescent="0.2">
      <c r="A3980"/>
      <c r="B3980"/>
      <c r="C3980"/>
      <c r="D3980"/>
      <c r="E3980"/>
      <c r="F3980"/>
      <c r="G3980"/>
    </row>
    <row r="3981" spans="1:7" ht="12.75" x14ac:dyDescent="0.2">
      <c r="A3981"/>
      <c r="B3981"/>
      <c r="C3981"/>
      <c r="D3981"/>
      <c r="E3981"/>
      <c r="F3981"/>
      <c r="G3981"/>
    </row>
    <row r="3982" spans="1:7" ht="12.75" x14ac:dyDescent="0.2">
      <c r="A3982"/>
      <c r="B3982"/>
      <c r="C3982"/>
      <c r="D3982"/>
      <c r="E3982"/>
      <c r="F3982"/>
      <c r="G3982"/>
    </row>
    <row r="3983" spans="1:7" ht="12.75" x14ac:dyDescent="0.2">
      <c r="A3983"/>
      <c r="B3983"/>
      <c r="C3983"/>
      <c r="D3983"/>
      <c r="E3983"/>
      <c r="F3983"/>
      <c r="G3983"/>
    </row>
    <row r="3984" spans="1:7" ht="12.75" x14ac:dyDescent="0.2">
      <c r="A3984"/>
      <c r="B3984"/>
      <c r="C3984"/>
      <c r="D3984"/>
      <c r="E3984"/>
      <c r="F3984"/>
      <c r="G3984"/>
    </row>
    <row r="3985" spans="1:7" ht="12.75" x14ac:dyDescent="0.2">
      <c r="A3985"/>
      <c r="B3985"/>
      <c r="C3985"/>
      <c r="D3985"/>
      <c r="E3985"/>
      <c r="F3985"/>
      <c r="G3985"/>
    </row>
    <row r="3986" spans="1:7" ht="12.75" x14ac:dyDescent="0.2">
      <c r="A3986"/>
      <c r="B3986"/>
      <c r="C3986"/>
      <c r="D3986"/>
      <c r="E3986"/>
      <c r="F3986"/>
      <c r="G3986"/>
    </row>
    <row r="3987" spans="1:7" ht="12.75" x14ac:dyDescent="0.2">
      <c r="A3987"/>
      <c r="B3987"/>
      <c r="C3987"/>
      <c r="D3987"/>
      <c r="E3987"/>
      <c r="F3987"/>
      <c r="G3987"/>
    </row>
    <row r="3988" spans="1:7" ht="12.75" x14ac:dyDescent="0.2">
      <c r="A3988"/>
      <c r="B3988"/>
      <c r="C3988"/>
      <c r="D3988"/>
      <c r="E3988"/>
      <c r="F3988"/>
      <c r="G3988"/>
    </row>
    <row r="3989" spans="1:7" ht="12.75" x14ac:dyDescent="0.2">
      <c r="A3989"/>
      <c r="B3989"/>
      <c r="C3989"/>
      <c r="D3989"/>
      <c r="E3989"/>
      <c r="F3989"/>
      <c r="G3989"/>
    </row>
    <row r="3990" spans="1:7" ht="12.75" x14ac:dyDescent="0.2">
      <c r="A3990"/>
      <c r="B3990"/>
      <c r="C3990"/>
      <c r="D3990"/>
      <c r="E3990"/>
      <c r="F3990"/>
      <c r="G3990"/>
    </row>
    <row r="3991" spans="1:7" ht="12.75" x14ac:dyDescent="0.2">
      <c r="A3991"/>
      <c r="B3991"/>
      <c r="C3991"/>
      <c r="D3991"/>
      <c r="E3991"/>
      <c r="F3991"/>
      <c r="G3991"/>
    </row>
    <row r="3992" spans="1:7" ht="12.75" x14ac:dyDescent="0.2">
      <c r="A3992"/>
      <c r="B3992"/>
      <c r="C3992"/>
      <c r="D3992"/>
      <c r="E3992"/>
      <c r="F3992"/>
      <c r="G3992"/>
    </row>
    <row r="3993" spans="1:7" ht="12.75" x14ac:dyDescent="0.2">
      <c r="A3993"/>
      <c r="B3993"/>
      <c r="C3993"/>
      <c r="D3993"/>
      <c r="E3993"/>
      <c r="F3993"/>
      <c r="G3993"/>
    </row>
    <row r="3994" spans="1:7" ht="12.75" x14ac:dyDescent="0.2">
      <c r="A3994"/>
      <c r="B3994"/>
      <c r="C3994"/>
      <c r="D3994"/>
      <c r="E3994"/>
      <c r="F3994"/>
      <c r="G3994"/>
    </row>
    <row r="3995" spans="1:7" ht="12.75" x14ac:dyDescent="0.2">
      <c r="A3995"/>
      <c r="B3995"/>
      <c r="C3995"/>
      <c r="D3995"/>
      <c r="E3995"/>
      <c r="F3995"/>
      <c r="G3995"/>
    </row>
    <row r="3996" spans="1:7" ht="12.75" x14ac:dyDescent="0.2">
      <c r="A3996"/>
      <c r="B3996"/>
      <c r="C3996"/>
      <c r="D3996"/>
      <c r="E3996"/>
      <c r="F3996"/>
      <c r="G3996"/>
    </row>
    <row r="3997" spans="1:7" ht="12.75" x14ac:dyDescent="0.2">
      <c r="A3997"/>
      <c r="B3997"/>
      <c r="C3997"/>
      <c r="D3997"/>
      <c r="E3997"/>
      <c r="F3997"/>
      <c r="G3997"/>
    </row>
    <row r="3998" spans="1:7" ht="12.75" x14ac:dyDescent="0.2">
      <c r="A3998"/>
      <c r="B3998"/>
      <c r="C3998"/>
      <c r="D3998"/>
      <c r="E3998"/>
      <c r="F3998"/>
      <c r="G3998"/>
    </row>
    <row r="3999" spans="1:7" ht="12.75" x14ac:dyDescent="0.2">
      <c r="A3999"/>
      <c r="B3999"/>
      <c r="C3999"/>
      <c r="D3999"/>
      <c r="E3999"/>
      <c r="F3999"/>
      <c r="G3999"/>
    </row>
    <row r="4000" spans="1:7" ht="12.75" x14ac:dyDescent="0.2">
      <c r="A4000"/>
      <c r="B4000"/>
      <c r="C4000"/>
      <c r="D4000"/>
      <c r="E4000"/>
      <c r="F4000"/>
      <c r="G4000"/>
    </row>
    <row r="4001" spans="1:7" ht="12.75" x14ac:dyDescent="0.2">
      <c r="A4001"/>
      <c r="B4001"/>
      <c r="C4001"/>
      <c r="D4001"/>
      <c r="E4001"/>
      <c r="F4001"/>
      <c r="G4001"/>
    </row>
    <row r="4002" spans="1:7" ht="12.75" x14ac:dyDescent="0.2">
      <c r="A4002"/>
      <c r="B4002"/>
      <c r="C4002"/>
      <c r="D4002"/>
      <c r="E4002"/>
      <c r="F4002"/>
      <c r="G4002"/>
    </row>
    <row r="4003" spans="1:7" ht="12.75" x14ac:dyDescent="0.2">
      <c r="A4003"/>
      <c r="B4003"/>
      <c r="C4003"/>
      <c r="D4003"/>
      <c r="E4003"/>
      <c r="F4003"/>
      <c r="G4003"/>
    </row>
    <row r="4004" spans="1:7" ht="12.75" x14ac:dyDescent="0.2">
      <c r="A4004"/>
      <c r="B4004"/>
      <c r="C4004"/>
      <c r="D4004"/>
      <c r="E4004"/>
      <c r="F4004"/>
      <c r="G4004"/>
    </row>
    <row r="4005" spans="1:7" ht="12.75" x14ac:dyDescent="0.2">
      <c r="A4005"/>
      <c r="B4005"/>
      <c r="C4005"/>
      <c r="D4005"/>
      <c r="E4005"/>
      <c r="F4005"/>
      <c r="G4005"/>
    </row>
    <row r="4006" spans="1:7" ht="12.75" x14ac:dyDescent="0.2">
      <c r="A4006"/>
      <c r="B4006"/>
      <c r="C4006"/>
      <c r="D4006"/>
      <c r="E4006"/>
      <c r="F4006"/>
      <c r="G4006"/>
    </row>
    <row r="4007" spans="1:7" ht="12.75" x14ac:dyDescent="0.2">
      <c r="A4007"/>
      <c r="B4007"/>
      <c r="C4007"/>
      <c r="D4007"/>
      <c r="E4007"/>
      <c r="F4007"/>
      <c r="G4007"/>
    </row>
    <row r="4008" spans="1:7" ht="12.75" x14ac:dyDescent="0.2">
      <c r="A4008"/>
      <c r="B4008"/>
      <c r="C4008"/>
      <c r="D4008"/>
      <c r="E4008"/>
      <c r="F4008"/>
      <c r="G4008"/>
    </row>
    <row r="4009" spans="1:7" ht="12.75" x14ac:dyDescent="0.2">
      <c r="A4009"/>
      <c r="B4009"/>
      <c r="C4009"/>
      <c r="D4009"/>
      <c r="E4009"/>
      <c r="F4009"/>
      <c r="G4009"/>
    </row>
    <row r="4010" spans="1:7" ht="12.75" x14ac:dyDescent="0.2">
      <c r="A4010"/>
      <c r="B4010"/>
      <c r="C4010"/>
      <c r="D4010"/>
      <c r="E4010"/>
      <c r="F4010"/>
      <c r="G4010"/>
    </row>
    <row r="4011" spans="1:7" ht="12.75" x14ac:dyDescent="0.2">
      <c r="A4011"/>
      <c r="B4011"/>
      <c r="C4011"/>
      <c r="D4011"/>
      <c r="E4011"/>
      <c r="F4011"/>
      <c r="G4011"/>
    </row>
    <row r="4012" spans="1:7" ht="12.75" x14ac:dyDescent="0.2">
      <c r="A4012"/>
      <c r="B4012"/>
      <c r="C4012"/>
      <c r="D4012"/>
      <c r="E4012"/>
      <c r="F4012"/>
      <c r="G4012"/>
    </row>
    <row r="4013" spans="1:7" ht="12.75" x14ac:dyDescent="0.2">
      <c r="A4013"/>
      <c r="B4013"/>
      <c r="C4013"/>
      <c r="D4013"/>
      <c r="E4013"/>
      <c r="F4013"/>
      <c r="G4013"/>
    </row>
    <row r="4014" spans="1:7" ht="12.75" x14ac:dyDescent="0.2">
      <c r="A4014"/>
      <c r="B4014"/>
      <c r="C4014"/>
      <c r="D4014"/>
      <c r="E4014"/>
      <c r="F4014"/>
      <c r="G4014"/>
    </row>
    <row r="4015" spans="1:7" ht="12.75" x14ac:dyDescent="0.2">
      <c r="A4015"/>
      <c r="B4015"/>
      <c r="C4015"/>
      <c r="D4015"/>
      <c r="E4015"/>
      <c r="F4015"/>
      <c r="G4015"/>
    </row>
    <row r="4016" spans="1:7" ht="12.75" x14ac:dyDescent="0.2">
      <c r="A4016"/>
      <c r="B4016"/>
      <c r="C4016"/>
      <c r="D4016"/>
      <c r="E4016"/>
      <c r="F4016"/>
      <c r="G4016"/>
    </row>
    <row r="4017" spans="1:7" ht="12.75" x14ac:dyDescent="0.2">
      <c r="A4017"/>
      <c r="B4017"/>
      <c r="C4017"/>
      <c r="D4017"/>
      <c r="E4017"/>
      <c r="F4017"/>
      <c r="G4017"/>
    </row>
    <row r="4018" spans="1:7" ht="12.75" x14ac:dyDescent="0.2">
      <c r="A4018"/>
      <c r="B4018"/>
      <c r="C4018"/>
      <c r="D4018"/>
      <c r="E4018"/>
      <c r="F4018"/>
      <c r="G4018"/>
    </row>
    <row r="4019" spans="1:7" ht="12.75" x14ac:dyDescent="0.2">
      <c r="A4019"/>
      <c r="B4019"/>
      <c r="C4019"/>
      <c r="D4019"/>
      <c r="E4019"/>
      <c r="F4019"/>
      <c r="G4019"/>
    </row>
    <row r="4020" spans="1:7" ht="12.75" x14ac:dyDescent="0.2">
      <c r="A4020"/>
      <c r="B4020"/>
      <c r="C4020"/>
      <c r="D4020"/>
      <c r="E4020"/>
      <c r="F4020"/>
      <c r="G4020"/>
    </row>
    <row r="4021" spans="1:7" ht="12.75" x14ac:dyDescent="0.2">
      <c r="A4021"/>
      <c r="B4021"/>
      <c r="C4021"/>
      <c r="D4021"/>
      <c r="E4021"/>
      <c r="F4021"/>
      <c r="G4021"/>
    </row>
    <row r="4022" spans="1:7" ht="12.75" x14ac:dyDescent="0.2">
      <c r="A4022"/>
      <c r="B4022"/>
      <c r="C4022"/>
      <c r="D4022"/>
      <c r="E4022"/>
      <c r="F4022"/>
      <c r="G4022"/>
    </row>
    <row r="4023" spans="1:7" ht="12.75" x14ac:dyDescent="0.2">
      <c r="A4023"/>
      <c r="B4023"/>
      <c r="C4023"/>
      <c r="D4023"/>
      <c r="E4023"/>
      <c r="F4023"/>
      <c r="G4023"/>
    </row>
    <row r="4024" spans="1:7" ht="12.75" x14ac:dyDescent="0.2">
      <c r="A4024"/>
      <c r="B4024"/>
      <c r="C4024"/>
      <c r="D4024"/>
      <c r="E4024"/>
      <c r="F4024"/>
      <c r="G4024"/>
    </row>
    <row r="4025" spans="1:7" ht="12.75" x14ac:dyDescent="0.2">
      <c r="A4025"/>
      <c r="B4025"/>
      <c r="C4025"/>
      <c r="D4025"/>
      <c r="E4025"/>
      <c r="F4025"/>
      <c r="G4025"/>
    </row>
    <row r="4026" spans="1:7" ht="12.75" x14ac:dyDescent="0.2">
      <c r="A4026"/>
      <c r="B4026"/>
      <c r="C4026"/>
      <c r="D4026"/>
      <c r="E4026"/>
      <c r="F4026"/>
      <c r="G4026"/>
    </row>
    <row r="4027" spans="1:7" ht="12.75" x14ac:dyDescent="0.2">
      <c r="A4027"/>
      <c r="B4027"/>
      <c r="C4027"/>
      <c r="D4027"/>
      <c r="E4027"/>
      <c r="F4027"/>
      <c r="G4027"/>
    </row>
    <row r="4028" spans="1:7" ht="12.75" x14ac:dyDescent="0.2">
      <c r="A4028"/>
      <c r="B4028"/>
      <c r="C4028"/>
      <c r="D4028"/>
      <c r="E4028"/>
      <c r="F4028"/>
      <c r="G4028"/>
    </row>
    <row r="4029" spans="1:7" ht="12.75" x14ac:dyDescent="0.2">
      <c r="A4029"/>
      <c r="B4029"/>
      <c r="C4029"/>
      <c r="D4029"/>
      <c r="E4029"/>
      <c r="F4029"/>
      <c r="G4029"/>
    </row>
    <row r="4030" spans="1:7" ht="12.75" x14ac:dyDescent="0.2">
      <c r="A4030"/>
      <c r="B4030"/>
      <c r="C4030"/>
      <c r="D4030"/>
      <c r="E4030"/>
      <c r="F4030"/>
      <c r="G4030"/>
    </row>
    <row r="4031" spans="1:7" ht="12.75" x14ac:dyDescent="0.2">
      <c r="A4031"/>
      <c r="B4031"/>
      <c r="C4031"/>
      <c r="D4031"/>
      <c r="E4031"/>
      <c r="F4031"/>
      <c r="G4031"/>
    </row>
    <row r="4032" spans="1:7" ht="12.75" x14ac:dyDescent="0.2">
      <c r="A4032"/>
      <c r="B4032"/>
      <c r="C4032"/>
      <c r="D4032"/>
      <c r="E4032"/>
      <c r="F4032"/>
      <c r="G4032"/>
    </row>
    <row r="4033" spans="1:7" ht="12.75" x14ac:dyDescent="0.2">
      <c r="A4033"/>
      <c r="B4033"/>
      <c r="C4033"/>
      <c r="D4033"/>
      <c r="E4033"/>
      <c r="F4033"/>
      <c r="G4033"/>
    </row>
    <row r="4034" spans="1:7" ht="12.75" x14ac:dyDescent="0.2">
      <c r="A4034"/>
      <c r="B4034"/>
      <c r="C4034"/>
      <c r="D4034"/>
      <c r="E4034"/>
      <c r="F4034"/>
      <c r="G4034"/>
    </row>
    <row r="4035" spans="1:7" ht="12.75" x14ac:dyDescent="0.2">
      <c r="A4035"/>
      <c r="B4035"/>
      <c r="C4035"/>
      <c r="D4035"/>
      <c r="E4035"/>
      <c r="F4035"/>
      <c r="G4035"/>
    </row>
    <row r="4036" spans="1:7" ht="12.75" x14ac:dyDescent="0.2">
      <c r="A4036"/>
      <c r="B4036"/>
      <c r="C4036"/>
      <c r="D4036"/>
      <c r="E4036"/>
      <c r="F4036"/>
      <c r="G4036"/>
    </row>
    <row r="4037" spans="1:7" ht="12.75" x14ac:dyDescent="0.2">
      <c r="A4037"/>
      <c r="B4037"/>
      <c r="C4037"/>
      <c r="D4037"/>
      <c r="E4037"/>
      <c r="F4037"/>
      <c r="G4037"/>
    </row>
    <row r="4038" spans="1:7" ht="12.75" x14ac:dyDescent="0.2">
      <c r="A4038"/>
      <c r="B4038"/>
      <c r="C4038"/>
      <c r="D4038"/>
      <c r="E4038"/>
      <c r="F4038"/>
      <c r="G4038"/>
    </row>
    <row r="4039" spans="1:7" ht="12.75" x14ac:dyDescent="0.2">
      <c r="A4039"/>
      <c r="B4039"/>
      <c r="C4039"/>
      <c r="D4039"/>
      <c r="E4039"/>
      <c r="F4039"/>
      <c r="G4039"/>
    </row>
    <row r="4040" spans="1:7" ht="12.75" x14ac:dyDescent="0.2">
      <c r="A4040"/>
      <c r="B4040"/>
      <c r="C4040"/>
      <c r="D4040"/>
      <c r="E4040"/>
      <c r="F4040"/>
      <c r="G4040"/>
    </row>
    <row r="4041" spans="1:7" ht="12.75" x14ac:dyDescent="0.2">
      <c r="A4041"/>
      <c r="B4041"/>
      <c r="C4041"/>
      <c r="D4041"/>
      <c r="E4041"/>
      <c r="F4041"/>
      <c r="G4041"/>
    </row>
    <row r="4042" spans="1:7" ht="12.75" x14ac:dyDescent="0.2">
      <c r="A4042"/>
      <c r="B4042"/>
      <c r="C4042"/>
      <c r="D4042"/>
      <c r="E4042"/>
      <c r="F4042"/>
      <c r="G4042"/>
    </row>
    <row r="4043" spans="1:7" ht="12.75" x14ac:dyDescent="0.2">
      <c r="A4043"/>
      <c r="B4043"/>
      <c r="C4043"/>
      <c r="D4043"/>
      <c r="E4043"/>
      <c r="F4043"/>
      <c r="G4043"/>
    </row>
    <row r="4044" spans="1:7" ht="12.75" x14ac:dyDescent="0.2">
      <c r="A4044"/>
      <c r="B4044"/>
      <c r="C4044"/>
      <c r="D4044"/>
      <c r="E4044"/>
      <c r="F4044"/>
      <c r="G4044"/>
    </row>
    <row r="4045" spans="1:7" ht="12.75" x14ac:dyDescent="0.2">
      <c r="A4045"/>
      <c r="B4045"/>
      <c r="C4045"/>
      <c r="D4045"/>
      <c r="E4045"/>
      <c r="F4045"/>
      <c r="G4045"/>
    </row>
    <row r="4046" spans="1:7" ht="12.75" x14ac:dyDescent="0.2">
      <c r="A4046"/>
      <c r="B4046"/>
      <c r="C4046"/>
      <c r="D4046"/>
      <c r="E4046"/>
      <c r="F4046"/>
      <c r="G4046"/>
    </row>
    <row r="4047" spans="1:7" ht="12.75" x14ac:dyDescent="0.2">
      <c r="A4047"/>
      <c r="B4047"/>
      <c r="C4047"/>
      <c r="D4047"/>
      <c r="E4047"/>
      <c r="F4047"/>
      <c r="G4047"/>
    </row>
    <row r="4048" spans="1:7" ht="12.75" x14ac:dyDescent="0.2">
      <c r="A4048"/>
      <c r="B4048"/>
      <c r="C4048"/>
      <c r="D4048"/>
      <c r="E4048"/>
      <c r="F4048"/>
      <c r="G4048"/>
    </row>
    <row r="4049" spans="1:7" ht="12.75" x14ac:dyDescent="0.2">
      <c r="A4049"/>
      <c r="B4049"/>
      <c r="C4049"/>
      <c r="D4049"/>
      <c r="E4049"/>
      <c r="F4049"/>
      <c r="G4049"/>
    </row>
    <row r="4050" spans="1:7" ht="12.75" x14ac:dyDescent="0.2">
      <c r="A4050"/>
      <c r="B4050"/>
      <c r="C4050"/>
      <c r="D4050"/>
      <c r="E4050"/>
      <c r="F4050"/>
      <c r="G4050"/>
    </row>
    <row r="4051" spans="1:7" ht="12.75" x14ac:dyDescent="0.2">
      <c r="A4051"/>
      <c r="B4051"/>
      <c r="C4051"/>
      <c r="D4051"/>
      <c r="E4051"/>
      <c r="F4051"/>
      <c r="G4051"/>
    </row>
    <row r="4052" spans="1:7" ht="12.75" x14ac:dyDescent="0.2">
      <c r="A4052"/>
      <c r="B4052"/>
      <c r="C4052"/>
      <c r="D4052"/>
      <c r="E4052"/>
      <c r="F4052"/>
      <c r="G4052"/>
    </row>
    <row r="4053" spans="1:7" ht="12.75" x14ac:dyDescent="0.2">
      <c r="A4053"/>
      <c r="B4053"/>
      <c r="C4053"/>
      <c r="D4053"/>
      <c r="E4053"/>
      <c r="F4053"/>
      <c r="G4053"/>
    </row>
    <row r="4054" spans="1:7" ht="12.75" x14ac:dyDescent="0.2">
      <c r="A4054"/>
      <c r="B4054"/>
      <c r="C4054"/>
      <c r="D4054"/>
      <c r="E4054"/>
      <c r="F4054"/>
      <c r="G4054"/>
    </row>
    <row r="4055" spans="1:7" ht="12.75" x14ac:dyDescent="0.2">
      <c r="A4055"/>
      <c r="B4055"/>
      <c r="C4055"/>
      <c r="D4055"/>
      <c r="E4055"/>
      <c r="F4055"/>
      <c r="G4055"/>
    </row>
    <row r="4056" spans="1:7" ht="12.75" x14ac:dyDescent="0.2">
      <c r="A4056"/>
      <c r="B4056"/>
      <c r="C4056"/>
      <c r="D4056"/>
      <c r="E4056"/>
      <c r="F4056"/>
      <c r="G4056"/>
    </row>
    <row r="4057" spans="1:7" ht="12.75" x14ac:dyDescent="0.2">
      <c r="A4057"/>
      <c r="B4057"/>
      <c r="C4057"/>
      <c r="D4057"/>
      <c r="E4057"/>
      <c r="F4057"/>
      <c r="G4057"/>
    </row>
    <row r="4058" spans="1:7" ht="12.75" x14ac:dyDescent="0.2">
      <c r="A4058"/>
      <c r="B4058"/>
      <c r="C4058"/>
      <c r="D4058"/>
      <c r="E4058"/>
      <c r="F4058"/>
      <c r="G4058"/>
    </row>
    <row r="4059" spans="1:7" ht="12.75" x14ac:dyDescent="0.2">
      <c r="A4059"/>
      <c r="B4059"/>
      <c r="C4059"/>
      <c r="D4059"/>
      <c r="E4059"/>
      <c r="F4059"/>
      <c r="G4059"/>
    </row>
    <row r="4060" spans="1:7" ht="12.75" x14ac:dyDescent="0.2">
      <c r="A4060"/>
      <c r="B4060"/>
      <c r="C4060"/>
      <c r="D4060"/>
      <c r="E4060"/>
      <c r="F4060"/>
      <c r="G4060"/>
    </row>
    <row r="4061" spans="1:7" ht="12.75" x14ac:dyDescent="0.2">
      <c r="A4061"/>
      <c r="B4061"/>
      <c r="C4061"/>
      <c r="D4061"/>
      <c r="E4061"/>
      <c r="F4061"/>
      <c r="G4061"/>
    </row>
    <row r="4062" spans="1:7" ht="12.75" x14ac:dyDescent="0.2">
      <c r="A4062"/>
      <c r="B4062"/>
      <c r="C4062"/>
      <c r="D4062"/>
      <c r="E4062"/>
      <c r="F4062"/>
      <c r="G4062"/>
    </row>
    <row r="4063" spans="1:7" ht="12.75" x14ac:dyDescent="0.2">
      <c r="A4063"/>
      <c r="B4063"/>
      <c r="C4063"/>
      <c r="D4063"/>
      <c r="E4063"/>
      <c r="F4063"/>
      <c r="G4063"/>
    </row>
    <row r="4064" spans="1:7" ht="12.75" x14ac:dyDescent="0.2">
      <c r="A4064"/>
      <c r="B4064"/>
      <c r="C4064"/>
      <c r="D4064"/>
      <c r="E4064"/>
      <c r="F4064"/>
      <c r="G4064"/>
    </row>
    <row r="4065" spans="1:7" ht="12.75" x14ac:dyDescent="0.2">
      <c r="A4065"/>
      <c r="B4065"/>
      <c r="C4065"/>
      <c r="D4065"/>
      <c r="E4065"/>
      <c r="F4065"/>
      <c r="G4065"/>
    </row>
    <row r="4066" spans="1:7" ht="12.75" x14ac:dyDescent="0.2">
      <c r="A4066"/>
      <c r="B4066"/>
      <c r="C4066"/>
      <c r="D4066"/>
      <c r="E4066"/>
      <c r="F4066"/>
      <c r="G4066"/>
    </row>
    <row r="4067" spans="1:7" ht="12.75" x14ac:dyDescent="0.2">
      <c r="A4067"/>
      <c r="B4067"/>
      <c r="C4067"/>
      <c r="D4067"/>
      <c r="E4067"/>
      <c r="F4067"/>
      <c r="G4067"/>
    </row>
    <row r="4068" spans="1:7" ht="12.75" x14ac:dyDescent="0.2">
      <c r="A4068"/>
      <c r="B4068"/>
      <c r="C4068"/>
      <c r="D4068"/>
      <c r="E4068"/>
      <c r="F4068"/>
      <c r="G4068"/>
    </row>
    <row r="4069" spans="1:7" ht="12.75" x14ac:dyDescent="0.2">
      <c r="A4069"/>
      <c r="B4069"/>
      <c r="C4069"/>
      <c r="D4069"/>
      <c r="E4069"/>
      <c r="F4069"/>
      <c r="G4069"/>
    </row>
    <row r="4070" spans="1:7" ht="12.75" x14ac:dyDescent="0.2">
      <c r="A4070"/>
      <c r="B4070"/>
      <c r="C4070"/>
      <c r="D4070"/>
      <c r="E4070"/>
      <c r="F4070"/>
      <c r="G4070"/>
    </row>
    <row r="4071" spans="1:7" ht="12.75" x14ac:dyDescent="0.2">
      <c r="A4071"/>
      <c r="B4071"/>
      <c r="C4071"/>
      <c r="D4071"/>
      <c r="E4071"/>
      <c r="F4071"/>
      <c r="G4071"/>
    </row>
    <row r="4072" spans="1:7" ht="12.75" x14ac:dyDescent="0.2">
      <c r="A4072"/>
      <c r="B4072"/>
      <c r="C4072"/>
      <c r="D4072"/>
      <c r="E4072"/>
      <c r="F4072"/>
      <c r="G4072"/>
    </row>
    <row r="4073" spans="1:7" ht="12.75" x14ac:dyDescent="0.2">
      <c r="A4073"/>
      <c r="B4073"/>
      <c r="C4073"/>
      <c r="D4073"/>
      <c r="E4073"/>
      <c r="F4073"/>
      <c r="G4073"/>
    </row>
    <row r="4074" spans="1:7" ht="12.75" x14ac:dyDescent="0.2">
      <c r="A4074"/>
      <c r="B4074"/>
      <c r="C4074"/>
      <c r="D4074"/>
      <c r="E4074"/>
      <c r="F4074"/>
      <c r="G4074"/>
    </row>
    <row r="4075" spans="1:7" ht="12.75" x14ac:dyDescent="0.2">
      <c r="A4075"/>
      <c r="B4075"/>
      <c r="C4075"/>
      <c r="D4075"/>
      <c r="E4075"/>
      <c r="F4075"/>
      <c r="G4075"/>
    </row>
    <row r="4076" spans="1:7" ht="12.75" x14ac:dyDescent="0.2">
      <c r="A4076"/>
      <c r="B4076"/>
      <c r="C4076"/>
      <c r="D4076"/>
      <c r="E4076"/>
      <c r="F4076"/>
      <c r="G4076"/>
    </row>
    <row r="4077" spans="1:7" ht="12.75" x14ac:dyDescent="0.2">
      <c r="A4077"/>
      <c r="B4077"/>
      <c r="C4077"/>
      <c r="D4077"/>
      <c r="E4077"/>
      <c r="F4077"/>
      <c r="G4077"/>
    </row>
    <row r="4078" spans="1:7" ht="12.75" x14ac:dyDescent="0.2">
      <c r="A4078"/>
      <c r="B4078"/>
      <c r="C4078"/>
      <c r="D4078"/>
      <c r="E4078"/>
      <c r="F4078"/>
      <c r="G4078"/>
    </row>
    <row r="4079" spans="1:7" ht="12.75" x14ac:dyDescent="0.2">
      <c r="A4079"/>
      <c r="B4079"/>
      <c r="C4079"/>
      <c r="D4079"/>
      <c r="E4079"/>
      <c r="F4079"/>
      <c r="G4079"/>
    </row>
    <row r="4080" spans="1:7" ht="12.75" x14ac:dyDescent="0.2">
      <c r="A4080"/>
      <c r="B4080"/>
      <c r="C4080"/>
      <c r="D4080"/>
      <c r="E4080"/>
      <c r="F4080"/>
      <c r="G4080"/>
    </row>
    <row r="4081" spans="1:7" ht="12.75" x14ac:dyDescent="0.2">
      <c r="A4081"/>
      <c r="B4081"/>
      <c r="C4081"/>
      <c r="D4081"/>
      <c r="E4081"/>
      <c r="F4081"/>
      <c r="G4081"/>
    </row>
    <row r="4082" spans="1:7" ht="12.75" x14ac:dyDescent="0.2">
      <c r="A4082"/>
      <c r="B4082"/>
      <c r="C4082"/>
      <c r="D4082"/>
      <c r="E4082"/>
      <c r="F4082"/>
      <c r="G4082"/>
    </row>
    <row r="4083" spans="1:7" ht="12.75" x14ac:dyDescent="0.2">
      <c r="A4083"/>
      <c r="B4083"/>
      <c r="C4083"/>
      <c r="D4083"/>
      <c r="E4083"/>
      <c r="F4083"/>
      <c r="G4083"/>
    </row>
    <row r="4084" spans="1:7" ht="12.75" x14ac:dyDescent="0.2">
      <c r="A4084"/>
      <c r="B4084"/>
      <c r="C4084"/>
      <c r="D4084"/>
      <c r="E4084"/>
      <c r="F4084"/>
      <c r="G4084"/>
    </row>
    <row r="4085" spans="1:7" ht="12.75" x14ac:dyDescent="0.2">
      <c r="A4085"/>
      <c r="B4085"/>
      <c r="C4085"/>
      <c r="D4085"/>
      <c r="E4085"/>
      <c r="F4085"/>
      <c r="G4085"/>
    </row>
    <row r="4086" spans="1:7" ht="12.75" x14ac:dyDescent="0.2">
      <c r="A4086"/>
      <c r="B4086"/>
      <c r="C4086"/>
      <c r="D4086"/>
      <c r="E4086"/>
      <c r="F4086"/>
      <c r="G4086"/>
    </row>
    <row r="4087" spans="1:7" ht="12.75" x14ac:dyDescent="0.2">
      <c r="A4087"/>
      <c r="B4087"/>
      <c r="C4087"/>
      <c r="D4087"/>
      <c r="E4087"/>
      <c r="F4087"/>
      <c r="G4087"/>
    </row>
    <row r="4088" spans="1:7" ht="12.75" x14ac:dyDescent="0.2">
      <c r="A4088"/>
      <c r="B4088"/>
      <c r="C4088"/>
      <c r="D4088"/>
      <c r="E4088"/>
      <c r="F4088"/>
      <c r="G4088"/>
    </row>
    <row r="4089" spans="1:7" ht="12.75" x14ac:dyDescent="0.2">
      <c r="A4089"/>
      <c r="B4089"/>
      <c r="C4089"/>
      <c r="D4089"/>
      <c r="E4089"/>
      <c r="F4089"/>
      <c r="G4089"/>
    </row>
    <row r="4090" spans="1:7" ht="12.75" x14ac:dyDescent="0.2">
      <c r="A4090"/>
      <c r="B4090"/>
      <c r="C4090"/>
      <c r="D4090"/>
      <c r="E4090"/>
      <c r="F4090"/>
      <c r="G4090"/>
    </row>
    <row r="4091" spans="1:7" ht="12.75" x14ac:dyDescent="0.2">
      <c r="A4091"/>
      <c r="B4091"/>
      <c r="C4091"/>
      <c r="D4091"/>
      <c r="E4091"/>
      <c r="F4091"/>
      <c r="G4091"/>
    </row>
    <row r="4092" spans="1:7" ht="12.75" x14ac:dyDescent="0.2">
      <c r="A4092"/>
      <c r="B4092"/>
      <c r="C4092"/>
      <c r="D4092"/>
      <c r="E4092"/>
      <c r="F4092"/>
      <c r="G4092"/>
    </row>
    <row r="4093" spans="1:7" ht="12.75" x14ac:dyDescent="0.2">
      <c r="A4093"/>
      <c r="B4093"/>
      <c r="C4093"/>
      <c r="D4093"/>
      <c r="E4093"/>
      <c r="F4093"/>
      <c r="G4093"/>
    </row>
    <row r="4094" spans="1:7" ht="12.75" x14ac:dyDescent="0.2">
      <c r="A4094"/>
      <c r="B4094"/>
      <c r="C4094"/>
      <c r="D4094"/>
      <c r="E4094"/>
      <c r="F4094"/>
      <c r="G4094"/>
    </row>
    <row r="4095" spans="1:7" ht="12.75" x14ac:dyDescent="0.2">
      <c r="A4095"/>
      <c r="B4095"/>
      <c r="C4095"/>
      <c r="D4095"/>
      <c r="E4095"/>
      <c r="F4095"/>
      <c r="G4095"/>
    </row>
    <row r="4096" spans="1:7" ht="12.75" x14ac:dyDescent="0.2">
      <c r="A4096"/>
      <c r="B4096"/>
      <c r="C4096"/>
      <c r="D4096"/>
      <c r="E4096"/>
      <c r="F4096"/>
      <c r="G4096"/>
    </row>
    <row r="4097" spans="1:7" ht="12.75" x14ac:dyDescent="0.2">
      <c r="A4097"/>
      <c r="B4097"/>
      <c r="C4097"/>
      <c r="D4097"/>
      <c r="E4097"/>
      <c r="F4097"/>
      <c r="G4097"/>
    </row>
    <row r="4098" spans="1:7" ht="12.75" x14ac:dyDescent="0.2">
      <c r="A4098"/>
      <c r="B4098"/>
      <c r="C4098"/>
      <c r="D4098"/>
      <c r="E4098"/>
      <c r="F4098"/>
      <c r="G4098"/>
    </row>
    <row r="4099" spans="1:7" ht="12.75" x14ac:dyDescent="0.2">
      <c r="A4099"/>
      <c r="B4099"/>
      <c r="C4099"/>
      <c r="D4099"/>
      <c r="E4099"/>
      <c r="F4099"/>
      <c r="G4099"/>
    </row>
    <row r="4100" spans="1:7" ht="12.75" x14ac:dyDescent="0.2">
      <c r="A4100"/>
      <c r="B4100"/>
      <c r="C4100"/>
      <c r="D4100"/>
      <c r="E4100"/>
      <c r="F4100"/>
      <c r="G4100"/>
    </row>
    <row r="4101" spans="1:7" ht="12.75" x14ac:dyDescent="0.2">
      <c r="A4101"/>
      <c r="B4101"/>
      <c r="C4101"/>
      <c r="D4101"/>
      <c r="E4101"/>
      <c r="F4101"/>
      <c r="G4101"/>
    </row>
    <row r="4102" spans="1:7" ht="12.75" x14ac:dyDescent="0.2">
      <c r="A4102"/>
      <c r="B4102"/>
      <c r="C4102"/>
      <c r="D4102"/>
      <c r="E4102"/>
      <c r="F4102"/>
      <c r="G4102"/>
    </row>
    <row r="4103" spans="1:7" ht="12.75" x14ac:dyDescent="0.2">
      <c r="A4103"/>
      <c r="B4103"/>
      <c r="C4103"/>
      <c r="D4103"/>
      <c r="E4103"/>
      <c r="F4103"/>
      <c r="G4103"/>
    </row>
    <row r="4104" spans="1:7" ht="12.75" x14ac:dyDescent="0.2">
      <c r="A4104"/>
      <c r="B4104"/>
      <c r="C4104"/>
      <c r="D4104"/>
      <c r="E4104"/>
      <c r="F4104"/>
      <c r="G4104"/>
    </row>
    <row r="4105" spans="1:7" ht="12.75" x14ac:dyDescent="0.2">
      <c r="A4105"/>
      <c r="B4105"/>
      <c r="C4105"/>
      <c r="D4105"/>
      <c r="E4105"/>
      <c r="F4105"/>
      <c r="G4105"/>
    </row>
    <row r="4106" spans="1:7" ht="12.75" x14ac:dyDescent="0.2">
      <c r="A4106"/>
      <c r="B4106"/>
      <c r="C4106"/>
      <c r="D4106"/>
      <c r="E4106"/>
      <c r="F4106"/>
      <c r="G4106"/>
    </row>
    <row r="4107" spans="1:7" ht="12.75" x14ac:dyDescent="0.2">
      <c r="A4107"/>
      <c r="B4107"/>
      <c r="C4107"/>
      <c r="D4107"/>
      <c r="E4107"/>
      <c r="F4107"/>
      <c r="G4107"/>
    </row>
    <row r="4108" spans="1:7" ht="12.75" x14ac:dyDescent="0.2">
      <c r="A4108"/>
      <c r="B4108"/>
      <c r="C4108"/>
      <c r="D4108"/>
      <c r="E4108"/>
      <c r="F4108"/>
      <c r="G4108"/>
    </row>
    <row r="4109" spans="1:7" ht="12.75" x14ac:dyDescent="0.2">
      <c r="A4109"/>
      <c r="B4109"/>
      <c r="C4109"/>
      <c r="D4109"/>
      <c r="E4109"/>
      <c r="F4109"/>
      <c r="G4109"/>
    </row>
    <row r="4110" spans="1:7" ht="12.75" x14ac:dyDescent="0.2">
      <c r="A4110"/>
      <c r="B4110"/>
      <c r="C4110"/>
      <c r="D4110"/>
      <c r="E4110"/>
      <c r="F4110"/>
      <c r="G4110"/>
    </row>
    <row r="4111" spans="1:7" ht="12.75" x14ac:dyDescent="0.2">
      <c r="A4111"/>
      <c r="B4111"/>
      <c r="C4111"/>
      <c r="D4111"/>
      <c r="E4111"/>
      <c r="F4111"/>
      <c r="G4111"/>
    </row>
    <row r="4112" spans="1:7" ht="12.75" x14ac:dyDescent="0.2">
      <c r="A4112"/>
      <c r="B4112"/>
      <c r="C4112"/>
      <c r="D4112"/>
      <c r="E4112"/>
      <c r="F4112"/>
      <c r="G4112"/>
    </row>
    <row r="4113" spans="1:7" ht="12.75" x14ac:dyDescent="0.2">
      <c r="A4113"/>
      <c r="B4113"/>
      <c r="C4113"/>
      <c r="D4113"/>
      <c r="E4113"/>
      <c r="F4113"/>
      <c r="G4113"/>
    </row>
    <row r="4114" spans="1:7" ht="12.75" x14ac:dyDescent="0.2">
      <c r="A4114"/>
      <c r="B4114"/>
      <c r="C4114"/>
      <c r="D4114"/>
      <c r="E4114"/>
      <c r="F4114"/>
      <c r="G4114"/>
    </row>
    <row r="4115" spans="1:7" ht="12.75" x14ac:dyDescent="0.2">
      <c r="A4115"/>
      <c r="B4115"/>
      <c r="C4115"/>
      <c r="D4115"/>
      <c r="E4115"/>
      <c r="F4115"/>
      <c r="G4115"/>
    </row>
    <row r="4116" spans="1:7" ht="12.75" x14ac:dyDescent="0.2">
      <c r="A4116"/>
      <c r="B4116"/>
      <c r="C4116"/>
      <c r="D4116"/>
      <c r="E4116"/>
      <c r="F4116"/>
      <c r="G4116"/>
    </row>
    <row r="4117" spans="1:7" ht="12.75" x14ac:dyDescent="0.2">
      <c r="A4117"/>
      <c r="B4117"/>
      <c r="C4117"/>
      <c r="D4117"/>
      <c r="E4117"/>
      <c r="F4117"/>
      <c r="G4117"/>
    </row>
    <row r="4118" spans="1:7" ht="12.75" x14ac:dyDescent="0.2">
      <c r="A4118"/>
      <c r="B4118"/>
      <c r="C4118"/>
      <c r="D4118"/>
      <c r="E4118"/>
      <c r="F4118"/>
      <c r="G4118"/>
    </row>
    <row r="4119" spans="1:7" ht="12.75" x14ac:dyDescent="0.2">
      <c r="A4119"/>
      <c r="B4119"/>
      <c r="C4119"/>
      <c r="D4119"/>
      <c r="E4119"/>
      <c r="F4119"/>
      <c r="G4119"/>
    </row>
    <row r="4120" spans="1:7" ht="12.75" x14ac:dyDescent="0.2">
      <c r="A4120"/>
      <c r="B4120"/>
      <c r="C4120"/>
      <c r="D4120"/>
      <c r="E4120"/>
      <c r="F4120"/>
      <c r="G4120"/>
    </row>
    <row r="4121" spans="1:7" ht="12.75" x14ac:dyDescent="0.2">
      <c r="A4121"/>
      <c r="B4121"/>
      <c r="C4121"/>
      <c r="D4121"/>
      <c r="E4121"/>
      <c r="F4121"/>
      <c r="G4121"/>
    </row>
    <row r="4122" spans="1:7" ht="12.75" x14ac:dyDescent="0.2">
      <c r="A4122"/>
      <c r="B4122"/>
      <c r="C4122"/>
      <c r="D4122"/>
      <c r="E4122"/>
      <c r="F4122"/>
      <c r="G4122"/>
    </row>
    <row r="4123" spans="1:7" ht="12.75" x14ac:dyDescent="0.2">
      <c r="A4123"/>
      <c r="B4123"/>
      <c r="C4123"/>
      <c r="D4123"/>
      <c r="E4123"/>
      <c r="F4123"/>
      <c r="G4123"/>
    </row>
    <row r="4124" spans="1:7" ht="12.75" x14ac:dyDescent="0.2">
      <c r="A4124"/>
      <c r="B4124"/>
      <c r="C4124"/>
      <c r="D4124"/>
      <c r="E4124"/>
      <c r="F4124"/>
      <c r="G4124"/>
    </row>
    <row r="4125" spans="1:7" ht="12.75" x14ac:dyDescent="0.2">
      <c r="A4125"/>
      <c r="B4125"/>
      <c r="C4125"/>
      <c r="D4125"/>
      <c r="E4125"/>
      <c r="F4125"/>
      <c r="G4125"/>
    </row>
    <row r="4126" spans="1:7" ht="12.75" x14ac:dyDescent="0.2">
      <c r="A4126"/>
      <c r="B4126"/>
      <c r="C4126"/>
      <c r="D4126"/>
      <c r="E4126"/>
      <c r="F4126"/>
      <c r="G4126"/>
    </row>
    <row r="4127" spans="1:7" ht="12.75" x14ac:dyDescent="0.2">
      <c r="A4127"/>
      <c r="B4127"/>
      <c r="C4127"/>
      <c r="D4127"/>
      <c r="E4127"/>
      <c r="F4127"/>
      <c r="G4127"/>
    </row>
    <row r="4128" spans="1:7" ht="12.75" x14ac:dyDescent="0.2">
      <c r="A4128"/>
      <c r="B4128"/>
      <c r="C4128"/>
      <c r="D4128"/>
      <c r="E4128"/>
      <c r="F4128"/>
      <c r="G4128"/>
    </row>
    <row r="4129" spans="1:7" ht="12.75" x14ac:dyDescent="0.2">
      <c r="A4129"/>
      <c r="B4129"/>
      <c r="C4129"/>
      <c r="D4129"/>
      <c r="E4129"/>
      <c r="F4129"/>
      <c r="G4129"/>
    </row>
    <row r="4130" spans="1:7" ht="12.75" x14ac:dyDescent="0.2">
      <c r="A4130"/>
      <c r="B4130"/>
      <c r="C4130"/>
      <c r="D4130"/>
      <c r="E4130"/>
      <c r="F4130"/>
      <c r="G4130"/>
    </row>
    <row r="4131" spans="1:7" ht="12.75" x14ac:dyDescent="0.2">
      <c r="A4131"/>
      <c r="B4131"/>
      <c r="C4131"/>
      <c r="D4131"/>
      <c r="E4131"/>
      <c r="F4131"/>
      <c r="G4131"/>
    </row>
    <row r="4132" spans="1:7" ht="12.75" x14ac:dyDescent="0.2">
      <c r="A4132"/>
      <c r="B4132"/>
      <c r="C4132"/>
      <c r="D4132"/>
      <c r="E4132"/>
      <c r="F4132"/>
      <c r="G4132"/>
    </row>
    <row r="4133" spans="1:7" ht="12.75" x14ac:dyDescent="0.2">
      <c r="A4133"/>
      <c r="B4133"/>
      <c r="C4133"/>
      <c r="D4133"/>
      <c r="E4133"/>
      <c r="F4133"/>
      <c r="G4133"/>
    </row>
    <row r="4134" spans="1:7" ht="12.75" x14ac:dyDescent="0.2">
      <c r="A4134"/>
      <c r="B4134"/>
      <c r="C4134"/>
      <c r="D4134"/>
      <c r="E4134"/>
      <c r="F4134"/>
      <c r="G4134"/>
    </row>
    <row r="4135" spans="1:7" ht="12.75" x14ac:dyDescent="0.2">
      <c r="A4135"/>
      <c r="B4135"/>
      <c r="C4135"/>
      <c r="D4135"/>
      <c r="E4135"/>
      <c r="F4135"/>
      <c r="G4135"/>
    </row>
    <row r="4136" spans="1:7" ht="12.75" x14ac:dyDescent="0.2">
      <c r="A4136"/>
      <c r="B4136"/>
      <c r="C4136"/>
      <c r="D4136"/>
      <c r="E4136"/>
      <c r="F4136"/>
      <c r="G4136"/>
    </row>
    <row r="4137" spans="1:7" ht="12.75" x14ac:dyDescent="0.2">
      <c r="A4137"/>
      <c r="B4137"/>
      <c r="C4137"/>
      <c r="D4137"/>
      <c r="E4137"/>
      <c r="F4137"/>
      <c r="G4137"/>
    </row>
    <row r="4138" spans="1:7" ht="12.75" x14ac:dyDescent="0.2">
      <c r="A4138"/>
      <c r="B4138"/>
      <c r="C4138"/>
      <c r="D4138"/>
      <c r="E4138"/>
      <c r="F4138"/>
      <c r="G4138"/>
    </row>
    <row r="4139" spans="1:7" ht="12.75" x14ac:dyDescent="0.2">
      <c r="A4139"/>
      <c r="B4139"/>
      <c r="C4139"/>
      <c r="D4139"/>
      <c r="E4139"/>
      <c r="F4139"/>
      <c r="G4139"/>
    </row>
    <row r="4140" spans="1:7" ht="12.75" x14ac:dyDescent="0.2">
      <c r="A4140"/>
      <c r="B4140"/>
      <c r="C4140"/>
      <c r="D4140"/>
      <c r="E4140"/>
      <c r="F4140"/>
      <c r="G4140"/>
    </row>
    <row r="4141" spans="1:7" ht="12.75" x14ac:dyDescent="0.2">
      <c r="A4141"/>
      <c r="B4141"/>
      <c r="C4141"/>
      <c r="D4141"/>
      <c r="E4141"/>
      <c r="F4141"/>
      <c r="G4141"/>
    </row>
    <row r="4142" spans="1:7" ht="12.75" x14ac:dyDescent="0.2">
      <c r="A4142"/>
      <c r="B4142"/>
      <c r="C4142"/>
      <c r="D4142"/>
      <c r="E4142"/>
      <c r="F4142"/>
      <c r="G4142"/>
    </row>
    <row r="4143" spans="1:7" ht="12.75" x14ac:dyDescent="0.2">
      <c r="A4143"/>
      <c r="B4143"/>
      <c r="C4143"/>
      <c r="D4143"/>
      <c r="E4143"/>
      <c r="F4143"/>
      <c r="G4143"/>
    </row>
    <row r="4144" spans="1:7" ht="12.75" x14ac:dyDescent="0.2">
      <c r="A4144"/>
      <c r="B4144"/>
      <c r="C4144"/>
      <c r="D4144"/>
      <c r="E4144"/>
      <c r="F4144"/>
      <c r="G4144"/>
    </row>
    <row r="4145" spans="1:7" ht="12.75" x14ac:dyDescent="0.2">
      <c r="A4145"/>
      <c r="B4145"/>
      <c r="C4145"/>
      <c r="D4145"/>
      <c r="E4145"/>
      <c r="F4145"/>
      <c r="G4145"/>
    </row>
    <row r="4146" spans="1:7" ht="12.75" x14ac:dyDescent="0.2">
      <c r="A4146"/>
      <c r="B4146"/>
      <c r="C4146"/>
      <c r="D4146"/>
      <c r="E4146"/>
      <c r="F4146"/>
      <c r="G4146"/>
    </row>
    <row r="4147" spans="1:7" ht="12.75" x14ac:dyDescent="0.2">
      <c r="A4147"/>
      <c r="B4147"/>
      <c r="C4147"/>
      <c r="D4147"/>
      <c r="E4147"/>
      <c r="F4147"/>
      <c r="G4147"/>
    </row>
    <row r="4148" spans="1:7" ht="12.75" x14ac:dyDescent="0.2">
      <c r="A4148"/>
      <c r="B4148"/>
      <c r="C4148"/>
      <c r="D4148"/>
      <c r="E4148"/>
      <c r="F4148"/>
      <c r="G4148"/>
    </row>
    <row r="4149" spans="1:7" ht="12.75" x14ac:dyDescent="0.2">
      <c r="A4149"/>
      <c r="B4149"/>
      <c r="C4149"/>
      <c r="D4149"/>
      <c r="E4149"/>
      <c r="F4149"/>
      <c r="G4149"/>
    </row>
    <row r="4150" spans="1:7" ht="12.75" x14ac:dyDescent="0.2">
      <c r="A4150"/>
      <c r="B4150"/>
      <c r="C4150"/>
      <c r="D4150"/>
      <c r="E4150"/>
      <c r="F4150"/>
      <c r="G4150"/>
    </row>
    <row r="4151" spans="1:7" ht="12.75" x14ac:dyDescent="0.2">
      <c r="A4151"/>
      <c r="B4151"/>
      <c r="C4151"/>
      <c r="D4151"/>
      <c r="E4151"/>
      <c r="F4151"/>
      <c r="G4151"/>
    </row>
    <row r="4152" spans="1:7" ht="12.75" x14ac:dyDescent="0.2">
      <c r="A4152"/>
      <c r="B4152"/>
      <c r="C4152"/>
      <c r="D4152"/>
      <c r="E4152"/>
      <c r="F4152"/>
      <c r="G4152"/>
    </row>
    <row r="4153" spans="1:7" ht="12.75" x14ac:dyDescent="0.2">
      <c r="A4153"/>
      <c r="B4153"/>
      <c r="C4153"/>
      <c r="D4153"/>
      <c r="E4153"/>
      <c r="F4153"/>
      <c r="G4153"/>
    </row>
    <row r="4154" spans="1:7" ht="12.75" x14ac:dyDescent="0.2">
      <c r="A4154"/>
      <c r="B4154"/>
      <c r="C4154"/>
      <c r="D4154"/>
      <c r="E4154"/>
      <c r="F4154"/>
      <c r="G4154"/>
    </row>
    <row r="4155" spans="1:7" ht="12.75" x14ac:dyDescent="0.2">
      <c r="A4155"/>
      <c r="B4155"/>
      <c r="C4155"/>
      <c r="D4155"/>
      <c r="E4155"/>
      <c r="F4155"/>
      <c r="G4155"/>
    </row>
    <row r="4156" spans="1:7" ht="12.75" x14ac:dyDescent="0.2">
      <c r="A4156"/>
      <c r="B4156"/>
      <c r="C4156"/>
      <c r="D4156"/>
      <c r="E4156"/>
      <c r="F4156"/>
      <c r="G4156"/>
    </row>
    <row r="4157" spans="1:7" ht="12.75" x14ac:dyDescent="0.2">
      <c r="A4157"/>
      <c r="B4157"/>
      <c r="C4157"/>
      <c r="D4157"/>
      <c r="E4157"/>
      <c r="F4157"/>
      <c r="G4157"/>
    </row>
    <row r="4158" spans="1:7" ht="12.75" x14ac:dyDescent="0.2">
      <c r="A4158"/>
      <c r="B4158"/>
      <c r="C4158"/>
      <c r="D4158"/>
      <c r="E4158"/>
      <c r="F4158"/>
      <c r="G4158"/>
    </row>
    <row r="4159" spans="1:7" ht="12.75" x14ac:dyDescent="0.2">
      <c r="A4159"/>
      <c r="B4159"/>
      <c r="C4159"/>
      <c r="D4159"/>
      <c r="E4159"/>
      <c r="F4159"/>
      <c r="G4159"/>
    </row>
    <row r="4160" spans="1:7" ht="12.75" x14ac:dyDescent="0.2">
      <c r="A4160"/>
      <c r="B4160"/>
      <c r="C4160"/>
      <c r="D4160"/>
      <c r="E4160"/>
      <c r="F4160"/>
      <c r="G4160"/>
    </row>
    <row r="4161" spans="1:7" ht="12.75" x14ac:dyDescent="0.2">
      <c r="A4161"/>
      <c r="B4161"/>
      <c r="C4161"/>
      <c r="D4161"/>
      <c r="E4161"/>
      <c r="F4161"/>
      <c r="G4161"/>
    </row>
    <row r="4162" spans="1:7" ht="12.75" x14ac:dyDescent="0.2">
      <c r="A4162"/>
      <c r="B4162"/>
      <c r="C4162"/>
      <c r="D4162"/>
      <c r="E4162"/>
      <c r="F4162"/>
      <c r="G4162"/>
    </row>
    <row r="4163" spans="1:7" ht="12.75" x14ac:dyDescent="0.2">
      <c r="A4163"/>
      <c r="B4163"/>
      <c r="C4163"/>
      <c r="D4163"/>
      <c r="E4163"/>
      <c r="F4163"/>
      <c r="G4163"/>
    </row>
    <row r="4164" spans="1:7" ht="12.75" x14ac:dyDescent="0.2">
      <c r="A4164"/>
      <c r="B4164"/>
      <c r="C4164"/>
      <c r="D4164"/>
      <c r="E4164"/>
      <c r="F4164"/>
      <c r="G4164"/>
    </row>
    <row r="4165" spans="1:7" ht="12.75" x14ac:dyDescent="0.2">
      <c r="A4165"/>
      <c r="B4165"/>
      <c r="C4165"/>
      <c r="D4165"/>
      <c r="E4165"/>
      <c r="F4165"/>
      <c r="G4165"/>
    </row>
    <row r="4166" spans="1:7" ht="12.75" x14ac:dyDescent="0.2">
      <c r="A4166"/>
      <c r="B4166"/>
      <c r="C4166"/>
      <c r="D4166"/>
      <c r="E4166"/>
      <c r="F4166"/>
      <c r="G4166"/>
    </row>
    <row r="4167" spans="1:7" ht="12.75" x14ac:dyDescent="0.2">
      <c r="A4167"/>
      <c r="B4167"/>
      <c r="C4167"/>
      <c r="D4167"/>
      <c r="E4167"/>
      <c r="F4167"/>
      <c r="G4167"/>
    </row>
    <row r="4168" spans="1:7" ht="12.75" x14ac:dyDescent="0.2">
      <c r="A4168"/>
      <c r="B4168"/>
      <c r="C4168"/>
      <c r="D4168"/>
      <c r="E4168"/>
      <c r="F4168"/>
      <c r="G4168"/>
    </row>
    <row r="4169" spans="1:7" ht="12.75" x14ac:dyDescent="0.2">
      <c r="A4169"/>
      <c r="B4169"/>
      <c r="C4169"/>
      <c r="D4169"/>
      <c r="E4169"/>
      <c r="F4169"/>
      <c r="G4169"/>
    </row>
    <row r="4170" spans="1:7" ht="12.75" x14ac:dyDescent="0.2">
      <c r="A4170"/>
      <c r="B4170"/>
      <c r="C4170"/>
      <c r="D4170"/>
      <c r="E4170"/>
      <c r="F4170"/>
      <c r="G4170"/>
    </row>
    <row r="4171" spans="1:7" ht="12.75" x14ac:dyDescent="0.2">
      <c r="A4171"/>
      <c r="B4171"/>
      <c r="C4171"/>
      <c r="D4171"/>
      <c r="E4171"/>
      <c r="F4171"/>
      <c r="G4171"/>
    </row>
    <row r="4172" spans="1:7" ht="12.75" x14ac:dyDescent="0.2">
      <c r="A4172"/>
      <c r="B4172"/>
      <c r="C4172"/>
      <c r="D4172"/>
      <c r="E4172"/>
      <c r="F4172"/>
      <c r="G4172"/>
    </row>
    <row r="4173" spans="1:7" ht="12.75" x14ac:dyDescent="0.2">
      <c r="A4173"/>
      <c r="B4173"/>
      <c r="C4173"/>
      <c r="D4173"/>
      <c r="E4173"/>
      <c r="F4173"/>
      <c r="G4173"/>
    </row>
    <row r="4174" spans="1:7" ht="12.75" x14ac:dyDescent="0.2">
      <c r="A4174"/>
      <c r="B4174"/>
      <c r="C4174"/>
      <c r="D4174"/>
      <c r="E4174"/>
      <c r="F4174"/>
      <c r="G4174"/>
    </row>
    <row r="4175" spans="1:7" ht="12.75" x14ac:dyDescent="0.2">
      <c r="A4175"/>
      <c r="B4175"/>
      <c r="C4175"/>
      <c r="D4175"/>
      <c r="E4175"/>
      <c r="F4175"/>
      <c r="G4175"/>
    </row>
    <row r="4176" spans="1:7" ht="12.75" x14ac:dyDescent="0.2">
      <c r="A4176"/>
      <c r="B4176"/>
      <c r="C4176"/>
      <c r="D4176"/>
      <c r="E4176"/>
      <c r="F4176"/>
      <c r="G4176"/>
    </row>
    <row r="4177" spans="1:7" ht="12.75" x14ac:dyDescent="0.2">
      <c r="A4177"/>
      <c r="B4177"/>
      <c r="C4177"/>
      <c r="D4177"/>
      <c r="E4177"/>
      <c r="F4177"/>
      <c r="G4177"/>
    </row>
    <row r="4178" spans="1:7" ht="12.75" x14ac:dyDescent="0.2">
      <c r="A4178"/>
      <c r="B4178"/>
      <c r="C4178"/>
      <c r="D4178"/>
      <c r="E4178"/>
      <c r="F4178"/>
      <c r="G4178"/>
    </row>
    <row r="4179" spans="1:7" ht="12.75" x14ac:dyDescent="0.2">
      <c r="A4179"/>
      <c r="B4179"/>
      <c r="C4179"/>
      <c r="D4179"/>
      <c r="E4179"/>
      <c r="F4179"/>
      <c r="G4179"/>
    </row>
    <row r="4180" spans="1:7" ht="12.75" x14ac:dyDescent="0.2">
      <c r="A4180"/>
      <c r="B4180"/>
      <c r="C4180"/>
      <c r="D4180"/>
      <c r="E4180"/>
      <c r="F4180"/>
      <c r="G4180"/>
    </row>
    <row r="4181" spans="1:7" ht="12.75" x14ac:dyDescent="0.2">
      <c r="A4181"/>
      <c r="B4181"/>
      <c r="C4181"/>
      <c r="D4181"/>
      <c r="E4181"/>
      <c r="F4181"/>
      <c r="G4181"/>
    </row>
    <row r="4182" spans="1:7" ht="12.75" x14ac:dyDescent="0.2">
      <c r="A4182"/>
      <c r="B4182"/>
      <c r="C4182"/>
      <c r="D4182"/>
      <c r="E4182"/>
      <c r="F4182"/>
      <c r="G4182"/>
    </row>
    <row r="4183" spans="1:7" ht="12.75" x14ac:dyDescent="0.2">
      <c r="A4183"/>
      <c r="B4183"/>
      <c r="C4183"/>
      <c r="D4183"/>
      <c r="E4183"/>
      <c r="F4183"/>
      <c r="G4183"/>
    </row>
    <row r="4184" spans="1:7" ht="12.75" x14ac:dyDescent="0.2">
      <c r="A4184"/>
      <c r="B4184"/>
      <c r="C4184"/>
      <c r="D4184"/>
      <c r="E4184"/>
      <c r="F4184"/>
      <c r="G4184"/>
    </row>
    <row r="4185" spans="1:7" ht="12.75" x14ac:dyDescent="0.2">
      <c r="A4185"/>
      <c r="B4185"/>
      <c r="C4185"/>
      <c r="D4185"/>
      <c r="E4185"/>
      <c r="F4185"/>
      <c r="G4185"/>
    </row>
    <row r="4186" spans="1:7" ht="12.75" x14ac:dyDescent="0.2">
      <c r="A4186"/>
      <c r="B4186"/>
      <c r="C4186"/>
      <c r="D4186"/>
      <c r="E4186"/>
      <c r="F4186"/>
      <c r="G4186"/>
    </row>
    <row r="4187" spans="1:7" ht="12.75" x14ac:dyDescent="0.2">
      <c r="A4187"/>
      <c r="B4187"/>
      <c r="C4187"/>
      <c r="D4187"/>
      <c r="E4187"/>
      <c r="F4187"/>
      <c r="G4187"/>
    </row>
    <row r="4188" spans="1:7" ht="12.75" x14ac:dyDescent="0.2">
      <c r="A4188"/>
      <c r="B4188"/>
      <c r="C4188"/>
      <c r="D4188"/>
      <c r="E4188"/>
      <c r="F4188"/>
      <c r="G4188"/>
    </row>
    <row r="4189" spans="1:7" ht="12.75" x14ac:dyDescent="0.2">
      <c r="A4189"/>
      <c r="B4189"/>
      <c r="C4189"/>
      <c r="D4189"/>
      <c r="E4189"/>
      <c r="F4189"/>
      <c r="G4189"/>
    </row>
    <row r="4190" spans="1:7" ht="12.75" x14ac:dyDescent="0.2">
      <c r="A4190"/>
      <c r="B4190"/>
      <c r="C4190"/>
      <c r="D4190"/>
      <c r="E4190"/>
      <c r="F4190"/>
      <c r="G4190"/>
    </row>
    <row r="4191" spans="1:7" ht="12.75" x14ac:dyDescent="0.2">
      <c r="A4191"/>
      <c r="B4191"/>
      <c r="C4191"/>
      <c r="D4191"/>
      <c r="E4191"/>
      <c r="F4191"/>
      <c r="G4191"/>
    </row>
    <row r="4192" spans="1:7" ht="12.75" x14ac:dyDescent="0.2">
      <c r="A4192"/>
      <c r="B4192"/>
      <c r="C4192"/>
      <c r="D4192"/>
      <c r="E4192"/>
      <c r="F4192"/>
      <c r="G4192"/>
    </row>
    <row r="4193" spans="1:7" ht="12.75" x14ac:dyDescent="0.2">
      <c r="A4193"/>
      <c r="B4193"/>
      <c r="C4193"/>
      <c r="D4193"/>
      <c r="E4193"/>
      <c r="F4193"/>
      <c r="G4193"/>
    </row>
    <row r="4194" spans="1:7" ht="12.75" x14ac:dyDescent="0.2">
      <c r="A4194"/>
      <c r="B4194"/>
      <c r="C4194"/>
      <c r="D4194"/>
      <c r="E4194"/>
      <c r="F4194"/>
      <c r="G4194"/>
    </row>
    <row r="4195" spans="1:7" ht="12.75" x14ac:dyDescent="0.2">
      <c r="A4195"/>
      <c r="B4195"/>
      <c r="C4195"/>
      <c r="D4195"/>
      <c r="E4195"/>
      <c r="F4195"/>
      <c r="G4195"/>
    </row>
    <row r="4196" spans="1:7" ht="12.75" x14ac:dyDescent="0.2">
      <c r="A4196"/>
      <c r="B4196"/>
      <c r="C4196"/>
      <c r="D4196"/>
      <c r="E4196"/>
      <c r="F4196"/>
      <c r="G4196"/>
    </row>
    <row r="4197" spans="1:7" ht="12.75" x14ac:dyDescent="0.2">
      <c r="A4197"/>
      <c r="B4197"/>
      <c r="C4197"/>
      <c r="D4197"/>
      <c r="E4197"/>
      <c r="F4197"/>
      <c r="G4197"/>
    </row>
    <row r="4198" spans="1:7" ht="12.75" x14ac:dyDescent="0.2">
      <c r="A4198"/>
      <c r="B4198"/>
      <c r="C4198"/>
      <c r="D4198"/>
      <c r="E4198"/>
      <c r="F4198"/>
      <c r="G4198"/>
    </row>
    <row r="4199" spans="1:7" ht="12.75" x14ac:dyDescent="0.2">
      <c r="A4199"/>
      <c r="B4199"/>
      <c r="C4199"/>
      <c r="D4199"/>
      <c r="E4199"/>
      <c r="F4199"/>
      <c r="G4199"/>
    </row>
    <row r="4200" spans="1:7" ht="12.75" x14ac:dyDescent="0.2">
      <c r="A4200"/>
      <c r="B4200"/>
      <c r="C4200"/>
      <c r="D4200"/>
      <c r="E4200"/>
      <c r="F4200"/>
      <c r="G4200"/>
    </row>
    <row r="4201" spans="1:7" ht="12.75" x14ac:dyDescent="0.2">
      <c r="A4201"/>
      <c r="B4201"/>
      <c r="C4201"/>
      <c r="D4201"/>
      <c r="E4201"/>
      <c r="F4201"/>
      <c r="G4201"/>
    </row>
    <row r="4202" spans="1:7" ht="12.75" x14ac:dyDescent="0.2">
      <c r="A4202"/>
      <c r="B4202"/>
      <c r="C4202"/>
      <c r="D4202"/>
      <c r="E4202"/>
      <c r="F4202"/>
      <c r="G4202"/>
    </row>
    <row r="4203" spans="1:7" ht="12.75" x14ac:dyDescent="0.2">
      <c r="A4203"/>
      <c r="B4203"/>
      <c r="C4203"/>
      <c r="D4203"/>
      <c r="E4203"/>
      <c r="F4203"/>
      <c r="G4203"/>
    </row>
    <row r="4204" spans="1:7" ht="12.75" x14ac:dyDescent="0.2">
      <c r="A4204"/>
      <c r="B4204"/>
      <c r="C4204"/>
      <c r="D4204"/>
      <c r="E4204"/>
      <c r="F4204"/>
      <c r="G4204"/>
    </row>
    <row r="4205" spans="1:7" ht="12.75" x14ac:dyDescent="0.2">
      <c r="A4205"/>
      <c r="B4205"/>
      <c r="C4205"/>
      <c r="D4205"/>
      <c r="E4205"/>
      <c r="F4205"/>
      <c r="G4205"/>
    </row>
    <row r="4206" spans="1:7" ht="12.75" x14ac:dyDescent="0.2">
      <c r="A4206"/>
      <c r="B4206"/>
      <c r="C4206"/>
      <c r="D4206"/>
      <c r="E4206"/>
      <c r="F4206"/>
      <c r="G4206"/>
    </row>
    <row r="4207" spans="1:7" ht="12.75" x14ac:dyDescent="0.2">
      <c r="A4207"/>
      <c r="B4207"/>
      <c r="C4207"/>
      <c r="D4207"/>
      <c r="E4207"/>
      <c r="F4207"/>
      <c r="G4207"/>
    </row>
    <row r="4208" spans="1:7" ht="12.75" x14ac:dyDescent="0.2">
      <c r="A4208"/>
      <c r="B4208"/>
      <c r="C4208"/>
      <c r="D4208"/>
      <c r="E4208"/>
      <c r="F4208"/>
      <c r="G4208"/>
    </row>
    <row r="4209" spans="1:7" ht="12.75" x14ac:dyDescent="0.2">
      <c r="A4209"/>
      <c r="B4209"/>
      <c r="C4209"/>
      <c r="D4209"/>
      <c r="E4209"/>
      <c r="F4209"/>
      <c r="G4209"/>
    </row>
    <row r="4210" spans="1:7" ht="12.75" x14ac:dyDescent="0.2">
      <c r="A4210"/>
      <c r="B4210"/>
      <c r="C4210"/>
      <c r="D4210"/>
      <c r="E4210"/>
      <c r="F4210"/>
      <c r="G4210"/>
    </row>
    <row r="4211" spans="1:7" ht="12.75" x14ac:dyDescent="0.2">
      <c r="A4211"/>
      <c r="B4211"/>
      <c r="C4211"/>
      <c r="D4211"/>
      <c r="E4211"/>
      <c r="F4211"/>
      <c r="G4211"/>
    </row>
    <row r="4212" spans="1:7" ht="12.75" x14ac:dyDescent="0.2">
      <c r="A4212"/>
      <c r="B4212"/>
      <c r="C4212"/>
      <c r="D4212"/>
      <c r="E4212"/>
      <c r="F4212"/>
      <c r="G4212"/>
    </row>
    <row r="4213" spans="1:7" ht="12.75" x14ac:dyDescent="0.2">
      <c r="A4213"/>
      <c r="B4213"/>
      <c r="C4213"/>
      <c r="D4213"/>
      <c r="E4213"/>
      <c r="F4213"/>
      <c r="G4213"/>
    </row>
    <row r="4214" spans="1:7" ht="12.75" x14ac:dyDescent="0.2">
      <c r="A4214"/>
      <c r="B4214"/>
      <c r="C4214"/>
      <c r="D4214"/>
      <c r="E4214"/>
      <c r="F4214"/>
      <c r="G4214"/>
    </row>
    <row r="4215" spans="1:7" ht="12.75" x14ac:dyDescent="0.2">
      <c r="A4215"/>
      <c r="B4215"/>
      <c r="C4215"/>
      <c r="D4215"/>
      <c r="E4215"/>
      <c r="F4215"/>
      <c r="G4215"/>
    </row>
    <row r="4216" spans="1:7" ht="12.75" x14ac:dyDescent="0.2">
      <c r="A4216"/>
      <c r="B4216"/>
      <c r="C4216"/>
      <c r="D4216"/>
      <c r="E4216"/>
      <c r="F4216"/>
      <c r="G4216"/>
    </row>
    <row r="4217" spans="1:7" ht="12.75" x14ac:dyDescent="0.2">
      <c r="A4217"/>
      <c r="B4217"/>
      <c r="C4217"/>
      <c r="D4217"/>
      <c r="E4217"/>
      <c r="F4217"/>
      <c r="G4217"/>
    </row>
    <row r="4218" spans="1:7" ht="12.75" x14ac:dyDescent="0.2">
      <c r="A4218"/>
      <c r="B4218"/>
      <c r="C4218"/>
      <c r="D4218"/>
      <c r="E4218"/>
      <c r="F4218"/>
      <c r="G4218"/>
    </row>
    <row r="4219" spans="1:7" ht="12.75" x14ac:dyDescent="0.2">
      <c r="A4219"/>
      <c r="B4219"/>
      <c r="C4219"/>
      <c r="D4219"/>
      <c r="E4219"/>
      <c r="F4219"/>
      <c r="G4219"/>
    </row>
    <row r="4220" spans="1:7" ht="12.75" x14ac:dyDescent="0.2">
      <c r="A4220"/>
      <c r="B4220"/>
      <c r="C4220"/>
      <c r="D4220"/>
      <c r="E4220"/>
      <c r="F4220"/>
      <c r="G4220"/>
    </row>
    <row r="4221" spans="1:7" ht="12.75" x14ac:dyDescent="0.2">
      <c r="A4221"/>
      <c r="B4221"/>
      <c r="C4221"/>
      <c r="D4221"/>
      <c r="E4221"/>
      <c r="F4221"/>
      <c r="G4221"/>
    </row>
    <row r="4222" spans="1:7" ht="12.75" x14ac:dyDescent="0.2">
      <c r="A4222"/>
      <c r="B4222"/>
      <c r="C4222"/>
      <c r="D4222"/>
      <c r="E4222"/>
      <c r="F4222"/>
      <c r="G4222"/>
    </row>
    <row r="4223" spans="1:7" ht="12.75" x14ac:dyDescent="0.2">
      <c r="A4223"/>
      <c r="B4223"/>
      <c r="C4223"/>
      <c r="D4223"/>
      <c r="E4223"/>
      <c r="F4223"/>
      <c r="G4223"/>
    </row>
    <row r="4224" spans="1:7" ht="12.75" x14ac:dyDescent="0.2">
      <c r="A4224"/>
      <c r="B4224"/>
      <c r="C4224"/>
      <c r="D4224"/>
      <c r="E4224"/>
      <c r="F4224"/>
      <c r="G4224"/>
    </row>
    <row r="4225" spans="1:7" ht="12.75" x14ac:dyDescent="0.2">
      <c r="A4225"/>
      <c r="B4225"/>
      <c r="C4225"/>
      <c r="D4225"/>
      <c r="E4225"/>
      <c r="F4225"/>
      <c r="G4225"/>
    </row>
    <row r="4226" spans="1:7" ht="12.75" x14ac:dyDescent="0.2">
      <c r="A4226"/>
      <c r="B4226"/>
      <c r="C4226"/>
      <c r="D4226"/>
      <c r="E4226"/>
      <c r="F4226"/>
      <c r="G4226"/>
    </row>
    <row r="4227" spans="1:7" ht="12.75" x14ac:dyDescent="0.2">
      <c r="A4227"/>
      <c r="B4227"/>
      <c r="C4227"/>
      <c r="D4227"/>
      <c r="E4227"/>
      <c r="F4227"/>
      <c r="G4227"/>
    </row>
    <row r="4228" spans="1:7" ht="12.75" x14ac:dyDescent="0.2">
      <c r="A4228"/>
      <c r="B4228"/>
      <c r="C4228"/>
      <c r="D4228"/>
      <c r="E4228"/>
      <c r="F4228"/>
      <c r="G4228"/>
    </row>
    <row r="4229" spans="1:7" ht="12.75" x14ac:dyDescent="0.2">
      <c r="A4229"/>
      <c r="B4229"/>
      <c r="C4229"/>
      <c r="D4229"/>
      <c r="E4229"/>
      <c r="F4229"/>
      <c r="G4229"/>
    </row>
    <row r="4230" spans="1:7" ht="12.75" x14ac:dyDescent="0.2">
      <c r="A4230"/>
      <c r="B4230"/>
      <c r="C4230"/>
      <c r="D4230"/>
      <c r="E4230"/>
      <c r="F4230"/>
      <c r="G4230"/>
    </row>
    <row r="4231" spans="1:7" ht="12.75" x14ac:dyDescent="0.2">
      <c r="A4231"/>
      <c r="B4231"/>
      <c r="C4231"/>
      <c r="D4231"/>
      <c r="E4231"/>
      <c r="F4231"/>
      <c r="G4231"/>
    </row>
    <row r="4232" spans="1:7" ht="12.75" x14ac:dyDescent="0.2">
      <c r="A4232"/>
      <c r="B4232"/>
      <c r="C4232"/>
      <c r="D4232"/>
      <c r="E4232"/>
      <c r="F4232"/>
      <c r="G4232"/>
    </row>
    <row r="4233" spans="1:7" ht="12.75" x14ac:dyDescent="0.2">
      <c r="A4233"/>
      <c r="B4233"/>
      <c r="C4233"/>
      <c r="D4233"/>
      <c r="E4233"/>
      <c r="F4233"/>
      <c r="G4233"/>
    </row>
    <row r="4234" spans="1:7" ht="12.75" x14ac:dyDescent="0.2">
      <c r="A4234"/>
      <c r="B4234"/>
      <c r="C4234"/>
      <c r="D4234"/>
      <c r="E4234"/>
      <c r="F4234"/>
      <c r="G4234"/>
    </row>
    <row r="4235" spans="1:7" ht="12.75" x14ac:dyDescent="0.2">
      <c r="A4235"/>
      <c r="B4235"/>
      <c r="C4235"/>
      <c r="D4235"/>
      <c r="E4235"/>
      <c r="F4235"/>
      <c r="G4235"/>
    </row>
    <row r="4236" spans="1:7" ht="12.75" x14ac:dyDescent="0.2">
      <c r="A4236"/>
      <c r="B4236"/>
      <c r="C4236"/>
      <c r="D4236"/>
      <c r="E4236"/>
      <c r="F4236"/>
      <c r="G4236"/>
    </row>
    <row r="4237" spans="1:7" ht="12.75" x14ac:dyDescent="0.2">
      <c r="A4237"/>
      <c r="B4237"/>
      <c r="C4237"/>
      <c r="D4237"/>
      <c r="E4237"/>
      <c r="F4237"/>
      <c r="G4237"/>
    </row>
    <row r="4238" spans="1:7" ht="12.75" x14ac:dyDescent="0.2">
      <c r="A4238"/>
      <c r="B4238"/>
      <c r="C4238"/>
      <c r="D4238"/>
      <c r="E4238"/>
      <c r="F4238"/>
      <c r="G4238"/>
    </row>
    <row r="4239" spans="1:7" ht="12.75" x14ac:dyDescent="0.2">
      <c r="A4239"/>
      <c r="B4239"/>
      <c r="C4239"/>
      <c r="D4239"/>
      <c r="E4239"/>
      <c r="F4239"/>
      <c r="G4239"/>
    </row>
    <row r="4240" spans="1:7" ht="12.75" x14ac:dyDescent="0.2">
      <c r="A4240"/>
      <c r="B4240"/>
      <c r="C4240"/>
      <c r="D4240"/>
      <c r="E4240"/>
      <c r="F4240"/>
      <c r="G4240"/>
    </row>
    <row r="4241" spans="1:7" ht="12.75" x14ac:dyDescent="0.2">
      <c r="A4241"/>
      <c r="B4241"/>
      <c r="C4241"/>
      <c r="D4241"/>
      <c r="E4241"/>
      <c r="F4241"/>
      <c r="G4241"/>
    </row>
    <row r="4242" spans="1:7" ht="12.75" x14ac:dyDescent="0.2">
      <c r="A4242"/>
      <c r="B4242"/>
      <c r="C4242"/>
      <c r="D4242"/>
      <c r="E4242"/>
      <c r="F4242"/>
      <c r="G4242"/>
    </row>
    <row r="4243" spans="1:7" ht="12.75" x14ac:dyDescent="0.2">
      <c r="A4243"/>
      <c r="B4243"/>
      <c r="C4243"/>
      <c r="D4243"/>
      <c r="E4243"/>
      <c r="F4243"/>
      <c r="G4243"/>
    </row>
    <row r="4244" spans="1:7" ht="12.75" x14ac:dyDescent="0.2">
      <c r="A4244"/>
      <c r="B4244"/>
      <c r="C4244"/>
      <c r="D4244"/>
      <c r="E4244"/>
      <c r="F4244"/>
      <c r="G4244"/>
    </row>
    <row r="4245" spans="1:7" ht="12.75" x14ac:dyDescent="0.2">
      <c r="A4245"/>
      <c r="B4245"/>
      <c r="C4245"/>
      <c r="D4245"/>
      <c r="E4245"/>
      <c r="F4245"/>
      <c r="G4245"/>
    </row>
    <row r="4246" spans="1:7" ht="12.75" x14ac:dyDescent="0.2">
      <c r="A4246"/>
      <c r="B4246"/>
      <c r="C4246"/>
      <c r="D4246"/>
      <c r="E4246"/>
      <c r="F4246"/>
      <c r="G4246"/>
    </row>
    <row r="4247" spans="1:7" ht="12.75" x14ac:dyDescent="0.2">
      <c r="A4247"/>
      <c r="B4247"/>
      <c r="C4247"/>
      <c r="D4247"/>
      <c r="E4247"/>
      <c r="F4247"/>
      <c r="G4247"/>
    </row>
    <row r="4248" spans="1:7" ht="12.75" x14ac:dyDescent="0.2">
      <c r="A4248"/>
      <c r="B4248"/>
      <c r="C4248"/>
      <c r="D4248"/>
      <c r="E4248"/>
      <c r="F4248"/>
      <c r="G4248"/>
    </row>
    <row r="4249" spans="1:7" ht="12.75" x14ac:dyDescent="0.2">
      <c r="A4249"/>
      <c r="B4249"/>
      <c r="C4249"/>
      <c r="D4249"/>
      <c r="E4249"/>
      <c r="F4249"/>
      <c r="G4249"/>
    </row>
    <row r="4250" spans="1:7" ht="12.75" x14ac:dyDescent="0.2">
      <c r="A4250"/>
      <c r="B4250"/>
      <c r="C4250"/>
      <c r="D4250"/>
      <c r="E4250"/>
      <c r="F4250"/>
      <c r="G4250"/>
    </row>
    <row r="4251" spans="1:7" ht="12.75" x14ac:dyDescent="0.2">
      <c r="A4251"/>
      <c r="B4251"/>
      <c r="C4251"/>
      <c r="D4251"/>
      <c r="E4251"/>
      <c r="F4251"/>
      <c r="G4251"/>
    </row>
    <row r="4252" spans="1:7" ht="12.75" x14ac:dyDescent="0.2">
      <c r="A4252"/>
      <c r="B4252"/>
      <c r="C4252"/>
      <c r="D4252"/>
      <c r="E4252"/>
      <c r="F4252"/>
      <c r="G4252"/>
    </row>
    <row r="4253" spans="1:7" ht="12.75" x14ac:dyDescent="0.2">
      <c r="A4253"/>
      <c r="B4253"/>
      <c r="C4253"/>
      <c r="D4253"/>
      <c r="E4253"/>
      <c r="F4253"/>
      <c r="G4253"/>
    </row>
    <row r="4254" spans="1:7" ht="12.75" x14ac:dyDescent="0.2">
      <c r="A4254"/>
      <c r="B4254"/>
      <c r="C4254"/>
      <c r="D4254"/>
      <c r="E4254"/>
      <c r="F4254"/>
      <c r="G4254"/>
    </row>
    <row r="4255" spans="1:7" ht="12.75" x14ac:dyDescent="0.2">
      <c r="A4255"/>
      <c r="B4255"/>
      <c r="C4255"/>
      <c r="D4255"/>
      <c r="E4255"/>
      <c r="F4255"/>
      <c r="G4255"/>
    </row>
    <row r="4256" spans="1:7" ht="12.75" x14ac:dyDescent="0.2">
      <c r="A4256"/>
      <c r="B4256"/>
      <c r="C4256"/>
      <c r="D4256"/>
      <c r="E4256"/>
      <c r="F4256"/>
      <c r="G4256"/>
    </row>
    <row r="4257" spans="1:7" ht="12.75" x14ac:dyDescent="0.2">
      <c r="A4257"/>
      <c r="B4257"/>
      <c r="C4257"/>
      <c r="D4257"/>
      <c r="E4257"/>
      <c r="F4257"/>
      <c r="G4257"/>
    </row>
    <row r="4258" spans="1:7" ht="12.75" x14ac:dyDescent="0.2">
      <c r="A4258"/>
      <c r="B4258"/>
      <c r="C4258"/>
      <c r="D4258"/>
      <c r="E4258"/>
      <c r="F4258"/>
      <c r="G4258"/>
    </row>
    <row r="4259" spans="1:7" ht="12.75" x14ac:dyDescent="0.2">
      <c r="A4259"/>
      <c r="B4259"/>
      <c r="C4259"/>
      <c r="D4259"/>
      <c r="E4259"/>
      <c r="F4259"/>
      <c r="G4259"/>
    </row>
    <row r="4260" spans="1:7" ht="12.75" x14ac:dyDescent="0.2">
      <c r="A4260"/>
      <c r="B4260"/>
      <c r="C4260"/>
      <c r="D4260"/>
      <c r="E4260"/>
      <c r="F4260"/>
      <c r="G4260"/>
    </row>
    <row r="4261" spans="1:7" ht="12.75" x14ac:dyDescent="0.2">
      <c r="A4261"/>
      <c r="B4261"/>
      <c r="C4261"/>
      <c r="D4261"/>
      <c r="E4261"/>
      <c r="F4261"/>
      <c r="G4261"/>
    </row>
    <row r="4262" spans="1:7" ht="12.75" x14ac:dyDescent="0.2">
      <c r="A4262"/>
      <c r="B4262"/>
      <c r="C4262"/>
      <c r="D4262"/>
      <c r="E4262"/>
      <c r="F4262"/>
      <c r="G4262"/>
    </row>
    <row r="4263" spans="1:7" ht="12.75" x14ac:dyDescent="0.2">
      <c r="A4263"/>
      <c r="B4263"/>
      <c r="C4263"/>
      <c r="D4263"/>
      <c r="E4263"/>
      <c r="F4263"/>
      <c r="G4263"/>
    </row>
    <row r="4264" spans="1:7" ht="12.75" x14ac:dyDescent="0.2">
      <c r="A4264"/>
      <c r="B4264"/>
      <c r="C4264"/>
      <c r="D4264"/>
      <c r="E4264"/>
      <c r="F4264"/>
      <c r="G4264"/>
    </row>
    <row r="4265" spans="1:7" ht="12.75" x14ac:dyDescent="0.2">
      <c r="A4265"/>
      <c r="B4265"/>
      <c r="C4265"/>
      <c r="D4265"/>
      <c r="E4265"/>
      <c r="F4265"/>
      <c r="G4265"/>
    </row>
    <row r="4266" spans="1:7" ht="12.75" x14ac:dyDescent="0.2">
      <c r="A4266"/>
      <c r="B4266"/>
      <c r="C4266"/>
      <c r="D4266"/>
      <c r="E4266"/>
      <c r="F4266"/>
      <c r="G4266"/>
    </row>
    <row r="4267" spans="1:7" ht="12.75" x14ac:dyDescent="0.2">
      <c r="A4267"/>
      <c r="B4267"/>
      <c r="C4267"/>
      <c r="D4267"/>
      <c r="E4267"/>
      <c r="F4267"/>
      <c r="G4267"/>
    </row>
    <row r="4268" spans="1:7" ht="12.75" x14ac:dyDescent="0.2">
      <c r="A4268"/>
      <c r="B4268"/>
      <c r="C4268"/>
      <c r="D4268"/>
      <c r="E4268"/>
      <c r="F4268"/>
      <c r="G4268"/>
    </row>
    <row r="4269" spans="1:7" ht="12.75" x14ac:dyDescent="0.2">
      <c r="A4269"/>
      <c r="B4269"/>
      <c r="C4269"/>
      <c r="D4269"/>
      <c r="E4269"/>
      <c r="F4269"/>
      <c r="G4269"/>
    </row>
    <row r="4270" spans="1:7" ht="12.75" x14ac:dyDescent="0.2">
      <c r="A4270"/>
      <c r="B4270"/>
      <c r="C4270"/>
      <c r="D4270"/>
      <c r="E4270"/>
      <c r="F4270"/>
      <c r="G4270"/>
    </row>
    <row r="4271" spans="1:7" ht="12.75" x14ac:dyDescent="0.2">
      <c r="A4271"/>
      <c r="B4271"/>
      <c r="C4271"/>
      <c r="D4271"/>
      <c r="E4271"/>
      <c r="F4271"/>
      <c r="G4271"/>
    </row>
    <row r="4272" spans="1:7" ht="12.75" x14ac:dyDescent="0.2">
      <c r="A4272"/>
      <c r="B4272"/>
      <c r="C4272"/>
      <c r="D4272"/>
      <c r="E4272"/>
      <c r="F4272"/>
      <c r="G4272"/>
    </row>
    <row r="4273" spans="1:7" ht="12.75" x14ac:dyDescent="0.2">
      <c r="A4273"/>
      <c r="B4273"/>
      <c r="C4273"/>
      <c r="D4273"/>
      <c r="E4273"/>
      <c r="F4273"/>
      <c r="G4273"/>
    </row>
    <row r="4274" spans="1:7" ht="12.75" x14ac:dyDescent="0.2">
      <c r="A4274"/>
      <c r="B4274"/>
      <c r="C4274"/>
      <c r="D4274"/>
      <c r="E4274"/>
      <c r="F4274"/>
      <c r="G4274"/>
    </row>
    <row r="4275" spans="1:7" ht="12.75" x14ac:dyDescent="0.2">
      <c r="A4275"/>
      <c r="B4275"/>
      <c r="C4275"/>
      <c r="D4275"/>
      <c r="E4275"/>
      <c r="F4275"/>
      <c r="G4275"/>
    </row>
    <row r="4276" spans="1:7" ht="12.75" x14ac:dyDescent="0.2">
      <c r="A4276"/>
      <c r="B4276"/>
      <c r="C4276"/>
      <c r="D4276"/>
      <c r="E4276"/>
      <c r="F4276"/>
      <c r="G4276"/>
    </row>
    <row r="4277" spans="1:7" ht="12.75" x14ac:dyDescent="0.2">
      <c r="A4277"/>
      <c r="B4277"/>
      <c r="C4277"/>
      <c r="D4277"/>
      <c r="E4277"/>
      <c r="F4277"/>
      <c r="G4277"/>
    </row>
    <row r="4278" spans="1:7" ht="12.75" x14ac:dyDescent="0.2">
      <c r="A4278"/>
      <c r="B4278"/>
      <c r="C4278"/>
      <c r="D4278"/>
      <c r="E4278"/>
      <c r="F4278"/>
      <c r="G4278"/>
    </row>
    <row r="4279" spans="1:7" ht="12.75" x14ac:dyDescent="0.2">
      <c r="A4279"/>
      <c r="B4279"/>
      <c r="C4279"/>
      <c r="D4279"/>
      <c r="E4279"/>
      <c r="F4279"/>
      <c r="G4279"/>
    </row>
    <row r="4280" spans="1:7" ht="12.75" x14ac:dyDescent="0.2">
      <c r="A4280"/>
      <c r="B4280"/>
      <c r="C4280"/>
      <c r="D4280"/>
      <c r="E4280"/>
      <c r="F4280"/>
      <c r="G4280"/>
    </row>
    <row r="4281" spans="1:7" ht="12.75" x14ac:dyDescent="0.2">
      <c r="A4281"/>
      <c r="B4281"/>
      <c r="C4281"/>
      <c r="D4281"/>
      <c r="E4281"/>
      <c r="F4281"/>
      <c r="G4281"/>
    </row>
    <row r="4282" spans="1:7" ht="12.75" x14ac:dyDescent="0.2">
      <c r="A4282"/>
      <c r="B4282"/>
      <c r="C4282"/>
      <c r="D4282"/>
      <c r="E4282"/>
      <c r="F4282"/>
      <c r="G4282"/>
    </row>
    <row r="4283" spans="1:7" ht="12.75" x14ac:dyDescent="0.2">
      <c r="A4283"/>
      <c r="B4283"/>
      <c r="C4283"/>
      <c r="D4283"/>
      <c r="E4283"/>
      <c r="F4283"/>
      <c r="G4283"/>
    </row>
    <row r="4284" spans="1:7" ht="12.75" x14ac:dyDescent="0.2">
      <c r="A4284"/>
      <c r="B4284"/>
      <c r="C4284"/>
      <c r="D4284"/>
      <c r="E4284"/>
      <c r="F4284"/>
      <c r="G4284"/>
    </row>
    <row r="4285" spans="1:7" ht="12.75" x14ac:dyDescent="0.2">
      <c r="A4285"/>
      <c r="B4285"/>
      <c r="C4285"/>
      <c r="D4285"/>
      <c r="E4285"/>
      <c r="F4285"/>
      <c r="G4285"/>
    </row>
    <row r="4286" spans="1:7" ht="12.75" x14ac:dyDescent="0.2">
      <c r="A4286"/>
      <c r="B4286"/>
      <c r="C4286"/>
      <c r="D4286"/>
      <c r="E4286"/>
      <c r="F4286"/>
      <c r="G4286"/>
    </row>
    <row r="4287" spans="1:7" ht="12.75" x14ac:dyDescent="0.2">
      <c r="A4287"/>
      <c r="B4287"/>
      <c r="C4287"/>
      <c r="D4287"/>
      <c r="E4287"/>
      <c r="F4287"/>
      <c r="G4287"/>
    </row>
    <row r="4288" spans="1:7" ht="12.75" x14ac:dyDescent="0.2">
      <c r="A4288"/>
      <c r="B4288"/>
      <c r="C4288"/>
      <c r="D4288"/>
      <c r="E4288"/>
      <c r="F4288"/>
      <c r="G4288"/>
    </row>
    <row r="4289" spans="1:7" ht="12.75" x14ac:dyDescent="0.2">
      <c r="A4289"/>
      <c r="B4289"/>
      <c r="C4289"/>
      <c r="D4289"/>
      <c r="E4289"/>
      <c r="F4289"/>
      <c r="G4289"/>
    </row>
    <row r="4290" spans="1:7" ht="12.75" x14ac:dyDescent="0.2">
      <c r="A4290"/>
      <c r="B4290"/>
      <c r="C4290"/>
      <c r="D4290"/>
      <c r="E4290"/>
      <c r="F4290"/>
      <c r="G4290"/>
    </row>
    <row r="4291" spans="1:7" ht="12.75" x14ac:dyDescent="0.2">
      <c r="A4291"/>
      <c r="B4291"/>
      <c r="C4291"/>
      <c r="D4291"/>
      <c r="E4291"/>
      <c r="F4291"/>
      <c r="G4291"/>
    </row>
    <row r="4292" spans="1:7" ht="12.75" x14ac:dyDescent="0.2">
      <c r="A4292"/>
      <c r="B4292"/>
      <c r="C4292"/>
      <c r="D4292"/>
      <c r="E4292"/>
      <c r="F4292"/>
      <c r="G4292"/>
    </row>
    <row r="4293" spans="1:7" ht="12.75" x14ac:dyDescent="0.2">
      <c r="A4293"/>
      <c r="B4293"/>
      <c r="C4293"/>
      <c r="D4293"/>
      <c r="E4293"/>
      <c r="F4293"/>
      <c r="G4293"/>
    </row>
    <row r="4294" spans="1:7" ht="12.75" x14ac:dyDescent="0.2">
      <c r="A4294"/>
      <c r="B4294"/>
      <c r="C4294"/>
      <c r="D4294"/>
      <c r="E4294"/>
      <c r="F4294"/>
      <c r="G4294"/>
    </row>
    <row r="4295" spans="1:7" ht="12.75" x14ac:dyDescent="0.2">
      <c r="A4295"/>
      <c r="B4295"/>
      <c r="C4295"/>
      <c r="D4295"/>
      <c r="E4295"/>
      <c r="F4295"/>
      <c r="G4295"/>
    </row>
    <row r="4296" spans="1:7" ht="12.75" x14ac:dyDescent="0.2">
      <c r="A4296"/>
      <c r="B4296"/>
      <c r="C4296"/>
      <c r="D4296"/>
      <c r="E4296"/>
      <c r="F4296"/>
      <c r="G4296"/>
    </row>
    <row r="4297" spans="1:7" ht="12.75" x14ac:dyDescent="0.2">
      <c r="A4297"/>
      <c r="B4297"/>
      <c r="C4297"/>
      <c r="D4297"/>
      <c r="E4297"/>
      <c r="F4297"/>
      <c r="G4297"/>
    </row>
    <row r="4298" spans="1:7" ht="12.75" x14ac:dyDescent="0.2">
      <c r="A4298"/>
      <c r="B4298"/>
      <c r="C4298"/>
      <c r="D4298"/>
      <c r="E4298"/>
      <c r="F4298"/>
      <c r="G4298"/>
    </row>
    <row r="4299" spans="1:7" ht="12.75" x14ac:dyDescent="0.2">
      <c r="A4299"/>
      <c r="B4299"/>
      <c r="C4299"/>
      <c r="D4299"/>
      <c r="E4299"/>
      <c r="F4299"/>
      <c r="G4299"/>
    </row>
    <row r="4300" spans="1:7" ht="12.75" x14ac:dyDescent="0.2">
      <c r="A4300"/>
      <c r="B4300"/>
      <c r="C4300"/>
      <c r="D4300"/>
      <c r="E4300"/>
      <c r="F4300"/>
      <c r="G4300"/>
    </row>
    <row r="4301" spans="1:7" ht="12.75" x14ac:dyDescent="0.2">
      <c r="A4301"/>
      <c r="B4301"/>
      <c r="C4301"/>
      <c r="D4301"/>
      <c r="E4301"/>
      <c r="F4301"/>
      <c r="G4301"/>
    </row>
    <row r="4302" spans="1:7" ht="12.75" x14ac:dyDescent="0.2">
      <c r="A4302"/>
      <c r="B4302"/>
      <c r="C4302"/>
      <c r="D4302"/>
      <c r="E4302"/>
      <c r="F4302"/>
      <c r="G4302"/>
    </row>
    <row r="4303" spans="1:7" ht="12.75" x14ac:dyDescent="0.2">
      <c r="A4303"/>
      <c r="B4303"/>
      <c r="C4303"/>
      <c r="D4303"/>
      <c r="E4303"/>
      <c r="F4303"/>
      <c r="G4303"/>
    </row>
    <row r="4304" spans="1:7" ht="12.75" x14ac:dyDescent="0.2">
      <c r="A4304"/>
      <c r="B4304"/>
      <c r="C4304"/>
      <c r="D4304"/>
      <c r="E4304"/>
      <c r="F4304"/>
      <c r="G4304"/>
    </row>
    <row r="4305" spans="1:7" ht="12.75" x14ac:dyDescent="0.2">
      <c r="A4305"/>
      <c r="B4305"/>
      <c r="C4305"/>
      <c r="D4305"/>
      <c r="E4305"/>
      <c r="F4305"/>
      <c r="G4305"/>
    </row>
    <row r="4306" spans="1:7" ht="12.75" x14ac:dyDescent="0.2">
      <c r="A4306"/>
      <c r="B4306"/>
      <c r="C4306"/>
      <c r="D4306"/>
      <c r="E4306"/>
      <c r="F4306"/>
      <c r="G4306"/>
    </row>
    <row r="4307" spans="1:7" ht="12.75" x14ac:dyDescent="0.2">
      <c r="A4307"/>
      <c r="B4307"/>
      <c r="C4307"/>
      <c r="D4307"/>
      <c r="E4307"/>
      <c r="F4307"/>
      <c r="G4307"/>
    </row>
    <row r="4308" spans="1:7" ht="12.75" x14ac:dyDescent="0.2">
      <c r="A4308"/>
      <c r="B4308"/>
      <c r="C4308"/>
      <c r="D4308"/>
      <c r="E4308"/>
      <c r="F4308"/>
      <c r="G4308"/>
    </row>
    <row r="4309" spans="1:7" ht="12.75" x14ac:dyDescent="0.2">
      <c r="A4309"/>
      <c r="B4309"/>
      <c r="C4309"/>
      <c r="D4309"/>
      <c r="E4309"/>
      <c r="F4309"/>
      <c r="G4309"/>
    </row>
    <row r="4310" spans="1:7" ht="12.75" x14ac:dyDescent="0.2">
      <c r="A4310"/>
      <c r="B4310"/>
      <c r="C4310"/>
      <c r="D4310"/>
      <c r="E4310"/>
      <c r="F4310"/>
      <c r="G4310"/>
    </row>
    <row r="4311" spans="1:7" ht="12.75" x14ac:dyDescent="0.2">
      <c r="A4311"/>
      <c r="B4311"/>
      <c r="C4311"/>
      <c r="D4311"/>
      <c r="E4311"/>
      <c r="F4311"/>
      <c r="G4311"/>
    </row>
    <row r="4312" spans="1:7" ht="12.75" x14ac:dyDescent="0.2">
      <c r="A4312"/>
      <c r="B4312"/>
      <c r="C4312"/>
      <c r="D4312"/>
      <c r="E4312"/>
      <c r="F4312"/>
      <c r="G4312"/>
    </row>
    <row r="4313" spans="1:7" ht="12.75" x14ac:dyDescent="0.2">
      <c r="A4313"/>
      <c r="B4313"/>
      <c r="C4313"/>
      <c r="D4313"/>
      <c r="E4313"/>
      <c r="F4313"/>
      <c r="G4313"/>
    </row>
    <row r="4314" spans="1:7" ht="12.75" x14ac:dyDescent="0.2">
      <c r="A4314"/>
      <c r="B4314"/>
      <c r="C4314"/>
      <c r="D4314"/>
      <c r="E4314"/>
      <c r="F4314"/>
      <c r="G4314"/>
    </row>
    <row r="4315" spans="1:7" ht="12.75" x14ac:dyDescent="0.2">
      <c r="A4315"/>
      <c r="B4315"/>
      <c r="C4315"/>
      <c r="D4315"/>
      <c r="E4315"/>
      <c r="F4315"/>
      <c r="G4315"/>
    </row>
    <row r="4316" spans="1:7" ht="12.75" x14ac:dyDescent="0.2">
      <c r="A4316"/>
      <c r="B4316"/>
      <c r="C4316"/>
      <c r="D4316"/>
      <c r="E4316"/>
      <c r="F4316"/>
      <c r="G4316"/>
    </row>
    <row r="4317" spans="1:7" ht="12.75" x14ac:dyDescent="0.2">
      <c r="A4317"/>
      <c r="B4317"/>
      <c r="C4317"/>
      <c r="D4317"/>
      <c r="E4317"/>
      <c r="F4317"/>
      <c r="G4317"/>
    </row>
    <row r="4318" spans="1:7" ht="12.75" x14ac:dyDescent="0.2">
      <c r="A4318"/>
      <c r="B4318"/>
      <c r="C4318"/>
      <c r="D4318"/>
      <c r="E4318"/>
      <c r="F4318"/>
      <c r="G4318"/>
    </row>
    <row r="4319" spans="1:7" ht="12.75" x14ac:dyDescent="0.2">
      <c r="A4319"/>
      <c r="B4319"/>
      <c r="C4319"/>
      <c r="D4319"/>
      <c r="E4319"/>
      <c r="F4319"/>
      <c r="G4319"/>
    </row>
    <row r="4320" spans="1:7" ht="12.75" x14ac:dyDescent="0.2">
      <c r="A4320"/>
      <c r="B4320"/>
      <c r="C4320"/>
      <c r="D4320"/>
      <c r="E4320"/>
      <c r="F4320"/>
      <c r="G4320"/>
    </row>
    <row r="4321" spans="1:7" ht="12.75" x14ac:dyDescent="0.2">
      <c r="A4321"/>
      <c r="B4321"/>
      <c r="C4321"/>
      <c r="D4321"/>
      <c r="E4321"/>
      <c r="F4321"/>
      <c r="G4321"/>
    </row>
    <row r="4322" spans="1:7" ht="12.75" x14ac:dyDescent="0.2">
      <c r="A4322"/>
      <c r="B4322"/>
      <c r="C4322"/>
      <c r="D4322"/>
      <c r="E4322"/>
      <c r="F4322"/>
      <c r="G4322"/>
    </row>
    <row r="4323" spans="1:7" ht="12.75" x14ac:dyDescent="0.2">
      <c r="A4323"/>
      <c r="B4323"/>
      <c r="C4323"/>
      <c r="D4323"/>
      <c r="E4323"/>
      <c r="F4323"/>
      <c r="G4323"/>
    </row>
    <row r="4324" spans="1:7" ht="12.75" x14ac:dyDescent="0.2">
      <c r="A4324"/>
      <c r="B4324"/>
      <c r="C4324"/>
      <c r="D4324"/>
      <c r="E4324"/>
      <c r="F4324"/>
      <c r="G4324"/>
    </row>
    <row r="4325" spans="1:7" ht="12.75" x14ac:dyDescent="0.2">
      <c r="A4325"/>
      <c r="B4325"/>
      <c r="C4325"/>
      <c r="D4325"/>
      <c r="E4325"/>
      <c r="F4325"/>
      <c r="G4325"/>
    </row>
    <row r="4326" spans="1:7" ht="12.75" x14ac:dyDescent="0.2">
      <c r="A4326"/>
      <c r="B4326"/>
      <c r="C4326"/>
      <c r="D4326"/>
      <c r="E4326"/>
      <c r="F4326"/>
      <c r="G4326"/>
    </row>
    <row r="4327" spans="1:7" ht="12.75" x14ac:dyDescent="0.2">
      <c r="A4327"/>
      <c r="B4327"/>
      <c r="C4327"/>
      <c r="D4327"/>
      <c r="E4327"/>
      <c r="F4327"/>
      <c r="G4327"/>
    </row>
    <row r="4328" spans="1:7" ht="12.75" x14ac:dyDescent="0.2">
      <c r="A4328"/>
      <c r="B4328"/>
      <c r="C4328"/>
      <c r="D4328"/>
      <c r="E4328"/>
      <c r="F4328"/>
      <c r="G4328"/>
    </row>
    <row r="4329" spans="1:7" ht="12.75" x14ac:dyDescent="0.2">
      <c r="A4329"/>
      <c r="B4329"/>
      <c r="C4329"/>
      <c r="D4329"/>
      <c r="E4329"/>
      <c r="F4329"/>
      <c r="G4329"/>
    </row>
    <row r="4330" spans="1:7" ht="12.75" x14ac:dyDescent="0.2">
      <c r="A4330"/>
      <c r="B4330"/>
      <c r="C4330"/>
      <c r="D4330"/>
      <c r="E4330"/>
      <c r="F4330"/>
      <c r="G4330"/>
    </row>
    <row r="4331" spans="1:7" ht="12.75" x14ac:dyDescent="0.2">
      <c r="A4331"/>
      <c r="B4331"/>
      <c r="C4331"/>
      <c r="D4331"/>
      <c r="E4331"/>
      <c r="F4331"/>
      <c r="G4331"/>
    </row>
    <row r="4332" spans="1:7" ht="12.75" x14ac:dyDescent="0.2">
      <c r="A4332"/>
      <c r="B4332"/>
      <c r="C4332"/>
      <c r="D4332"/>
      <c r="E4332"/>
      <c r="F4332"/>
      <c r="G4332"/>
    </row>
    <row r="4333" spans="1:7" ht="12.75" x14ac:dyDescent="0.2">
      <c r="A4333"/>
      <c r="B4333"/>
      <c r="C4333"/>
      <c r="D4333"/>
      <c r="E4333"/>
      <c r="F4333"/>
      <c r="G4333"/>
    </row>
    <row r="4334" spans="1:7" ht="12.75" x14ac:dyDescent="0.2">
      <c r="A4334"/>
      <c r="B4334"/>
      <c r="C4334"/>
      <c r="D4334"/>
      <c r="E4334"/>
      <c r="F4334"/>
      <c r="G4334"/>
    </row>
    <row r="4335" spans="1:7" ht="12.75" x14ac:dyDescent="0.2">
      <c r="A4335"/>
      <c r="B4335"/>
      <c r="C4335"/>
      <c r="D4335"/>
      <c r="E4335"/>
      <c r="F4335"/>
      <c r="G4335"/>
    </row>
    <row r="4336" spans="1:7" ht="12.75" x14ac:dyDescent="0.2">
      <c r="A4336"/>
      <c r="B4336"/>
      <c r="C4336"/>
      <c r="D4336"/>
      <c r="E4336"/>
      <c r="F4336"/>
      <c r="G4336"/>
    </row>
    <row r="4337" spans="1:7" ht="12.75" x14ac:dyDescent="0.2">
      <c r="A4337"/>
      <c r="B4337"/>
      <c r="C4337"/>
      <c r="D4337"/>
      <c r="E4337"/>
      <c r="F4337"/>
      <c r="G4337"/>
    </row>
    <row r="4338" spans="1:7" ht="12.75" x14ac:dyDescent="0.2">
      <c r="A4338"/>
      <c r="B4338"/>
      <c r="C4338"/>
      <c r="D4338"/>
      <c r="E4338"/>
      <c r="F4338"/>
      <c r="G4338"/>
    </row>
    <row r="4339" spans="1:7" ht="12.75" x14ac:dyDescent="0.2">
      <c r="A4339"/>
      <c r="B4339"/>
      <c r="C4339"/>
      <c r="D4339"/>
      <c r="E4339"/>
      <c r="F4339"/>
      <c r="G4339"/>
    </row>
    <row r="4340" spans="1:7" ht="12.75" x14ac:dyDescent="0.2">
      <c r="A4340"/>
      <c r="B4340"/>
      <c r="C4340"/>
      <c r="D4340"/>
      <c r="E4340"/>
      <c r="F4340"/>
      <c r="G4340"/>
    </row>
    <row r="4341" spans="1:7" ht="12.75" x14ac:dyDescent="0.2">
      <c r="A4341"/>
      <c r="B4341"/>
      <c r="C4341"/>
      <c r="D4341"/>
      <c r="E4341"/>
      <c r="F4341"/>
      <c r="G4341"/>
    </row>
    <row r="4342" spans="1:7" ht="12.75" x14ac:dyDescent="0.2">
      <c r="A4342"/>
      <c r="B4342"/>
      <c r="C4342"/>
      <c r="D4342"/>
      <c r="E4342"/>
      <c r="F4342"/>
      <c r="G4342"/>
    </row>
    <row r="4343" spans="1:7" ht="12.75" x14ac:dyDescent="0.2">
      <c r="A4343"/>
      <c r="B4343"/>
      <c r="C4343"/>
      <c r="D4343"/>
      <c r="E4343"/>
      <c r="F4343"/>
      <c r="G4343"/>
    </row>
    <row r="4344" spans="1:7" ht="12.75" x14ac:dyDescent="0.2">
      <c r="A4344"/>
      <c r="B4344"/>
      <c r="C4344"/>
      <c r="D4344"/>
      <c r="E4344"/>
      <c r="F4344"/>
      <c r="G4344"/>
    </row>
    <row r="4345" spans="1:7" ht="12.75" x14ac:dyDescent="0.2">
      <c r="A4345"/>
      <c r="B4345"/>
      <c r="C4345"/>
      <c r="D4345"/>
      <c r="E4345"/>
      <c r="F4345"/>
      <c r="G4345"/>
    </row>
    <row r="4346" spans="1:7" ht="12.75" x14ac:dyDescent="0.2">
      <c r="A4346"/>
      <c r="B4346"/>
      <c r="C4346"/>
      <c r="D4346"/>
      <c r="E4346"/>
      <c r="F4346"/>
      <c r="G4346"/>
    </row>
    <row r="4347" spans="1:7" ht="12.75" x14ac:dyDescent="0.2">
      <c r="A4347"/>
      <c r="B4347"/>
      <c r="C4347"/>
      <c r="D4347"/>
      <c r="E4347"/>
      <c r="F4347"/>
      <c r="G4347"/>
    </row>
    <row r="4348" spans="1:7" ht="12.75" x14ac:dyDescent="0.2">
      <c r="A4348"/>
      <c r="B4348"/>
      <c r="C4348"/>
      <c r="D4348"/>
      <c r="E4348"/>
      <c r="F4348"/>
      <c r="G4348"/>
    </row>
    <row r="4349" spans="1:7" ht="12.75" x14ac:dyDescent="0.2">
      <c r="A4349"/>
      <c r="B4349"/>
      <c r="C4349"/>
      <c r="D4349"/>
      <c r="E4349"/>
      <c r="F4349"/>
      <c r="G4349"/>
    </row>
    <row r="4350" spans="1:7" ht="12.75" x14ac:dyDescent="0.2">
      <c r="A4350"/>
      <c r="B4350"/>
      <c r="C4350"/>
      <c r="D4350"/>
      <c r="E4350"/>
      <c r="F4350"/>
      <c r="G4350"/>
    </row>
    <row r="4351" spans="1:7" ht="12.75" x14ac:dyDescent="0.2">
      <c r="A4351"/>
      <c r="B4351"/>
      <c r="C4351"/>
      <c r="D4351"/>
      <c r="E4351"/>
      <c r="F4351"/>
      <c r="G4351"/>
    </row>
    <row r="4352" spans="1:7" ht="12.75" x14ac:dyDescent="0.2">
      <c r="A4352"/>
      <c r="B4352"/>
      <c r="C4352"/>
      <c r="D4352"/>
      <c r="E4352"/>
      <c r="F4352"/>
      <c r="G4352"/>
    </row>
    <row r="4353" spans="1:7" ht="12.75" x14ac:dyDescent="0.2">
      <c r="A4353"/>
      <c r="B4353"/>
      <c r="C4353"/>
      <c r="D4353"/>
      <c r="E4353"/>
      <c r="F4353"/>
      <c r="G4353"/>
    </row>
    <row r="4354" spans="1:7" ht="12.75" x14ac:dyDescent="0.2">
      <c r="A4354"/>
      <c r="B4354"/>
      <c r="C4354"/>
      <c r="D4354"/>
      <c r="E4354"/>
      <c r="F4354"/>
      <c r="G4354"/>
    </row>
    <row r="4355" spans="1:7" ht="12.75" x14ac:dyDescent="0.2">
      <c r="A4355"/>
      <c r="B4355"/>
      <c r="C4355"/>
      <c r="D4355"/>
      <c r="E4355"/>
      <c r="F4355"/>
      <c r="G4355"/>
    </row>
    <row r="4356" spans="1:7" ht="12.75" x14ac:dyDescent="0.2">
      <c r="A4356"/>
      <c r="B4356"/>
      <c r="C4356"/>
      <c r="D4356"/>
      <c r="E4356"/>
      <c r="F4356"/>
      <c r="G4356"/>
    </row>
    <row r="4357" spans="1:7" ht="12.75" x14ac:dyDescent="0.2">
      <c r="A4357"/>
      <c r="B4357"/>
      <c r="C4357"/>
      <c r="D4357"/>
      <c r="E4357"/>
      <c r="F4357"/>
      <c r="G4357"/>
    </row>
    <row r="4358" spans="1:7" ht="12.75" x14ac:dyDescent="0.2">
      <c r="A4358"/>
      <c r="B4358"/>
      <c r="C4358"/>
      <c r="D4358"/>
      <c r="E4358"/>
      <c r="F4358"/>
      <c r="G4358"/>
    </row>
    <row r="4359" spans="1:7" ht="12.75" x14ac:dyDescent="0.2">
      <c r="A4359"/>
      <c r="B4359"/>
      <c r="C4359"/>
      <c r="D4359"/>
      <c r="E4359"/>
      <c r="F4359"/>
      <c r="G4359"/>
    </row>
    <row r="4360" spans="1:7" ht="12.75" x14ac:dyDescent="0.2">
      <c r="A4360"/>
      <c r="B4360"/>
      <c r="C4360"/>
      <c r="D4360"/>
      <c r="E4360"/>
      <c r="F4360"/>
      <c r="G4360"/>
    </row>
    <row r="4361" spans="1:7" ht="12.75" x14ac:dyDescent="0.2">
      <c r="A4361"/>
      <c r="B4361"/>
      <c r="C4361"/>
      <c r="D4361"/>
      <c r="E4361"/>
      <c r="F4361"/>
      <c r="G4361"/>
    </row>
    <row r="4362" spans="1:7" ht="12.75" x14ac:dyDescent="0.2">
      <c r="A4362"/>
      <c r="B4362"/>
      <c r="C4362"/>
      <c r="D4362"/>
      <c r="E4362"/>
      <c r="F4362"/>
      <c r="G4362"/>
    </row>
    <row r="4363" spans="1:7" ht="12.75" x14ac:dyDescent="0.2">
      <c r="A4363"/>
      <c r="B4363"/>
      <c r="C4363"/>
      <c r="D4363"/>
      <c r="E4363"/>
      <c r="F4363"/>
      <c r="G4363"/>
    </row>
    <row r="4364" spans="1:7" ht="12.75" x14ac:dyDescent="0.2">
      <c r="A4364"/>
      <c r="B4364"/>
      <c r="C4364"/>
      <c r="D4364"/>
      <c r="E4364"/>
      <c r="F4364"/>
      <c r="G4364"/>
    </row>
    <row r="4365" spans="1:7" ht="12.75" x14ac:dyDescent="0.2">
      <c r="A4365"/>
      <c r="B4365"/>
      <c r="C4365"/>
      <c r="D4365"/>
      <c r="E4365"/>
      <c r="F4365"/>
      <c r="G4365"/>
    </row>
    <row r="4366" spans="1:7" ht="12.75" x14ac:dyDescent="0.2">
      <c r="A4366"/>
      <c r="B4366"/>
      <c r="C4366"/>
      <c r="D4366"/>
      <c r="E4366"/>
      <c r="F4366"/>
      <c r="G4366"/>
    </row>
    <row r="4367" spans="1:7" ht="12.75" x14ac:dyDescent="0.2">
      <c r="A4367"/>
      <c r="B4367"/>
      <c r="C4367"/>
      <c r="D4367"/>
      <c r="E4367"/>
      <c r="F4367"/>
      <c r="G4367"/>
    </row>
    <row r="4368" spans="1:7" ht="12.75" x14ac:dyDescent="0.2">
      <c r="A4368"/>
      <c r="B4368"/>
      <c r="C4368"/>
      <c r="D4368"/>
      <c r="E4368"/>
      <c r="F4368"/>
      <c r="G4368"/>
    </row>
    <row r="4369" spans="1:7" ht="12.75" x14ac:dyDescent="0.2">
      <c r="A4369"/>
      <c r="B4369"/>
      <c r="C4369"/>
      <c r="D4369"/>
      <c r="E4369"/>
      <c r="F4369"/>
      <c r="G4369"/>
    </row>
    <row r="4370" spans="1:7" ht="12.75" x14ac:dyDescent="0.2">
      <c r="A4370"/>
      <c r="B4370"/>
      <c r="C4370"/>
      <c r="D4370"/>
      <c r="E4370"/>
      <c r="F4370"/>
      <c r="G4370"/>
    </row>
    <row r="4371" spans="1:7" ht="12.75" x14ac:dyDescent="0.2">
      <c r="A4371"/>
      <c r="B4371"/>
      <c r="C4371"/>
      <c r="D4371"/>
      <c r="E4371"/>
      <c r="F4371"/>
      <c r="G4371"/>
    </row>
    <row r="4372" spans="1:7" ht="12.75" x14ac:dyDescent="0.2">
      <c r="A4372"/>
      <c r="B4372"/>
      <c r="C4372"/>
      <c r="D4372"/>
      <c r="E4372"/>
      <c r="F4372"/>
      <c r="G4372"/>
    </row>
    <row r="4373" spans="1:7" ht="12.75" x14ac:dyDescent="0.2">
      <c r="A4373"/>
      <c r="B4373"/>
      <c r="C4373"/>
      <c r="D4373"/>
      <c r="E4373"/>
      <c r="F4373"/>
      <c r="G4373"/>
    </row>
    <row r="4374" spans="1:7" ht="12.75" x14ac:dyDescent="0.2">
      <c r="A4374"/>
      <c r="B4374"/>
      <c r="C4374"/>
      <c r="D4374"/>
      <c r="E4374"/>
      <c r="F4374"/>
      <c r="G4374"/>
    </row>
    <row r="4375" spans="1:7" ht="12.75" x14ac:dyDescent="0.2">
      <c r="A4375"/>
      <c r="B4375"/>
      <c r="C4375"/>
      <c r="D4375"/>
      <c r="E4375"/>
      <c r="F4375"/>
      <c r="G4375"/>
    </row>
    <row r="4376" spans="1:7" ht="12.75" x14ac:dyDescent="0.2">
      <c r="A4376"/>
      <c r="B4376"/>
      <c r="C4376"/>
      <c r="D4376"/>
      <c r="E4376"/>
      <c r="F4376"/>
      <c r="G4376"/>
    </row>
    <row r="4377" spans="1:7" ht="12.75" x14ac:dyDescent="0.2">
      <c r="A4377"/>
      <c r="B4377"/>
      <c r="C4377"/>
      <c r="D4377"/>
      <c r="E4377"/>
      <c r="F4377"/>
      <c r="G4377"/>
    </row>
    <row r="4378" spans="1:7" ht="12.75" x14ac:dyDescent="0.2">
      <c r="A4378"/>
      <c r="B4378"/>
      <c r="C4378"/>
      <c r="D4378"/>
      <c r="E4378"/>
      <c r="F4378"/>
      <c r="G4378"/>
    </row>
    <row r="4379" spans="1:7" ht="12.75" x14ac:dyDescent="0.2">
      <c r="A4379"/>
      <c r="B4379"/>
      <c r="C4379"/>
      <c r="D4379"/>
      <c r="E4379"/>
      <c r="F4379"/>
      <c r="G4379"/>
    </row>
    <row r="4380" spans="1:7" ht="12.75" x14ac:dyDescent="0.2">
      <c r="A4380"/>
      <c r="B4380"/>
      <c r="C4380"/>
      <c r="D4380"/>
      <c r="E4380"/>
      <c r="F4380"/>
      <c r="G4380"/>
    </row>
    <row r="4381" spans="1:7" ht="12.75" x14ac:dyDescent="0.2">
      <c r="A4381"/>
      <c r="B4381"/>
      <c r="C4381"/>
      <c r="D4381"/>
      <c r="E4381"/>
      <c r="F4381"/>
      <c r="G4381"/>
    </row>
    <row r="4382" spans="1:7" ht="12.75" x14ac:dyDescent="0.2">
      <c r="A4382"/>
      <c r="B4382"/>
      <c r="C4382"/>
      <c r="D4382"/>
      <c r="E4382"/>
      <c r="F4382"/>
      <c r="G4382"/>
    </row>
    <row r="4383" spans="1:7" ht="12.75" x14ac:dyDescent="0.2">
      <c r="A4383"/>
      <c r="B4383"/>
      <c r="C4383"/>
      <c r="D4383"/>
      <c r="E4383"/>
      <c r="F4383"/>
      <c r="G4383"/>
    </row>
    <row r="4384" spans="1:7" ht="12.75" x14ac:dyDescent="0.2">
      <c r="A4384"/>
      <c r="B4384"/>
      <c r="C4384"/>
      <c r="D4384"/>
      <c r="E4384"/>
      <c r="F4384"/>
      <c r="G4384"/>
    </row>
    <row r="4385" spans="1:7" ht="12.75" x14ac:dyDescent="0.2">
      <c r="A4385"/>
      <c r="B4385"/>
      <c r="C4385"/>
      <c r="D4385"/>
      <c r="E4385"/>
      <c r="F4385"/>
      <c r="G4385"/>
    </row>
    <row r="4386" spans="1:7" ht="12.75" x14ac:dyDescent="0.2">
      <c r="A4386"/>
      <c r="B4386"/>
      <c r="C4386"/>
      <c r="D4386"/>
      <c r="E4386"/>
      <c r="F4386"/>
      <c r="G4386"/>
    </row>
    <row r="4387" spans="1:7" ht="12.75" x14ac:dyDescent="0.2">
      <c r="A4387"/>
      <c r="B4387"/>
      <c r="C4387"/>
      <c r="D4387"/>
      <c r="E4387"/>
      <c r="F4387"/>
      <c r="G4387"/>
    </row>
    <row r="4388" spans="1:7" ht="12.75" x14ac:dyDescent="0.2">
      <c r="A4388"/>
      <c r="B4388"/>
      <c r="C4388"/>
      <c r="D4388"/>
      <c r="E4388"/>
      <c r="F4388"/>
      <c r="G4388"/>
    </row>
    <row r="4389" spans="1:7" ht="12.75" x14ac:dyDescent="0.2">
      <c r="A4389"/>
      <c r="B4389"/>
      <c r="C4389"/>
      <c r="D4389"/>
      <c r="E4389"/>
      <c r="F4389"/>
      <c r="G4389"/>
    </row>
    <row r="4390" spans="1:7" ht="12.75" x14ac:dyDescent="0.2">
      <c r="A4390"/>
      <c r="B4390"/>
      <c r="C4390"/>
      <c r="D4390"/>
      <c r="E4390"/>
      <c r="F4390"/>
      <c r="G4390"/>
    </row>
    <row r="4391" spans="1:7" ht="12.75" x14ac:dyDescent="0.2">
      <c r="A4391"/>
      <c r="B4391"/>
      <c r="C4391"/>
      <c r="D4391"/>
      <c r="E4391"/>
      <c r="F4391"/>
      <c r="G4391"/>
    </row>
    <row r="4392" spans="1:7" ht="12.75" x14ac:dyDescent="0.2">
      <c r="A4392"/>
      <c r="B4392"/>
      <c r="C4392"/>
      <c r="D4392"/>
      <c r="E4392"/>
      <c r="F4392"/>
      <c r="G4392"/>
    </row>
    <row r="4393" spans="1:7" ht="12.75" x14ac:dyDescent="0.2">
      <c r="A4393"/>
      <c r="B4393"/>
      <c r="C4393"/>
      <c r="D4393"/>
      <c r="E4393"/>
      <c r="F4393"/>
      <c r="G4393"/>
    </row>
    <row r="4394" spans="1:7" ht="12.75" x14ac:dyDescent="0.2">
      <c r="A4394"/>
      <c r="B4394"/>
      <c r="C4394"/>
      <c r="D4394"/>
      <c r="E4394"/>
      <c r="F4394"/>
      <c r="G4394"/>
    </row>
    <row r="4395" spans="1:7" ht="12.75" x14ac:dyDescent="0.2">
      <c r="A4395"/>
      <c r="B4395"/>
      <c r="C4395"/>
      <c r="D4395"/>
      <c r="E4395"/>
      <c r="F4395"/>
      <c r="G4395"/>
    </row>
    <row r="4396" spans="1:7" ht="12.75" x14ac:dyDescent="0.2">
      <c r="A4396"/>
      <c r="B4396"/>
      <c r="C4396"/>
      <c r="D4396"/>
      <c r="E4396"/>
      <c r="F4396"/>
      <c r="G4396"/>
    </row>
    <row r="4397" spans="1:7" ht="12.75" x14ac:dyDescent="0.2">
      <c r="A4397"/>
      <c r="B4397"/>
      <c r="C4397"/>
      <c r="D4397"/>
      <c r="E4397"/>
      <c r="F4397"/>
      <c r="G4397"/>
    </row>
    <row r="4398" spans="1:7" ht="12.75" x14ac:dyDescent="0.2">
      <c r="A4398"/>
      <c r="B4398"/>
      <c r="C4398"/>
      <c r="D4398"/>
      <c r="E4398"/>
      <c r="F4398"/>
      <c r="G4398"/>
    </row>
    <row r="4399" spans="1:7" ht="12.75" x14ac:dyDescent="0.2">
      <c r="A4399"/>
      <c r="B4399"/>
      <c r="C4399"/>
      <c r="D4399"/>
      <c r="E4399"/>
      <c r="F4399"/>
      <c r="G4399"/>
    </row>
    <row r="4400" spans="1:7" ht="12.75" x14ac:dyDescent="0.2">
      <c r="A4400"/>
      <c r="B4400"/>
      <c r="C4400"/>
      <c r="D4400"/>
      <c r="E4400"/>
      <c r="F4400"/>
      <c r="G4400"/>
    </row>
    <row r="4401" spans="1:7" ht="12.75" x14ac:dyDescent="0.2">
      <c r="A4401"/>
      <c r="B4401"/>
      <c r="C4401"/>
      <c r="D4401"/>
      <c r="E4401"/>
      <c r="F4401"/>
      <c r="G4401"/>
    </row>
    <row r="4402" spans="1:7" ht="12.75" x14ac:dyDescent="0.2">
      <c r="A4402"/>
      <c r="B4402"/>
      <c r="C4402"/>
      <c r="D4402"/>
      <c r="E4402"/>
      <c r="F4402"/>
      <c r="G4402"/>
    </row>
    <row r="4403" spans="1:7" ht="12.75" x14ac:dyDescent="0.2">
      <c r="A4403"/>
      <c r="B4403"/>
      <c r="C4403"/>
      <c r="D4403"/>
      <c r="E4403"/>
      <c r="F4403"/>
      <c r="G4403"/>
    </row>
    <row r="4404" spans="1:7" ht="12.75" x14ac:dyDescent="0.2">
      <c r="A4404"/>
      <c r="B4404"/>
      <c r="C4404"/>
      <c r="D4404"/>
      <c r="E4404"/>
      <c r="F4404"/>
      <c r="G4404"/>
    </row>
    <row r="4405" spans="1:7" ht="12.75" x14ac:dyDescent="0.2">
      <c r="A4405"/>
      <c r="B4405"/>
      <c r="C4405"/>
      <c r="D4405"/>
      <c r="E4405"/>
      <c r="F4405"/>
      <c r="G4405"/>
    </row>
    <row r="4406" spans="1:7" ht="12.75" x14ac:dyDescent="0.2">
      <c r="A4406"/>
      <c r="B4406"/>
      <c r="C4406"/>
      <c r="D4406"/>
      <c r="E4406"/>
      <c r="F4406"/>
      <c r="G4406"/>
    </row>
    <row r="4407" spans="1:7" ht="12.75" x14ac:dyDescent="0.2">
      <c r="A4407"/>
      <c r="B4407"/>
      <c r="C4407"/>
      <c r="D4407"/>
      <c r="E4407"/>
      <c r="F4407"/>
      <c r="G4407"/>
    </row>
    <row r="4408" spans="1:7" ht="12.75" x14ac:dyDescent="0.2">
      <c r="A4408"/>
      <c r="B4408"/>
      <c r="C4408"/>
      <c r="D4408"/>
      <c r="E4408"/>
      <c r="F4408"/>
      <c r="G4408"/>
    </row>
    <row r="4409" spans="1:7" ht="12.75" x14ac:dyDescent="0.2">
      <c r="A4409"/>
      <c r="B4409"/>
      <c r="C4409"/>
      <c r="D4409"/>
      <c r="E4409"/>
      <c r="F4409"/>
      <c r="G4409"/>
    </row>
    <row r="4410" spans="1:7" ht="12.75" x14ac:dyDescent="0.2">
      <c r="A4410"/>
      <c r="B4410"/>
      <c r="C4410"/>
      <c r="D4410"/>
      <c r="E4410"/>
      <c r="F4410"/>
      <c r="G4410"/>
    </row>
    <row r="4411" spans="1:7" ht="12.75" x14ac:dyDescent="0.2">
      <c r="A4411"/>
      <c r="B4411"/>
      <c r="C4411"/>
      <c r="D4411"/>
      <c r="E4411"/>
      <c r="F4411"/>
      <c r="G4411"/>
    </row>
    <row r="4412" spans="1:7" ht="12.75" x14ac:dyDescent="0.2">
      <c r="A4412"/>
      <c r="B4412"/>
      <c r="C4412"/>
      <c r="D4412"/>
      <c r="E4412"/>
      <c r="F4412"/>
      <c r="G4412"/>
    </row>
    <row r="4413" spans="1:7" ht="12.75" x14ac:dyDescent="0.2">
      <c r="A4413"/>
      <c r="B4413"/>
      <c r="C4413"/>
      <c r="D4413"/>
      <c r="E4413"/>
      <c r="F4413"/>
      <c r="G4413"/>
    </row>
    <row r="4414" spans="1:7" ht="12.75" x14ac:dyDescent="0.2">
      <c r="A4414"/>
      <c r="B4414"/>
      <c r="C4414"/>
      <c r="D4414"/>
      <c r="E4414"/>
      <c r="F4414"/>
      <c r="G4414"/>
    </row>
    <row r="4415" spans="1:7" ht="12.75" x14ac:dyDescent="0.2">
      <c r="A4415"/>
      <c r="B4415"/>
      <c r="C4415"/>
      <c r="D4415"/>
      <c r="E4415"/>
      <c r="F4415"/>
      <c r="G4415"/>
    </row>
    <row r="4416" spans="1:7" ht="12.75" x14ac:dyDescent="0.2">
      <c r="A4416"/>
      <c r="B4416"/>
      <c r="C4416"/>
      <c r="D4416"/>
      <c r="E4416"/>
      <c r="F4416"/>
      <c r="G4416"/>
    </row>
    <row r="4417" spans="1:7" ht="12.75" x14ac:dyDescent="0.2">
      <c r="A4417"/>
      <c r="B4417"/>
      <c r="C4417"/>
      <c r="D4417"/>
      <c r="E4417"/>
      <c r="F4417"/>
      <c r="G4417"/>
    </row>
    <row r="4418" spans="1:7" ht="12.75" x14ac:dyDescent="0.2">
      <c r="A4418"/>
      <c r="B4418"/>
      <c r="C4418"/>
      <c r="D4418"/>
      <c r="E4418"/>
      <c r="F4418"/>
      <c r="G4418"/>
    </row>
    <row r="4419" spans="1:7" ht="12.75" x14ac:dyDescent="0.2">
      <c r="A4419"/>
      <c r="B4419"/>
      <c r="C4419"/>
      <c r="D4419"/>
      <c r="E4419"/>
      <c r="F4419"/>
      <c r="G4419"/>
    </row>
    <row r="4420" spans="1:7" ht="12.75" x14ac:dyDescent="0.2">
      <c r="A4420"/>
      <c r="B4420"/>
      <c r="C4420"/>
      <c r="D4420"/>
      <c r="E4420"/>
      <c r="F4420"/>
      <c r="G4420"/>
    </row>
    <row r="4421" spans="1:7" ht="12.75" x14ac:dyDescent="0.2">
      <c r="A4421"/>
      <c r="B4421"/>
      <c r="C4421"/>
      <c r="D4421"/>
      <c r="E4421"/>
      <c r="F4421"/>
      <c r="G4421"/>
    </row>
    <row r="4422" spans="1:7" ht="12.75" x14ac:dyDescent="0.2">
      <c r="A4422"/>
      <c r="B4422"/>
      <c r="C4422"/>
      <c r="D4422"/>
      <c r="E4422"/>
      <c r="F4422"/>
      <c r="G4422"/>
    </row>
    <row r="4423" spans="1:7" ht="12.75" x14ac:dyDescent="0.2">
      <c r="A4423"/>
      <c r="B4423"/>
      <c r="C4423"/>
      <c r="D4423"/>
      <c r="E4423"/>
      <c r="F4423"/>
      <c r="G4423"/>
    </row>
    <row r="4424" spans="1:7" ht="12.75" x14ac:dyDescent="0.2">
      <c r="A4424"/>
      <c r="B4424"/>
      <c r="C4424"/>
      <c r="D4424"/>
      <c r="E4424"/>
      <c r="F4424"/>
      <c r="G4424"/>
    </row>
    <row r="4425" spans="1:7" ht="12.75" x14ac:dyDescent="0.2">
      <c r="A4425"/>
      <c r="B4425"/>
      <c r="C4425"/>
      <c r="D4425"/>
      <c r="E4425"/>
      <c r="F4425"/>
      <c r="G4425"/>
    </row>
    <row r="4426" spans="1:7" ht="12.75" x14ac:dyDescent="0.2">
      <c r="A4426"/>
      <c r="B4426"/>
      <c r="C4426"/>
      <c r="D4426"/>
      <c r="E4426"/>
      <c r="F4426"/>
      <c r="G4426"/>
    </row>
    <row r="4427" spans="1:7" ht="12.75" x14ac:dyDescent="0.2">
      <c r="A4427"/>
      <c r="B4427"/>
      <c r="C4427"/>
      <c r="D4427"/>
      <c r="E4427"/>
      <c r="F4427"/>
      <c r="G4427"/>
    </row>
    <row r="4428" spans="1:7" ht="12.75" x14ac:dyDescent="0.2">
      <c r="A4428"/>
      <c r="B4428"/>
      <c r="C4428"/>
      <c r="D4428"/>
      <c r="E4428"/>
      <c r="F4428"/>
      <c r="G4428"/>
    </row>
    <row r="4429" spans="1:7" ht="12.75" x14ac:dyDescent="0.2">
      <c r="A4429"/>
      <c r="B4429"/>
      <c r="C4429"/>
      <c r="D4429"/>
      <c r="E4429"/>
      <c r="F4429"/>
      <c r="G4429"/>
    </row>
    <row r="4430" spans="1:7" ht="12.75" x14ac:dyDescent="0.2">
      <c r="A4430"/>
      <c r="B4430"/>
      <c r="C4430"/>
      <c r="D4430"/>
      <c r="E4430"/>
      <c r="F4430"/>
      <c r="G4430"/>
    </row>
    <row r="4431" spans="1:7" ht="12.75" x14ac:dyDescent="0.2">
      <c r="A4431"/>
      <c r="B4431"/>
      <c r="C4431"/>
      <c r="D4431"/>
      <c r="E4431"/>
      <c r="F4431"/>
      <c r="G4431"/>
    </row>
    <row r="4432" spans="1:7" ht="12.75" x14ac:dyDescent="0.2">
      <c r="A4432"/>
      <c r="B4432"/>
      <c r="C4432"/>
      <c r="D4432"/>
      <c r="E4432"/>
      <c r="F4432"/>
      <c r="G4432"/>
    </row>
    <row r="4433" spans="1:7" ht="12.75" x14ac:dyDescent="0.2">
      <c r="A4433"/>
      <c r="B4433"/>
      <c r="C4433"/>
      <c r="D4433"/>
      <c r="E4433"/>
      <c r="F4433"/>
      <c r="G4433"/>
    </row>
    <row r="4434" spans="1:7" ht="12.75" x14ac:dyDescent="0.2">
      <c r="A4434"/>
      <c r="B4434"/>
      <c r="C4434"/>
      <c r="D4434"/>
      <c r="E4434"/>
      <c r="F4434"/>
      <c r="G4434"/>
    </row>
    <row r="4435" spans="1:7" ht="12.75" x14ac:dyDescent="0.2">
      <c r="A4435"/>
      <c r="B4435"/>
      <c r="C4435"/>
      <c r="D4435"/>
      <c r="E4435"/>
      <c r="F4435"/>
      <c r="G4435"/>
    </row>
    <row r="4436" spans="1:7" ht="12.75" x14ac:dyDescent="0.2">
      <c r="A4436"/>
      <c r="B4436"/>
      <c r="C4436"/>
      <c r="D4436"/>
      <c r="E4436"/>
      <c r="F4436"/>
      <c r="G4436"/>
    </row>
    <row r="4437" spans="1:7" ht="12.75" x14ac:dyDescent="0.2">
      <c r="A4437"/>
      <c r="B4437"/>
      <c r="C4437"/>
      <c r="D4437"/>
      <c r="E4437"/>
      <c r="F4437"/>
      <c r="G4437"/>
    </row>
    <row r="4438" spans="1:7" ht="12.75" x14ac:dyDescent="0.2">
      <c r="A4438"/>
      <c r="B4438"/>
      <c r="C4438"/>
      <c r="D4438"/>
      <c r="E4438"/>
      <c r="F4438"/>
      <c r="G4438"/>
    </row>
    <row r="4439" spans="1:7" ht="12.75" x14ac:dyDescent="0.2">
      <c r="A4439"/>
      <c r="B4439"/>
      <c r="C4439"/>
      <c r="D4439"/>
      <c r="E4439"/>
      <c r="F4439"/>
      <c r="G4439"/>
    </row>
    <row r="4440" spans="1:7" ht="12.75" x14ac:dyDescent="0.2">
      <c r="A4440"/>
      <c r="B4440"/>
      <c r="C4440"/>
      <c r="D4440"/>
      <c r="E4440"/>
      <c r="F4440"/>
      <c r="G4440"/>
    </row>
    <row r="4441" spans="1:7" ht="12.75" x14ac:dyDescent="0.2">
      <c r="A4441"/>
      <c r="B4441"/>
      <c r="C4441"/>
      <c r="D4441"/>
      <c r="E4441"/>
      <c r="F4441"/>
      <c r="G4441"/>
    </row>
    <row r="4442" spans="1:7" ht="12.75" x14ac:dyDescent="0.2">
      <c r="A4442"/>
      <c r="B4442"/>
      <c r="C4442"/>
      <c r="D4442"/>
      <c r="E4442"/>
      <c r="F4442"/>
      <c r="G4442"/>
    </row>
    <row r="4443" spans="1:7" ht="12.75" x14ac:dyDescent="0.2">
      <c r="A4443"/>
      <c r="B4443"/>
      <c r="C4443"/>
      <c r="D4443"/>
      <c r="E4443"/>
      <c r="F4443"/>
      <c r="G4443"/>
    </row>
    <row r="4444" spans="1:7" ht="12.75" x14ac:dyDescent="0.2">
      <c r="A4444"/>
      <c r="B4444"/>
      <c r="C4444"/>
      <c r="D4444"/>
      <c r="E4444"/>
      <c r="F4444"/>
      <c r="G4444"/>
    </row>
    <row r="4445" spans="1:7" ht="12.75" x14ac:dyDescent="0.2">
      <c r="A4445"/>
      <c r="B4445"/>
      <c r="C4445"/>
      <c r="D4445"/>
      <c r="E4445"/>
      <c r="F4445"/>
      <c r="G4445"/>
    </row>
    <row r="4446" spans="1:7" ht="12.75" x14ac:dyDescent="0.2">
      <c r="A4446"/>
      <c r="B4446"/>
      <c r="C4446"/>
      <c r="D4446"/>
      <c r="E4446"/>
      <c r="F4446"/>
      <c r="G4446"/>
    </row>
    <row r="4447" spans="1:7" ht="12.75" x14ac:dyDescent="0.2">
      <c r="A4447"/>
      <c r="B4447"/>
      <c r="C4447"/>
      <c r="D4447"/>
      <c r="E4447"/>
      <c r="F4447"/>
      <c r="G4447"/>
    </row>
    <row r="4448" spans="1:7" ht="12.75" x14ac:dyDescent="0.2">
      <c r="A4448"/>
      <c r="B4448"/>
      <c r="C4448"/>
      <c r="D4448"/>
      <c r="E4448"/>
      <c r="F4448"/>
      <c r="G4448"/>
    </row>
    <row r="4449" spans="1:7" ht="12.75" x14ac:dyDescent="0.2">
      <c r="A4449"/>
      <c r="B4449"/>
      <c r="C4449"/>
      <c r="D4449"/>
      <c r="E4449"/>
      <c r="F4449"/>
      <c r="G4449"/>
    </row>
    <row r="4450" spans="1:7" ht="12.75" x14ac:dyDescent="0.2">
      <c r="A4450"/>
      <c r="B4450"/>
      <c r="C4450"/>
      <c r="D4450"/>
      <c r="E4450"/>
      <c r="F4450"/>
      <c r="G4450"/>
    </row>
    <row r="4451" spans="1:7" ht="12.75" x14ac:dyDescent="0.2">
      <c r="A4451"/>
      <c r="B4451"/>
      <c r="C4451"/>
      <c r="D4451"/>
      <c r="E4451"/>
      <c r="F4451"/>
      <c r="G4451"/>
    </row>
    <row r="4452" spans="1:7" ht="12.75" x14ac:dyDescent="0.2">
      <c r="A4452"/>
      <c r="B4452"/>
      <c r="C4452"/>
      <c r="D4452"/>
      <c r="E4452"/>
      <c r="F4452"/>
      <c r="G4452"/>
    </row>
    <row r="4453" spans="1:7" ht="12.75" x14ac:dyDescent="0.2">
      <c r="A4453"/>
      <c r="B4453"/>
      <c r="C4453"/>
      <c r="D4453"/>
      <c r="E4453"/>
      <c r="F4453"/>
      <c r="G4453"/>
    </row>
    <row r="4454" spans="1:7" ht="12.75" x14ac:dyDescent="0.2">
      <c r="A4454"/>
      <c r="B4454"/>
      <c r="C4454"/>
      <c r="D4454"/>
      <c r="E4454"/>
      <c r="F4454"/>
      <c r="G4454"/>
    </row>
    <row r="4455" spans="1:7" ht="12.75" x14ac:dyDescent="0.2">
      <c r="A4455"/>
      <c r="B4455"/>
      <c r="C4455"/>
      <c r="D4455"/>
      <c r="E4455"/>
      <c r="F4455"/>
      <c r="G4455"/>
    </row>
    <row r="4456" spans="1:7" ht="12.75" x14ac:dyDescent="0.2">
      <c r="A4456"/>
      <c r="B4456"/>
      <c r="C4456"/>
      <c r="D4456"/>
      <c r="E4456"/>
      <c r="F4456"/>
      <c r="G4456"/>
    </row>
    <row r="4457" spans="1:7" ht="12.75" x14ac:dyDescent="0.2">
      <c r="A4457"/>
      <c r="B4457"/>
      <c r="C4457"/>
      <c r="D4457"/>
      <c r="E4457"/>
      <c r="F4457"/>
      <c r="G4457"/>
    </row>
    <row r="4458" spans="1:7" ht="12.75" x14ac:dyDescent="0.2">
      <c r="A4458"/>
      <c r="B4458"/>
      <c r="C4458"/>
      <c r="D4458"/>
      <c r="E4458"/>
      <c r="F4458"/>
      <c r="G4458"/>
    </row>
    <row r="4459" spans="1:7" ht="12.75" x14ac:dyDescent="0.2">
      <c r="A4459"/>
      <c r="B4459"/>
      <c r="C4459"/>
      <c r="D4459"/>
      <c r="E4459"/>
      <c r="F4459"/>
      <c r="G4459"/>
    </row>
    <row r="4460" spans="1:7" ht="12.75" x14ac:dyDescent="0.2">
      <c r="A4460"/>
      <c r="B4460"/>
      <c r="C4460"/>
      <c r="D4460"/>
      <c r="E4460"/>
      <c r="F4460"/>
      <c r="G4460"/>
    </row>
    <row r="4461" spans="1:7" ht="12.75" x14ac:dyDescent="0.2">
      <c r="A4461"/>
      <c r="B4461"/>
      <c r="C4461"/>
      <c r="D4461"/>
      <c r="E4461"/>
      <c r="F4461"/>
      <c r="G4461"/>
    </row>
    <row r="4462" spans="1:7" ht="12.75" x14ac:dyDescent="0.2">
      <c r="A4462"/>
      <c r="B4462"/>
      <c r="C4462"/>
      <c r="D4462"/>
      <c r="E4462"/>
      <c r="F4462"/>
      <c r="G4462"/>
    </row>
    <row r="4463" spans="1:7" ht="12.75" x14ac:dyDescent="0.2">
      <c r="A4463"/>
      <c r="B4463"/>
      <c r="C4463"/>
      <c r="D4463"/>
      <c r="E4463"/>
      <c r="F4463"/>
      <c r="G4463"/>
    </row>
    <row r="4464" spans="1:7" ht="12.75" x14ac:dyDescent="0.2">
      <c r="A4464"/>
      <c r="B4464"/>
      <c r="C4464"/>
      <c r="D4464"/>
      <c r="E4464"/>
      <c r="F4464"/>
      <c r="G4464"/>
    </row>
    <row r="4465" spans="1:7" ht="12.75" x14ac:dyDescent="0.2">
      <c r="A4465"/>
      <c r="B4465"/>
      <c r="C4465"/>
      <c r="D4465"/>
      <c r="E4465"/>
      <c r="F4465"/>
      <c r="G4465"/>
    </row>
    <row r="4466" spans="1:7" ht="12.75" x14ac:dyDescent="0.2">
      <c r="A4466"/>
      <c r="B4466"/>
      <c r="C4466"/>
      <c r="D4466"/>
      <c r="E4466"/>
      <c r="F4466"/>
      <c r="G4466"/>
    </row>
    <row r="4467" spans="1:7" ht="12.75" x14ac:dyDescent="0.2">
      <c r="A4467"/>
      <c r="B4467"/>
      <c r="C4467"/>
      <c r="D4467"/>
      <c r="E4467"/>
      <c r="F4467"/>
      <c r="G4467"/>
    </row>
    <row r="4468" spans="1:7" ht="12.75" x14ac:dyDescent="0.2">
      <c r="A4468"/>
      <c r="B4468"/>
      <c r="C4468"/>
      <c r="D4468"/>
      <c r="E4468"/>
      <c r="F4468"/>
      <c r="G4468"/>
    </row>
    <row r="4469" spans="1:7" ht="12.75" x14ac:dyDescent="0.2">
      <c r="A4469"/>
      <c r="B4469"/>
      <c r="C4469"/>
      <c r="D4469"/>
      <c r="E4469"/>
      <c r="F4469"/>
      <c r="G4469"/>
    </row>
    <row r="4470" spans="1:7" ht="12.75" x14ac:dyDescent="0.2">
      <c r="A4470"/>
      <c r="B4470"/>
      <c r="C4470"/>
      <c r="D4470"/>
      <c r="E4470"/>
      <c r="F4470"/>
      <c r="G4470"/>
    </row>
    <row r="4471" spans="1:7" ht="12.75" x14ac:dyDescent="0.2">
      <c r="A4471"/>
      <c r="B4471"/>
      <c r="C4471"/>
      <c r="D4471"/>
      <c r="E4471"/>
      <c r="F4471"/>
      <c r="G4471"/>
    </row>
    <row r="4472" spans="1:7" ht="12.75" x14ac:dyDescent="0.2">
      <c r="A4472"/>
      <c r="B4472"/>
      <c r="C4472"/>
      <c r="D4472"/>
      <c r="E4472"/>
      <c r="F4472"/>
      <c r="G4472"/>
    </row>
    <row r="4473" spans="1:7" ht="12.75" x14ac:dyDescent="0.2">
      <c r="A4473"/>
      <c r="B4473"/>
      <c r="C4473"/>
      <c r="D4473"/>
      <c r="E4473"/>
      <c r="F4473"/>
      <c r="G4473"/>
    </row>
    <row r="4474" spans="1:7" ht="12.75" x14ac:dyDescent="0.2">
      <c r="A4474"/>
      <c r="B4474"/>
      <c r="C4474"/>
      <c r="D4474"/>
      <c r="E4474"/>
      <c r="F4474"/>
      <c r="G4474"/>
    </row>
    <row r="4475" spans="1:7" ht="12.75" x14ac:dyDescent="0.2">
      <c r="A4475"/>
      <c r="B4475"/>
      <c r="C4475"/>
      <c r="D4475"/>
      <c r="E4475"/>
      <c r="F4475"/>
      <c r="G4475"/>
    </row>
    <row r="4476" spans="1:7" ht="12.75" x14ac:dyDescent="0.2">
      <c r="A4476"/>
      <c r="B4476"/>
      <c r="C4476"/>
      <c r="D4476"/>
      <c r="E4476"/>
      <c r="F4476"/>
      <c r="G4476"/>
    </row>
    <row r="4477" spans="1:7" ht="12.75" x14ac:dyDescent="0.2">
      <c r="A4477"/>
      <c r="B4477"/>
      <c r="C4477"/>
      <c r="D4477"/>
      <c r="E4477"/>
      <c r="F4477"/>
      <c r="G4477"/>
    </row>
    <row r="4478" spans="1:7" ht="12.75" x14ac:dyDescent="0.2">
      <c r="A4478"/>
      <c r="B4478"/>
      <c r="C4478"/>
      <c r="D4478"/>
      <c r="E4478"/>
      <c r="F4478"/>
      <c r="G4478"/>
    </row>
    <row r="4479" spans="1:7" ht="12.75" x14ac:dyDescent="0.2">
      <c r="A4479"/>
      <c r="B4479"/>
      <c r="C4479"/>
      <c r="D4479"/>
      <c r="E4479"/>
      <c r="F4479"/>
      <c r="G4479"/>
    </row>
    <row r="4480" spans="1:7" ht="12.75" x14ac:dyDescent="0.2">
      <c r="A4480"/>
      <c r="B4480"/>
      <c r="C4480"/>
      <c r="D4480"/>
      <c r="E4480"/>
      <c r="F4480"/>
      <c r="G4480"/>
    </row>
    <row r="4481" spans="1:7" ht="12.75" x14ac:dyDescent="0.2">
      <c r="A4481"/>
      <c r="B4481"/>
      <c r="C4481"/>
      <c r="D4481"/>
      <c r="E4481"/>
      <c r="F4481"/>
      <c r="G4481"/>
    </row>
    <row r="4482" spans="1:7" ht="12.75" x14ac:dyDescent="0.2">
      <c r="A4482"/>
      <c r="B4482"/>
      <c r="C4482"/>
      <c r="D4482"/>
      <c r="E4482"/>
      <c r="F4482"/>
      <c r="G4482"/>
    </row>
    <row r="4483" spans="1:7" ht="12.75" x14ac:dyDescent="0.2">
      <c r="A4483"/>
      <c r="B4483"/>
      <c r="C4483"/>
      <c r="D4483"/>
      <c r="E4483"/>
      <c r="F4483"/>
      <c r="G4483"/>
    </row>
    <row r="4484" spans="1:7" ht="12.75" x14ac:dyDescent="0.2">
      <c r="A4484"/>
      <c r="B4484"/>
      <c r="C4484"/>
      <c r="D4484"/>
      <c r="E4484"/>
      <c r="F4484"/>
      <c r="G4484"/>
    </row>
    <row r="4485" spans="1:7" ht="12.75" x14ac:dyDescent="0.2">
      <c r="A4485"/>
      <c r="B4485"/>
      <c r="C4485"/>
      <c r="D4485"/>
      <c r="E4485"/>
      <c r="F4485"/>
      <c r="G4485"/>
    </row>
    <row r="4486" spans="1:7" ht="12.75" x14ac:dyDescent="0.2">
      <c r="A4486"/>
      <c r="B4486"/>
      <c r="C4486"/>
      <c r="D4486"/>
      <c r="E4486"/>
      <c r="F4486"/>
      <c r="G4486"/>
    </row>
    <row r="4487" spans="1:7" ht="12.75" x14ac:dyDescent="0.2">
      <c r="A4487"/>
      <c r="B4487"/>
      <c r="C4487"/>
      <c r="D4487"/>
      <c r="E4487"/>
      <c r="F4487"/>
      <c r="G4487"/>
    </row>
    <row r="4488" spans="1:7" ht="12.75" x14ac:dyDescent="0.2">
      <c r="A4488"/>
      <c r="B4488"/>
      <c r="C4488"/>
      <c r="D4488"/>
      <c r="E4488"/>
      <c r="F4488"/>
      <c r="G4488"/>
    </row>
    <row r="4489" spans="1:7" ht="12.75" x14ac:dyDescent="0.2">
      <c r="A4489"/>
      <c r="B4489"/>
      <c r="C4489"/>
      <c r="D4489"/>
      <c r="E4489"/>
      <c r="F4489"/>
      <c r="G4489"/>
    </row>
    <row r="4490" spans="1:7" ht="12.75" x14ac:dyDescent="0.2">
      <c r="A4490"/>
      <c r="B4490"/>
      <c r="C4490"/>
      <c r="D4490"/>
      <c r="E4490"/>
      <c r="F4490"/>
      <c r="G4490"/>
    </row>
    <row r="4491" spans="1:7" ht="12.75" x14ac:dyDescent="0.2">
      <c r="A4491"/>
      <c r="B4491"/>
      <c r="C4491"/>
      <c r="D4491"/>
      <c r="E4491"/>
      <c r="F4491"/>
      <c r="G4491"/>
    </row>
    <row r="4492" spans="1:7" ht="12.75" x14ac:dyDescent="0.2">
      <c r="A4492"/>
      <c r="B4492"/>
      <c r="C4492"/>
      <c r="D4492"/>
      <c r="E4492"/>
      <c r="F4492"/>
      <c r="G4492"/>
    </row>
    <row r="4493" spans="1:7" ht="12.75" x14ac:dyDescent="0.2">
      <c r="A4493"/>
      <c r="B4493"/>
      <c r="C4493"/>
      <c r="D4493"/>
      <c r="E4493"/>
      <c r="F4493"/>
      <c r="G4493"/>
    </row>
    <row r="4494" spans="1:7" ht="12.75" x14ac:dyDescent="0.2">
      <c r="A4494"/>
      <c r="B4494"/>
      <c r="C4494"/>
      <c r="D4494"/>
      <c r="E4494"/>
      <c r="F4494"/>
      <c r="G4494"/>
    </row>
    <row r="4495" spans="1:7" ht="12.75" x14ac:dyDescent="0.2">
      <c r="A4495"/>
      <c r="B4495"/>
      <c r="C4495"/>
      <c r="D4495"/>
      <c r="E4495"/>
      <c r="F4495"/>
      <c r="G4495"/>
    </row>
    <row r="4496" spans="1:7" ht="12.75" x14ac:dyDescent="0.2">
      <c r="A4496"/>
      <c r="B4496"/>
      <c r="C4496"/>
      <c r="D4496"/>
      <c r="E4496"/>
      <c r="F4496"/>
      <c r="G4496"/>
    </row>
    <row r="4497" spans="1:7" ht="12.75" x14ac:dyDescent="0.2">
      <c r="A4497"/>
      <c r="B4497"/>
      <c r="C4497"/>
      <c r="D4497"/>
      <c r="E4497"/>
      <c r="F4497"/>
      <c r="G4497"/>
    </row>
    <row r="4498" spans="1:7" ht="12.75" x14ac:dyDescent="0.2">
      <c r="A4498"/>
      <c r="B4498"/>
      <c r="C4498"/>
      <c r="D4498"/>
      <c r="E4498"/>
      <c r="F4498"/>
      <c r="G4498"/>
    </row>
    <row r="4499" spans="1:7" ht="12.75" x14ac:dyDescent="0.2">
      <c r="A4499"/>
      <c r="B4499"/>
      <c r="C4499"/>
      <c r="D4499"/>
      <c r="E4499"/>
      <c r="F4499"/>
      <c r="G4499"/>
    </row>
    <row r="4500" spans="1:7" ht="12.75" x14ac:dyDescent="0.2">
      <c r="A4500"/>
      <c r="B4500"/>
      <c r="C4500"/>
      <c r="D4500"/>
      <c r="E4500"/>
      <c r="F4500"/>
      <c r="G4500"/>
    </row>
    <row r="4501" spans="1:7" ht="12.75" x14ac:dyDescent="0.2">
      <c r="A4501"/>
      <c r="B4501"/>
      <c r="C4501"/>
      <c r="D4501"/>
      <c r="E4501"/>
      <c r="F4501"/>
      <c r="G4501"/>
    </row>
    <row r="4502" spans="1:7" ht="12.75" x14ac:dyDescent="0.2">
      <c r="A4502"/>
      <c r="B4502"/>
      <c r="C4502"/>
      <c r="D4502"/>
      <c r="E4502"/>
      <c r="F4502"/>
      <c r="G4502"/>
    </row>
    <row r="4503" spans="1:7" ht="12.75" x14ac:dyDescent="0.2">
      <c r="A4503"/>
      <c r="B4503"/>
      <c r="C4503"/>
      <c r="D4503"/>
      <c r="E4503"/>
      <c r="F4503"/>
      <c r="G4503"/>
    </row>
    <row r="4504" spans="1:7" ht="12.75" x14ac:dyDescent="0.2">
      <c r="A4504"/>
      <c r="B4504"/>
      <c r="C4504"/>
      <c r="D4504"/>
      <c r="E4504"/>
      <c r="F4504"/>
      <c r="G4504"/>
    </row>
    <row r="4505" spans="1:7" ht="12.75" x14ac:dyDescent="0.2">
      <c r="A4505"/>
      <c r="B4505"/>
      <c r="C4505"/>
      <c r="D4505"/>
      <c r="E4505"/>
      <c r="F4505"/>
      <c r="G4505"/>
    </row>
    <row r="4506" spans="1:7" ht="12.75" x14ac:dyDescent="0.2">
      <c r="A4506"/>
      <c r="B4506"/>
      <c r="C4506"/>
      <c r="D4506"/>
      <c r="E4506"/>
      <c r="F4506"/>
      <c r="G4506"/>
    </row>
    <row r="4507" spans="1:7" ht="12.75" x14ac:dyDescent="0.2">
      <c r="A4507"/>
      <c r="B4507"/>
      <c r="C4507"/>
      <c r="D4507"/>
      <c r="E4507"/>
      <c r="F4507"/>
      <c r="G4507"/>
    </row>
    <row r="4508" spans="1:7" ht="12.75" x14ac:dyDescent="0.2">
      <c r="A4508"/>
      <c r="B4508"/>
      <c r="C4508"/>
      <c r="D4508"/>
      <c r="E4508"/>
      <c r="F4508"/>
      <c r="G4508"/>
    </row>
    <row r="4509" spans="1:7" ht="12.75" x14ac:dyDescent="0.2">
      <c r="A4509"/>
      <c r="B4509"/>
      <c r="C4509"/>
      <c r="D4509"/>
      <c r="E4509"/>
      <c r="F4509"/>
      <c r="G4509"/>
    </row>
    <row r="4510" spans="1:7" ht="12.75" x14ac:dyDescent="0.2">
      <c r="A4510"/>
      <c r="B4510"/>
      <c r="C4510"/>
      <c r="D4510"/>
      <c r="E4510"/>
      <c r="F4510"/>
      <c r="G4510"/>
    </row>
    <row r="4511" spans="1:7" ht="12.75" x14ac:dyDescent="0.2">
      <c r="A4511"/>
      <c r="B4511"/>
      <c r="C4511"/>
      <c r="D4511"/>
      <c r="E4511"/>
      <c r="F4511"/>
      <c r="G4511"/>
    </row>
    <row r="4512" spans="1:7" ht="12.75" x14ac:dyDescent="0.2">
      <c r="A4512"/>
      <c r="B4512"/>
      <c r="C4512"/>
      <c r="D4512"/>
      <c r="E4512"/>
      <c r="F4512"/>
      <c r="G4512"/>
    </row>
    <row r="4513" spans="1:7" ht="12.75" x14ac:dyDescent="0.2">
      <c r="A4513"/>
      <c r="B4513"/>
      <c r="C4513"/>
      <c r="D4513"/>
      <c r="E4513"/>
      <c r="F4513"/>
      <c r="G4513"/>
    </row>
    <row r="4514" spans="1:7" ht="12.75" x14ac:dyDescent="0.2">
      <c r="A4514"/>
      <c r="B4514"/>
      <c r="C4514"/>
      <c r="D4514"/>
      <c r="E4514"/>
      <c r="F4514"/>
      <c r="G4514"/>
    </row>
    <row r="4515" spans="1:7" ht="12.75" x14ac:dyDescent="0.2">
      <c r="A4515"/>
      <c r="B4515"/>
      <c r="C4515"/>
      <c r="D4515"/>
      <c r="E4515"/>
      <c r="F4515"/>
      <c r="G4515"/>
    </row>
    <row r="4516" spans="1:7" ht="12.75" x14ac:dyDescent="0.2">
      <c r="A4516"/>
      <c r="B4516"/>
      <c r="C4516"/>
      <c r="D4516"/>
      <c r="E4516"/>
      <c r="F4516"/>
      <c r="G4516"/>
    </row>
    <row r="4517" spans="1:7" ht="12.75" x14ac:dyDescent="0.2">
      <c r="A4517"/>
      <c r="B4517"/>
      <c r="C4517"/>
      <c r="D4517"/>
      <c r="E4517"/>
      <c r="F4517"/>
      <c r="G4517"/>
    </row>
    <row r="4518" spans="1:7" ht="12.75" x14ac:dyDescent="0.2">
      <c r="A4518"/>
      <c r="B4518"/>
      <c r="C4518"/>
      <c r="D4518"/>
      <c r="E4518"/>
      <c r="F4518"/>
      <c r="G4518"/>
    </row>
    <row r="4519" spans="1:7" ht="12.75" x14ac:dyDescent="0.2">
      <c r="A4519"/>
      <c r="B4519"/>
      <c r="C4519"/>
      <c r="D4519"/>
      <c r="E4519"/>
      <c r="F4519"/>
      <c r="G4519"/>
    </row>
    <row r="4520" spans="1:7" ht="12.75" x14ac:dyDescent="0.2">
      <c r="A4520"/>
      <c r="B4520"/>
      <c r="C4520"/>
      <c r="D4520"/>
      <c r="E4520"/>
      <c r="F4520"/>
      <c r="G4520"/>
    </row>
    <row r="4521" spans="1:7" ht="12.75" x14ac:dyDescent="0.2">
      <c r="A4521"/>
      <c r="B4521"/>
      <c r="C4521"/>
      <c r="D4521"/>
      <c r="E4521"/>
      <c r="F4521"/>
      <c r="G4521"/>
    </row>
    <row r="4522" spans="1:7" ht="12.75" x14ac:dyDescent="0.2">
      <c r="A4522"/>
      <c r="B4522"/>
      <c r="C4522"/>
      <c r="D4522"/>
      <c r="E4522"/>
      <c r="F4522"/>
      <c r="G4522"/>
    </row>
    <row r="4523" spans="1:7" ht="12.75" x14ac:dyDescent="0.2">
      <c r="A4523"/>
      <c r="B4523"/>
      <c r="C4523"/>
      <c r="D4523"/>
      <c r="E4523"/>
      <c r="F4523"/>
      <c r="G4523"/>
    </row>
    <row r="4524" spans="1:7" ht="12.75" x14ac:dyDescent="0.2">
      <c r="A4524"/>
      <c r="B4524"/>
      <c r="C4524"/>
      <c r="D4524"/>
      <c r="E4524"/>
      <c r="F4524"/>
      <c r="G4524"/>
    </row>
    <row r="4525" spans="1:7" ht="12.75" x14ac:dyDescent="0.2">
      <c r="A4525"/>
      <c r="B4525"/>
      <c r="C4525"/>
      <c r="D4525"/>
      <c r="E4525"/>
      <c r="F4525"/>
      <c r="G4525"/>
    </row>
    <row r="4526" spans="1:7" ht="12.75" x14ac:dyDescent="0.2">
      <c r="A4526"/>
      <c r="B4526"/>
      <c r="C4526"/>
      <c r="D4526"/>
      <c r="E4526"/>
      <c r="F4526"/>
      <c r="G4526"/>
    </row>
    <row r="4527" spans="1:7" ht="12.75" x14ac:dyDescent="0.2">
      <c r="A4527"/>
      <c r="B4527"/>
      <c r="C4527"/>
      <c r="D4527"/>
      <c r="E4527"/>
      <c r="F4527"/>
      <c r="G4527"/>
    </row>
    <row r="4528" spans="1:7" ht="12.75" x14ac:dyDescent="0.2">
      <c r="A4528"/>
      <c r="B4528"/>
      <c r="C4528"/>
      <c r="D4528"/>
      <c r="E4528"/>
      <c r="F4528"/>
      <c r="G4528"/>
    </row>
    <row r="4529" spans="1:7" ht="12.75" x14ac:dyDescent="0.2">
      <c r="A4529"/>
      <c r="B4529"/>
      <c r="C4529"/>
      <c r="D4529"/>
      <c r="E4529"/>
      <c r="F4529"/>
      <c r="G4529"/>
    </row>
    <row r="4530" spans="1:7" ht="12.75" x14ac:dyDescent="0.2">
      <c r="A4530"/>
      <c r="B4530"/>
      <c r="C4530"/>
      <c r="D4530"/>
      <c r="E4530"/>
      <c r="F4530"/>
      <c r="G4530"/>
    </row>
    <row r="4531" spans="1:7" ht="12.75" x14ac:dyDescent="0.2">
      <c r="A4531"/>
      <c r="B4531"/>
      <c r="C4531"/>
      <c r="D4531"/>
      <c r="E4531"/>
      <c r="F4531"/>
      <c r="G4531"/>
    </row>
    <row r="4532" spans="1:7" ht="12.75" x14ac:dyDescent="0.2">
      <c r="A4532"/>
      <c r="B4532"/>
      <c r="C4532"/>
      <c r="D4532"/>
      <c r="E4532"/>
      <c r="F4532"/>
      <c r="G4532"/>
    </row>
    <row r="4533" spans="1:7" ht="12.75" x14ac:dyDescent="0.2">
      <c r="A4533"/>
      <c r="B4533"/>
      <c r="C4533"/>
      <c r="D4533"/>
      <c r="E4533"/>
      <c r="F4533"/>
      <c r="G4533"/>
    </row>
    <row r="4534" spans="1:7" ht="12.75" x14ac:dyDescent="0.2">
      <c r="A4534"/>
      <c r="B4534"/>
      <c r="C4534"/>
      <c r="D4534"/>
      <c r="E4534"/>
      <c r="F4534"/>
      <c r="G4534"/>
    </row>
    <row r="4535" spans="1:7" ht="12.75" x14ac:dyDescent="0.2">
      <c r="A4535"/>
      <c r="B4535"/>
      <c r="C4535"/>
      <c r="D4535"/>
      <c r="E4535"/>
      <c r="F4535"/>
      <c r="G4535"/>
    </row>
    <row r="4536" spans="1:7" ht="12.75" x14ac:dyDescent="0.2">
      <c r="A4536"/>
      <c r="B4536"/>
      <c r="C4536"/>
      <c r="D4536"/>
      <c r="E4536"/>
      <c r="F4536"/>
      <c r="G4536"/>
    </row>
    <row r="4537" spans="1:7" ht="12.75" x14ac:dyDescent="0.2">
      <c r="A4537"/>
      <c r="B4537"/>
      <c r="C4537"/>
      <c r="D4537"/>
      <c r="E4537"/>
      <c r="F4537"/>
      <c r="G4537"/>
    </row>
    <row r="4538" spans="1:7" ht="12.75" x14ac:dyDescent="0.2">
      <c r="A4538"/>
      <c r="B4538"/>
      <c r="C4538"/>
      <c r="D4538"/>
      <c r="E4538"/>
      <c r="F4538"/>
      <c r="G4538"/>
    </row>
    <row r="4539" spans="1:7" ht="12.75" x14ac:dyDescent="0.2">
      <c r="A4539"/>
      <c r="B4539"/>
      <c r="C4539"/>
      <c r="D4539"/>
      <c r="E4539"/>
      <c r="F4539"/>
      <c r="G4539"/>
    </row>
    <row r="4540" spans="1:7" ht="12.75" x14ac:dyDescent="0.2">
      <c r="A4540"/>
      <c r="B4540"/>
      <c r="C4540"/>
      <c r="D4540"/>
      <c r="E4540"/>
      <c r="F4540"/>
      <c r="G4540"/>
    </row>
    <row r="4541" spans="1:7" ht="12.75" x14ac:dyDescent="0.2">
      <c r="A4541"/>
      <c r="B4541"/>
      <c r="C4541"/>
      <c r="D4541"/>
      <c r="E4541"/>
      <c r="F4541"/>
      <c r="G4541"/>
    </row>
    <row r="4542" spans="1:7" ht="12.75" x14ac:dyDescent="0.2">
      <c r="A4542"/>
      <c r="B4542"/>
      <c r="C4542"/>
      <c r="D4542"/>
      <c r="E4542"/>
      <c r="F4542"/>
      <c r="G4542"/>
    </row>
    <row r="4543" spans="1:7" ht="12.75" x14ac:dyDescent="0.2">
      <c r="A4543"/>
      <c r="B4543"/>
      <c r="C4543"/>
      <c r="D4543"/>
      <c r="E4543"/>
      <c r="F4543"/>
      <c r="G4543"/>
    </row>
    <row r="4544" spans="1:7" ht="12.75" x14ac:dyDescent="0.2">
      <c r="A4544"/>
      <c r="B4544"/>
      <c r="C4544"/>
      <c r="D4544"/>
      <c r="E4544"/>
      <c r="F4544"/>
      <c r="G4544"/>
    </row>
    <row r="4545" spans="1:7" ht="12.75" x14ac:dyDescent="0.2">
      <c r="A4545"/>
      <c r="B4545"/>
      <c r="C4545"/>
      <c r="D4545"/>
      <c r="E4545"/>
      <c r="F4545"/>
      <c r="G4545"/>
    </row>
    <row r="4546" spans="1:7" ht="12.75" x14ac:dyDescent="0.2">
      <c r="A4546"/>
      <c r="B4546"/>
      <c r="C4546"/>
      <c r="D4546"/>
      <c r="E4546"/>
      <c r="F4546"/>
      <c r="G4546"/>
    </row>
    <row r="4547" spans="1:7" ht="12.75" x14ac:dyDescent="0.2">
      <c r="A4547"/>
      <c r="B4547"/>
      <c r="C4547"/>
      <c r="D4547"/>
      <c r="E4547"/>
      <c r="F4547"/>
      <c r="G4547"/>
    </row>
    <row r="4548" spans="1:7" ht="12.75" x14ac:dyDescent="0.2">
      <c r="A4548"/>
      <c r="B4548"/>
      <c r="C4548"/>
      <c r="D4548"/>
      <c r="E4548"/>
      <c r="F4548"/>
      <c r="G4548"/>
    </row>
    <row r="4549" spans="1:7" ht="12.75" x14ac:dyDescent="0.2">
      <c r="A4549"/>
      <c r="B4549"/>
      <c r="C4549"/>
      <c r="D4549"/>
      <c r="E4549"/>
      <c r="F4549"/>
      <c r="G4549"/>
    </row>
    <row r="4550" spans="1:7" ht="12.75" x14ac:dyDescent="0.2">
      <c r="A4550"/>
      <c r="B4550"/>
      <c r="C4550"/>
      <c r="D4550"/>
      <c r="E4550"/>
      <c r="F4550"/>
      <c r="G4550"/>
    </row>
    <row r="4551" spans="1:7" ht="12.75" x14ac:dyDescent="0.2">
      <c r="A4551"/>
      <c r="B4551"/>
      <c r="C4551"/>
      <c r="D4551"/>
      <c r="E4551"/>
      <c r="F4551"/>
      <c r="G4551"/>
    </row>
    <row r="4552" spans="1:7" ht="12.75" x14ac:dyDescent="0.2">
      <c r="A4552"/>
      <c r="B4552"/>
      <c r="C4552"/>
      <c r="D4552"/>
      <c r="E4552"/>
      <c r="F4552"/>
      <c r="G4552"/>
    </row>
    <row r="4553" spans="1:7" ht="12.75" x14ac:dyDescent="0.2">
      <c r="A4553"/>
      <c r="B4553"/>
      <c r="C4553"/>
      <c r="D4553"/>
      <c r="E4553"/>
      <c r="F4553"/>
      <c r="G4553"/>
    </row>
    <row r="4554" spans="1:7" ht="12.75" x14ac:dyDescent="0.2">
      <c r="A4554"/>
      <c r="B4554"/>
      <c r="C4554"/>
      <c r="D4554"/>
      <c r="E4554"/>
      <c r="F4554"/>
      <c r="G4554"/>
    </row>
    <row r="4555" spans="1:7" ht="12.75" x14ac:dyDescent="0.2">
      <c r="A4555"/>
      <c r="B4555"/>
      <c r="C4555"/>
      <c r="D4555"/>
      <c r="E4555"/>
      <c r="F4555"/>
      <c r="G4555"/>
    </row>
    <row r="4556" spans="1:7" ht="12.75" x14ac:dyDescent="0.2">
      <c r="A4556"/>
      <c r="B4556"/>
      <c r="C4556"/>
      <c r="D4556"/>
      <c r="E4556"/>
      <c r="F4556"/>
      <c r="G4556"/>
    </row>
    <row r="4557" spans="1:7" ht="12.75" x14ac:dyDescent="0.2">
      <c r="A4557"/>
      <c r="B4557"/>
      <c r="C4557"/>
      <c r="D4557"/>
      <c r="E4557"/>
      <c r="F4557"/>
      <c r="G4557"/>
    </row>
    <row r="4558" spans="1:7" ht="12.75" x14ac:dyDescent="0.2">
      <c r="A4558"/>
      <c r="B4558"/>
      <c r="C4558"/>
      <c r="D4558"/>
      <c r="E4558"/>
      <c r="F4558"/>
      <c r="G4558"/>
    </row>
    <row r="4559" spans="1:7" ht="12.75" x14ac:dyDescent="0.2">
      <c r="A4559"/>
      <c r="B4559"/>
      <c r="C4559"/>
      <c r="D4559"/>
      <c r="E4559"/>
      <c r="F4559"/>
      <c r="G4559"/>
    </row>
    <row r="4560" spans="1:7" ht="12.75" x14ac:dyDescent="0.2">
      <c r="A4560"/>
      <c r="B4560"/>
      <c r="C4560"/>
      <c r="D4560"/>
      <c r="E4560"/>
      <c r="F4560"/>
      <c r="G4560"/>
    </row>
    <row r="4561" spans="1:7" ht="12.75" x14ac:dyDescent="0.2">
      <c r="A4561"/>
      <c r="B4561"/>
      <c r="C4561"/>
      <c r="D4561"/>
      <c r="E4561"/>
      <c r="F4561"/>
      <c r="G4561"/>
    </row>
    <row r="4562" spans="1:7" ht="12.75" x14ac:dyDescent="0.2">
      <c r="A4562"/>
      <c r="B4562"/>
      <c r="C4562"/>
      <c r="D4562"/>
      <c r="E4562"/>
      <c r="F4562"/>
      <c r="G4562"/>
    </row>
    <row r="4563" spans="1:7" ht="12.75" x14ac:dyDescent="0.2">
      <c r="A4563"/>
      <c r="B4563"/>
      <c r="C4563"/>
      <c r="D4563"/>
      <c r="E4563"/>
      <c r="F4563"/>
      <c r="G4563"/>
    </row>
    <row r="4564" spans="1:7" ht="12.75" x14ac:dyDescent="0.2">
      <c r="A4564"/>
      <c r="B4564"/>
      <c r="C4564"/>
      <c r="D4564"/>
      <c r="E4564"/>
      <c r="F4564"/>
      <c r="G4564"/>
    </row>
    <row r="4565" spans="1:7" ht="12.75" x14ac:dyDescent="0.2">
      <c r="A4565"/>
      <c r="B4565"/>
      <c r="C4565"/>
      <c r="D4565"/>
      <c r="E4565"/>
      <c r="F4565"/>
      <c r="G4565"/>
    </row>
    <row r="4566" spans="1:7" ht="12.75" x14ac:dyDescent="0.2">
      <c r="A4566"/>
      <c r="B4566"/>
      <c r="C4566"/>
      <c r="D4566"/>
      <c r="E4566"/>
      <c r="F4566"/>
      <c r="G4566"/>
    </row>
    <row r="4567" spans="1:7" ht="12.75" x14ac:dyDescent="0.2">
      <c r="A4567"/>
      <c r="B4567"/>
      <c r="C4567"/>
      <c r="D4567"/>
      <c r="E4567"/>
      <c r="F4567"/>
      <c r="G4567"/>
    </row>
    <row r="4568" spans="1:7" ht="12.75" x14ac:dyDescent="0.2">
      <c r="A4568"/>
      <c r="B4568"/>
      <c r="C4568"/>
      <c r="D4568"/>
      <c r="E4568"/>
      <c r="F4568"/>
      <c r="G4568"/>
    </row>
    <row r="4569" spans="1:7" ht="12.75" x14ac:dyDescent="0.2">
      <c r="A4569"/>
      <c r="B4569"/>
      <c r="C4569"/>
      <c r="D4569"/>
      <c r="E4569"/>
      <c r="F4569"/>
      <c r="G4569"/>
    </row>
    <row r="4570" spans="1:7" ht="12.75" x14ac:dyDescent="0.2">
      <c r="A4570"/>
      <c r="B4570"/>
      <c r="C4570"/>
      <c r="D4570"/>
      <c r="E4570"/>
      <c r="F4570"/>
      <c r="G4570"/>
    </row>
    <row r="4571" spans="1:7" ht="12.75" x14ac:dyDescent="0.2">
      <c r="A4571"/>
      <c r="B4571"/>
      <c r="C4571"/>
      <c r="D4571"/>
      <c r="E4571"/>
      <c r="F4571"/>
      <c r="G4571"/>
    </row>
    <row r="4572" spans="1:7" ht="12.75" x14ac:dyDescent="0.2">
      <c r="A4572"/>
      <c r="B4572"/>
      <c r="C4572"/>
      <c r="D4572"/>
      <c r="E4572"/>
      <c r="F4572"/>
      <c r="G4572"/>
    </row>
    <row r="4573" spans="1:7" ht="12.75" x14ac:dyDescent="0.2">
      <c r="A4573"/>
      <c r="B4573"/>
      <c r="C4573"/>
      <c r="D4573"/>
      <c r="E4573"/>
      <c r="F4573"/>
      <c r="G4573"/>
    </row>
    <row r="4574" spans="1:7" ht="12.75" x14ac:dyDescent="0.2">
      <c r="A4574"/>
      <c r="B4574"/>
      <c r="C4574"/>
      <c r="D4574"/>
      <c r="E4574"/>
      <c r="F4574"/>
      <c r="G4574"/>
    </row>
    <row r="4575" spans="1:7" ht="12.75" x14ac:dyDescent="0.2">
      <c r="A4575"/>
      <c r="B4575"/>
      <c r="C4575"/>
      <c r="D4575"/>
      <c r="E4575"/>
      <c r="F4575"/>
      <c r="G4575"/>
    </row>
    <row r="4576" spans="1:7" ht="12.75" x14ac:dyDescent="0.2">
      <c r="A4576"/>
      <c r="B4576"/>
      <c r="C4576"/>
      <c r="D4576"/>
      <c r="E4576"/>
      <c r="F4576"/>
      <c r="G4576"/>
    </row>
    <row r="4577" spans="1:7" ht="12.75" x14ac:dyDescent="0.2">
      <c r="A4577"/>
      <c r="B4577"/>
      <c r="C4577"/>
      <c r="D4577"/>
      <c r="E4577"/>
      <c r="F4577"/>
      <c r="G4577"/>
    </row>
    <row r="4578" spans="1:7" ht="12.75" x14ac:dyDescent="0.2">
      <c r="A4578"/>
      <c r="B4578"/>
      <c r="C4578"/>
      <c r="D4578"/>
      <c r="E4578"/>
      <c r="F4578"/>
      <c r="G4578"/>
    </row>
    <row r="4579" spans="1:7" ht="12.75" x14ac:dyDescent="0.2">
      <c r="A4579"/>
      <c r="B4579"/>
      <c r="C4579"/>
      <c r="D4579"/>
      <c r="E4579"/>
      <c r="F4579"/>
      <c r="G4579"/>
    </row>
    <row r="4580" spans="1:7" ht="12.75" x14ac:dyDescent="0.2">
      <c r="A4580"/>
      <c r="B4580"/>
      <c r="C4580"/>
      <c r="D4580"/>
      <c r="E4580"/>
      <c r="F4580"/>
      <c r="G4580"/>
    </row>
    <row r="4581" spans="1:7" ht="12.75" x14ac:dyDescent="0.2">
      <c r="A4581"/>
      <c r="B4581"/>
      <c r="C4581"/>
      <c r="D4581"/>
      <c r="E4581"/>
      <c r="F4581"/>
      <c r="G4581"/>
    </row>
    <row r="4582" spans="1:7" ht="12.75" x14ac:dyDescent="0.2">
      <c r="A4582"/>
      <c r="B4582"/>
      <c r="C4582"/>
      <c r="D4582"/>
      <c r="E4582"/>
      <c r="F4582"/>
      <c r="G4582"/>
    </row>
    <row r="4583" spans="1:7" ht="12.75" x14ac:dyDescent="0.2">
      <c r="A4583"/>
      <c r="B4583"/>
      <c r="C4583"/>
      <c r="D4583"/>
      <c r="E4583"/>
      <c r="F4583"/>
      <c r="G4583"/>
    </row>
    <row r="4584" spans="1:7" ht="12.75" x14ac:dyDescent="0.2">
      <c r="A4584"/>
      <c r="B4584"/>
      <c r="C4584"/>
      <c r="D4584"/>
      <c r="E4584"/>
      <c r="F4584"/>
      <c r="G4584"/>
    </row>
    <row r="4585" spans="1:7" ht="12.75" x14ac:dyDescent="0.2">
      <c r="A4585"/>
      <c r="B4585"/>
      <c r="C4585"/>
      <c r="D4585"/>
      <c r="E4585"/>
      <c r="F4585"/>
      <c r="G4585"/>
    </row>
    <row r="4586" spans="1:7" ht="12.75" x14ac:dyDescent="0.2">
      <c r="A4586"/>
      <c r="B4586"/>
      <c r="C4586"/>
      <c r="D4586"/>
      <c r="E4586"/>
      <c r="F4586"/>
      <c r="G4586"/>
    </row>
    <row r="4587" spans="1:7" ht="12.75" x14ac:dyDescent="0.2">
      <c r="A4587"/>
      <c r="B4587"/>
      <c r="C4587"/>
      <c r="D4587"/>
      <c r="E4587"/>
      <c r="F4587"/>
      <c r="G4587"/>
    </row>
    <row r="4588" spans="1:7" ht="12.75" x14ac:dyDescent="0.2">
      <c r="A4588"/>
      <c r="B4588"/>
      <c r="C4588"/>
      <c r="D4588"/>
      <c r="E4588"/>
      <c r="F4588"/>
      <c r="G4588"/>
    </row>
    <row r="4589" spans="1:7" ht="12.75" x14ac:dyDescent="0.2">
      <c r="A4589"/>
      <c r="B4589"/>
      <c r="C4589"/>
      <c r="D4589"/>
      <c r="E4589"/>
      <c r="F4589"/>
      <c r="G4589"/>
    </row>
    <row r="4590" spans="1:7" ht="12.75" x14ac:dyDescent="0.2">
      <c r="A4590"/>
      <c r="B4590"/>
      <c r="C4590"/>
      <c r="D4590"/>
      <c r="E4590"/>
      <c r="F4590"/>
      <c r="G4590"/>
    </row>
    <row r="4591" spans="1:7" ht="12.75" x14ac:dyDescent="0.2">
      <c r="A4591"/>
      <c r="B4591"/>
      <c r="C4591"/>
      <c r="D4591"/>
      <c r="E4591"/>
      <c r="F4591"/>
      <c r="G4591"/>
    </row>
    <row r="4592" spans="1:7" ht="12.75" x14ac:dyDescent="0.2">
      <c r="A4592"/>
      <c r="B4592"/>
      <c r="C4592"/>
      <c r="D4592"/>
      <c r="E4592"/>
      <c r="F4592"/>
      <c r="G4592"/>
    </row>
    <row r="4593" spans="1:7" ht="12.75" x14ac:dyDescent="0.2">
      <c r="A4593"/>
      <c r="B4593"/>
      <c r="C4593"/>
      <c r="D4593"/>
      <c r="E4593"/>
      <c r="F4593"/>
      <c r="G4593"/>
    </row>
    <row r="4594" spans="1:7" ht="12.75" x14ac:dyDescent="0.2">
      <c r="A4594"/>
      <c r="B4594"/>
      <c r="C4594"/>
      <c r="D4594"/>
      <c r="E4594"/>
      <c r="F4594"/>
      <c r="G4594"/>
    </row>
    <row r="4595" spans="1:7" ht="12.75" x14ac:dyDescent="0.2">
      <c r="A4595"/>
      <c r="B4595"/>
      <c r="C4595"/>
      <c r="D4595"/>
      <c r="E4595"/>
      <c r="F4595"/>
      <c r="G4595"/>
    </row>
    <row r="4596" spans="1:7" ht="12.75" x14ac:dyDescent="0.2">
      <c r="A4596"/>
      <c r="B4596"/>
      <c r="C4596"/>
      <c r="D4596"/>
      <c r="E4596"/>
      <c r="F4596"/>
      <c r="G4596"/>
    </row>
    <row r="4597" spans="1:7" ht="12.75" x14ac:dyDescent="0.2">
      <c r="A4597"/>
      <c r="B4597"/>
      <c r="C4597"/>
      <c r="D4597"/>
      <c r="E4597"/>
      <c r="F4597"/>
      <c r="G4597"/>
    </row>
    <row r="4598" spans="1:7" ht="12.75" x14ac:dyDescent="0.2">
      <c r="A4598"/>
      <c r="B4598"/>
      <c r="C4598"/>
      <c r="D4598"/>
      <c r="E4598"/>
      <c r="F4598"/>
      <c r="G4598"/>
    </row>
    <row r="4599" spans="1:7" ht="12.75" x14ac:dyDescent="0.2">
      <c r="A4599"/>
      <c r="B4599"/>
      <c r="C4599"/>
      <c r="D4599"/>
      <c r="E4599"/>
      <c r="F4599"/>
      <c r="G4599"/>
    </row>
    <row r="4600" spans="1:7" ht="12.75" x14ac:dyDescent="0.2">
      <c r="A4600"/>
      <c r="B4600"/>
      <c r="C4600"/>
      <c r="D4600"/>
      <c r="E4600"/>
      <c r="F4600"/>
      <c r="G4600"/>
    </row>
    <row r="4601" spans="1:7" ht="12.75" x14ac:dyDescent="0.2">
      <c r="A4601"/>
      <c r="B4601"/>
      <c r="C4601"/>
      <c r="D4601"/>
      <c r="E4601"/>
      <c r="F4601"/>
      <c r="G4601"/>
    </row>
    <row r="4602" spans="1:7" ht="12.75" x14ac:dyDescent="0.2">
      <c r="A4602"/>
      <c r="B4602"/>
      <c r="C4602"/>
      <c r="D4602"/>
      <c r="E4602"/>
      <c r="F4602"/>
      <c r="G4602"/>
    </row>
    <row r="4603" spans="1:7" ht="12.75" x14ac:dyDescent="0.2">
      <c r="A4603"/>
      <c r="B4603"/>
      <c r="C4603"/>
      <c r="D4603"/>
      <c r="E4603"/>
      <c r="F4603"/>
      <c r="G4603"/>
    </row>
    <row r="4604" spans="1:7" ht="12.75" x14ac:dyDescent="0.2">
      <c r="A4604"/>
      <c r="B4604"/>
      <c r="C4604"/>
      <c r="D4604"/>
      <c r="E4604"/>
      <c r="F4604"/>
      <c r="G4604"/>
    </row>
    <row r="4605" spans="1:7" ht="12.75" x14ac:dyDescent="0.2">
      <c r="A4605"/>
      <c r="B4605"/>
      <c r="C4605"/>
      <c r="D4605"/>
      <c r="E4605"/>
      <c r="F4605"/>
      <c r="G4605"/>
    </row>
    <row r="4606" spans="1:7" ht="12.75" x14ac:dyDescent="0.2">
      <c r="A4606"/>
      <c r="B4606"/>
      <c r="C4606"/>
      <c r="D4606"/>
      <c r="E4606"/>
      <c r="F4606"/>
      <c r="G4606"/>
    </row>
    <row r="4607" spans="1:7" ht="12.75" x14ac:dyDescent="0.2">
      <c r="A4607"/>
      <c r="B4607"/>
      <c r="C4607"/>
      <c r="D4607"/>
      <c r="E4607"/>
      <c r="F4607"/>
      <c r="G4607"/>
    </row>
    <row r="4608" spans="1:7" ht="12.75" x14ac:dyDescent="0.2">
      <c r="A4608"/>
      <c r="B4608"/>
      <c r="C4608"/>
      <c r="D4608"/>
      <c r="E4608"/>
      <c r="F4608"/>
      <c r="G4608"/>
    </row>
    <row r="4609" spans="1:7" ht="12.75" x14ac:dyDescent="0.2">
      <c r="A4609"/>
      <c r="B4609"/>
      <c r="C4609"/>
      <c r="D4609"/>
      <c r="E4609"/>
      <c r="F4609"/>
      <c r="G4609"/>
    </row>
    <row r="4610" spans="1:7" ht="12.75" x14ac:dyDescent="0.2">
      <c r="A4610"/>
      <c r="B4610"/>
      <c r="C4610"/>
      <c r="D4610"/>
      <c r="E4610"/>
      <c r="F4610"/>
      <c r="G4610"/>
    </row>
    <row r="4611" spans="1:7" ht="12.75" x14ac:dyDescent="0.2">
      <c r="A4611"/>
      <c r="B4611"/>
      <c r="C4611"/>
      <c r="D4611"/>
      <c r="E4611"/>
      <c r="F4611"/>
      <c r="G4611"/>
    </row>
    <row r="4612" spans="1:7" ht="12.75" x14ac:dyDescent="0.2">
      <c r="A4612"/>
      <c r="B4612"/>
      <c r="C4612"/>
      <c r="D4612"/>
      <c r="E4612"/>
      <c r="F4612"/>
      <c r="G4612"/>
    </row>
    <row r="4613" spans="1:7" ht="12.75" x14ac:dyDescent="0.2">
      <c r="A4613"/>
      <c r="B4613"/>
      <c r="C4613"/>
      <c r="D4613"/>
      <c r="E4613"/>
      <c r="F4613"/>
      <c r="G4613"/>
    </row>
    <row r="4614" spans="1:7" ht="12.75" x14ac:dyDescent="0.2">
      <c r="A4614"/>
      <c r="B4614"/>
      <c r="C4614"/>
      <c r="D4614"/>
      <c r="E4614"/>
      <c r="F4614"/>
      <c r="G4614"/>
    </row>
    <row r="4615" spans="1:7" ht="12.75" x14ac:dyDescent="0.2">
      <c r="A4615"/>
      <c r="B4615"/>
      <c r="C4615"/>
      <c r="D4615"/>
      <c r="E4615"/>
      <c r="F4615"/>
      <c r="G4615"/>
    </row>
    <row r="4616" spans="1:7" ht="12.75" x14ac:dyDescent="0.2">
      <c r="A4616"/>
      <c r="B4616"/>
      <c r="C4616"/>
      <c r="D4616"/>
      <c r="E4616"/>
      <c r="F4616"/>
      <c r="G4616"/>
    </row>
    <row r="4617" spans="1:7" ht="12.75" x14ac:dyDescent="0.2">
      <c r="A4617"/>
      <c r="B4617"/>
      <c r="C4617"/>
      <c r="D4617"/>
      <c r="E4617"/>
      <c r="F4617"/>
      <c r="G4617"/>
    </row>
    <row r="4618" spans="1:7" ht="12.75" x14ac:dyDescent="0.2">
      <c r="A4618"/>
      <c r="B4618"/>
      <c r="C4618"/>
      <c r="D4618"/>
      <c r="E4618"/>
      <c r="F4618"/>
      <c r="G4618"/>
    </row>
    <row r="4619" spans="1:7" ht="12.75" x14ac:dyDescent="0.2">
      <c r="A4619"/>
      <c r="B4619"/>
      <c r="C4619"/>
      <c r="D4619"/>
      <c r="E4619"/>
      <c r="F4619"/>
      <c r="G4619"/>
    </row>
    <row r="4620" spans="1:7" ht="12.75" x14ac:dyDescent="0.2">
      <c r="A4620"/>
      <c r="B4620"/>
      <c r="C4620"/>
      <c r="D4620"/>
      <c r="E4620"/>
      <c r="F4620"/>
      <c r="G4620"/>
    </row>
    <row r="4621" spans="1:7" ht="12.75" x14ac:dyDescent="0.2">
      <c r="A4621"/>
      <c r="B4621"/>
      <c r="C4621"/>
      <c r="D4621"/>
      <c r="E4621"/>
      <c r="F4621"/>
      <c r="G4621"/>
    </row>
    <row r="4622" spans="1:7" ht="12.75" x14ac:dyDescent="0.2">
      <c r="A4622"/>
      <c r="B4622"/>
      <c r="C4622"/>
      <c r="D4622"/>
      <c r="E4622"/>
      <c r="F4622"/>
      <c r="G4622"/>
    </row>
    <row r="4623" spans="1:7" ht="12.75" x14ac:dyDescent="0.2">
      <c r="A4623"/>
      <c r="B4623"/>
      <c r="C4623"/>
      <c r="D4623"/>
      <c r="E4623"/>
      <c r="F4623"/>
      <c r="G4623"/>
    </row>
    <row r="4624" spans="1:7" ht="12.75" x14ac:dyDescent="0.2">
      <c r="A4624"/>
      <c r="B4624"/>
      <c r="C4624"/>
      <c r="D4624"/>
      <c r="E4624"/>
      <c r="F4624"/>
      <c r="G4624"/>
    </row>
    <row r="4625" spans="1:7" ht="12.75" x14ac:dyDescent="0.2">
      <c r="A4625"/>
      <c r="B4625"/>
      <c r="C4625"/>
      <c r="D4625"/>
      <c r="E4625"/>
      <c r="F4625"/>
      <c r="G4625"/>
    </row>
    <row r="4626" spans="1:7" ht="12.75" x14ac:dyDescent="0.2">
      <c r="A4626"/>
      <c r="B4626"/>
      <c r="C4626"/>
      <c r="D4626"/>
      <c r="E4626"/>
      <c r="F4626"/>
      <c r="G4626"/>
    </row>
    <row r="4627" spans="1:7" ht="12.75" x14ac:dyDescent="0.2">
      <c r="A4627"/>
      <c r="B4627"/>
      <c r="C4627"/>
      <c r="D4627"/>
      <c r="E4627"/>
      <c r="F4627"/>
      <c r="G4627"/>
    </row>
    <row r="4628" spans="1:7" ht="12.75" x14ac:dyDescent="0.2">
      <c r="A4628"/>
      <c r="B4628"/>
      <c r="C4628"/>
      <c r="D4628"/>
      <c r="E4628"/>
      <c r="F4628"/>
      <c r="G4628"/>
    </row>
    <row r="4629" spans="1:7" ht="12.75" x14ac:dyDescent="0.2">
      <c r="A4629"/>
      <c r="B4629"/>
      <c r="C4629"/>
      <c r="D4629"/>
      <c r="E4629"/>
      <c r="F4629"/>
      <c r="G4629"/>
    </row>
    <row r="4630" spans="1:7" ht="12.75" x14ac:dyDescent="0.2">
      <c r="A4630"/>
      <c r="B4630"/>
      <c r="C4630"/>
      <c r="D4630"/>
      <c r="E4630"/>
      <c r="F4630"/>
      <c r="G4630"/>
    </row>
    <row r="4631" spans="1:7" ht="12.75" x14ac:dyDescent="0.2">
      <c r="A4631"/>
      <c r="B4631"/>
      <c r="C4631"/>
      <c r="D4631"/>
      <c r="E4631"/>
      <c r="F4631"/>
      <c r="G4631"/>
    </row>
    <row r="4632" spans="1:7" ht="12.75" x14ac:dyDescent="0.2">
      <c r="A4632"/>
      <c r="B4632"/>
      <c r="C4632"/>
      <c r="D4632"/>
      <c r="E4632"/>
      <c r="F4632"/>
      <c r="G4632"/>
    </row>
    <row r="4633" spans="1:7" ht="12.75" x14ac:dyDescent="0.2">
      <c r="A4633"/>
      <c r="B4633"/>
      <c r="C4633"/>
      <c r="D4633"/>
      <c r="E4633"/>
      <c r="F4633"/>
      <c r="G4633"/>
    </row>
    <row r="4634" spans="1:7" ht="12.75" x14ac:dyDescent="0.2">
      <c r="A4634"/>
      <c r="B4634"/>
      <c r="C4634"/>
      <c r="D4634"/>
      <c r="E4634"/>
      <c r="F4634"/>
      <c r="G4634"/>
    </row>
    <row r="4635" spans="1:7" ht="12.75" x14ac:dyDescent="0.2">
      <c r="A4635"/>
      <c r="B4635"/>
      <c r="C4635"/>
      <c r="D4635"/>
      <c r="E4635"/>
      <c r="F4635"/>
      <c r="G4635"/>
    </row>
    <row r="4636" spans="1:7" ht="12.75" x14ac:dyDescent="0.2">
      <c r="A4636"/>
      <c r="B4636"/>
      <c r="C4636"/>
      <c r="D4636"/>
      <c r="E4636"/>
      <c r="F4636"/>
      <c r="G4636"/>
    </row>
    <row r="4637" spans="1:7" ht="12.75" x14ac:dyDescent="0.2">
      <c r="A4637"/>
      <c r="B4637"/>
      <c r="C4637"/>
      <c r="D4637"/>
      <c r="E4637"/>
      <c r="F4637"/>
      <c r="G4637"/>
    </row>
    <row r="4638" spans="1:7" ht="12.75" x14ac:dyDescent="0.2">
      <c r="A4638"/>
      <c r="B4638"/>
      <c r="C4638"/>
      <c r="D4638"/>
      <c r="E4638"/>
      <c r="F4638"/>
      <c r="G4638"/>
    </row>
    <row r="4639" spans="1:7" ht="12.75" x14ac:dyDescent="0.2">
      <c r="A4639"/>
      <c r="B4639"/>
      <c r="C4639"/>
      <c r="D4639"/>
      <c r="E4639"/>
      <c r="F4639"/>
      <c r="G4639"/>
    </row>
    <row r="4640" spans="1:7" ht="12.75" x14ac:dyDescent="0.2">
      <c r="A4640"/>
      <c r="B4640"/>
      <c r="C4640"/>
      <c r="D4640"/>
      <c r="E4640"/>
      <c r="F4640"/>
      <c r="G4640"/>
    </row>
    <row r="4641" spans="1:7" ht="12.75" x14ac:dyDescent="0.2">
      <c r="A4641"/>
      <c r="B4641"/>
      <c r="C4641"/>
      <c r="D4641"/>
      <c r="E4641"/>
      <c r="F4641"/>
      <c r="G4641"/>
    </row>
    <row r="4642" spans="1:7" ht="12.75" x14ac:dyDescent="0.2">
      <c r="A4642"/>
      <c r="B4642"/>
      <c r="C4642"/>
      <c r="D4642"/>
      <c r="E4642"/>
      <c r="F4642"/>
      <c r="G4642"/>
    </row>
    <row r="4643" spans="1:7" ht="12.75" x14ac:dyDescent="0.2">
      <c r="A4643"/>
      <c r="B4643"/>
      <c r="C4643"/>
      <c r="D4643"/>
      <c r="E4643"/>
      <c r="F4643"/>
      <c r="G4643"/>
    </row>
    <row r="4644" spans="1:7" ht="12.75" x14ac:dyDescent="0.2">
      <c r="A4644"/>
      <c r="B4644"/>
      <c r="C4644"/>
      <c r="D4644"/>
      <c r="E4644"/>
      <c r="F4644"/>
      <c r="G4644"/>
    </row>
    <row r="4645" spans="1:7" ht="12.75" x14ac:dyDescent="0.2">
      <c r="A4645"/>
      <c r="B4645"/>
      <c r="C4645"/>
      <c r="D4645"/>
      <c r="E4645"/>
      <c r="F4645"/>
      <c r="G4645"/>
    </row>
    <row r="4646" spans="1:7" ht="12.75" x14ac:dyDescent="0.2">
      <c r="A4646"/>
      <c r="B4646"/>
      <c r="C4646"/>
      <c r="D4646"/>
      <c r="E4646"/>
      <c r="F4646"/>
      <c r="G4646"/>
    </row>
    <row r="4647" spans="1:7" ht="12.75" x14ac:dyDescent="0.2">
      <c r="A4647"/>
      <c r="B4647"/>
      <c r="C4647"/>
      <c r="D4647"/>
      <c r="E4647"/>
      <c r="F4647"/>
      <c r="G4647"/>
    </row>
    <row r="4648" spans="1:7" ht="12.75" x14ac:dyDescent="0.2">
      <c r="A4648"/>
      <c r="B4648"/>
      <c r="C4648"/>
      <c r="D4648"/>
      <c r="E4648"/>
      <c r="F4648"/>
      <c r="G4648"/>
    </row>
    <row r="4649" spans="1:7" ht="12.75" x14ac:dyDescent="0.2">
      <c r="A4649"/>
      <c r="B4649"/>
      <c r="C4649"/>
      <c r="D4649"/>
      <c r="E4649"/>
      <c r="F4649"/>
      <c r="G4649"/>
    </row>
    <row r="4650" spans="1:7" ht="12.75" x14ac:dyDescent="0.2">
      <c r="A4650"/>
      <c r="B4650"/>
      <c r="C4650"/>
      <c r="D4650"/>
      <c r="E4650"/>
      <c r="F4650"/>
      <c r="G4650"/>
    </row>
    <row r="4651" spans="1:7" ht="12.75" x14ac:dyDescent="0.2">
      <c r="A4651"/>
      <c r="B4651"/>
      <c r="C4651"/>
      <c r="D4651"/>
      <c r="E4651"/>
      <c r="F4651"/>
      <c r="G4651"/>
    </row>
    <row r="4652" spans="1:7" ht="12.75" x14ac:dyDescent="0.2">
      <c r="A4652"/>
      <c r="B4652"/>
      <c r="C4652"/>
      <c r="D4652"/>
      <c r="E4652"/>
      <c r="F4652"/>
      <c r="G4652"/>
    </row>
    <row r="4653" spans="1:7" ht="12.75" x14ac:dyDescent="0.2">
      <c r="A4653"/>
      <c r="B4653"/>
      <c r="C4653"/>
      <c r="D4653"/>
      <c r="E4653"/>
      <c r="F4653"/>
      <c r="G4653"/>
    </row>
    <row r="4654" spans="1:7" ht="12.75" x14ac:dyDescent="0.2">
      <c r="A4654"/>
      <c r="B4654"/>
      <c r="C4654"/>
      <c r="D4654"/>
      <c r="E4654"/>
      <c r="F4654"/>
      <c r="G4654"/>
    </row>
    <row r="4655" spans="1:7" ht="12.75" x14ac:dyDescent="0.2">
      <c r="A4655"/>
      <c r="B4655"/>
      <c r="C4655"/>
      <c r="D4655"/>
      <c r="E4655"/>
      <c r="F4655"/>
      <c r="G4655"/>
    </row>
    <row r="4656" spans="1:7" ht="12.75" x14ac:dyDescent="0.2">
      <c r="A4656"/>
      <c r="B4656"/>
      <c r="C4656"/>
      <c r="D4656"/>
      <c r="E4656"/>
      <c r="F4656"/>
      <c r="G4656"/>
    </row>
    <row r="4657" spans="1:7" ht="12.75" x14ac:dyDescent="0.2">
      <c r="A4657"/>
      <c r="B4657"/>
      <c r="C4657"/>
      <c r="D4657"/>
      <c r="E4657"/>
      <c r="F4657"/>
      <c r="G4657"/>
    </row>
    <row r="4658" spans="1:7" ht="12.75" x14ac:dyDescent="0.2">
      <c r="A4658"/>
      <c r="B4658"/>
      <c r="C4658"/>
      <c r="D4658"/>
      <c r="E4658"/>
      <c r="F4658"/>
      <c r="G4658"/>
    </row>
    <row r="4659" spans="1:7" ht="12.75" x14ac:dyDescent="0.2">
      <c r="A4659"/>
      <c r="B4659"/>
      <c r="C4659"/>
      <c r="D4659"/>
      <c r="E4659"/>
      <c r="F4659"/>
      <c r="G4659"/>
    </row>
    <row r="4660" spans="1:7" ht="12.75" x14ac:dyDescent="0.2">
      <c r="A4660"/>
      <c r="B4660"/>
      <c r="C4660"/>
      <c r="D4660"/>
      <c r="E4660"/>
      <c r="F4660"/>
      <c r="G4660"/>
    </row>
    <row r="4661" spans="1:7" ht="12.75" x14ac:dyDescent="0.2">
      <c r="A4661"/>
      <c r="B4661"/>
      <c r="C4661"/>
      <c r="D4661"/>
      <c r="E4661"/>
      <c r="F4661"/>
      <c r="G4661"/>
    </row>
    <row r="4662" spans="1:7" ht="12.75" x14ac:dyDescent="0.2">
      <c r="A4662"/>
      <c r="B4662"/>
      <c r="C4662"/>
      <c r="D4662"/>
      <c r="E4662"/>
      <c r="F4662"/>
      <c r="G4662"/>
    </row>
    <row r="4663" spans="1:7" ht="12.75" x14ac:dyDescent="0.2">
      <c r="A4663"/>
      <c r="B4663"/>
      <c r="C4663"/>
      <c r="D4663"/>
      <c r="E4663"/>
      <c r="F4663"/>
      <c r="G4663"/>
    </row>
    <row r="4664" spans="1:7" ht="12.75" x14ac:dyDescent="0.2">
      <c r="A4664"/>
      <c r="B4664"/>
      <c r="C4664"/>
      <c r="D4664"/>
      <c r="E4664"/>
      <c r="F4664"/>
      <c r="G4664"/>
    </row>
    <row r="4665" spans="1:7" ht="12.75" x14ac:dyDescent="0.2">
      <c r="A4665"/>
      <c r="B4665"/>
      <c r="C4665"/>
      <c r="D4665"/>
      <c r="E4665"/>
      <c r="F4665"/>
      <c r="G4665"/>
    </row>
    <row r="4666" spans="1:7" ht="12.75" x14ac:dyDescent="0.2">
      <c r="A4666"/>
      <c r="B4666"/>
      <c r="C4666"/>
      <c r="D4666"/>
      <c r="E4666"/>
      <c r="F4666"/>
      <c r="G4666"/>
    </row>
    <row r="4667" spans="1:7" ht="12.75" x14ac:dyDescent="0.2">
      <c r="A4667"/>
      <c r="B4667"/>
      <c r="C4667"/>
      <c r="D4667"/>
      <c r="E4667"/>
      <c r="F4667"/>
      <c r="G4667"/>
    </row>
    <row r="4668" spans="1:7" ht="12.75" x14ac:dyDescent="0.2">
      <c r="A4668"/>
      <c r="B4668"/>
      <c r="C4668"/>
      <c r="D4668"/>
      <c r="E4668"/>
      <c r="F4668"/>
      <c r="G4668"/>
    </row>
    <row r="4669" spans="1:7" ht="12.75" x14ac:dyDescent="0.2">
      <c r="A4669"/>
      <c r="B4669"/>
      <c r="C4669"/>
      <c r="D4669"/>
      <c r="E4669"/>
      <c r="F4669"/>
      <c r="G4669"/>
    </row>
    <row r="4670" spans="1:7" ht="12.75" x14ac:dyDescent="0.2">
      <c r="A4670"/>
      <c r="B4670"/>
      <c r="C4670"/>
      <c r="D4670"/>
      <c r="E4670"/>
      <c r="F4670"/>
      <c r="G4670"/>
    </row>
    <row r="4671" spans="1:7" ht="12.75" x14ac:dyDescent="0.2">
      <c r="A4671"/>
      <c r="B4671"/>
      <c r="C4671"/>
      <c r="D4671"/>
      <c r="E4671"/>
      <c r="F4671"/>
      <c r="G4671"/>
    </row>
    <row r="4672" spans="1:7" ht="12.75" x14ac:dyDescent="0.2">
      <c r="A4672"/>
      <c r="B4672"/>
      <c r="C4672"/>
      <c r="D4672"/>
      <c r="E4672"/>
      <c r="F4672"/>
      <c r="G4672"/>
    </row>
    <row r="4673" spans="1:7" ht="12.75" x14ac:dyDescent="0.2">
      <c r="A4673"/>
      <c r="B4673"/>
      <c r="C4673"/>
      <c r="D4673"/>
      <c r="E4673"/>
      <c r="F4673"/>
      <c r="G4673"/>
    </row>
    <row r="4674" spans="1:7" ht="12.75" x14ac:dyDescent="0.2">
      <c r="A4674"/>
      <c r="B4674"/>
      <c r="C4674"/>
      <c r="D4674"/>
      <c r="E4674"/>
      <c r="F4674"/>
      <c r="G4674"/>
    </row>
    <row r="4675" spans="1:7" ht="12.75" x14ac:dyDescent="0.2">
      <c r="A4675"/>
      <c r="B4675"/>
      <c r="C4675"/>
      <c r="D4675"/>
      <c r="E4675"/>
      <c r="F4675"/>
      <c r="G4675"/>
    </row>
    <row r="4676" spans="1:7" ht="12.75" x14ac:dyDescent="0.2">
      <c r="A4676"/>
      <c r="B4676"/>
      <c r="C4676"/>
      <c r="D4676"/>
      <c r="E4676"/>
      <c r="F4676"/>
      <c r="G4676"/>
    </row>
    <row r="4677" spans="1:7" ht="12.75" x14ac:dyDescent="0.2">
      <c r="A4677"/>
      <c r="B4677"/>
      <c r="C4677"/>
      <c r="D4677"/>
      <c r="E4677"/>
      <c r="F4677"/>
      <c r="G4677"/>
    </row>
    <row r="4678" spans="1:7" ht="12.75" x14ac:dyDescent="0.2">
      <c r="A4678"/>
      <c r="B4678"/>
      <c r="C4678"/>
      <c r="D4678"/>
      <c r="E4678"/>
      <c r="F4678"/>
      <c r="G4678"/>
    </row>
    <row r="4679" spans="1:7" ht="12.75" x14ac:dyDescent="0.2">
      <c r="A4679"/>
      <c r="B4679"/>
      <c r="C4679"/>
      <c r="D4679"/>
      <c r="E4679"/>
      <c r="F4679"/>
      <c r="G4679"/>
    </row>
    <row r="4680" spans="1:7" ht="12.75" x14ac:dyDescent="0.2">
      <c r="A4680"/>
      <c r="B4680"/>
      <c r="C4680"/>
      <c r="D4680"/>
      <c r="E4680"/>
      <c r="F4680"/>
      <c r="G4680"/>
    </row>
    <row r="4681" spans="1:7" ht="12.75" x14ac:dyDescent="0.2">
      <c r="A4681"/>
      <c r="B4681"/>
      <c r="C4681"/>
      <c r="D4681"/>
      <c r="E4681"/>
      <c r="F4681"/>
      <c r="G4681"/>
    </row>
    <row r="4682" spans="1:7" ht="12.75" x14ac:dyDescent="0.2">
      <c r="A4682"/>
      <c r="B4682"/>
      <c r="C4682"/>
      <c r="D4682"/>
      <c r="E4682"/>
      <c r="F4682"/>
      <c r="G4682"/>
    </row>
    <row r="4683" spans="1:7" ht="12.75" x14ac:dyDescent="0.2">
      <c r="A4683"/>
      <c r="B4683"/>
      <c r="C4683"/>
      <c r="D4683"/>
      <c r="E4683"/>
      <c r="F4683"/>
      <c r="G4683"/>
    </row>
    <row r="4684" spans="1:7" ht="12.75" x14ac:dyDescent="0.2">
      <c r="A4684"/>
      <c r="B4684"/>
      <c r="C4684"/>
      <c r="D4684"/>
      <c r="E4684"/>
      <c r="F4684"/>
      <c r="G4684"/>
    </row>
    <row r="4685" spans="1:7" ht="12.75" x14ac:dyDescent="0.2">
      <c r="A4685"/>
      <c r="B4685"/>
      <c r="C4685"/>
      <c r="D4685"/>
      <c r="E4685"/>
      <c r="F4685"/>
      <c r="G4685"/>
    </row>
    <row r="4686" spans="1:7" ht="12.75" x14ac:dyDescent="0.2">
      <c r="A4686"/>
      <c r="B4686"/>
      <c r="C4686"/>
      <c r="D4686"/>
      <c r="E4686"/>
      <c r="F4686"/>
      <c r="G4686"/>
    </row>
    <row r="4687" spans="1:7" ht="12.75" x14ac:dyDescent="0.2">
      <c r="A4687"/>
      <c r="B4687"/>
      <c r="C4687"/>
      <c r="D4687"/>
      <c r="E4687"/>
      <c r="F4687"/>
      <c r="G4687"/>
    </row>
    <row r="4688" spans="1:7" ht="12.75" x14ac:dyDescent="0.2">
      <c r="A4688"/>
      <c r="B4688"/>
      <c r="C4688"/>
      <c r="D4688"/>
      <c r="E4688"/>
      <c r="F4688"/>
      <c r="G4688"/>
    </row>
    <row r="4689" spans="1:7" ht="12.75" x14ac:dyDescent="0.2">
      <c r="A4689"/>
      <c r="B4689"/>
      <c r="C4689"/>
      <c r="D4689"/>
      <c r="E4689"/>
      <c r="F4689"/>
      <c r="G4689"/>
    </row>
    <row r="4690" spans="1:7" ht="12.75" x14ac:dyDescent="0.2">
      <c r="A4690"/>
      <c r="B4690"/>
      <c r="C4690"/>
      <c r="D4690"/>
      <c r="E4690"/>
      <c r="F4690"/>
      <c r="G4690"/>
    </row>
    <row r="4691" spans="1:7" ht="12.75" x14ac:dyDescent="0.2">
      <c r="A4691"/>
      <c r="B4691"/>
      <c r="C4691"/>
      <c r="D4691"/>
      <c r="E4691"/>
      <c r="F4691"/>
      <c r="G4691"/>
    </row>
    <row r="4692" spans="1:7" ht="12.75" x14ac:dyDescent="0.2">
      <c r="A4692"/>
      <c r="B4692"/>
      <c r="C4692"/>
      <c r="D4692"/>
      <c r="E4692"/>
      <c r="F4692"/>
      <c r="G4692"/>
    </row>
    <row r="4693" spans="1:7" ht="12.75" x14ac:dyDescent="0.2">
      <c r="A4693"/>
      <c r="B4693"/>
      <c r="C4693"/>
      <c r="D4693"/>
      <c r="E4693"/>
      <c r="F4693"/>
      <c r="G4693"/>
    </row>
    <row r="4694" spans="1:7" ht="12.75" x14ac:dyDescent="0.2">
      <c r="A4694"/>
      <c r="B4694"/>
      <c r="C4694"/>
      <c r="D4694"/>
      <c r="E4694"/>
      <c r="F4694"/>
      <c r="G4694"/>
    </row>
    <row r="4695" spans="1:7" ht="12.75" x14ac:dyDescent="0.2">
      <c r="A4695"/>
      <c r="B4695"/>
      <c r="C4695"/>
      <c r="D4695"/>
      <c r="E4695"/>
      <c r="F4695"/>
      <c r="G4695"/>
    </row>
    <row r="4696" spans="1:7" ht="12.75" x14ac:dyDescent="0.2">
      <c r="A4696"/>
      <c r="B4696"/>
      <c r="C4696"/>
      <c r="D4696"/>
      <c r="E4696"/>
      <c r="F4696"/>
      <c r="G4696"/>
    </row>
    <row r="4697" spans="1:7" ht="12.75" x14ac:dyDescent="0.2">
      <c r="A4697"/>
      <c r="B4697"/>
      <c r="C4697"/>
      <c r="D4697"/>
      <c r="E4697"/>
      <c r="F4697"/>
      <c r="G4697"/>
    </row>
    <row r="4698" spans="1:7" ht="12.75" x14ac:dyDescent="0.2">
      <c r="A4698"/>
      <c r="B4698"/>
      <c r="C4698"/>
      <c r="D4698"/>
      <c r="E4698"/>
      <c r="F4698"/>
      <c r="G4698"/>
    </row>
    <row r="4699" spans="1:7" ht="12.75" x14ac:dyDescent="0.2">
      <c r="A4699"/>
      <c r="B4699"/>
      <c r="C4699"/>
      <c r="D4699"/>
      <c r="E4699"/>
      <c r="F4699"/>
      <c r="G4699"/>
    </row>
    <row r="4700" spans="1:7" ht="12.75" x14ac:dyDescent="0.2">
      <c r="A4700"/>
      <c r="B4700"/>
      <c r="C4700"/>
      <c r="D4700"/>
      <c r="E4700"/>
      <c r="F4700"/>
      <c r="G4700"/>
    </row>
    <row r="4701" spans="1:7" ht="12.75" x14ac:dyDescent="0.2">
      <c r="A4701"/>
      <c r="B4701"/>
      <c r="C4701"/>
      <c r="D4701"/>
      <c r="E4701"/>
      <c r="F4701"/>
      <c r="G4701"/>
    </row>
    <row r="4702" spans="1:7" ht="12.75" x14ac:dyDescent="0.2">
      <c r="A4702"/>
      <c r="B4702"/>
      <c r="C4702"/>
      <c r="D4702"/>
      <c r="E4702"/>
      <c r="F4702"/>
      <c r="G4702"/>
    </row>
    <row r="4703" spans="1:7" ht="12.75" x14ac:dyDescent="0.2">
      <c r="A4703"/>
      <c r="B4703"/>
      <c r="C4703"/>
      <c r="D4703"/>
      <c r="E4703"/>
      <c r="F4703"/>
      <c r="G4703"/>
    </row>
    <row r="4704" spans="1:7" ht="12.75" x14ac:dyDescent="0.2">
      <c r="A4704"/>
      <c r="B4704"/>
      <c r="C4704"/>
      <c r="D4704"/>
      <c r="E4704"/>
      <c r="F4704"/>
      <c r="G4704"/>
    </row>
    <row r="4705" spans="1:7" ht="12.75" x14ac:dyDescent="0.2">
      <c r="A4705"/>
      <c r="B4705"/>
      <c r="C4705"/>
      <c r="D4705"/>
      <c r="E4705"/>
      <c r="F4705"/>
      <c r="G4705"/>
    </row>
    <row r="4706" spans="1:7" ht="12.75" x14ac:dyDescent="0.2">
      <c r="A4706"/>
      <c r="B4706"/>
      <c r="C4706"/>
      <c r="D4706"/>
      <c r="E4706"/>
      <c r="F4706"/>
      <c r="G4706"/>
    </row>
    <row r="4707" spans="1:7" ht="12.75" x14ac:dyDescent="0.2">
      <c r="A4707"/>
      <c r="B4707"/>
      <c r="C4707"/>
      <c r="D4707"/>
      <c r="E4707"/>
      <c r="F4707"/>
      <c r="G4707"/>
    </row>
    <row r="4708" spans="1:7" ht="12.75" x14ac:dyDescent="0.2">
      <c r="A4708"/>
      <c r="B4708"/>
      <c r="C4708"/>
      <c r="D4708"/>
      <c r="E4708"/>
      <c r="F4708"/>
      <c r="G4708"/>
    </row>
    <row r="4709" spans="1:7" ht="12.75" x14ac:dyDescent="0.2">
      <c r="A4709"/>
      <c r="B4709"/>
      <c r="C4709"/>
      <c r="D4709"/>
      <c r="E4709"/>
      <c r="F4709"/>
      <c r="G4709"/>
    </row>
    <row r="4710" spans="1:7" ht="12.75" x14ac:dyDescent="0.2">
      <c r="A4710"/>
      <c r="B4710"/>
      <c r="C4710"/>
      <c r="D4710"/>
      <c r="E4710"/>
      <c r="F4710"/>
      <c r="G4710"/>
    </row>
    <row r="4711" spans="1:7" ht="12.75" x14ac:dyDescent="0.2">
      <c r="A4711"/>
      <c r="B4711"/>
      <c r="C4711"/>
      <c r="D4711"/>
      <c r="E4711"/>
      <c r="F4711"/>
      <c r="G4711"/>
    </row>
    <row r="4712" spans="1:7" ht="12.75" x14ac:dyDescent="0.2">
      <c r="A4712"/>
      <c r="B4712"/>
      <c r="C4712"/>
      <c r="D4712"/>
      <c r="E4712"/>
      <c r="F4712"/>
      <c r="G4712"/>
    </row>
    <row r="4713" spans="1:7" ht="12.75" x14ac:dyDescent="0.2">
      <c r="A4713"/>
      <c r="B4713"/>
      <c r="C4713"/>
      <c r="D4713"/>
      <c r="E4713"/>
      <c r="F4713"/>
      <c r="G4713"/>
    </row>
    <row r="4714" spans="1:7" ht="12.75" x14ac:dyDescent="0.2">
      <c r="A4714"/>
      <c r="B4714"/>
      <c r="C4714"/>
      <c r="D4714"/>
      <c r="E4714"/>
      <c r="F4714"/>
      <c r="G4714"/>
    </row>
    <row r="4715" spans="1:7" ht="12.75" x14ac:dyDescent="0.2">
      <c r="A4715"/>
      <c r="B4715"/>
      <c r="C4715"/>
      <c r="D4715"/>
      <c r="E4715"/>
      <c r="F4715"/>
      <c r="G4715"/>
    </row>
    <row r="4716" spans="1:7" ht="12.75" x14ac:dyDescent="0.2">
      <c r="A4716"/>
      <c r="B4716"/>
      <c r="C4716"/>
      <c r="D4716"/>
      <c r="E4716"/>
      <c r="F4716"/>
      <c r="G4716"/>
    </row>
    <row r="4717" spans="1:7" ht="12.75" x14ac:dyDescent="0.2">
      <c r="A4717"/>
      <c r="B4717"/>
      <c r="C4717"/>
      <c r="D4717"/>
      <c r="E4717"/>
      <c r="F4717"/>
      <c r="G4717"/>
    </row>
    <row r="4718" spans="1:7" ht="12.75" x14ac:dyDescent="0.2">
      <c r="A4718"/>
      <c r="B4718"/>
      <c r="C4718"/>
      <c r="D4718"/>
      <c r="E4718"/>
      <c r="F4718"/>
      <c r="G4718"/>
    </row>
    <row r="4719" spans="1:7" ht="12.75" x14ac:dyDescent="0.2">
      <c r="A4719"/>
      <c r="B4719"/>
      <c r="C4719"/>
      <c r="D4719"/>
      <c r="E4719"/>
      <c r="F4719"/>
      <c r="G4719"/>
    </row>
    <row r="4720" spans="1:7" ht="12.75" x14ac:dyDescent="0.2">
      <c r="A4720"/>
      <c r="B4720"/>
      <c r="C4720"/>
      <c r="D4720"/>
      <c r="E4720"/>
      <c r="F4720"/>
      <c r="G4720"/>
    </row>
    <row r="4721" spans="1:7" ht="12.75" x14ac:dyDescent="0.2">
      <c r="A4721"/>
      <c r="B4721"/>
      <c r="C4721"/>
      <c r="D4721"/>
      <c r="E4721"/>
      <c r="F4721"/>
      <c r="G4721"/>
    </row>
    <row r="4722" spans="1:7" ht="12.75" x14ac:dyDescent="0.2">
      <c r="A4722"/>
      <c r="B4722"/>
      <c r="C4722"/>
      <c r="D4722"/>
      <c r="E4722"/>
      <c r="F4722"/>
      <c r="G4722"/>
    </row>
    <row r="4723" spans="1:7" ht="12.75" x14ac:dyDescent="0.2">
      <c r="A4723"/>
      <c r="B4723"/>
      <c r="C4723"/>
      <c r="D4723"/>
      <c r="E4723"/>
      <c r="F4723"/>
      <c r="G4723"/>
    </row>
    <row r="4724" spans="1:7" ht="12.75" x14ac:dyDescent="0.2">
      <c r="A4724"/>
      <c r="B4724"/>
      <c r="C4724"/>
      <c r="D4724"/>
      <c r="E4724"/>
      <c r="F4724"/>
      <c r="G4724"/>
    </row>
    <row r="4725" spans="1:7" ht="12.75" x14ac:dyDescent="0.2">
      <c r="A4725"/>
      <c r="B4725"/>
      <c r="C4725"/>
      <c r="D4725"/>
      <c r="E4725"/>
      <c r="F4725"/>
      <c r="G4725"/>
    </row>
    <row r="4726" spans="1:7" ht="12.75" x14ac:dyDescent="0.2">
      <c r="A4726"/>
      <c r="B4726"/>
      <c r="C4726"/>
      <c r="D4726"/>
      <c r="E4726"/>
      <c r="F4726"/>
      <c r="G4726"/>
    </row>
    <row r="4727" spans="1:7" ht="12.75" x14ac:dyDescent="0.2">
      <c r="A4727"/>
      <c r="B4727"/>
      <c r="C4727"/>
      <c r="D4727"/>
      <c r="E4727"/>
      <c r="F4727"/>
      <c r="G4727"/>
    </row>
    <row r="4728" spans="1:7" ht="12.75" x14ac:dyDescent="0.2">
      <c r="A4728"/>
      <c r="B4728"/>
      <c r="C4728"/>
      <c r="D4728"/>
      <c r="E4728"/>
      <c r="F4728"/>
      <c r="G4728"/>
    </row>
    <row r="4729" spans="1:7" ht="12.75" x14ac:dyDescent="0.2">
      <c r="A4729"/>
      <c r="B4729"/>
      <c r="C4729"/>
      <c r="D4729"/>
      <c r="E4729"/>
      <c r="F4729"/>
      <c r="G4729"/>
    </row>
    <row r="4730" spans="1:7" ht="12.75" x14ac:dyDescent="0.2">
      <c r="A4730"/>
      <c r="B4730"/>
      <c r="C4730"/>
      <c r="D4730"/>
      <c r="E4730"/>
      <c r="F4730"/>
      <c r="G4730"/>
    </row>
    <row r="4731" spans="1:7" ht="12.75" x14ac:dyDescent="0.2">
      <c r="A4731"/>
      <c r="B4731"/>
      <c r="C4731"/>
      <c r="D4731"/>
      <c r="E4731"/>
      <c r="F4731"/>
      <c r="G4731"/>
    </row>
    <row r="4732" spans="1:7" ht="12.75" x14ac:dyDescent="0.2">
      <c r="A4732"/>
      <c r="B4732"/>
      <c r="C4732"/>
      <c r="D4732"/>
      <c r="E4732"/>
      <c r="F4732"/>
      <c r="G4732"/>
    </row>
    <row r="4733" spans="1:7" ht="12.75" x14ac:dyDescent="0.2">
      <c r="A4733"/>
      <c r="B4733"/>
      <c r="C4733"/>
      <c r="D4733"/>
      <c r="E4733"/>
      <c r="F4733"/>
      <c r="G4733"/>
    </row>
    <row r="4734" spans="1:7" ht="12.75" x14ac:dyDescent="0.2">
      <c r="A4734"/>
      <c r="B4734"/>
      <c r="C4734"/>
      <c r="D4734"/>
      <c r="E4734"/>
      <c r="F4734"/>
      <c r="G4734"/>
    </row>
    <row r="4735" spans="1:7" ht="12.75" x14ac:dyDescent="0.2">
      <c r="A4735"/>
      <c r="B4735"/>
      <c r="C4735"/>
      <c r="D4735"/>
      <c r="E4735"/>
      <c r="F4735"/>
      <c r="G4735"/>
    </row>
    <row r="4736" spans="1:7" ht="12.75" x14ac:dyDescent="0.2">
      <c r="A4736"/>
      <c r="B4736"/>
      <c r="C4736"/>
      <c r="D4736"/>
      <c r="E4736"/>
      <c r="F4736"/>
      <c r="G4736"/>
    </row>
    <row r="4737" spans="1:7" ht="12.75" x14ac:dyDescent="0.2">
      <c r="A4737"/>
      <c r="B4737"/>
      <c r="C4737"/>
      <c r="D4737"/>
      <c r="E4737"/>
      <c r="F4737"/>
      <c r="G4737"/>
    </row>
    <row r="4738" spans="1:7" ht="12.75" x14ac:dyDescent="0.2">
      <c r="A4738"/>
      <c r="B4738"/>
      <c r="C4738"/>
      <c r="D4738"/>
      <c r="E4738"/>
      <c r="F4738"/>
      <c r="G4738"/>
    </row>
    <row r="4739" spans="1:7" ht="12.75" x14ac:dyDescent="0.2">
      <c r="A4739"/>
      <c r="B4739"/>
      <c r="C4739"/>
      <c r="D4739"/>
      <c r="E4739"/>
      <c r="F4739"/>
      <c r="G4739"/>
    </row>
    <row r="4740" spans="1:7" ht="12.75" x14ac:dyDescent="0.2">
      <c r="A4740"/>
      <c r="B4740"/>
      <c r="C4740"/>
      <c r="D4740"/>
      <c r="E4740"/>
      <c r="F4740"/>
      <c r="G4740"/>
    </row>
    <row r="4741" spans="1:7" ht="12.75" x14ac:dyDescent="0.2">
      <c r="A4741"/>
      <c r="B4741"/>
      <c r="C4741"/>
      <c r="D4741"/>
      <c r="E4741"/>
      <c r="F4741"/>
      <c r="G4741"/>
    </row>
    <row r="4742" spans="1:7" ht="12.75" x14ac:dyDescent="0.2">
      <c r="A4742"/>
      <c r="B4742"/>
      <c r="C4742"/>
      <c r="D4742"/>
      <c r="E4742"/>
      <c r="F4742"/>
      <c r="G4742"/>
    </row>
    <row r="4743" spans="1:7" ht="12.75" x14ac:dyDescent="0.2">
      <c r="A4743"/>
      <c r="B4743"/>
      <c r="C4743"/>
      <c r="D4743"/>
      <c r="E4743"/>
      <c r="F4743"/>
      <c r="G4743"/>
    </row>
    <row r="4744" spans="1:7" ht="12.75" x14ac:dyDescent="0.2">
      <c r="A4744"/>
      <c r="B4744"/>
      <c r="C4744"/>
      <c r="D4744"/>
      <c r="E4744"/>
      <c r="F4744"/>
      <c r="G4744"/>
    </row>
    <row r="4745" spans="1:7" ht="12.75" x14ac:dyDescent="0.2">
      <c r="A4745"/>
      <c r="B4745"/>
      <c r="C4745"/>
      <c r="D4745"/>
      <c r="E4745"/>
      <c r="F4745"/>
      <c r="G4745"/>
    </row>
    <row r="4746" spans="1:7" ht="12.75" x14ac:dyDescent="0.2">
      <c r="A4746"/>
      <c r="B4746"/>
      <c r="C4746"/>
      <c r="D4746"/>
      <c r="E4746"/>
      <c r="F4746"/>
      <c r="G4746"/>
    </row>
    <row r="4747" spans="1:7" ht="12.75" x14ac:dyDescent="0.2">
      <c r="A4747"/>
      <c r="B4747"/>
      <c r="C4747"/>
      <c r="D4747"/>
      <c r="E4747"/>
      <c r="F4747"/>
      <c r="G4747"/>
    </row>
    <row r="4748" spans="1:7" ht="12.75" x14ac:dyDescent="0.2">
      <c r="A4748"/>
      <c r="B4748"/>
      <c r="C4748"/>
      <c r="D4748"/>
      <c r="E4748"/>
      <c r="F4748"/>
      <c r="G4748"/>
    </row>
    <row r="4749" spans="1:7" ht="12.75" x14ac:dyDescent="0.2">
      <c r="A4749"/>
      <c r="B4749"/>
      <c r="C4749"/>
      <c r="D4749"/>
      <c r="E4749"/>
      <c r="F4749"/>
      <c r="G4749"/>
    </row>
    <row r="4750" spans="1:7" ht="12.75" x14ac:dyDescent="0.2">
      <c r="A4750"/>
      <c r="B4750"/>
      <c r="C4750"/>
      <c r="D4750"/>
      <c r="E4750"/>
      <c r="F4750"/>
      <c r="G4750"/>
    </row>
    <row r="4751" spans="1:7" ht="12.75" x14ac:dyDescent="0.2">
      <c r="A4751"/>
      <c r="B4751"/>
      <c r="C4751"/>
      <c r="D4751"/>
      <c r="E4751"/>
      <c r="F4751"/>
      <c r="G4751"/>
    </row>
    <row r="4752" spans="1:7" ht="12.75" x14ac:dyDescent="0.2">
      <c r="A4752"/>
      <c r="B4752"/>
      <c r="C4752"/>
      <c r="D4752"/>
      <c r="E4752"/>
      <c r="F4752"/>
      <c r="G4752"/>
    </row>
    <row r="4753" spans="1:7" ht="12.75" x14ac:dyDescent="0.2">
      <c r="A4753"/>
      <c r="B4753"/>
      <c r="C4753"/>
      <c r="D4753"/>
      <c r="E4753"/>
      <c r="F4753"/>
      <c r="G4753"/>
    </row>
    <row r="4754" spans="1:7" ht="12.75" x14ac:dyDescent="0.2">
      <c r="A4754"/>
      <c r="B4754"/>
      <c r="C4754"/>
      <c r="D4754"/>
      <c r="E4754"/>
      <c r="F4754"/>
      <c r="G4754"/>
    </row>
    <row r="4755" spans="1:7" ht="12.75" x14ac:dyDescent="0.2">
      <c r="A4755"/>
      <c r="B4755"/>
      <c r="C4755"/>
      <c r="D4755"/>
      <c r="E4755"/>
      <c r="F4755"/>
      <c r="G4755"/>
    </row>
    <row r="4756" spans="1:7" ht="12.75" x14ac:dyDescent="0.2">
      <c r="A4756"/>
      <c r="B4756"/>
      <c r="C4756"/>
      <c r="D4756"/>
      <c r="E4756"/>
      <c r="F4756"/>
      <c r="G4756"/>
    </row>
    <row r="4757" spans="1:7" ht="12.75" x14ac:dyDescent="0.2">
      <c r="A4757"/>
      <c r="B4757"/>
      <c r="C4757"/>
      <c r="D4757"/>
      <c r="E4757"/>
      <c r="F4757"/>
      <c r="G4757"/>
    </row>
    <row r="4758" spans="1:7" ht="12.75" x14ac:dyDescent="0.2">
      <c r="A4758"/>
      <c r="B4758"/>
      <c r="C4758"/>
      <c r="D4758"/>
      <c r="E4758"/>
      <c r="F4758"/>
      <c r="G4758"/>
    </row>
    <row r="4759" spans="1:7" ht="12.75" x14ac:dyDescent="0.2">
      <c r="A4759"/>
      <c r="B4759"/>
      <c r="C4759"/>
      <c r="D4759"/>
      <c r="E4759"/>
      <c r="F4759"/>
      <c r="G4759"/>
    </row>
    <row r="4760" spans="1:7" ht="12.75" x14ac:dyDescent="0.2">
      <c r="A4760"/>
      <c r="B4760"/>
      <c r="C4760"/>
      <c r="D4760"/>
      <c r="E4760"/>
      <c r="F4760"/>
      <c r="G4760"/>
    </row>
    <row r="4761" spans="1:7" ht="12.75" x14ac:dyDescent="0.2">
      <c r="A4761"/>
      <c r="B4761"/>
      <c r="C4761"/>
      <c r="D4761"/>
      <c r="E4761"/>
      <c r="F4761"/>
      <c r="G4761"/>
    </row>
    <row r="4762" spans="1:7" ht="12.75" x14ac:dyDescent="0.2">
      <c r="A4762"/>
      <c r="B4762"/>
      <c r="C4762"/>
      <c r="D4762"/>
      <c r="E4762"/>
      <c r="F4762"/>
      <c r="G4762"/>
    </row>
    <row r="4763" spans="1:7" ht="12.75" x14ac:dyDescent="0.2">
      <c r="A4763"/>
      <c r="B4763"/>
      <c r="C4763"/>
      <c r="D4763"/>
      <c r="E4763"/>
      <c r="F4763"/>
      <c r="G4763"/>
    </row>
    <row r="4764" spans="1:7" ht="12.75" x14ac:dyDescent="0.2">
      <c r="A4764"/>
      <c r="B4764"/>
      <c r="C4764"/>
      <c r="D4764"/>
      <c r="E4764"/>
      <c r="F4764"/>
      <c r="G4764"/>
    </row>
    <row r="4765" spans="1:7" ht="12.75" x14ac:dyDescent="0.2">
      <c r="A4765"/>
      <c r="B4765"/>
      <c r="C4765"/>
      <c r="D4765"/>
      <c r="E4765"/>
      <c r="F4765"/>
      <c r="G4765"/>
    </row>
    <row r="4766" spans="1:7" ht="12.75" x14ac:dyDescent="0.2">
      <c r="A4766"/>
      <c r="B4766"/>
      <c r="C4766"/>
      <c r="D4766"/>
      <c r="E4766"/>
      <c r="F4766"/>
      <c r="G4766"/>
    </row>
    <row r="4767" spans="1:7" ht="12.75" x14ac:dyDescent="0.2">
      <c r="A4767"/>
      <c r="B4767"/>
      <c r="C4767"/>
      <c r="D4767"/>
      <c r="E4767"/>
      <c r="F4767"/>
      <c r="G4767"/>
    </row>
    <row r="4768" spans="1:7" ht="12.75" x14ac:dyDescent="0.2">
      <c r="A4768"/>
      <c r="B4768"/>
      <c r="C4768"/>
      <c r="D4768"/>
      <c r="E4768"/>
      <c r="F4768"/>
      <c r="G4768"/>
    </row>
    <row r="4769" spans="1:7" ht="12.75" x14ac:dyDescent="0.2">
      <c r="A4769"/>
      <c r="B4769"/>
      <c r="C4769"/>
      <c r="D4769"/>
      <c r="E4769"/>
      <c r="F4769"/>
      <c r="G4769"/>
    </row>
    <row r="4770" spans="1:7" ht="12.75" x14ac:dyDescent="0.2">
      <c r="A4770"/>
      <c r="B4770"/>
      <c r="C4770"/>
      <c r="D4770"/>
      <c r="E4770"/>
      <c r="F4770"/>
      <c r="G4770"/>
    </row>
    <row r="4771" spans="1:7" ht="12.75" x14ac:dyDescent="0.2">
      <c r="A4771"/>
      <c r="B4771"/>
      <c r="C4771"/>
      <c r="D4771"/>
      <c r="E4771"/>
      <c r="F4771"/>
      <c r="G4771"/>
    </row>
    <row r="4772" spans="1:7" ht="12.75" x14ac:dyDescent="0.2">
      <c r="A4772"/>
      <c r="B4772"/>
      <c r="C4772"/>
      <c r="D4772"/>
      <c r="E4772"/>
      <c r="F4772"/>
      <c r="G4772"/>
    </row>
    <row r="4773" spans="1:7" ht="12.75" x14ac:dyDescent="0.2">
      <c r="A4773"/>
      <c r="B4773"/>
      <c r="C4773"/>
      <c r="D4773"/>
      <c r="E4773"/>
      <c r="F4773"/>
      <c r="G4773"/>
    </row>
    <row r="4774" spans="1:7" ht="12.75" x14ac:dyDescent="0.2">
      <c r="A4774"/>
      <c r="B4774"/>
      <c r="C4774"/>
      <c r="D4774"/>
      <c r="E4774"/>
      <c r="F4774"/>
      <c r="G4774"/>
    </row>
    <row r="4775" spans="1:7" ht="12.75" x14ac:dyDescent="0.2">
      <c r="A4775"/>
      <c r="B4775"/>
      <c r="C4775"/>
      <c r="D4775"/>
      <c r="E4775"/>
      <c r="F4775"/>
      <c r="G4775"/>
    </row>
    <row r="4776" spans="1:7" ht="12.75" x14ac:dyDescent="0.2">
      <c r="A4776"/>
      <c r="B4776"/>
      <c r="C4776"/>
      <c r="D4776"/>
      <c r="E4776"/>
      <c r="F4776"/>
      <c r="G4776"/>
    </row>
    <row r="4777" spans="1:7" ht="12.75" x14ac:dyDescent="0.2">
      <c r="A4777"/>
      <c r="B4777"/>
      <c r="C4777"/>
      <c r="D4777"/>
      <c r="E4777"/>
      <c r="F4777"/>
      <c r="G4777"/>
    </row>
    <row r="4778" spans="1:7" ht="12.75" x14ac:dyDescent="0.2">
      <c r="A4778"/>
      <c r="B4778"/>
      <c r="C4778"/>
      <c r="D4778"/>
      <c r="E4778"/>
      <c r="F4778"/>
      <c r="G4778"/>
    </row>
    <row r="4779" spans="1:7" ht="12.75" x14ac:dyDescent="0.2">
      <c r="A4779"/>
      <c r="B4779"/>
      <c r="C4779"/>
      <c r="D4779"/>
      <c r="E4779"/>
      <c r="F4779"/>
      <c r="G4779"/>
    </row>
    <row r="4780" spans="1:7" ht="12.75" x14ac:dyDescent="0.2">
      <c r="A4780"/>
      <c r="B4780"/>
      <c r="C4780"/>
      <c r="D4780"/>
      <c r="E4780"/>
      <c r="F4780"/>
      <c r="G4780"/>
    </row>
    <row r="4781" spans="1:7" ht="12.75" x14ac:dyDescent="0.2">
      <c r="A4781"/>
      <c r="B4781"/>
      <c r="C4781"/>
      <c r="D4781"/>
      <c r="E4781"/>
      <c r="F4781"/>
      <c r="G4781"/>
    </row>
    <row r="4782" spans="1:7" ht="12.75" x14ac:dyDescent="0.2">
      <c r="A4782"/>
      <c r="B4782"/>
      <c r="C4782"/>
      <c r="D4782"/>
      <c r="E4782"/>
      <c r="F4782"/>
      <c r="G4782"/>
    </row>
    <row r="4783" spans="1:7" ht="12.75" x14ac:dyDescent="0.2">
      <c r="A4783"/>
      <c r="B4783"/>
      <c r="C4783"/>
      <c r="D4783"/>
      <c r="E4783"/>
      <c r="F4783"/>
      <c r="G4783"/>
    </row>
    <row r="4784" spans="1:7" ht="12.75" x14ac:dyDescent="0.2">
      <c r="A4784"/>
      <c r="B4784"/>
      <c r="C4784"/>
      <c r="D4784"/>
      <c r="E4784"/>
      <c r="F4784"/>
      <c r="G4784"/>
    </row>
    <row r="4785" spans="1:7" ht="12.75" x14ac:dyDescent="0.2">
      <c r="A4785"/>
      <c r="B4785"/>
      <c r="C4785"/>
      <c r="D4785"/>
      <c r="E4785"/>
      <c r="F4785"/>
      <c r="G4785"/>
    </row>
    <row r="4786" spans="1:7" ht="12.75" x14ac:dyDescent="0.2">
      <c r="A4786"/>
      <c r="B4786"/>
      <c r="C4786"/>
      <c r="D4786"/>
      <c r="E4786"/>
      <c r="F4786"/>
      <c r="G4786"/>
    </row>
    <row r="4787" spans="1:7" ht="12.75" x14ac:dyDescent="0.2">
      <c r="A4787"/>
      <c r="B4787"/>
      <c r="C4787"/>
      <c r="D4787"/>
      <c r="E4787"/>
      <c r="F4787"/>
      <c r="G4787"/>
    </row>
    <row r="4788" spans="1:7" ht="12.75" x14ac:dyDescent="0.2">
      <c r="A4788"/>
      <c r="B4788"/>
      <c r="C4788"/>
      <c r="D4788"/>
      <c r="E4788"/>
      <c r="F4788"/>
      <c r="G4788"/>
    </row>
    <row r="4789" spans="1:7" ht="12.75" x14ac:dyDescent="0.2">
      <c r="A4789"/>
      <c r="B4789"/>
      <c r="C4789"/>
      <c r="D4789"/>
      <c r="E4789"/>
      <c r="F4789"/>
      <c r="G4789"/>
    </row>
    <row r="4790" spans="1:7" ht="12.75" x14ac:dyDescent="0.2">
      <c r="A4790"/>
      <c r="B4790"/>
      <c r="C4790"/>
      <c r="D4790"/>
      <c r="E4790"/>
      <c r="F4790"/>
      <c r="G4790"/>
    </row>
    <row r="4791" spans="1:7" ht="12.75" x14ac:dyDescent="0.2">
      <c r="A4791"/>
      <c r="B4791"/>
      <c r="C4791"/>
      <c r="D4791"/>
      <c r="E4791"/>
      <c r="F4791"/>
      <c r="G4791"/>
    </row>
    <row r="4792" spans="1:7" ht="12.75" x14ac:dyDescent="0.2">
      <c r="A4792"/>
      <c r="B4792"/>
      <c r="C4792"/>
      <c r="D4792"/>
      <c r="E4792"/>
      <c r="F4792"/>
      <c r="G4792"/>
    </row>
    <row r="4793" spans="1:7" ht="12.75" x14ac:dyDescent="0.2">
      <c r="A4793"/>
      <c r="B4793"/>
      <c r="C4793"/>
      <c r="D4793"/>
      <c r="E4793"/>
      <c r="F4793"/>
      <c r="G4793"/>
    </row>
    <row r="4794" spans="1:7" ht="12.75" x14ac:dyDescent="0.2">
      <c r="A4794"/>
      <c r="B4794"/>
      <c r="C4794"/>
      <c r="D4794"/>
      <c r="E4794"/>
      <c r="F4794"/>
      <c r="G4794"/>
    </row>
    <row r="4795" spans="1:7" ht="12.75" x14ac:dyDescent="0.2">
      <c r="A4795"/>
      <c r="B4795"/>
      <c r="C4795"/>
      <c r="D4795"/>
      <c r="E4795"/>
      <c r="F4795"/>
      <c r="G4795"/>
    </row>
    <row r="4796" spans="1:7" ht="12.75" x14ac:dyDescent="0.2">
      <c r="A4796"/>
      <c r="B4796"/>
      <c r="C4796"/>
      <c r="D4796"/>
      <c r="E4796"/>
      <c r="F4796"/>
      <c r="G4796"/>
    </row>
    <row r="4797" spans="1:7" ht="12.75" x14ac:dyDescent="0.2">
      <c r="A4797"/>
      <c r="B4797"/>
      <c r="C4797"/>
      <c r="D4797"/>
      <c r="E4797"/>
      <c r="F4797"/>
      <c r="G4797"/>
    </row>
    <row r="4798" spans="1:7" ht="12.75" x14ac:dyDescent="0.2">
      <c r="A4798"/>
      <c r="B4798"/>
      <c r="C4798"/>
      <c r="D4798"/>
      <c r="E4798"/>
      <c r="F4798"/>
      <c r="G4798"/>
    </row>
    <row r="4799" spans="1:7" ht="12.75" x14ac:dyDescent="0.2">
      <c r="A4799"/>
      <c r="B4799"/>
      <c r="C4799"/>
      <c r="D4799"/>
      <c r="E4799"/>
      <c r="F4799"/>
      <c r="G4799"/>
    </row>
    <row r="4800" spans="1:7" ht="12.75" x14ac:dyDescent="0.2">
      <c r="A4800"/>
      <c r="B4800"/>
      <c r="C4800"/>
      <c r="D4800"/>
      <c r="E4800"/>
      <c r="F4800"/>
      <c r="G4800"/>
    </row>
    <row r="4801" spans="1:7" ht="12.75" x14ac:dyDescent="0.2">
      <c r="A4801"/>
      <c r="B4801"/>
      <c r="C4801"/>
      <c r="D4801"/>
      <c r="E4801"/>
      <c r="F4801"/>
      <c r="G4801"/>
    </row>
    <row r="4802" spans="1:7" ht="12.75" x14ac:dyDescent="0.2">
      <c r="A4802"/>
      <c r="B4802"/>
      <c r="C4802"/>
      <c r="D4802"/>
      <c r="E4802"/>
      <c r="F4802"/>
      <c r="G4802"/>
    </row>
    <row r="4803" spans="1:7" ht="12.75" x14ac:dyDescent="0.2">
      <c r="A4803"/>
      <c r="B4803"/>
      <c r="C4803"/>
      <c r="D4803"/>
      <c r="E4803"/>
      <c r="F4803"/>
      <c r="G4803"/>
    </row>
    <row r="4804" spans="1:7" ht="12.75" x14ac:dyDescent="0.2">
      <c r="A4804"/>
      <c r="B4804"/>
      <c r="C4804"/>
      <c r="D4804"/>
      <c r="E4804"/>
      <c r="F4804"/>
      <c r="G4804"/>
    </row>
    <row r="4805" spans="1:7" ht="12.75" x14ac:dyDescent="0.2">
      <c r="A4805"/>
      <c r="B4805"/>
      <c r="C4805"/>
      <c r="D4805"/>
      <c r="E4805"/>
      <c r="F4805"/>
      <c r="G4805"/>
    </row>
    <row r="4806" spans="1:7" ht="12.75" x14ac:dyDescent="0.2">
      <c r="A4806"/>
      <c r="B4806"/>
      <c r="C4806"/>
      <c r="D4806"/>
      <c r="E4806"/>
      <c r="F4806"/>
      <c r="G4806"/>
    </row>
    <row r="4807" spans="1:7" ht="12.75" x14ac:dyDescent="0.2">
      <c r="A4807"/>
      <c r="B4807"/>
      <c r="C4807"/>
      <c r="D4807"/>
      <c r="E4807"/>
      <c r="F4807"/>
      <c r="G4807"/>
    </row>
    <row r="4808" spans="1:7" ht="12.75" x14ac:dyDescent="0.2">
      <c r="A4808"/>
      <c r="B4808"/>
      <c r="C4808"/>
      <c r="D4808"/>
      <c r="E4808"/>
      <c r="F4808"/>
      <c r="G4808"/>
    </row>
    <row r="4809" spans="1:7" ht="12.75" x14ac:dyDescent="0.2">
      <c r="A4809"/>
      <c r="B4809"/>
      <c r="C4809"/>
      <c r="D4809"/>
      <c r="E4809"/>
      <c r="F4809"/>
      <c r="G4809"/>
    </row>
    <row r="4810" spans="1:7" ht="12.75" x14ac:dyDescent="0.2">
      <c r="A4810"/>
      <c r="B4810"/>
      <c r="C4810"/>
      <c r="D4810"/>
      <c r="E4810"/>
      <c r="F4810"/>
      <c r="G4810"/>
    </row>
    <row r="4811" spans="1:7" ht="12.75" x14ac:dyDescent="0.2">
      <c r="A4811"/>
      <c r="B4811"/>
      <c r="C4811"/>
      <c r="D4811"/>
      <c r="E4811"/>
      <c r="F4811"/>
      <c r="G4811"/>
    </row>
    <row r="4812" spans="1:7" ht="12.75" x14ac:dyDescent="0.2">
      <c r="A4812"/>
      <c r="B4812"/>
      <c r="C4812"/>
      <c r="D4812"/>
      <c r="E4812"/>
      <c r="F4812"/>
      <c r="G4812"/>
    </row>
    <row r="4813" spans="1:7" ht="12.75" x14ac:dyDescent="0.2">
      <c r="A4813"/>
      <c r="B4813"/>
      <c r="C4813"/>
      <c r="D4813"/>
      <c r="E4813"/>
      <c r="F4813"/>
      <c r="G4813"/>
    </row>
    <row r="4814" spans="1:7" ht="12.75" x14ac:dyDescent="0.2">
      <c r="A4814"/>
      <c r="B4814"/>
      <c r="C4814"/>
      <c r="D4814"/>
      <c r="E4814"/>
      <c r="F4814"/>
      <c r="G4814"/>
    </row>
    <row r="4815" spans="1:7" ht="12.75" x14ac:dyDescent="0.2">
      <c r="A4815"/>
      <c r="B4815"/>
      <c r="C4815"/>
      <c r="D4815"/>
      <c r="E4815"/>
      <c r="F4815"/>
      <c r="G4815"/>
    </row>
    <row r="4816" spans="1:7" ht="12.75" x14ac:dyDescent="0.2">
      <c r="A4816"/>
      <c r="B4816"/>
      <c r="C4816"/>
      <c r="D4816"/>
      <c r="E4816"/>
      <c r="F4816"/>
      <c r="G4816"/>
    </row>
    <row r="4817" spans="1:7" ht="12.75" x14ac:dyDescent="0.2">
      <c r="A4817"/>
      <c r="B4817"/>
      <c r="C4817"/>
      <c r="D4817"/>
      <c r="E4817"/>
      <c r="F4817"/>
      <c r="G4817"/>
    </row>
    <row r="4818" spans="1:7" ht="12.75" x14ac:dyDescent="0.2">
      <c r="A4818"/>
      <c r="B4818"/>
      <c r="C4818"/>
      <c r="D4818"/>
      <c r="E4818"/>
      <c r="F4818"/>
      <c r="G4818"/>
    </row>
    <row r="4819" spans="1:7" ht="12.75" x14ac:dyDescent="0.2">
      <c r="A4819"/>
      <c r="B4819"/>
      <c r="C4819"/>
      <c r="D4819"/>
      <c r="E4819"/>
      <c r="F4819"/>
      <c r="G4819"/>
    </row>
    <row r="4820" spans="1:7" ht="12.75" x14ac:dyDescent="0.2">
      <c r="A4820"/>
      <c r="B4820"/>
      <c r="C4820"/>
      <c r="D4820"/>
      <c r="E4820"/>
      <c r="F4820"/>
      <c r="G4820"/>
    </row>
    <row r="4821" spans="1:7" ht="12.75" x14ac:dyDescent="0.2">
      <c r="A4821"/>
      <c r="B4821"/>
      <c r="C4821"/>
      <c r="D4821"/>
      <c r="E4821"/>
      <c r="F4821"/>
      <c r="G4821"/>
    </row>
    <row r="4822" spans="1:7" ht="12.75" x14ac:dyDescent="0.2">
      <c r="A4822"/>
      <c r="B4822"/>
      <c r="C4822"/>
      <c r="D4822"/>
      <c r="E4822"/>
      <c r="F4822"/>
      <c r="G4822"/>
    </row>
    <row r="4823" spans="1:7" ht="12.75" x14ac:dyDescent="0.2">
      <c r="A4823"/>
      <c r="B4823"/>
      <c r="C4823"/>
      <c r="D4823"/>
      <c r="E4823"/>
      <c r="F4823"/>
      <c r="G4823"/>
    </row>
    <row r="4824" spans="1:7" ht="12.75" x14ac:dyDescent="0.2">
      <c r="A4824"/>
      <c r="B4824"/>
      <c r="C4824"/>
      <c r="D4824"/>
      <c r="E4824"/>
      <c r="F4824"/>
      <c r="G4824"/>
    </row>
    <row r="4825" spans="1:7" ht="12.75" x14ac:dyDescent="0.2">
      <c r="A4825"/>
      <c r="B4825"/>
      <c r="C4825"/>
      <c r="D4825"/>
      <c r="E4825"/>
      <c r="F4825"/>
      <c r="G4825"/>
    </row>
    <row r="4826" spans="1:7" ht="12.75" x14ac:dyDescent="0.2">
      <c r="A4826"/>
      <c r="B4826"/>
      <c r="C4826"/>
      <c r="D4826"/>
      <c r="E4826"/>
      <c r="F4826"/>
      <c r="G4826"/>
    </row>
    <row r="4827" spans="1:7" ht="12.75" x14ac:dyDescent="0.2">
      <c r="A4827"/>
      <c r="B4827"/>
      <c r="C4827"/>
      <c r="D4827"/>
      <c r="E4827"/>
      <c r="F4827"/>
      <c r="G4827"/>
    </row>
    <row r="4828" spans="1:7" ht="12.75" x14ac:dyDescent="0.2">
      <c r="A4828"/>
      <c r="B4828"/>
      <c r="C4828"/>
      <c r="D4828"/>
      <c r="E4828"/>
      <c r="F4828"/>
      <c r="G4828"/>
    </row>
    <row r="4829" spans="1:7" ht="12.75" x14ac:dyDescent="0.2">
      <c r="A4829"/>
      <c r="B4829"/>
      <c r="C4829"/>
      <c r="D4829"/>
      <c r="E4829"/>
      <c r="F4829"/>
      <c r="G4829"/>
    </row>
    <row r="4830" spans="1:7" ht="12.75" x14ac:dyDescent="0.2">
      <c r="A4830"/>
      <c r="B4830"/>
      <c r="C4830"/>
      <c r="D4830"/>
      <c r="E4830"/>
      <c r="F4830"/>
      <c r="G4830"/>
    </row>
    <row r="4831" spans="1:7" ht="12.75" x14ac:dyDescent="0.2">
      <c r="A4831"/>
      <c r="B4831"/>
      <c r="C4831"/>
      <c r="D4831"/>
      <c r="E4831"/>
      <c r="F4831"/>
      <c r="G4831"/>
    </row>
    <row r="4832" spans="1:7" ht="12.75" x14ac:dyDescent="0.2">
      <c r="A4832"/>
      <c r="B4832"/>
      <c r="C4832"/>
      <c r="D4832"/>
      <c r="E4832"/>
      <c r="F4832"/>
      <c r="G4832"/>
    </row>
    <row r="4833" spans="1:7" ht="12.75" x14ac:dyDescent="0.2">
      <c r="A4833"/>
      <c r="B4833"/>
      <c r="C4833"/>
      <c r="D4833"/>
      <c r="E4833"/>
      <c r="F4833"/>
      <c r="G4833"/>
    </row>
    <row r="4834" spans="1:7" ht="12.75" x14ac:dyDescent="0.2">
      <c r="A4834"/>
      <c r="B4834"/>
      <c r="C4834"/>
      <c r="D4834"/>
      <c r="E4834"/>
      <c r="F4834"/>
      <c r="G4834"/>
    </row>
    <row r="4835" spans="1:7" ht="12.75" x14ac:dyDescent="0.2">
      <c r="A4835"/>
      <c r="B4835"/>
      <c r="C4835"/>
      <c r="D4835"/>
      <c r="E4835"/>
      <c r="F4835"/>
      <c r="G4835"/>
    </row>
    <row r="4836" spans="1:7" ht="12.75" x14ac:dyDescent="0.2">
      <c r="A4836"/>
      <c r="B4836"/>
      <c r="C4836"/>
      <c r="D4836"/>
      <c r="E4836"/>
      <c r="F4836"/>
      <c r="G4836"/>
    </row>
    <row r="4837" spans="1:7" ht="12.75" x14ac:dyDescent="0.2">
      <c r="A4837"/>
      <c r="B4837"/>
      <c r="C4837"/>
      <c r="D4837"/>
      <c r="E4837"/>
      <c r="F4837"/>
      <c r="G4837"/>
    </row>
    <row r="4838" spans="1:7" ht="12.75" x14ac:dyDescent="0.2">
      <c r="A4838"/>
      <c r="B4838"/>
      <c r="C4838"/>
      <c r="D4838"/>
      <c r="E4838"/>
      <c r="F4838"/>
      <c r="G4838"/>
    </row>
    <row r="4839" spans="1:7" ht="12.75" x14ac:dyDescent="0.2">
      <c r="A4839"/>
      <c r="B4839"/>
      <c r="C4839"/>
      <c r="D4839"/>
      <c r="E4839"/>
      <c r="F4839"/>
      <c r="G4839"/>
    </row>
    <row r="4840" spans="1:7" ht="12.75" x14ac:dyDescent="0.2">
      <c r="A4840"/>
      <c r="B4840"/>
      <c r="C4840"/>
      <c r="D4840"/>
      <c r="E4840"/>
      <c r="F4840"/>
      <c r="G4840"/>
    </row>
    <row r="4841" spans="1:7" ht="12.75" x14ac:dyDescent="0.2">
      <c r="A4841"/>
      <c r="B4841"/>
      <c r="C4841"/>
      <c r="D4841"/>
      <c r="E4841"/>
      <c r="F4841"/>
      <c r="G4841"/>
    </row>
    <row r="4842" spans="1:7" ht="12.75" x14ac:dyDescent="0.2">
      <c r="A4842"/>
      <c r="B4842"/>
      <c r="C4842"/>
      <c r="D4842"/>
      <c r="E4842"/>
      <c r="F4842"/>
      <c r="G4842"/>
    </row>
    <row r="4843" spans="1:7" ht="12.75" x14ac:dyDescent="0.2">
      <c r="A4843"/>
      <c r="B4843"/>
      <c r="C4843"/>
      <c r="D4843"/>
      <c r="E4843"/>
      <c r="F4843"/>
      <c r="G4843"/>
    </row>
    <row r="4844" spans="1:7" ht="12.75" x14ac:dyDescent="0.2">
      <c r="A4844"/>
      <c r="B4844"/>
      <c r="C4844"/>
      <c r="D4844"/>
      <c r="E4844"/>
      <c r="F4844"/>
      <c r="G4844"/>
    </row>
    <row r="4845" spans="1:7" ht="12.75" x14ac:dyDescent="0.2">
      <c r="A4845"/>
      <c r="B4845"/>
      <c r="C4845"/>
      <c r="D4845"/>
      <c r="E4845"/>
      <c r="F4845"/>
      <c r="G4845"/>
    </row>
    <row r="4846" spans="1:7" ht="12.75" x14ac:dyDescent="0.2">
      <c r="A4846"/>
      <c r="B4846"/>
      <c r="C4846"/>
      <c r="D4846"/>
      <c r="E4846"/>
      <c r="F4846"/>
      <c r="G4846"/>
    </row>
    <row r="4847" spans="1:7" ht="12.75" x14ac:dyDescent="0.2">
      <c r="A4847"/>
      <c r="B4847"/>
      <c r="C4847"/>
      <c r="D4847"/>
      <c r="E4847"/>
      <c r="F4847"/>
      <c r="G4847"/>
    </row>
    <row r="4848" spans="1:7" ht="12.75" x14ac:dyDescent="0.2">
      <c r="A4848"/>
      <c r="B4848"/>
      <c r="C4848"/>
      <c r="D4848"/>
      <c r="E4848"/>
      <c r="F4848"/>
      <c r="G4848"/>
    </row>
    <row r="4849" spans="1:7" ht="12.75" x14ac:dyDescent="0.2">
      <c r="A4849"/>
      <c r="B4849"/>
      <c r="C4849"/>
      <c r="D4849"/>
      <c r="E4849"/>
      <c r="F4849"/>
      <c r="G4849"/>
    </row>
    <row r="4850" spans="1:7" ht="12.75" x14ac:dyDescent="0.2">
      <c r="A4850"/>
      <c r="B4850"/>
      <c r="C4850"/>
      <c r="D4850"/>
      <c r="E4850"/>
      <c r="F4850"/>
      <c r="G4850"/>
    </row>
    <row r="4851" spans="1:7" ht="12.75" x14ac:dyDescent="0.2">
      <c r="A4851"/>
      <c r="B4851"/>
      <c r="C4851"/>
      <c r="D4851"/>
      <c r="E4851"/>
      <c r="F4851"/>
      <c r="G4851"/>
    </row>
    <row r="4852" spans="1:7" ht="12.75" x14ac:dyDescent="0.2">
      <c r="A4852"/>
      <c r="B4852"/>
      <c r="C4852"/>
      <c r="D4852"/>
      <c r="E4852"/>
      <c r="F4852"/>
      <c r="G4852"/>
    </row>
    <row r="4853" spans="1:7" ht="12.75" x14ac:dyDescent="0.2">
      <c r="A4853"/>
      <c r="B4853"/>
      <c r="C4853"/>
      <c r="D4853"/>
      <c r="E4853"/>
      <c r="F4853"/>
      <c r="G4853"/>
    </row>
    <row r="4854" spans="1:7" ht="12.75" x14ac:dyDescent="0.2">
      <c r="A4854"/>
      <c r="B4854"/>
      <c r="C4854"/>
      <c r="D4854"/>
      <c r="E4854"/>
      <c r="F4854"/>
      <c r="G4854"/>
    </row>
    <row r="4855" spans="1:7" ht="12.75" x14ac:dyDescent="0.2">
      <c r="A4855"/>
      <c r="B4855"/>
      <c r="C4855"/>
      <c r="D4855"/>
      <c r="E4855"/>
      <c r="F4855"/>
      <c r="G4855"/>
    </row>
    <row r="4856" spans="1:7" ht="12.75" x14ac:dyDescent="0.2">
      <c r="A4856"/>
      <c r="B4856"/>
      <c r="C4856"/>
      <c r="D4856"/>
      <c r="E4856"/>
      <c r="F4856"/>
      <c r="G4856"/>
    </row>
    <row r="4857" spans="1:7" ht="12.75" x14ac:dyDescent="0.2">
      <c r="A4857"/>
      <c r="B4857"/>
      <c r="C4857"/>
      <c r="D4857"/>
      <c r="E4857"/>
      <c r="F4857"/>
      <c r="G4857"/>
    </row>
    <row r="4858" spans="1:7" ht="12.75" x14ac:dyDescent="0.2">
      <c r="A4858"/>
      <c r="B4858"/>
      <c r="C4858"/>
      <c r="D4858"/>
      <c r="E4858"/>
      <c r="F4858"/>
      <c r="G4858"/>
    </row>
    <row r="4859" spans="1:7" ht="12.75" x14ac:dyDescent="0.2">
      <c r="A4859"/>
      <c r="B4859"/>
      <c r="C4859"/>
      <c r="D4859"/>
      <c r="E4859"/>
      <c r="F4859"/>
      <c r="G4859"/>
    </row>
    <row r="4860" spans="1:7" ht="12.75" x14ac:dyDescent="0.2">
      <c r="A4860"/>
      <c r="B4860"/>
      <c r="C4860"/>
      <c r="D4860"/>
      <c r="E4860"/>
      <c r="F4860"/>
      <c r="G4860"/>
    </row>
    <row r="4861" spans="1:7" ht="12.75" x14ac:dyDescent="0.2">
      <c r="A4861"/>
      <c r="B4861"/>
      <c r="C4861"/>
      <c r="D4861"/>
      <c r="E4861"/>
      <c r="F4861"/>
      <c r="G4861"/>
    </row>
    <row r="4862" spans="1:7" ht="12.75" x14ac:dyDescent="0.2">
      <c r="A4862"/>
      <c r="B4862"/>
      <c r="C4862"/>
      <c r="D4862"/>
      <c r="E4862"/>
      <c r="F4862"/>
      <c r="G4862"/>
    </row>
    <row r="4863" spans="1:7" ht="12.75" x14ac:dyDescent="0.2">
      <c r="A4863"/>
      <c r="B4863"/>
      <c r="C4863"/>
      <c r="D4863"/>
      <c r="E4863"/>
      <c r="F4863"/>
      <c r="G4863"/>
    </row>
    <row r="4864" spans="1:7" ht="12.75" x14ac:dyDescent="0.2">
      <c r="A4864"/>
      <c r="B4864"/>
      <c r="C4864"/>
      <c r="D4864"/>
      <c r="E4864"/>
      <c r="F4864"/>
      <c r="G4864"/>
    </row>
    <row r="4865" spans="1:7" ht="12.75" x14ac:dyDescent="0.2">
      <c r="A4865"/>
      <c r="B4865"/>
      <c r="C4865"/>
      <c r="D4865"/>
      <c r="E4865"/>
      <c r="F4865"/>
      <c r="G4865"/>
    </row>
    <row r="4866" spans="1:7" ht="12.75" x14ac:dyDescent="0.2">
      <c r="A4866"/>
      <c r="B4866"/>
      <c r="C4866"/>
      <c r="D4866"/>
      <c r="E4866"/>
      <c r="F4866"/>
      <c r="G4866"/>
    </row>
    <row r="4867" spans="1:7" ht="12.75" x14ac:dyDescent="0.2">
      <c r="A4867"/>
      <c r="B4867"/>
      <c r="C4867"/>
      <c r="D4867"/>
      <c r="E4867"/>
      <c r="F4867"/>
      <c r="G4867"/>
    </row>
    <row r="4868" spans="1:7" ht="12.75" x14ac:dyDescent="0.2">
      <c r="A4868"/>
      <c r="B4868"/>
      <c r="C4868"/>
      <c r="D4868"/>
      <c r="E4868"/>
      <c r="F4868"/>
      <c r="G4868"/>
    </row>
    <row r="4869" spans="1:7" ht="12.75" x14ac:dyDescent="0.2">
      <c r="A4869"/>
      <c r="B4869"/>
      <c r="C4869"/>
      <c r="D4869"/>
      <c r="E4869"/>
      <c r="F4869"/>
      <c r="G4869"/>
    </row>
    <row r="4870" spans="1:7" ht="12.75" x14ac:dyDescent="0.2">
      <c r="A4870"/>
      <c r="B4870"/>
      <c r="C4870"/>
      <c r="D4870"/>
      <c r="E4870"/>
      <c r="F4870"/>
      <c r="G4870"/>
    </row>
    <row r="4871" spans="1:7" ht="12.75" x14ac:dyDescent="0.2">
      <c r="A4871"/>
      <c r="B4871"/>
      <c r="C4871"/>
      <c r="D4871"/>
      <c r="E4871"/>
      <c r="F4871"/>
      <c r="G4871"/>
    </row>
    <row r="4872" spans="1:7" ht="12.75" x14ac:dyDescent="0.2">
      <c r="A4872"/>
      <c r="B4872"/>
      <c r="C4872"/>
      <c r="D4872"/>
      <c r="E4872"/>
      <c r="F4872"/>
      <c r="G4872"/>
    </row>
    <row r="4873" spans="1:7" ht="12.75" x14ac:dyDescent="0.2">
      <c r="A4873"/>
      <c r="B4873"/>
      <c r="C4873"/>
      <c r="D4873"/>
      <c r="E4873"/>
      <c r="F4873"/>
      <c r="G4873"/>
    </row>
    <row r="4874" spans="1:7" ht="12.75" x14ac:dyDescent="0.2">
      <c r="A4874"/>
      <c r="B4874"/>
      <c r="C4874"/>
      <c r="D4874"/>
      <c r="E4874"/>
      <c r="F4874"/>
      <c r="G4874"/>
    </row>
    <row r="4875" spans="1:7" ht="12.75" x14ac:dyDescent="0.2">
      <c r="A4875"/>
      <c r="B4875"/>
      <c r="C4875"/>
      <c r="D4875"/>
      <c r="E4875"/>
      <c r="F4875"/>
      <c r="G4875"/>
    </row>
    <row r="4876" spans="1:7" ht="12.75" x14ac:dyDescent="0.2">
      <c r="A4876"/>
      <c r="B4876"/>
      <c r="C4876"/>
      <c r="D4876"/>
      <c r="E4876"/>
      <c r="F4876"/>
      <c r="G4876"/>
    </row>
    <row r="4877" spans="1:7" ht="12.75" x14ac:dyDescent="0.2">
      <c r="A4877"/>
      <c r="B4877"/>
      <c r="C4877"/>
      <c r="D4877"/>
      <c r="E4877"/>
      <c r="F4877"/>
      <c r="G4877"/>
    </row>
    <row r="4878" spans="1:7" ht="12.75" x14ac:dyDescent="0.2">
      <c r="A4878"/>
      <c r="B4878"/>
      <c r="C4878"/>
      <c r="D4878"/>
      <c r="E4878"/>
      <c r="F4878"/>
      <c r="G4878"/>
    </row>
    <row r="4879" spans="1:7" ht="12.75" x14ac:dyDescent="0.2">
      <c r="A4879"/>
      <c r="B4879"/>
      <c r="C4879"/>
      <c r="D4879"/>
      <c r="E4879"/>
      <c r="F4879"/>
      <c r="G4879"/>
    </row>
    <row r="4880" spans="1:7" ht="12.75" x14ac:dyDescent="0.2">
      <c r="A4880"/>
      <c r="B4880"/>
      <c r="C4880"/>
      <c r="D4880"/>
      <c r="E4880"/>
      <c r="F4880"/>
      <c r="G4880"/>
    </row>
    <row r="4881" spans="1:7" ht="12.75" x14ac:dyDescent="0.2">
      <c r="A4881"/>
      <c r="B4881"/>
      <c r="C4881"/>
      <c r="D4881"/>
      <c r="E4881"/>
      <c r="F4881"/>
      <c r="G4881"/>
    </row>
    <row r="4882" spans="1:7" ht="12.75" x14ac:dyDescent="0.2">
      <c r="A4882"/>
      <c r="B4882"/>
      <c r="C4882"/>
      <c r="D4882"/>
      <c r="E4882"/>
      <c r="F4882"/>
      <c r="G4882"/>
    </row>
    <row r="4883" spans="1:7" ht="12.75" x14ac:dyDescent="0.2">
      <c r="A4883"/>
      <c r="B4883"/>
      <c r="C4883"/>
      <c r="D4883"/>
      <c r="E4883"/>
      <c r="F4883"/>
      <c r="G4883"/>
    </row>
    <row r="4884" spans="1:7" ht="12.75" x14ac:dyDescent="0.2">
      <c r="A4884"/>
      <c r="B4884"/>
      <c r="C4884"/>
      <c r="D4884"/>
      <c r="E4884"/>
      <c r="F4884"/>
      <c r="G4884"/>
    </row>
    <row r="4885" spans="1:7" ht="12.75" x14ac:dyDescent="0.2">
      <c r="A4885"/>
      <c r="B4885"/>
      <c r="C4885"/>
      <c r="D4885"/>
      <c r="E4885"/>
      <c r="F4885"/>
      <c r="G4885"/>
    </row>
    <row r="4886" spans="1:7" ht="12.75" x14ac:dyDescent="0.2">
      <c r="A4886"/>
      <c r="B4886"/>
      <c r="C4886"/>
      <c r="D4886"/>
      <c r="E4886"/>
      <c r="F4886"/>
      <c r="G4886"/>
    </row>
    <row r="4887" spans="1:7" ht="12.75" x14ac:dyDescent="0.2">
      <c r="A4887"/>
      <c r="B4887"/>
      <c r="C4887"/>
      <c r="D4887"/>
      <c r="E4887"/>
      <c r="F4887"/>
      <c r="G4887"/>
    </row>
    <row r="4888" spans="1:7" ht="12.75" x14ac:dyDescent="0.2">
      <c r="A4888"/>
      <c r="B4888"/>
      <c r="C4888"/>
      <c r="D4888"/>
      <c r="E4888"/>
      <c r="F4888"/>
      <c r="G4888"/>
    </row>
    <row r="4889" spans="1:7" ht="12.75" x14ac:dyDescent="0.2">
      <c r="A4889"/>
      <c r="B4889"/>
      <c r="C4889"/>
      <c r="D4889"/>
      <c r="E4889"/>
      <c r="F4889"/>
      <c r="G4889"/>
    </row>
    <row r="4890" spans="1:7" ht="12.75" x14ac:dyDescent="0.2">
      <c r="A4890"/>
      <c r="B4890"/>
      <c r="C4890"/>
      <c r="D4890"/>
      <c r="E4890"/>
      <c r="F4890"/>
      <c r="G4890"/>
    </row>
    <row r="4891" spans="1:7" ht="12.75" x14ac:dyDescent="0.2">
      <c r="A4891"/>
      <c r="B4891"/>
      <c r="C4891"/>
      <c r="D4891"/>
      <c r="E4891"/>
      <c r="F4891"/>
      <c r="G4891"/>
    </row>
    <row r="4892" spans="1:7" ht="12.75" x14ac:dyDescent="0.2">
      <c r="A4892"/>
      <c r="B4892"/>
      <c r="C4892"/>
      <c r="D4892"/>
      <c r="E4892"/>
      <c r="F4892"/>
      <c r="G4892"/>
    </row>
    <row r="4893" spans="1:7" ht="12.75" x14ac:dyDescent="0.2">
      <c r="A4893"/>
      <c r="B4893"/>
      <c r="C4893"/>
      <c r="D4893"/>
      <c r="E4893"/>
      <c r="F4893"/>
      <c r="G4893"/>
    </row>
    <row r="4894" spans="1:7" ht="12.75" x14ac:dyDescent="0.2">
      <c r="A4894"/>
      <c r="B4894"/>
      <c r="C4894"/>
      <c r="D4894"/>
      <c r="E4894"/>
      <c r="F4894"/>
      <c r="G4894"/>
    </row>
    <row r="4895" spans="1:7" ht="12.75" x14ac:dyDescent="0.2">
      <c r="A4895"/>
      <c r="B4895"/>
      <c r="C4895"/>
      <c r="D4895"/>
      <c r="E4895"/>
      <c r="F4895"/>
      <c r="G4895"/>
    </row>
    <row r="4896" spans="1:7" ht="12.75" x14ac:dyDescent="0.2">
      <c r="A4896"/>
      <c r="B4896"/>
      <c r="C4896"/>
      <c r="D4896"/>
      <c r="E4896"/>
      <c r="F4896"/>
      <c r="G4896"/>
    </row>
    <row r="4897" spans="1:7" ht="12.75" x14ac:dyDescent="0.2">
      <c r="A4897"/>
      <c r="B4897"/>
      <c r="C4897"/>
      <c r="D4897"/>
      <c r="E4897"/>
      <c r="F4897"/>
      <c r="G4897"/>
    </row>
    <row r="4898" spans="1:7" ht="12.75" x14ac:dyDescent="0.2">
      <c r="A4898"/>
      <c r="B4898"/>
      <c r="C4898"/>
      <c r="D4898"/>
      <c r="E4898"/>
      <c r="F4898"/>
      <c r="G4898"/>
    </row>
    <row r="4899" spans="1:7" ht="12.75" x14ac:dyDescent="0.2">
      <c r="A4899"/>
      <c r="B4899"/>
      <c r="C4899"/>
      <c r="D4899"/>
      <c r="E4899"/>
      <c r="F4899"/>
      <c r="G4899"/>
    </row>
    <row r="4900" spans="1:7" ht="12.75" x14ac:dyDescent="0.2">
      <c r="A4900"/>
      <c r="B4900"/>
      <c r="C4900"/>
      <c r="D4900"/>
      <c r="E4900"/>
      <c r="F4900"/>
      <c r="G4900"/>
    </row>
    <row r="4901" spans="1:7" ht="12.75" x14ac:dyDescent="0.2">
      <c r="A4901"/>
      <c r="B4901"/>
      <c r="C4901"/>
      <c r="D4901"/>
      <c r="E4901"/>
      <c r="F4901"/>
      <c r="G4901"/>
    </row>
    <row r="4902" spans="1:7" ht="12.75" x14ac:dyDescent="0.2">
      <c r="A4902"/>
      <c r="B4902"/>
      <c r="C4902"/>
      <c r="D4902"/>
      <c r="E4902"/>
      <c r="F4902"/>
      <c r="G4902"/>
    </row>
    <row r="4903" spans="1:7" ht="12.75" x14ac:dyDescent="0.2">
      <c r="A4903"/>
      <c r="B4903"/>
      <c r="C4903"/>
      <c r="D4903"/>
      <c r="E4903"/>
      <c r="F4903"/>
      <c r="G4903"/>
    </row>
    <row r="4904" spans="1:7" ht="12.75" x14ac:dyDescent="0.2">
      <c r="A4904"/>
      <c r="B4904"/>
      <c r="C4904"/>
      <c r="D4904"/>
      <c r="E4904"/>
      <c r="F4904"/>
      <c r="G4904"/>
    </row>
    <row r="4905" spans="1:7" ht="12.75" x14ac:dyDescent="0.2">
      <c r="A4905"/>
      <c r="B4905"/>
      <c r="C4905"/>
      <c r="D4905"/>
      <c r="E4905"/>
      <c r="F4905"/>
      <c r="G4905"/>
    </row>
    <row r="4906" spans="1:7" ht="12.75" x14ac:dyDescent="0.2">
      <c r="A4906"/>
      <c r="B4906"/>
      <c r="C4906"/>
      <c r="D4906"/>
      <c r="E4906"/>
      <c r="F4906"/>
      <c r="G4906"/>
    </row>
    <row r="4907" spans="1:7" ht="12.75" x14ac:dyDescent="0.2">
      <c r="A4907"/>
      <c r="B4907"/>
      <c r="C4907"/>
      <c r="D4907"/>
      <c r="E4907"/>
      <c r="F4907"/>
      <c r="G4907"/>
    </row>
    <row r="4908" spans="1:7" ht="12.75" x14ac:dyDescent="0.2">
      <c r="A4908"/>
      <c r="B4908"/>
      <c r="C4908"/>
      <c r="D4908"/>
      <c r="E4908"/>
      <c r="F4908"/>
      <c r="G4908"/>
    </row>
    <row r="4909" spans="1:7" ht="12.75" x14ac:dyDescent="0.2">
      <c r="A4909"/>
      <c r="B4909"/>
      <c r="C4909"/>
      <c r="D4909"/>
      <c r="E4909"/>
      <c r="F4909"/>
      <c r="G4909"/>
    </row>
    <row r="4910" spans="1:7" ht="12.75" x14ac:dyDescent="0.2">
      <c r="A4910"/>
      <c r="B4910"/>
      <c r="C4910"/>
      <c r="D4910"/>
      <c r="E4910"/>
      <c r="F4910"/>
      <c r="G4910"/>
    </row>
    <row r="4911" spans="1:7" ht="12.75" x14ac:dyDescent="0.2">
      <c r="A4911"/>
      <c r="B4911"/>
      <c r="C4911"/>
      <c r="D4911"/>
      <c r="E4911"/>
      <c r="F4911"/>
      <c r="G4911"/>
    </row>
    <row r="4912" spans="1:7" ht="12.75" x14ac:dyDescent="0.2">
      <c r="A4912"/>
      <c r="B4912"/>
      <c r="C4912"/>
      <c r="D4912"/>
      <c r="E4912"/>
      <c r="F4912"/>
      <c r="G4912"/>
    </row>
    <row r="4913" spans="1:7" ht="12.75" x14ac:dyDescent="0.2">
      <c r="A4913"/>
      <c r="B4913"/>
      <c r="C4913"/>
      <c r="D4913"/>
      <c r="E4913"/>
      <c r="F4913"/>
      <c r="G4913"/>
    </row>
    <row r="4914" spans="1:7" ht="12.75" x14ac:dyDescent="0.2">
      <c r="A4914"/>
      <c r="B4914"/>
      <c r="C4914"/>
      <c r="D4914"/>
      <c r="E4914"/>
      <c r="F4914"/>
      <c r="G4914"/>
    </row>
    <row r="4915" spans="1:7" ht="12.75" x14ac:dyDescent="0.2">
      <c r="A4915"/>
      <c r="B4915"/>
      <c r="C4915"/>
      <c r="D4915"/>
      <c r="E4915"/>
      <c r="F4915"/>
      <c r="G4915"/>
    </row>
    <row r="4916" spans="1:7" ht="12.75" x14ac:dyDescent="0.2">
      <c r="A4916"/>
      <c r="B4916"/>
      <c r="C4916"/>
      <c r="D4916"/>
      <c r="E4916"/>
      <c r="F4916"/>
      <c r="G4916"/>
    </row>
    <row r="4917" spans="1:7" ht="12.75" x14ac:dyDescent="0.2">
      <c r="A4917"/>
      <c r="B4917"/>
      <c r="C4917"/>
      <c r="D4917"/>
      <c r="E4917"/>
      <c r="F4917"/>
      <c r="G4917"/>
    </row>
    <row r="4918" spans="1:7" ht="12.75" x14ac:dyDescent="0.2">
      <c r="A4918"/>
      <c r="B4918"/>
      <c r="C4918"/>
      <c r="D4918"/>
      <c r="E4918"/>
      <c r="F4918"/>
      <c r="G4918"/>
    </row>
    <row r="4919" spans="1:7" ht="12.75" x14ac:dyDescent="0.2">
      <c r="A4919"/>
      <c r="B4919"/>
      <c r="C4919"/>
      <c r="D4919"/>
      <c r="E4919"/>
      <c r="F4919"/>
      <c r="G4919"/>
    </row>
    <row r="4920" spans="1:7" ht="12.75" x14ac:dyDescent="0.2">
      <c r="A4920"/>
      <c r="B4920"/>
      <c r="C4920"/>
      <c r="D4920"/>
      <c r="E4920"/>
      <c r="F4920"/>
      <c r="G4920"/>
    </row>
    <row r="4921" spans="1:7" ht="12.75" x14ac:dyDescent="0.2">
      <c r="A4921"/>
      <c r="B4921"/>
      <c r="C4921"/>
      <c r="D4921"/>
      <c r="E4921"/>
      <c r="F4921"/>
      <c r="G4921"/>
    </row>
    <row r="4922" spans="1:7" ht="12.75" x14ac:dyDescent="0.2">
      <c r="A4922"/>
      <c r="B4922"/>
      <c r="C4922"/>
      <c r="D4922"/>
      <c r="E4922"/>
      <c r="F4922"/>
      <c r="G4922"/>
    </row>
    <row r="4923" spans="1:7" ht="12.75" x14ac:dyDescent="0.2">
      <c r="A4923"/>
      <c r="B4923"/>
      <c r="C4923"/>
      <c r="D4923"/>
      <c r="E4923"/>
      <c r="F4923"/>
      <c r="G4923"/>
    </row>
    <row r="4924" spans="1:7" ht="12.75" x14ac:dyDescent="0.2">
      <c r="A4924"/>
      <c r="B4924"/>
      <c r="C4924"/>
      <c r="D4924"/>
      <c r="E4924"/>
      <c r="F4924"/>
      <c r="G4924"/>
    </row>
    <row r="4925" spans="1:7" ht="12.75" x14ac:dyDescent="0.2">
      <c r="A4925"/>
      <c r="B4925"/>
      <c r="C4925"/>
      <c r="D4925"/>
      <c r="E4925"/>
      <c r="F4925"/>
      <c r="G4925"/>
    </row>
    <row r="4926" spans="1:7" ht="12.75" x14ac:dyDescent="0.2">
      <c r="A4926"/>
      <c r="B4926"/>
      <c r="C4926"/>
      <c r="D4926"/>
      <c r="E4926"/>
      <c r="F4926"/>
      <c r="G4926"/>
    </row>
    <row r="4927" spans="1:7" ht="12.75" x14ac:dyDescent="0.2">
      <c r="A4927"/>
      <c r="B4927"/>
      <c r="C4927"/>
      <c r="D4927"/>
      <c r="E4927"/>
      <c r="F4927"/>
      <c r="G4927"/>
    </row>
    <row r="4928" spans="1:7" ht="12.75" x14ac:dyDescent="0.2">
      <c r="A4928"/>
      <c r="B4928"/>
      <c r="C4928"/>
      <c r="D4928"/>
      <c r="E4928"/>
      <c r="F4928"/>
      <c r="G4928"/>
    </row>
    <row r="4929" spans="1:7" ht="12.75" x14ac:dyDescent="0.2">
      <c r="A4929"/>
      <c r="B4929"/>
      <c r="C4929"/>
      <c r="D4929"/>
      <c r="E4929"/>
      <c r="F4929"/>
      <c r="G4929"/>
    </row>
    <row r="4930" spans="1:7" ht="12.75" x14ac:dyDescent="0.2">
      <c r="A4930"/>
      <c r="B4930"/>
      <c r="C4930"/>
      <c r="D4930"/>
      <c r="E4930"/>
      <c r="F4930"/>
      <c r="G4930"/>
    </row>
    <row r="4931" spans="1:7" ht="12.75" x14ac:dyDescent="0.2">
      <c r="A4931"/>
      <c r="B4931"/>
      <c r="C4931"/>
      <c r="D4931"/>
      <c r="E4931"/>
      <c r="F4931"/>
      <c r="G4931"/>
    </row>
    <row r="4932" spans="1:7" ht="12.75" x14ac:dyDescent="0.2">
      <c r="A4932"/>
      <c r="B4932"/>
      <c r="C4932"/>
      <c r="D4932"/>
      <c r="E4932"/>
      <c r="F4932"/>
      <c r="G4932"/>
    </row>
    <row r="4933" spans="1:7" ht="12.75" x14ac:dyDescent="0.2">
      <c r="A4933"/>
      <c r="B4933"/>
      <c r="C4933"/>
      <c r="D4933"/>
      <c r="E4933"/>
      <c r="F4933"/>
      <c r="G4933"/>
    </row>
    <row r="4934" spans="1:7" ht="12.75" x14ac:dyDescent="0.2">
      <c r="A4934"/>
      <c r="B4934"/>
      <c r="C4934"/>
      <c r="D4934"/>
      <c r="E4934"/>
      <c r="F4934"/>
      <c r="G4934"/>
    </row>
    <row r="4935" spans="1:7" ht="12.75" x14ac:dyDescent="0.2">
      <c r="A4935"/>
      <c r="B4935"/>
      <c r="C4935"/>
      <c r="D4935"/>
      <c r="E4935"/>
      <c r="F4935"/>
      <c r="G4935"/>
    </row>
    <row r="4936" spans="1:7" ht="12.75" x14ac:dyDescent="0.2">
      <c r="A4936"/>
      <c r="B4936"/>
      <c r="C4936"/>
      <c r="D4936"/>
      <c r="E4936"/>
      <c r="F4936"/>
      <c r="G4936"/>
    </row>
    <row r="4937" spans="1:7" ht="12.75" x14ac:dyDescent="0.2">
      <c r="A4937"/>
      <c r="B4937"/>
      <c r="C4937"/>
      <c r="D4937"/>
      <c r="E4937"/>
      <c r="F4937"/>
      <c r="G4937"/>
    </row>
    <row r="4938" spans="1:7" ht="12.75" x14ac:dyDescent="0.2">
      <c r="A4938"/>
      <c r="B4938"/>
      <c r="C4938"/>
      <c r="D4938"/>
      <c r="E4938"/>
      <c r="F4938"/>
      <c r="G4938"/>
    </row>
    <row r="4939" spans="1:7" ht="12.75" x14ac:dyDescent="0.2">
      <c r="A4939"/>
      <c r="B4939"/>
      <c r="C4939"/>
      <c r="D4939"/>
      <c r="E4939"/>
      <c r="F4939"/>
      <c r="G4939"/>
    </row>
    <row r="4940" spans="1:7" ht="12.75" x14ac:dyDescent="0.2">
      <c r="A4940"/>
      <c r="B4940"/>
      <c r="C4940"/>
      <c r="D4940"/>
      <c r="E4940"/>
      <c r="F4940"/>
      <c r="G4940"/>
    </row>
    <row r="4941" spans="1:7" ht="12.75" x14ac:dyDescent="0.2">
      <c r="A4941"/>
      <c r="B4941"/>
      <c r="C4941"/>
      <c r="D4941"/>
      <c r="E4941"/>
      <c r="F4941"/>
      <c r="G4941"/>
    </row>
    <row r="4942" spans="1:7" ht="12.75" x14ac:dyDescent="0.2">
      <c r="A4942"/>
      <c r="B4942"/>
      <c r="C4942"/>
      <c r="D4942"/>
      <c r="E4942"/>
      <c r="F4942"/>
      <c r="G4942"/>
    </row>
    <row r="4943" spans="1:7" ht="12.75" x14ac:dyDescent="0.2">
      <c r="A4943"/>
      <c r="B4943"/>
      <c r="C4943"/>
      <c r="D4943"/>
      <c r="E4943"/>
      <c r="F4943"/>
      <c r="G4943"/>
    </row>
    <row r="4944" spans="1:7" ht="12.75" x14ac:dyDescent="0.2">
      <c r="A4944"/>
      <c r="B4944"/>
      <c r="C4944"/>
      <c r="D4944"/>
      <c r="E4944"/>
      <c r="F4944"/>
      <c r="G4944"/>
    </row>
    <row r="4945" spans="1:7" ht="12.75" x14ac:dyDescent="0.2">
      <c r="A4945"/>
      <c r="B4945"/>
      <c r="C4945"/>
      <c r="D4945"/>
      <c r="E4945"/>
      <c r="F4945"/>
      <c r="G4945"/>
    </row>
    <row r="4946" spans="1:7" ht="12.75" x14ac:dyDescent="0.2">
      <c r="A4946"/>
      <c r="B4946"/>
      <c r="C4946"/>
      <c r="D4946"/>
      <c r="E4946"/>
      <c r="F4946"/>
      <c r="G4946"/>
    </row>
    <row r="4947" spans="1:7" ht="12.75" x14ac:dyDescent="0.2">
      <c r="A4947"/>
      <c r="B4947"/>
      <c r="C4947"/>
      <c r="D4947"/>
      <c r="E4947"/>
      <c r="F4947"/>
      <c r="G4947"/>
    </row>
    <row r="4948" spans="1:7" ht="12.75" x14ac:dyDescent="0.2">
      <c r="A4948"/>
      <c r="B4948"/>
      <c r="C4948"/>
      <c r="D4948"/>
      <c r="E4948"/>
      <c r="F4948"/>
      <c r="G4948"/>
    </row>
    <row r="4949" spans="1:7" ht="12.75" x14ac:dyDescent="0.2">
      <c r="A4949"/>
      <c r="B4949"/>
      <c r="C4949"/>
      <c r="D4949"/>
      <c r="E4949"/>
      <c r="F4949"/>
      <c r="G4949"/>
    </row>
    <row r="4950" spans="1:7" ht="12.75" x14ac:dyDescent="0.2">
      <c r="A4950"/>
      <c r="B4950"/>
      <c r="C4950"/>
      <c r="D4950"/>
      <c r="E4950"/>
      <c r="F4950"/>
      <c r="G4950"/>
    </row>
    <row r="4951" spans="1:7" ht="12.75" x14ac:dyDescent="0.2">
      <c r="A4951"/>
      <c r="B4951"/>
      <c r="C4951"/>
      <c r="D4951"/>
      <c r="E4951"/>
      <c r="F4951"/>
      <c r="G4951"/>
    </row>
    <row r="4952" spans="1:7" ht="12.75" x14ac:dyDescent="0.2">
      <c r="A4952"/>
      <c r="B4952"/>
      <c r="C4952"/>
      <c r="D4952"/>
      <c r="E4952"/>
      <c r="F4952"/>
      <c r="G4952"/>
    </row>
    <row r="4953" spans="1:7" ht="12.75" x14ac:dyDescent="0.2">
      <c r="A4953"/>
      <c r="B4953"/>
      <c r="C4953"/>
      <c r="D4953"/>
      <c r="E4953"/>
      <c r="F4953"/>
      <c r="G4953"/>
    </row>
    <row r="4954" spans="1:7" ht="12.75" x14ac:dyDescent="0.2">
      <c r="A4954"/>
      <c r="B4954"/>
      <c r="C4954"/>
      <c r="D4954"/>
      <c r="E4954"/>
      <c r="F4954"/>
      <c r="G4954"/>
    </row>
    <row r="4955" spans="1:7" ht="12.75" x14ac:dyDescent="0.2">
      <c r="A4955"/>
      <c r="B4955"/>
      <c r="C4955"/>
      <c r="D4955"/>
      <c r="E4955"/>
      <c r="F4955"/>
      <c r="G4955"/>
    </row>
    <row r="4956" spans="1:7" ht="12.75" x14ac:dyDescent="0.2">
      <c r="A4956"/>
      <c r="B4956"/>
      <c r="C4956"/>
      <c r="D4956"/>
      <c r="E4956"/>
      <c r="F4956"/>
      <c r="G4956"/>
    </row>
    <row r="4957" spans="1:7" ht="12.75" x14ac:dyDescent="0.2">
      <c r="A4957"/>
      <c r="B4957"/>
      <c r="C4957"/>
      <c r="D4957"/>
      <c r="E4957"/>
      <c r="F4957"/>
      <c r="G4957"/>
    </row>
    <row r="4958" spans="1:7" ht="12.75" x14ac:dyDescent="0.2">
      <c r="A4958"/>
      <c r="B4958"/>
      <c r="C4958"/>
      <c r="D4958"/>
      <c r="E4958"/>
      <c r="F4958"/>
      <c r="G4958"/>
    </row>
    <row r="4959" spans="1:7" ht="12.75" x14ac:dyDescent="0.2">
      <c r="A4959"/>
      <c r="B4959"/>
      <c r="C4959"/>
      <c r="D4959"/>
      <c r="E4959"/>
      <c r="F4959"/>
      <c r="G4959"/>
    </row>
    <row r="4960" spans="1:7" ht="12.75" x14ac:dyDescent="0.2">
      <c r="A4960"/>
      <c r="B4960"/>
      <c r="C4960"/>
      <c r="D4960"/>
      <c r="E4960"/>
      <c r="F4960"/>
      <c r="G4960"/>
    </row>
    <row r="4961" spans="1:7" ht="12.75" x14ac:dyDescent="0.2">
      <c r="A4961"/>
      <c r="B4961"/>
      <c r="C4961"/>
      <c r="D4961"/>
      <c r="E4961"/>
      <c r="F4961"/>
      <c r="G4961"/>
    </row>
    <row r="4962" spans="1:7" ht="12.75" x14ac:dyDescent="0.2">
      <c r="A4962"/>
      <c r="B4962"/>
      <c r="C4962"/>
      <c r="D4962"/>
      <c r="E4962"/>
      <c r="F4962"/>
      <c r="G4962"/>
    </row>
    <row r="4963" spans="1:7" ht="12.75" x14ac:dyDescent="0.2">
      <c r="A4963"/>
      <c r="B4963"/>
      <c r="C4963"/>
      <c r="D4963"/>
      <c r="E4963"/>
      <c r="F4963"/>
      <c r="G4963"/>
    </row>
    <row r="4964" spans="1:7" ht="12.75" x14ac:dyDescent="0.2">
      <c r="A4964"/>
      <c r="B4964"/>
      <c r="C4964"/>
      <c r="D4964"/>
      <c r="E4964"/>
      <c r="F4964"/>
      <c r="G4964"/>
    </row>
    <row r="4965" spans="1:7" ht="12.75" x14ac:dyDescent="0.2">
      <c r="A4965"/>
      <c r="B4965"/>
      <c r="C4965"/>
      <c r="D4965"/>
      <c r="E4965"/>
      <c r="F4965"/>
      <c r="G4965"/>
    </row>
    <row r="4966" spans="1:7" ht="12.75" x14ac:dyDescent="0.2">
      <c r="A4966"/>
      <c r="B4966"/>
      <c r="C4966"/>
      <c r="D4966"/>
      <c r="E4966"/>
      <c r="F4966"/>
      <c r="G4966"/>
    </row>
    <row r="4967" spans="1:7" ht="12.75" x14ac:dyDescent="0.2">
      <c r="A4967"/>
      <c r="B4967"/>
      <c r="C4967"/>
      <c r="D4967"/>
      <c r="E4967"/>
      <c r="F4967"/>
      <c r="G4967"/>
    </row>
    <row r="4968" spans="1:7" ht="12.75" x14ac:dyDescent="0.2">
      <c r="A4968"/>
      <c r="B4968"/>
      <c r="C4968"/>
      <c r="D4968"/>
      <c r="E4968"/>
      <c r="F4968"/>
      <c r="G4968"/>
    </row>
    <row r="4969" spans="1:7" ht="12.75" x14ac:dyDescent="0.2">
      <c r="A4969"/>
      <c r="B4969"/>
      <c r="C4969"/>
      <c r="D4969"/>
      <c r="E4969"/>
      <c r="F4969"/>
      <c r="G4969"/>
    </row>
    <row r="4970" spans="1:7" ht="12.75" x14ac:dyDescent="0.2">
      <c r="A4970"/>
      <c r="B4970"/>
      <c r="C4970"/>
      <c r="D4970"/>
      <c r="E4970"/>
      <c r="F4970"/>
      <c r="G4970"/>
    </row>
    <row r="4971" spans="1:7" ht="12.75" x14ac:dyDescent="0.2">
      <c r="A4971"/>
      <c r="B4971"/>
      <c r="C4971"/>
      <c r="D4971"/>
      <c r="E4971"/>
      <c r="F4971"/>
      <c r="G4971"/>
    </row>
    <row r="4972" spans="1:7" ht="12.75" x14ac:dyDescent="0.2">
      <c r="A4972"/>
      <c r="B4972"/>
      <c r="C4972"/>
      <c r="D4972"/>
      <c r="E4972"/>
      <c r="F4972"/>
      <c r="G4972"/>
    </row>
    <row r="4973" spans="1:7" ht="12.75" x14ac:dyDescent="0.2">
      <c r="A4973"/>
      <c r="B4973"/>
      <c r="C4973"/>
      <c r="D4973"/>
      <c r="E4973"/>
      <c r="F4973"/>
      <c r="G4973"/>
    </row>
    <row r="4974" spans="1:7" ht="12.75" x14ac:dyDescent="0.2">
      <c r="A4974"/>
      <c r="B4974"/>
      <c r="C4974"/>
      <c r="D4974"/>
      <c r="E4974"/>
      <c r="F4974"/>
      <c r="G4974"/>
    </row>
    <row r="4975" spans="1:7" ht="12.75" x14ac:dyDescent="0.2">
      <c r="A4975"/>
      <c r="B4975"/>
      <c r="C4975"/>
      <c r="D4975"/>
      <c r="E4975"/>
      <c r="F4975"/>
      <c r="G4975"/>
    </row>
    <row r="4976" spans="1:7" ht="12.75" x14ac:dyDescent="0.2">
      <c r="A4976"/>
      <c r="B4976"/>
      <c r="C4976"/>
      <c r="D4976"/>
      <c r="E4976"/>
      <c r="F4976"/>
      <c r="G4976"/>
    </row>
    <row r="4977" spans="1:7" ht="12.75" x14ac:dyDescent="0.2">
      <c r="A4977"/>
      <c r="B4977"/>
      <c r="C4977"/>
      <c r="D4977"/>
      <c r="E4977"/>
      <c r="F4977"/>
      <c r="G4977"/>
    </row>
    <row r="4978" spans="1:7" ht="12.75" x14ac:dyDescent="0.2">
      <c r="A4978"/>
      <c r="B4978"/>
      <c r="C4978"/>
      <c r="D4978"/>
      <c r="E4978"/>
      <c r="F4978"/>
      <c r="G4978"/>
    </row>
    <row r="4979" spans="1:7" ht="12.75" x14ac:dyDescent="0.2">
      <c r="A4979"/>
      <c r="B4979"/>
      <c r="C4979"/>
      <c r="D4979"/>
      <c r="E4979"/>
      <c r="F4979"/>
      <c r="G4979"/>
    </row>
    <row r="4980" spans="1:7" ht="12.75" x14ac:dyDescent="0.2">
      <c r="A4980"/>
      <c r="B4980"/>
      <c r="C4980"/>
      <c r="D4980"/>
      <c r="E4980"/>
      <c r="F4980"/>
      <c r="G4980"/>
    </row>
    <row r="4981" spans="1:7" ht="12.75" x14ac:dyDescent="0.2">
      <c r="A4981"/>
      <c r="B4981"/>
      <c r="C4981"/>
      <c r="D4981"/>
      <c r="E4981"/>
      <c r="F4981"/>
      <c r="G4981"/>
    </row>
    <row r="4982" spans="1:7" ht="12.75" x14ac:dyDescent="0.2">
      <c r="A4982"/>
      <c r="B4982"/>
      <c r="C4982"/>
      <c r="D4982"/>
      <c r="E4982"/>
      <c r="F4982"/>
      <c r="G4982"/>
    </row>
    <row r="4983" spans="1:7" ht="12.75" x14ac:dyDescent="0.2">
      <c r="A4983"/>
      <c r="B4983"/>
      <c r="C4983"/>
      <c r="D4983"/>
      <c r="E4983"/>
      <c r="F4983"/>
      <c r="G4983"/>
    </row>
    <row r="4984" spans="1:7" ht="12.75" x14ac:dyDescent="0.2">
      <c r="A4984"/>
      <c r="B4984"/>
      <c r="C4984"/>
      <c r="D4984"/>
      <c r="E4984"/>
      <c r="F4984"/>
      <c r="G4984"/>
    </row>
    <row r="4985" spans="1:7" ht="12.75" x14ac:dyDescent="0.2">
      <c r="A4985"/>
      <c r="B4985"/>
      <c r="C4985"/>
      <c r="D4985"/>
      <c r="E4985"/>
      <c r="F4985"/>
      <c r="G4985"/>
    </row>
    <row r="4986" spans="1:7" ht="12.75" x14ac:dyDescent="0.2">
      <c r="A4986"/>
      <c r="B4986"/>
      <c r="C4986"/>
      <c r="D4986"/>
      <c r="E4986"/>
      <c r="F4986"/>
      <c r="G4986"/>
    </row>
    <row r="4987" spans="1:7" ht="12.75" x14ac:dyDescent="0.2">
      <c r="A4987"/>
      <c r="B4987"/>
      <c r="C4987"/>
      <c r="D4987"/>
      <c r="E4987"/>
      <c r="F4987"/>
      <c r="G4987"/>
    </row>
    <row r="4988" spans="1:7" ht="12.75" x14ac:dyDescent="0.2">
      <c r="A4988"/>
      <c r="B4988"/>
      <c r="C4988"/>
      <c r="D4988"/>
      <c r="E4988"/>
      <c r="F4988"/>
      <c r="G4988"/>
    </row>
    <row r="4989" spans="1:7" ht="12.75" x14ac:dyDescent="0.2">
      <c r="A4989"/>
      <c r="B4989"/>
      <c r="C4989"/>
      <c r="D4989"/>
      <c r="E4989"/>
      <c r="F4989"/>
      <c r="G4989"/>
    </row>
    <row r="4990" spans="1:7" ht="12.75" x14ac:dyDescent="0.2">
      <c r="A4990"/>
      <c r="B4990"/>
      <c r="C4990"/>
      <c r="D4990"/>
      <c r="E4990"/>
      <c r="F4990"/>
      <c r="G4990"/>
    </row>
    <row r="4991" spans="1:7" ht="12.75" x14ac:dyDescent="0.2">
      <c r="A4991"/>
      <c r="B4991"/>
      <c r="C4991"/>
      <c r="D4991"/>
      <c r="E4991"/>
      <c r="F4991"/>
      <c r="G4991"/>
    </row>
    <row r="4992" spans="1:7" ht="12.75" x14ac:dyDescent="0.2">
      <c r="A4992"/>
      <c r="B4992"/>
      <c r="C4992"/>
      <c r="D4992"/>
      <c r="E4992"/>
      <c r="F4992"/>
      <c r="G4992"/>
    </row>
    <row r="4993" spans="1:7" ht="12.75" x14ac:dyDescent="0.2">
      <c r="A4993"/>
      <c r="B4993"/>
      <c r="C4993"/>
      <c r="D4993"/>
      <c r="E4993"/>
      <c r="F4993"/>
      <c r="G4993"/>
    </row>
    <row r="4994" spans="1:7" ht="12.75" x14ac:dyDescent="0.2">
      <c r="A4994"/>
      <c r="B4994"/>
      <c r="C4994"/>
      <c r="D4994"/>
      <c r="E4994"/>
      <c r="F4994"/>
      <c r="G4994"/>
    </row>
    <row r="4995" spans="1:7" ht="12.75" x14ac:dyDescent="0.2">
      <c r="A4995"/>
      <c r="B4995"/>
      <c r="C4995"/>
      <c r="D4995"/>
      <c r="E4995"/>
      <c r="F4995"/>
      <c r="G4995"/>
    </row>
    <row r="4996" spans="1:7" ht="12.75" x14ac:dyDescent="0.2">
      <c r="A4996"/>
      <c r="B4996"/>
      <c r="C4996"/>
      <c r="D4996"/>
      <c r="E4996"/>
      <c r="F4996"/>
      <c r="G4996"/>
    </row>
    <row r="4997" spans="1:7" ht="12.75" x14ac:dyDescent="0.2">
      <c r="A4997"/>
      <c r="B4997"/>
      <c r="C4997"/>
      <c r="D4997"/>
      <c r="E4997"/>
      <c r="F4997"/>
      <c r="G4997"/>
    </row>
    <row r="4998" spans="1:7" ht="12.75" x14ac:dyDescent="0.2">
      <c r="A4998"/>
      <c r="B4998"/>
      <c r="C4998"/>
      <c r="D4998"/>
      <c r="E4998"/>
      <c r="F4998"/>
      <c r="G4998"/>
    </row>
    <row r="4999" spans="1:7" ht="12.75" x14ac:dyDescent="0.2">
      <c r="A4999"/>
      <c r="B4999"/>
      <c r="C4999"/>
      <c r="D4999"/>
      <c r="E4999"/>
      <c r="F4999"/>
      <c r="G4999"/>
    </row>
    <row r="5000" spans="1:7" ht="12.75" x14ac:dyDescent="0.2">
      <c r="A5000"/>
      <c r="B5000"/>
      <c r="C5000"/>
      <c r="D5000"/>
      <c r="E5000"/>
      <c r="F5000"/>
      <c r="G500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5000"/>
  <sheetViews>
    <sheetView workbookViewId="0">
      <selection activeCell="E21" sqref="E21"/>
    </sheetView>
  </sheetViews>
  <sheetFormatPr defaultColWidth="9.140625" defaultRowHeight="11.25" x14ac:dyDescent="0.2"/>
  <cols>
    <col min="1" max="1" width="9.140625" style="14"/>
    <col min="2" max="2" width="11" style="14" bestFit="1" customWidth="1"/>
    <col min="3" max="3" width="6.7109375" style="14" bestFit="1" customWidth="1"/>
    <col min="4" max="4" width="22.5703125" style="14" customWidth="1"/>
    <col min="5" max="5" width="9.140625" style="14"/>
    <col min="6" max="6" width="33.140625" style="14" bestFit="1" customWidth="1"/>
    <col min="7" max="7" width="13.28515625" style="14" bestFit="1" customWidth="1"/>
    <col min="8" max="8" width="12.5703125" style="14" bestFit="1" customWidth="1"/>
    <col min="9" max="9" width="9.140625" style="14"/>
    <col min="10" max="10" width="10.7109375" style="14" bestFit="1" customWidth="1"/>
    <col min="11" max="11" width="12.7109375" style="14" bestFit="1" customWidth="1"/>
    <col min="12" max="12" width="12" style="14" bestFit="1" customWidth="1"/>
    <col min="13" max="16384" width="9.140625" style="14"/>
  </cols>
  <sheetData>
    <row r="1" spans="1:12" x14ac:dyDescent="0.2">
      <c r="A1" s="77" t="s">
        <v>9</v>
      </c>
      <c r="B1" s="77" t="s">
        <v>6</v>
      </c>
      <c r="C1" s="77" t="s">
        <v>99</v>
      </c>
      <c r="D1" s="77" t="s">
        <v>74</v>
      </c>
      <c r="E1" s="77" t="s">
        <v>75</v>
      </c>
      <c r="F1" s="77" t="s">
        <v>76</v>
      </c>
      <c r="G1" s="77" t="s">
        <v>100</v>
      </c>
      <c r="H1" s="77" t="s">
        <v>101</v>
      </c>
      <c r="I1" s="77" t="s">
        <v>102</v>
      </c>
      <c r="J1" s="77" t="s">
        <v>103</v>
      </c>
      <c r="K1" s="77" t="s">
        <v>104</v>
      </c>
      <c r="L1" s="77" t="s">
        <v>105</v>
      </c>
    </row>
    <row r="2" spans="1:12" ht="12.75" x14ac:dyDescent="0.2">
      <c r="A2"/>
      <c r="B2"/>
      <c r="C2"/>
      <c r="D2"/>
      <c r="E2"/>
      <c r="F2"/>
      <c r="G2"/>
    </row>
    <row r="3" spans="1:12" ht="12.75" x14ac:dyDescent="0.2">
      <c r="A3"/>
      <c r="B3"/>
      <c r="C3"/>
      <c r="D3"/>
      <c r="E3"/>
      <c r="F3"/>
      <c r="G3"/>
    </row>
    <row r="4" spans="1:12" ht="12.75" x14ac:dyDescent="0.2">
      <c r="A4"/>
      <c r="B4"/>
      <c r="C4"/>
      <c r="D4"/>
      <c r="E4"/>
      <c r="F4"/>
      <c r="G4"/>
    </row>
    <row r="5" spans="1:12" ht="12.75" x14ac:dyDescent="0.2">
      <c r="A5"/>
      <c r="B5"/>
      <c r="C5"/>
      <c r="D5"/>
      <c r="E5"/>
      <c r="F5"/>
      <c r="G5"/>
    </row>
    <row r="6" spans="1:12" ht="12.75" x14ac:dyDescent="0.2">
      <c r="A6"/>
      <c r="B6"/>
      <c r="C6"/>
      <c r="D6"/>
      <c r="E6"/>
      <c r="F6"/>
      <c r="G6"/>
    </row>
    <row r="7" spans="1:12" ht="12.75" x14ac:dyDescent="0.2">
      <c r="A7"/>
      <c r="B7"/>
      <c r="C7"/>
      <c r="D7"/>
      <c r="E7"/>
      <c r="F7"/>
      <c r="G7"/>
    </row>
    <row r="8" spans="1:12" ht="12.75" x14ac:dyDescent="0.2">
      <c r="A8"/>
      <c r="B8"/>
      <c r="C8"/>
      <c r="D8"/>
      <c r="E8"/>
      <c r="F8"/>
      <c r="G8"/>
    </row>
    <row r="9" spans="1:12" ht="12.75" x14ac:dyDescent="0.2">
      <c r="A9"/>
      <c r="B9"/>
      <c r="C9"/>
      <c r="D9"/>
      <c r="E9"/>
      <c r="F9"/>
      <c r="G9"/>
    </row>
    <row r="10" spans="1:12" ht="12.75" x14ac:dyDescent="0.2">
      <c r="A10"/>
      <c r="B10"/>
      <c r="C10"/>
      <c r="D10"/>
      <c r="E10"/>
      <c r="F10"/>
      <c r="G10"/>
    </row>
    <row r="11" spans="1:12" ht="12.75" x14ac:dyDescent="0.2">
      <c r="A11"/>
      <c r="B11"/>
      <c r="C11"/>
      <c r="D11"/>
      <c r="E11"/>
      <c r="F11"/>
      <c r="G11"/>
    </row>
    <row r="12" spans="1:12" ht="12.75" x14ac:dyDescent="0.2">
      <c r="A12"/>
      <c r="B12"/>
      <c r="C12"/>
      <c r="D12"/>
      <c r="E12"/>
      <c r="F12"/>
      <c r="G12"/>
    </row>
    <row r="13" spans="1:12" ht="12.75" x14ac:dyDescent="0.2">
      <c r="A13"/>
      <c r="B13"/>
      <c r="C13"/>
      <c r="D13"/>
      <c r="E13"/>
      <c r="F13"/>
      <c r="G13"/>
    </row>
    <row r="14" spans="1:12" ht="12.75" x14ac:dyDescent="0.2">
      <c r="A14"/>
      <c r="B14"/>
      <c r="C14"/>
      <c r="D14"/>
      <c r="E14"/>
      <c r="F14"/>
      <c r="G14"/>
    </row>
    <row r="15" spans="1:12" ht="12.75" x14ac:dyDescent="0.2">
      <c r="A15"/>
      <c r="B15"/>
      <c r="C15"/>
      <c r="D15"/>
      <c r="E15"/>
      <c r="F15"/>
      <c r="G15"/>
    </row>
    <row r="16" spans="1:12" ht="12.75" x14ac:dyDescent="0.2">
      <c r="A16"/>
      <c r="B16"/>
      <c r="C16"/>
      <c r="D16"/>
      <c r="E16"/>
      <c r="F16"/>
      <c r="G16"/>
    </row>
    <row r="17" spans="1:7" ht="12.75" x14ac:dyDescent="0.2">
      <c r="A17"/>
      <c r="B17"/>
      <c r="C17"/>
      <c r="D17"/>
      <c r="E17"/>
      <c r="F17"/>
      <c r="G17"/>
    </row>
    <row r="18" spans="1:7" ht="12.75" x14ac:dyDescent="0.2">
      <c r="A18"/>
      <c r="B18"/>
      <c r="C18"/>
      <c r="D18"/>
      <c r="E18"/>
      <c r="F18"/>
      <c r="G18"/>
    </row>
    <row r="19" spans="1:7" ht="12.75" x14ac:dyDescent="0.2">
      <c r="A19"/>
      <c r="B19"/>
      <c r="C19"/>
      <c r="D19"/>
      <c r="E19"/>
      <c r="F19"/>
      <c r="G19"/>
    </row>
    <row r="20" spans="1:7" ht="12.75" x14ac:dyDescent="0.2">
      <c r="A20"/>
      <c r="B20"/>
      <c r="C20"/>
      <c r="D20"/>
      <c r="E20"/>
      <c r="F20"/>
      <c r="G20"/>
    </row>
    <row r="21" spans="1:7" ht="12.75" x14ac:dyDescent="0.2">
      <c r="A21"/>
      <c r="B21"/>
      <c r="C21"/>
      <c r="D21"/>
      <c r="E21"/>
      <c r="F21"/>
      <c r="G21"/>
    </row>
    <row r="22" spans="1:7" ht="12.75" x14ac:dyDescent="0.2">
      <c r="A22"/>
      <c r="B22"/>
      <c r="C22"/>
      <c r="D22"/>
      <c r="E22"/>
      <c r="F22"/>
      <c r="G22"/>
    </row>
    <row r="23" spans="1:7" ht="12.75" x14ac:dyDescent="0.2">
      <c r="A23"/>
      <c r="B23"/>
      <c r="C23"/>
      <c r="D23"/>
      <c r="E23"/>
      <c r="F23"/>
      <c r="G23"/>
    </row>
    <row r="24" spans="1:7" ht="12.75" x14ac:dyDescent="0.2">
      <c r="A24"/>
      <c r="B24"/>
      <c r="C24"/>
      <c r="D24"/>
      <c r="E24"/>
      <c r="F24"/>
      <c r="G24"/>
    </row>
    <row r="25" spans="1:7" ht="12.75" x14ac:dyDescent="0.2">
      <c r="A25"/>
      <c r="B25"/>
      <c r="C25"/>
      <c r="D25"/>
      <c r="E25"/>
      <c r="F25"/>
      <c r="G25"/>
    </row>
    <row r="26" spans="1:7" ht="12.75" x14ac:dyDescent="0.2">
      <c r="A26"/>
      <c r="B26"/>
      <c r="C26"/>
      <c r="D26"/>
      <c r="E26"/>
      <c r="F26"/>
      <c r="G26"/>
    </row>
    <row r="27" spans="1:7" ht="12.75" x14ac:dyDescent="0.2">
      <c r="A27"/>
      <c r="B27"/>
      <c r="C27"/>
      <c r="D27"/>
      <c r="E27"/>
      <c r="F27"/>
      <c r="G27"/>
    </row>
    <row r="28" spans="1:7" ht="12.75" x14ac:dyDescent="0.2">
      <c r="A28"/>
      <c r="B28"/>
      <c r="C28"/>
      <c r="D28"/>
      <c r="E28"/>
      <c r="F28"/>
      <c r="G28"/>
    </row>
    <row r="29" spans="1:7" ht="12.75" x14ac:dyDescent="0.2">
      <c r="A29"/>
      <c r="B29"/>
      <c r="C29"/>
      <c r="D29"/>
      <c r="E29"/>
      <c r="F29"/>
      <c r="G29"/>
    </row>
    <row r="30" spans="1:7" ht="12.75" x14ac:dyDescent="0.2">
      <c r="A30"/>
      <c r="B30"/>
      <c r="C30"/>
      <c r="D30"/>
      <c r="E30"/>
      <c r="F30"/>
      <c r="G30"/>
    </row>
    <row r="31" spans="1:7" ht="12.75" x14ac:dyDescent="0.2">
      <c r="A31"/>
      <c r="B31"/>
      <c r="C31"/>
      <c r="D31"/>
      <c r="E31"/>
      <c r="F31"/>
      <c r="G31"/>
    </row>
    <row r="32" spans="1:7" ht="12.75" x14ac:dyDescent="0.2">
      <c r="A32"/>
      <c r="B32"/>
      <c r="C32"/>
      <c r="D32"/>
      <c r="E32"/>
      <c r="F32"/>
      <c r="G32"/>
    </row>
    <row r="33" spans="1:7" ht="12.75" x14ac:dyDescent="0.2">
      <c r="A33"/>
      <c r="B33"/>
      <c r="C33"/>
      <c r="D33"/>
      <c r="E33"/>
      <c r="F33"/>
      <c r="G33"/>
    </row>
    <row r="34" spans="1:7" ht="12.75" x14ac:dyDescent="0.2">
      <c r="A34"/>
      <c r="B34"/>
      <c r="C34"/>
      <c r="D34"/>
      <c r="E34"/>
      <c r="F34"/>
      <c r="G34"/>
    </row>
    <row r="35" spans="1:7" ht="12.75" x14ac:dyDescent="0.2">
      <c r="A35"/>
      <c r="B35"/>
      <c r="C35"/>
      <c r="D35"/>
      <c r="E35"/>
      <c r="F35"/>
      <c r="G35"/>
    </row>
    <row r="36" spans="1:7" ht="12.75" x14ac:dyDescent="0.2">
      <c r="A36"/>
      <c r="B36"/>
      <c r="C36"/>
      <c r="D36"/>
      <c r="E36"/>
      <c r="F36"/>
      <c r="G36"/>
    </row>
    <row r="37" spans="1:7" ht="12.75" x14ac:dyDescent="0.2">
      <c r="A37"/>
      <c r="B37"/>
      <c r="C37"/>
      <c r="D37"/>
      <c r="E37"/>
      <c r="F37"/>
      <c r="G37"/>
    </row>
    <row r="38" spans="1:7" ht="12.75" x14ac:dyDescent="0.2">
      <c r="A38"/>
      <c r="B38"/>
      <c r="C38"/>
      <c r="D38"/>
      <c r="E38"/>
      <c r="F38"/>
      <c r="G38"/>
    </row>
    <row r="39" spans="1:7" ht="12.75" x14ac:dyDescent="0.2">
      <c r="A39"/>
      <c r="B39"/>
      <c r="C39"/>
      <c r="D39"/>
      <c r="E39"/>
      <c r="F39"/>
      <c r="G39"/>
    </row>
    <row r="40" spans="1:7" ht="12.75" x14ac:dyDescent="0.2">
      <c r="A40"/>
      <c r="B40"/>
      <c r="C40"/>
      <c r="D40"/>
      <c r="E40"/>
      <c r="F40"/>
      <c r="G40"/>
    </row>
    <row r="41" spans="1:7" ht="12.75" x14ac:dyDescent="0.2">
      <c r="A41"/>
      <c r="B41"/>
      <c r="C41"/>
      <c r="D41"/>
      <c r="E41"/>
      <c r="F41"/>
      <c r="G41"/>
    </row>
    <row r="42" spans="1:7" ht="12.75" x14ac:dyDescent="0.2">
      <c r="A42"/>
      <c r="B42"/>
      <c r="C42"/>
      <c r="D42"/>
      <c r="E42"/>
      <c r="F42"/>
      <c r="G42"/>
    </row>
    <row r="43" spans="1:7" ht="12.75" x14ac:dyDescent="0.2">
      <c r="A43"/>
      <c r="B43"/>
      <c r="C43"/>
      <c r="D43"/>
      <c r="E43"/>
      <c r="F43"/>
      <c r="G43"/>
    </row>
    <row r="44" spans="1:7" ht="12.75" x14ac:dyDescent="0.2">
      <c r="A44"/>
      <c r="B44"/>
      <c r="C44"/>
      <c r="D44"/>
      <c r="E44"/>
      <c r="F44"/>
      <c r="G44"/>
    </row>
    <row r="45" spans="1:7" ht="12.75" x14ac:dyDescent="0.2">
      <c r="A45"/>
      <c r="B45"/>
      <c r="C45"/>
      <c r="D45"/>
      <c r="E45"/>
      <c r="F45"/>
      <c r="G45"/>
    </row>
    <row r="46" spans="1:7" ht="12.75" x14ac:dyDescent="0.2">
      <c r="A46"/>
      <c r="B46"/>
      <c r="C46"/>
      <c r="D46"/>
      <c r="E46"/>
      <c r="F46"/>
      <c r="G46"/>
    </row>
    <row r="47" spans="1:7" ht="12.75" x14ac:dyDescent="0.2">
      <c r="A47"/>
      <c r="B47"/>
      <c r="C47"/>
      <c r="D47"/>
      <c r="E47"/>
      <c r="F47"/>
      <c r="G47"/>
    </row>
    <row r="48" spans="1:7" ht="12.75" x14ac:dyDescent="0.2">
      <c r="A48"/>
      <c r="B48"/>
      <c r="C48"/>
      <c r="D48"/>
      <c r="E48"/>
      <c r="F48"/>
      <c r="G48"/>
    </row>
    <row r="49" spans="1:7" ht="12.75" x14ac:dyDescent="0.2">
      <c r="A49"/>
      <c r="B49"/>
      <c r="C49"/>
      <c r="D49"/>
      <c r="E49"/>
      <c r="F49"/>
      <c r="G49"/>
    </row>
    <row r="50" spans="1:7" ht="12.75" x14ac:dyDescent="0.2">
      <c r="A50"/>
      <c r="B50"/>
      <c r="C50"/>
      <c r="D50"/>
      <c r="E50"/>
      <c r="F50"/>
      <c r="G50"/>
    </row>
    <row r="51" spans="1:7" ht="12.75" x14ac:dyDescent="0.2">
      <c r="A51"/>
      <c r="B51"/>
      <c r="C51"/>
      <c r="D51"/>
      <c r="E51"/>
      <c r="F51"/>
      <c r="G51"/>
    </row>
    <row r="52" spans="1:7" ht="12.75" x14ac:dyDescent="0.2">
      <c r="A52"/>
      <c r="B52"/>
      <c r="C52"/>
      <c r="D52"/>
      <c r="E52"/>
      <c r="F52"/>
      <c r="G52"/>
    </row>
    <row r="53" spans="1:7" ht="12.75" x14ac:dyDescent="0.2">
      <c r="A53"/>
      <c r="B53"/>
      <c r="C53"/>
      <c r="D53"/>
      <c r="E53"/>
      <c r="F53"/>
      <c r="G53"/>
    </row>
    <row r="54" spans="1:7" ht="12.75" x14ac:dyDescent="0.2">
      <c r="A54"/>
      <c r="B54"/>
      <c r="C54"/>
      <c r="D54"/>
      <c r="E54"/>
      <c r="F54"/>
      <c r="G54"/>
    </row>
    <row r="55" spans="1:7" ht="12.75" x14ac:dyDescent="0.2">
      <c r="A55"/>
      <c r="B55"/>
      <c r="C55"/>
      <c r="D55"/>
      <c r="E55"/>
      <c r="F55"/>
      <c r="G55"/>
    </row>
    <row r="56" spans="1:7" ht="12.75" x14ac:dyDescent="0.2">
      <c r="A56"/>
      <c r="B56"/>
      <c r="C56"/>
      <c r="D56"/>
      <c r="E56"/>
      <c r="F56"/>
      <c r="G56"/>
    </row>
    <row r="57" spans="1:7" ht="12.75" x14ac:dyDescent="0.2">
      <c r="A57"/>
      <c r="B57"/>
      <c r="C57"/>
      <c r="D57"/>
      <c r="E57"/>
      <c r="F57"/>
      <c r="G57"/>
    </row>
    <row r="58" spans="1:7" ht="12.75" x14ac:dyDescent="0.2">
      <c r="A58"/>
      <c r="B58"/>
      <c r="C58"/>
      <c r="D58"/>
      <c r="E58"/>
      <c r="F58"/>
      <c r="G58"/>
    </row>
    <row r="59" spans="1:7" ht="12.75" x14ac:dyDescent="0.2">
      <c r="A59"/>
      <c r="B59"/>
      <c r="C59"/>
      <c r="D59"/>
      <c r="E59"/>
      <c r="F59"/>
      <c r="G59"/>
    </row>
    <row r="60" spans="1:7" ht="12.75" x14ac:dyDescent="0.2">
      <c r="A60"/>
      <c r="B60"/>
      <c r="C60"/>
      <c r="D60"/>
      <c r="E60"/>
      <c r="F60"/>
      <c r="G60"/>
    </row>
    <row r="61" spans="1:7" ht="12.75" x14ac:dyDescent="0.2">
      <c r="A61"/>
      <c r="B61"/>
      <c r="C61"/>
      <c r="D61"/>
      <c r="E61"/>
      <c r="F61"/>
      <c r="G61"/>
    </row>
    <row r="62" spans="1:7" ht="12.75" x14ac:dyDescent="0.2">
      <c r="A62"/>
      <c r="B62"/>
      <c r="C62"/>
      <c r="D62"/>
      <c r="E62"/>
      <c r="F62"/>
      <c r="G62"/>
    </row>
    <row r="63" spans="1:7" ht="12.75" x14ac:dyDescent="0.2">
      <c r="A63"/>
      <c r="B63"/>
      <c r="C63"/>
      <c r="D63"/>
      <c r="E63"/>
      <c r="F63"/>
      <c r="G63"/>
    </row>
    <row r="64" spans="1:7" ht="12.75" x14ac:dyDescent="0.2">
      <c r="A64"/>
      <c r="B64"/>
      <c r="C64"/>
      <c r="D64"/>
      <c r="E64"/>
      <c r="F64"/>
      <c r="G64"/>
    </row>
    <row r="65" spans="1:7" ht="12.75" x14ac:dyDescent="0.2">
      <c r="A65"/>
      <c r="B65"/>
      <c r="C65"/>
      <c r="D65"/>
      <c r="E65"/>
      <c r="F65"/>
      <c r="G65"/>
    </row>
    <row r="66" spans="1:7" ht="12.75" x14ac:dyDescent="0.2">
      <c r="A66"/>
      <c r="B66"/>
      <c r="C66"/>
      <c r="D66"/>
      <c r="E66"/>
      <c r="F66"/>
      <c r="G66"/>
    </row>
    <row r="67" spans="1:7" ht="12.75" x14ac:dyDescent="0.2">
      <c r="A67"/>
      <c r="B67"/>
      <c r="C67"/>
      <c r="D67"/>
      <c r="E67"/>
      <c r="F67"/>
      <c r="G67"/>
    </row>
    <row r="68" spans="1:7" ht="12.75" x14ac:dyDescent="0.2">
      <c r="A68"/>
      <c r="B68"/>
      <c r="C68"/>
      <c r="D68"/>
      <c r="E68"/>
      <c r="F68"/>
      <c r="G68"/>
    </row>
    <row r="69" spans="1:7" ht="12.75" x14ac:dyDescent="0.2">
      <c r="A69"/>
      <c r="B69"/>
      <c r="C69"/>
      <c r="D69"/>
      <c r="E69"/>
      <c r="F69"/>
      <c r="G69"/>
    </row>
    <row r="70" spans="1:7" ht="12.75" x14ac:dyDescent="0.2">
      <c r="A70"/>
      <c r="B70"/>
      <c r="C70"/>
      <c r="D70"/>
      <c r="E70"/>
      <c r="F70"/>
      <c r="G70"/>
    </row>
    <row r="71" spans="1:7" ht="12.75" x14ac:dyDescent="0.2">
      <c r="A71"/>
      <c r="B71"/>
      <c r="C71"/>
      <c r="D71"/>
      <c r="E71"/>
      <c r="F71"/>
      <c r="G71"/>
    </row>
    <row r="72" spans="1:7" ht="12.75" x14ac:dyDescent="0.2">
      <c r="A72"/>
      <c r="B72"/>
      <c r="C72"/>
      <c r="D72"/>
      <c r="E72"/>
      <c r="F72"/>
      <c r="G72"/>
    </row>
    <row r="73" spans="1:7" ht="12.75" x14ac:dyDescent="0.2">
      <c r="A73"/>
      <c r="B73"/>
      <c r="C73"/>
      <c r="D73"/>
      <c r="E73"/>
      <c r="F73"/>
      <c r="G73"/>
    </row>
    <row r="74" spans="1:7" ht="12.75" x14ac:dyDescent="0.2">
      <c r="A74"/>
      <c r="B74"/>
      <c r="C74"/>
      <c r="D74"/>
      <c r="E74"/>
      <c r="F74"/>
      <c r="G74"/>
    </row>
    <row r="75" spans="1:7" ht="12.75" x14ac:dyDescent="0.2">
      <c r="A75"/>
      <c r="B75"/>
      <c r="C75"/>
      <c r="D75"/>
      <c r="E75"/>
      <c r="F75"/>
      <c r="G75"/>
    </row>
    <row r="76" spans="1:7" ht="12.75" x14ac:dyDescent="0.2">
      <c r="A76"/>
      <c r="B76"/>
      <c r="C76"/>
      <c r="D76"/>
      <c r="E76"/>
      <c r="F76"/>
      <c r="G76"/>
    </row>
    <row r="77" spans="1:7" ht="12.75" x14ac:dyDescent="0.2">
      <c r="A77"/>
      <c r="B77"/>
      <c r="C77"/>
      <c r="D77"/>
      <c r="E77"/>
      <c r="F77"/>
      <c r="G77"/>
    </row>
    <row r="78" spans="1:7" ht="12.75" x14ac:dyDescent="0.2">
      <c r="A78"/>
      <c r="B78"/>
      <c r="C78"/>
      <c r="D78"/>
      <c r="E78"/>
      <c r="F78"/>
      <c r="G78"/>
    </row>
    <row r="79" spans="1:7" ht="12.75" x14ac:dyDescent="0.2">
      <c r="A79"/>
      <c r="B79"/>
      <c r="C79"/>
      <c r="D79"/>
      <c r="E79"/>
      <c r="F79"/>
      <c r="G79"/>
    </row>
    <row r="80" spans="1:7" ht="12.75" x14ac:dyDescent="0.2">
      <c r="A80"/>
      <c r="B80"/>
      <c r="C80"/>
      <c r="D80"/>
      <c r="E80"/>
      <c r="F80"/>
      <c r="G80"/>
    </row>
    <row r="81" spans="1:7" ht="12.75" x14ac:dyDescent="0.2">
      <c r="A81"/>
      <c r="B81"/>
      <c r="C81"/>
      <c r="D81"/>
      <c r="E81"/>
      <c r="F81"/>
      <c r="G81"/>
    </row>
    <row r="82" spans="1:7" ht="12.75" x14ac:dyDescent="0.2">
      <c r="A82"/>
      <c r="B82"/>
      <c r="C82"/>
      <c r="D82"/>
      <c r="E82"/>
      <c r="F82"/>
      <c r="G82"/>
    </row>
    <row r="83" spans="1:7" ht="12.75" x14ac:dyDescent="0.2">
      <c r="A83"/>
      <c r="B83"/>
      <c r="C83"/>
      <c r="D83"/>
      <c r="E83"/>
      <c r="F83"/>
      <c r="G83"/>
    </row>
    <row r="84" spans="1:7" ht="12.75" x14ac:dyDescent="0.2">
      <c r="A84"/>
      <c r="B84"/>
      <c r="C84"/>
      <c r="D84"/>
      <c r="E84"/>
      <c r="F84"/>
      <c r="G84"/>
    </row>
    <row r="85" spans="1:7" ht="12.75" x14ac:dyDescent="0.2">
      <c r="A85"/>
      <c r="B85"/>
      <c r="C85"/>
      <c r="D85"/>
      <c r="E85"/>
      <c r="F85"/>
      <c r="G85"/>
    </row>
    <row r="86" spans="1:7" ht="12.75" x14ac:dyDescent="0.2">
      <c r="A86"/>
      <c r="B86"/>
      <c r="C86"/>
      <c r="D86"/>
      <c r="E86"/>
      <c r="F86"/>
      <c r="G86"/>
    </row>
    <row r="87" spans="1:7" ht="12.75" x14ac:dyDescent="0.2">
      <c r="A87"/>
      <c r="B87"/>
      <c r="C87"/>
      <c r="D87"/>
      <c r="E87"/>
      <c r="F87"/>
      <c r="G87"/>
    </row>
    <row r="88" spans="1:7" ht="12.75" x14ac:dyDescent="0.2">
      <c r="A88"/>
      <c r="B88"/>
      <c r="C88"/>
      <c r="D88"/>
      <c r="E88"/>
      <c r="F88"/>
      <c r="G88"/>
    </row>
    <row r="89" spans="1:7" ht="12.75" x14ac:dyDescent="0.2">
      <c r="A89"/>
      <c r="B89"/>
      <c r="C89"/>
      <c r="D89"/>
      <c r="E89"/>
      <c r="F89"/>
      <c r="G89"/>
    </row>
    <row r="90" spans="1:7" ht="12.75" x14ac:dyDescent="0.2">
      <c r="A90"/>
      <c r="B90"/>
      <c r="C90"/>
      <c r="D90"/>
      <c r="E90"/>
      <c r="F90"/>
      <c r="G90"/>
    </row>
    <row r="91" spans="1:7" ht="12.75" x14ac:dyDescent="0.2">
      <c r="A91"/>
      <c r="B91"/>
      <c r="C91"/>
      <c r="D91"/>
      <c r="E91"/>
      <c r="F91"/>
      <c r="G91"/>
    </row>
    <row r="92" spans="1:7" ht="12.75" x14ac:dyDescent="0.2">
      <c r="A92"/>
      <c r="B92"/>
      <c r="C92"/>
      <c r="D92"/>
      <c r="E92"/>
      <c r="F92"/>
      <c r="G92"/>
    </row>
    <row r="93" spans="1:7" ht="12.75" x14ac:dyDescent="0.2">
      <c r="A93"/>
      <c r="B93"/>
      <c r="C93"/>
      <c r="D93"/>
      <c r="E93"/>
      <c r="F93"/>
      <c r="G93"/>
    </row>
    <row r="94" spans="1:7" ht="12.75" x14ac:dyDescent="0.2">
      <c r="A94"/>
      <c r="B94"/>
      <c r="C94"/>
      <c r="D94"/>
      <c r="E94"/>
      <c r="F94"/>
      <c r="G94"/>
    </row>
    <row r="95" spans="1:7" ht="12.75" x14ac:dyDescent="0.2">
      <c r="A95"/>
      <c r="B95"/>
      <c r="C95"/>
      <c r="D95"/>
      <c r="E95"/>
      <c r="F95"/>
      <c r="G95"/>
    </row>
    <row r="96" spans="1:7" ht="12.75" x14ac:dyDescent="0.2">
      <c r="A96"/>
      <c r="B96"/>
      <c r="C96"/>
      <c r="D96"/>
      <c r="E96"/>
      <c r="F96"/>
      <c r="G96"/>
    </row>
    <row r="97" spans="1:7" ht="12.75" x14ac:dyDescent="0.2">
      <c r="A97"/>
      <c r="B97"/>
      <c r="C97"/>
      <c r="D97"/>
      <c r="E97"/>
      <c r="F97"/>
      <c r="G97"/>
    </row>
    <row r="98" spans="1:7" ht="12.75" x14ac:dyDescent="0.2">
      <c r="A98"/>
      <c r="B98"/>
      <c r="C98"/>
      <c r="D98"/>
      <c r="E98"/>
      <c r="F98"/>
      <c r="G98"/>
    </row>
    <row r="99" spans="1:7" ht="12.75" x14ac:dyDescent="0.2">
      <c r="A99"/>
      <c r="B99"/>
      <c r="C99"/>
      <c r="D99"/>
      <c r="E99"/>
      <c r="F99"/>
      <c r="G99"/>
    </row>
    <row r="100" spans="1:7" ht="12.75" x14ac:dyDescent="0.2">
      <c r="A100"/>
      <c r="B100"/>
      <c r="C100"/>
      <c r="D100"/>
      <c r="E100"/>
      <c r="F100"/>
      <c r="G100"/>
    </row>
    <row r="101" spans="1:7" ht="12.75" x14ac:dyDescent="0.2">
      <c r="A101"/>
      <c r="B101"/>
      <c r="C101"/>
      <c r="D101"/>
      <c r="E101"/>
      <c r="F101"/>
      <c r="G101"/>
    </row>
    <row r="102" spans="1:7" ht="12.75" x14ac:dyDescent="0.2">
      <c r="A102"/>
      <c r="B102"/>
      <c r="C102"/>
      <c r="D102"/>
      <c r="E102"/>
      <c r="F102"/>
      <c r="G102"/>
    </row>
    <row r="103" spans="1:7" ht="12.75" x14ac:dyDescent="0.2">
      <c r="A103"/>
      <c r="B103"/>
      <c r="C103"/>
      <c r="D103"/>
      <c r="E103"/>
      <c r="F103"/>
      <c r="G103"/>
    </row>
    <row r="104" spans="1:7" ht="12.75" x14ac:dyDescent="0.2">
      <c r="A104"/>
      <c r="B104"/>
      <c r="C104"/>
      <c r="D104"/>
      <c r="E104"/>
      <c r="F104"/>
      <c r="G104"/>
    </row>
    <row r="105" spans="1:7" ht="12.75" x14ac:dyDescent="0.2">
      <c r="A105"/>
      <c r="B105"/>
      <c r="C105"/>
      <c r="D105"/>
      <c r="E105"/>
      <c r="F105"/>
      <c r="G105"/>
    </row>
    <row r="106" spans="1:7" ht="12.75" x14ac:dyDescent="0.2">
      <c r="A106"/>
      <c r="B106"/>
      <c r="C106"/>
      <c r="D106"/>
      <c r="E106"/>
      <c r="F106"/>
      <c r="G106"/>
    </row>
    <row r="107" spans="1:7" ht="12.75" x14ac:dyDescent="0.2">
      <c r="A107"/>
      <c r="B107"/>
      <c r="C107"/>
      <c r="D107"/>
      <c r="E107"/>
      <c r="F107"/>
      <c r="G107"/>
    </row>
    <row r="108" spans="1:7" ht="12.75" x14ac:dyDescent="0.2">
      <c r="A108"/>
      <c r="B108"/>
      <c r="C108"/>
      <c r="D108"/>
      <c r="E108"/>
      <c r="F108"/>
      <c r="G108"/>
    </row>
    <row r="109" spans="1:7" ht="12.75" x14ac:dyDescent="0.2">
      <c r="A109"/>
      <c r="B109"/>
      <c r="C109"/>
      <c r="D109"/>
      <c r="E109"/>
      <c r="F109"/>
      <c r="G109"/>
    </row>
    <row r="110" spans="1:7" ht="12.75" x14ac:dyDescent="0.2">
      <c r="A110"/>
      <c r="B110"/>
      <c r="C110"/>
      <c r="D110"/>
      <c r="E110"/>
      <c r="F110"/>
      <c r="G110"/>
    </row>
    <row r="111" spans="1:7" ht="12.75" x14ac:dyDescent="0.2">
      <c r="A111"/>
      <c r="B111"/>
      <c r="C111"/>
      <c r="D111"/>
      <c r="E111"/>
      <c r="F111"/>
      <c r="G111"/>
    </row>
    <row r="112" spans="1:7" ht="12.75" x14ac:dyDescent="0.2">
      <c r="A112"/>
      <c r="B112"/>
      <c r="C112"/>
      <c r="D112"/>
      <c r="E112"/>
      <c r="F112"/>
      <c r="G112"/>
    </row>
    <row r="113" spans="1:7" ht="12.75" x14ac:dyDescent="0.2">
      <c r="A113"/>
      <c r="B113"/>
      <c r="C113"/>
      <c r="D113"/>
      <c r="E113"/>
      <c r="F113"/>
      <c r="G113"/>
    </row>
    <row r="114" spans="1:7" ht="12.75" x14ac:dyDescent="0.2">
      <c r="A114"/>
      <c r="B114"/>
      <c r="C114"/>
      <c r="D114"/>
      <c r="E114"/>
      <c r="F114"/>
      <c r="G114"/>
    </row>
    <row r="115" spans="1:7" ht="12.75" x14ac:dyDescent="0.2">
      <c r="A115"/>
      <c r="B115"/>
      <c r="C115"/>
      <c r="D115"/>
      <c r="E115"/>
      <c r="F115"/>
      <c r="G115"/>
    </row>
    <row r="116" spans="1:7" ht="12.75" x14ac:dyDescent="0.2">
      <c r="A116"/>
      <c r="B116"/>
      <c r="C116"/>
      <c r="D116"/>
      <c r="E116"/>
      <c r="F116"/>
      <c r="G116"/>
    </row>
    <row r="117" spans="1:7" ht="12.75" x14ac:dyDescent="0.2">
      <c r="A117"/>
      <c r="B117"/>
      <c r="C117"/>
      <c r="D117"/>
      <c r="E117"/>
      <c r="F117"/>
      <c r="G117"/>
    </row>
    <row r="118" spans="1:7" ht="12.75" x14ac:dyDescent="0.2">
      <c r="A118"/>
      <c r="B118"/>
      <c r="C118"/>
      <c r="D118"/>
      <c r="E118"/>
      <c r="F118"/>
      <c r="G118"/>
    </row>
    <row r="119" spans="1:7" ht="12.75" x14ac:dyDescent="0.2">
      <c r="A119"/>
      <c r="B119"/>
      <c r="C119"/>
      <c r="D119"/>
      <c r="E119"/>
      <c r="F119"/>
      <c r="G119"/>
    </row>
    <row r="120" spans="1:7" ht="12.75" x14ac:dyDescent="0.2">
      <c r="A120"/>
      <c r="B120"/>
      <c r="C120"/>
      <c r="D120"/>
      <c r="E120"/>
      <c r="F120"/>
      <c r="G120"/>
    </row>
    <row r="121" spans="1:7" ht="12.75" x14ac:dyDescent="0.2">
      <c r="A121"/>
      <c r="B121"/>
      <c r="C121"/>
      <c r="D121"/>
      <c r="E121"/>
      <c r="F121"/>
      <c r="G121"/>
    </row>
    <row r="122" spans="1:7" ht="12.75" x14ac:dyDescent="0.2">
      <c r="A122"/>
      <c r="B122"/>
      <c r="C122"/>
      <c r="D122"/>
      <c r="E122"/>
      <c r="F122"/>
      <c r="G122"/>
    </row>
    <row r="123" spans="1:7" ht="12.75" x14ac:dyDescent="0.2">
      <c r="A123"/>
      <c r="B123"/>
      <c r="C123"/>
      <c r="D123"/>
      <c r="E123"/>
      <c r="F123"/>
      <c r="G123"/>
    </row>
    <row r="124" spans="1:7" ht="12.75" x14ac:dyDescent="0.2">
      <c r="A124"/>
      <c r="B124"/>
      <c r="C124"/>
      <c r="D124"/>
      <c r="E124"/>
      <c r="F124"/>
      <c r="G124"/>
    </row>
    <row r="125" spans="1:7" ht="12.75" x14ac:dyDescent="0.2">
      <c r="A125"/>
      <c r="B125"/>
      <c r="C125"/>
      <c r="D125"/>
      <c r="E125"/>
      <c r="F125"/>
      <c r="G125"/>
    </row>
    <row r="126" spans="1:7" ht="12.75" x14ac:dyDescent="0.2">
      <c r="A126"/>
      <c r="B126"/>
      <c r="C126"/>
      <c r="D126"/>
      <c r="E126"/>
      <c r="F126"/>
      <c r="G126"/>
    </row>
    <row r="127" spans="1:7" ht="12.75" x14ac:dyDescent="0.2">
      <c r="A127"/>
      <c r="B127"/>
      <c r="C127"/>
      <c r="D127"/>
      <c r="E127"/>
      <c r="F127"/>
      <c r="G127"/>
    </row>
    <row r="128" spans="1:7" ht="12.75" x14ac:dyDescent="0.2">
      <c r="A128"/>
      <c r="B128"/>
      <c r="C128"/>
      <c r="D128"/>
      <c r="E128"/>
      <c r="F128"/>
      <c r="G128"/>
    </row>
    <row r="129" spans="1:7" ht="12.75" x14ac:dyDescent="0.2">
      <c r="A129"/>
      <c r="B129"/>
      <c r="C129"/>
      <c r="D129"/>
      <c r="E129"/>
      <c r="F129"/>
      <c r="G129"/>
    </row>
    <row r="130" spans="1:7" ht="12.75" x14ac:dyDescent="0.2">
      <c r="A130"/>
      <c r="B130"/>
      <c r="C130"/>
      <c r="D130"/>
      <c r="E130"/>
      <c r="F130"/>
      <c r="G130"/>
    </row>
    <row r="131" spans="1:7" ht="12.75" x14ac:dyDescent="0.2">
      <c r="A131"/>
      <c r="B131"/>
      <c r="C131"/>
      <c r="D131"/>
      <c r="E131"/>
      <c r="F131"/>
      <c r="G131"/>
    </row>
    <row r="132" spans="1:7" ht="12.75" x14ac:dyDescent="0.2">
      <c r="A132"/>
      <c r="B132"/>
      <c r="C132"/>
      <c r="D132"/>
      <c r="E132"/>
      <c r="F132"/>
      <c r="G132"/>
    </row>
    <row r="133" spans="1:7" ht="12.75" x14ac:dyDescent="0.2">
      <c r="A133"/>
      <c r="B133"/>
      <c r="C133"/>
      <c r="D133"/>
      <c r="E133"/>
      <c r="F133"/>
      <c r="G133"/>
    </row>
    <row r="134" spans="1:7" ht="12.75" x14ac:dyDescent="0.2">
      <c r="A134"/>
      <c r="B134"/>
      <c r="C134"/>
      <c r="D134"/>
      <c r="E134"/>
      <c r="F134"/>
      <c r="G134"/>
    </row>
    <row r="135" spans="1:7" ht="12.75" x14ac:dyDescent="0.2">
      <c r="A135"/>
      <c r="B135"/>
      <c r="C135"/>
      <c r="D135"/>
      <c r="E135"/>
      <c r="F135"/>
      <c r="G135"/>
    </row>
    <row r="136" spans="1:7" ht="12.75" x14ac:dyDescent="0.2">
      <c r="A136"/>
      <c r="B136"/>
      <c r="C136"/>
      <c r="D136"/>
      <c r="E136"/>
      <c r="F136"/>
      <c r="G136"/>
    </row>
    <row r="137" spans="1:7" ht="12.75" x14ac:dyDescent="0.2">
      <c r="A137"/>
      <c r="B137"/>
      <c r="C137"/>
      <c r="D137"/>
      <c r="E137"/>
      <c r="F137"/>
      <c r="G137"/>
    </row>
    <row r="138" spans="1:7" ht="12.75" x14ac:dyDescent="0.2">
      <c r="A138"/>
      <c r="B138"/>
      <c r="C138"/>
      <c r="D138"/>
      <c r="E138"/>
      <c r="F138"/>
      <c r="G138"/>
    </row>
    <row r="139" spans="1:7" ht="12.75" x14ac:dyDescent="0.2">
      <c r="A139"/>
      <c r="B139"/>
      <c r="C139"/>
      <c r="D139"/>
      <c r="E139"/>
      <c r="F139"/>
      <c r="G139"/>
    </row>
    <row r="140" spans="1:7" ht="12.75" x14ac:dyDescent="0.2">
      <c r="A140"/>
      <c r="B140"/>
      <c r="C140"/>
      <c r="D140"/>
      <c r="E140"/>
      <c r="F140"/>
      <c r="G140"/>
    </row>
    <row r="141" spans="1:7" ht="12.75" x14ac:dyDescent="0.2">
      <c r="A141"/>
      <c r="B141"/>
      <c r="C141"/>
      <c r="D141"/>
      <c r="E141"/>
      <c r="F141"/>
      <c r="G141"/>
    </row>
    <row r="142" spans="1:7" ht="12.75" x14ac:dyDescent="0.2">
      <c r="A142"/>
      <c r="B142"/>
      <c r="C142"/>
      <c r="D142"/>
      <c r="E142"/>
      <c r="F142"/>
      <c r="G142"/>
    </row>
    <row r="143" spans="1:7" ht="12.75" x14ac:dyDescent="0.2">
      <c r="A143"/>
      <c r="B143"/>
      <c r="C143"/>
      <c r="D143"/>
      <c r="E143"/>
      <c r="F143"/>
      <c r="G143"/>
    </row>
    <row r="144" spans="1:7" ht="12.75" x14ac:dyDescent="0.2">
      <c r="A144"/>
      <c r="B144"/>
      <c r="C144"/>
      <c r="D144"/>
      <c r="E144"/>
      <c r="F144"/>
      <c r="G144"/>
    </row>
    <row r="145" spans="1:7" ht="12.75" x14ac:dyDescent="0.2">
      <c r="A145"/>
      <c r="B145"/>
      <c r="C145"/>
      <c r="D145"/>
      <c r="E145"/>
      <c r="F145"/>
      <c r="G145"/>
    </row>
    <row r="146" spans="1:7" ht="12.75" x14ac:dyDescent="0.2">
      <c r="A146"/>
      <c r="B146"/>
      <c r="C146"/>
      <c r="D146"/>
      <c r="E146"/>
      <c r="F146"/>
      <c r="G146"/>
    </row>
    <row r="147" spans="1:7" ht="12.75" x14ac:dyDescent="0.2">
      <c r="A147"/>
      <c r="B147"/>
      <c r="C147"/>
      <c r="D147"/>
      <c r="E147"/>
      <c r="F147"/>
      <c r="G147"/>
    </row>
    <row r="148" spans="1:7" ht="12.75" x14ac:dyDescent="0.2">
      <c r="A148"/>
      <c r="B148"/>
      <c r="C148"/>
      <c r="D148"/>
      <c r="E148"/>
      <c r="F148"/>
      <c r="G148"/>
    </row>
    <row r="149" spans="1:7" ht="12.75" x14ac:dyDescent="0.2">
      <c r="A149"/>
      <c r="B149"/>
      <c r="C149"/>
      <c r="D149"/>
      <c r="E149"/>
      <c r="F149"/>
      <c r="G149"/>
    </row>
    <row r="150" spans="1:7" ht="12.75" x14ac:dyDescent="0.2">
      <c r="A150"/>
      <c r="B150"/>
      <c r="C150"/>
      <c r="D150"/>
      <c r="E150"/>
      <c r="F150"/>
      <c r="G150"/>
    </row>
    <row r="151" spans="1:7" ht="12.75" x14ac:dyDescent="0.2">
      <c r="A151"/>
      <c r="B151"/>
      <c r="C151"/>
      <c r="D151"/>
      <c r="E151"/>
      <c r="F151"/>
      <c r="G151"/>
    </row>
    <row r="152" spans="1:7" ht="12.75" x14ac:dyDescent="0.2">
      <c r="A152"/>
      <c r="B152"/>
      <c r="C152"/>
      <c r="D152"/>
      <c r="E152"/>
      <c r="F152"/>
      <c r="G152"/>
    </row>
    <row r="153" spans="1:7" ht="12.75" x14ac:dyDescent="0.2">
      <c r="A153"/>
      <c r="B153"/>
      <c r="C153"/>
      <c r="D153"/>
      <c r="E153"/>
      <c r="F153"/>
      <c r="G153"/>
    </row>
    <row r="154" spans="1:7" ht="12.75" x14ac:dyDescent="0.2">
      <c r="A154"/>
      <c r="B154"/>
      <c r="C154"/>
      <c r="D154"/>
      <c r="E154"/>
      <c r="F154"/>
      <c r="G154"/>
    </row>
    <row r="155" spans="1:7" ht="12.75" x14ac:dyDescent="0.2">
      <c r="A155"/>
      <c r="B155"/>
      <c r="C155"/>
      <c r="D155"/>
      <c r="E155"/>
      <c r="F155"/>
      <c r="G155"/>
    </row>
    <row r="156" spans="1:7" ht="12.75" x14ac:dyDescent="0.2">
      <c r="A156"/>
      <c r="B156"/>
      <c r="C156"/>
      <c r="D156"/>
      <c r="E156"/>
      <c r="F156"/>
      <c r="G156"/>
    </row>
    <row r="157" spans="1:7" ht="12.75" x14ac:dyDescent="0.2">
      <c r="A157"/>
      <c r="B157"/>
      <c r="C157"/>
      <c r="D157"/>
      <c r="E157"/>
      <c r="F157"/>
      <c r="G157"/>
    </row>
    <row r="158" spans="1:7" ht="12.75" x14ac:dyDescent="0.2">
      <c r="A158"/>
      <c r="B158"/>
      <c r="C158"/>
      <c r="D158"/>
      <c r="E158"/>
      <c r="F158"/>
      <c r="G158"/>
    </row>
    <row r="159" spans="1:7" ht="12.75" x14ac:dyDescent="0.2">
      <c r="A159"/>
      <c r="B159"/>
      <c r="C159"/>
      <c r="D159"/>
      <c r="E159"/>
      <c r="F159"/>
      <c r="G159"/>
    </row>
    <row r="160" spans="1:7" ht="12.75" x14ac:dyDescent="0.2">
      <c r="A160"/>
      <c r="B160"/>
      <c r="C160"/>
      <c r="D160"/>
      <c r="E160"/>
      <c r="F160"/>
      <c r="G160"/>
    </row>
    <row r="161" spans="1:7" ht="12.75" x14ac:dyDescent="0.2">
      <c r="A161"/>
      <c r="B161"/>
      <c r="C161"/>
      <c r="D161"/>
      <c r="E161"/>
      <c r="F161"/>
      <c r="G161"/>
    </row>
    <row r="162" spans="1:7" ht="12.75" x14ac:dyDescent="0.2">
      <c r="A162"/>
      <c r="B162"/>
      <c r="C162"/>
      <c r="D162"/>
      <c r="E162"/>
      <c r="F162"/>
      <c r="G162"/>
    </row>
    <row r="163" spans="1:7" ht="12.75" x14ac:dyDescent="0.2">
      <c r="A163"/>
      <c r="B163"/>
      <c r="C163"/>
      <c r="D163"/>
      <c r="E163"/>
      <c r="F163"/>
      <c r="G163"/>
    </row>
    <row r="164" spans="1:7" ht="12.75" x14ac:dyDescent="0.2">
      <c r="A164"/>
      <c r="B164"/>
      <c r="C164"/>
      <c r="D164"/>
      <c r="E164"/>
      <c r="F164"/>
      <c r="G164"/>
    </row>
    <row r="165" spans="1:7" ht="12.75" x14ac:dyDescent="0.2">
      <c r="A165"/>
      <c r="B165"/>
      <c r="C165"/>
      <c r="D165"/>
      <c r="E165"/>
      <c r="F165"/>
      <c r="G165"/>
    </row>
    <row r="166" spans="1:7" ht="12.75" x14ac:dyDescent="0.2">
      <c r="A166"/>
      <c r="B166"/>
      <c r="C166"/>
      <c r="D166"/>
      <c r="E166"/>
      <c r="F166"/>
      <c r="G166"/>
    </row>
    <row r="167" spans="1:7" ht="12.75" x14ac:dyDescent="0.2">
      <c r="A167"/>
      <c r="B167"/>
      <c r="C167"/>
      <c r="D167"/>
      <c r="E167"/>
      <c r="F167"/>
      <c r="G167"/>
    </row>
    <row r="168" spans="1:7" ht="12.75" x14ac:dyDescent="0.2">
      <c r="A168"/>
      <c r="B168"/>
      <c r="C168"/>
      <c r="D168"/>
      <c r="E168"/>
      <c r="F168"/>
      <c r="G168"/>
    </row>
    <row r="169" spans="1:7" ht="12.75" x14ac:dyDescent="0.2">
      <c r="A169"/>
      <c r="B169"/>
      <c r="C169"/>
      <c r="D169"/>
      <c r="E169"/>
      <c r="F169"/>
      <c r="G169"/>
    </row>
    <row r="170" spans="1:7" ht="12.75" x14ac:dyDescent="0.2">
      <c r="A170"/>
      <c r="B170"/>
      <c r="C170"/>
      <c r="D170"/>
      <c r="E170"/>
      <c r="F170"/>
      <c r="G170"/>
    </row>
    <row r="171" spans="1:7" ht="12.75" x14ac:dyDescent="0.2">
      <c r="A171"/>
      <c r="B171"/>
      <c r="C171"/>
      <c r="D171"/>
      <c r="E171"/>
      <c r="F171"/>
      <c r="G171"/>
    </row>
    <row r="172" spans="1:7" ht="12.75" x14ac:dyDescent="0.2">
      <c r="A172"/>
      <c r="B172"/>
      <c r="C172"/>
      <c r="D172"/>
      <c r="E172"/>
      <c r="F172"/>
      <c r="G172"/>
    </row>
    <row r="173" spans="1:7" ht="12.75" x14ac:dyDescent="0.2">
      <c r="A173"/>
      <c r="B173"/>
      <c r="C173"/>
      <c r="D173"/>
      <c r="E173"/>
      <c r="F173"/>
      <c r="G173"/>
    </row>
    <row r="174" spans="1:7" ht="12.75" x14ac:dyDescent="0.2">
      <c r="A174"/>
      <c r="B174"/>
      <c r="C174"/>
      <c r="D174"/>
      <c r="E174"/>
      <c r="F174"/>
      <c r="G174"/>
    </row>
    <row r="175" spans="1:7" ht="12.75" x14ac:dyDescent="0.2">
      <c r="A175"/>
      <c r="B175"/>
      <c r="C175"/>
      <c r="D175"/>
      <c r="E175"/>
      <c r="F175"/>
      <c r="G175"/>
    </row>
    <row r="176" spans="1:7" ht="12.75" x14ac:dyDescent="0.2">
      <c r="A176"/>
      <c r="B176"/>
      <c r="C176"/>
      <c r="D176"/>
      <c r="E176"/>
      <c r="F176"/>
      <c r="G176"/>
    </row>
    <row r="177" spans="1:7" ht="12.75" x14ac:dyDescent="0.2">
      <c r="A177"/>
      <c r="B177"/>
      <c r="C177"/>
      <c r="D177"/>
      <c r="E177"/>
      <c r="F177"/>
      <c r="G177"/>
    </row>
    <row r="178" spans="1:7" ht="12.75" x14ac:dyDescent="0.2">
      <c r="A178"/>
      <c r="B178"/>
      <c r="C178"/>
      <c r="D178"/>
      <c r="E178"/>
      <c r="F178"/>
      <c r="G178"/>
    </row>
    <row r="179" spans="1:7" ht="12.75" x14ac:dyDescent="0.2">
      <c r="A179"/>
      <c r="B179"/>
      <c r="C179"/>
      <c r="D179"/>
      <c r="E179"/>
      <c r="F179"/>
      <c r="G179"/>
    </row>
    <row r="180" spans="1:7" ht="12.75" x14ac:dyDescent="0.2">
      <c r="A180"/>
      <c r="B180"/>
      <c r="C180"/>
      <c r="D180"/>
      <c r="E180"/>
      <c r="F180"/>
      <c r="G180"/>
    </row>
    <row r="181" spans="1:7" ht="12.75" x14ac:dyDescent="0.2">
      <c r="A181"/>
      <c r="B181"/>
      <c r="C181"/>
      <c r="D181"/>
      <c r="E181"/>
      <c r="F181"/>
      <c r="G181"/>
    </row>
    <row r="182" spans="1:7" ht="12.75" x14ac:dyDescent="0.2">
      <c r="A182"/>
      <c r="B182"/>
      <c r="C182"/>
      <c r="D182"/>
      <c r="E182"/>
      <c r="F182"/>
      <c r="G182"/>
    </row>
    <row r="183" spans="1:7" ht="12.75" x14ac:dyDescent="0.2">
      <c r="A183"/>
      <c r="B183"/>
      <c r="C183"/>
      <c r="D183"/>
      <c r="E183"/>
      <c r="F183"/>
      <c r="G183"/>
    </row>
    <row r="184" spans="1:7" ht="12.75" x14ac:dyDescent="0.2">
      <c r="A184"/>
      <c r="B184"/>
      <c r="C184"/>
      <c r="D184"/>
      <c r="E184"/>
      <c r="F184"/>
      <c r="G184"/>
    </row>
    <row r="185" spans="1:7" ht="12.75" x14ac:dyDescent="0.2">
      <c r="A185"/>
      <c r="B185"/>
      <c r="C185"/>
      <c r="D185"/>
      <c r="E185"/>
      <c r="F185"/>
      <c r="G185"/>
    </row>
    <row r="186" spans="1:7" ht="12.75" x14ac:dyDescent="0.2">
      <c r="A186"/>
      <c r="B186"/>
      <c r="C186"/>
      <c r="D186"/>
      <c r="E186"/>
      <c r="F186"/>
      <c r="G186"/>
    </row>
    <row r="187" spans="1:7" ht="12.75" x14ac:dyDescent="0.2">
      <c r="A187"/>
      <c r="B187"/>
      <c r="C187"/>
      <c r="D187"/>
      <c r="E187"/>
      <c r="F187"/>
      <c r="G187"/>
    </row>
    <row r="188" spans="1:7" ht="12.75" x14ac:dyDescent="0.2">
      <c r="A188"/>
      <c r="B188"/>
      <c r="C188"/>
      <c r="D188"/>
      <c r="E188"/>
      <c r="F188"/>
      <c r="G188"/>
    </row>
    <row r="189" spans="1:7" ht="12.75" x14ac:dyDescent="0.2">
      <c r="A189"/>
      <c r="B189"/>
      <c r="C189"/>
      <c r="D189"/>
      <c r="E189"/>
      <c r="F189"/>
      <c r="G189"/>
    </row>
    <row r="190" spans="1:7" ht="12.75" x14ac:dyDescent="0.2">
      <c r="A190"/>
      <c r="B190"/>
      <c r="C190"/>
      <c r="D190"/>
      <c r="E190"/>
      <c r="F190"/>
      <c r="G190"/>
    </row>
    <row r="191" spans="1:7" ht="12.75" x14ac:dyDescent="0.2">
      <c r="A191"/>
      <c r="B191"/>
      <c r="C191"/>
      <c r="D191"/>
      <c r="E191"/>
      <c r="F191"/>
      <c r="G191"/>
    </row>
    <row r="192" spans="1:7" ht="12.75" x14ac:dyDescent="0.2">
      <c r="A192"/>
      <c r="B192"/>
      <c r="C192"/>
      <c r="D192"/>
      <c r="E192"/>
      <c r="F192"/>
      <c r="G192"/>
    </row>
    <row r="193" spans="1:7" ht="12.75" x14ac:dyDescent="0.2">
      <c r="A193"/>
      <c r="B193"/>
      <c r="C193"/>
      <c r="D193"/>
      <c r="E193"/>
      <c r="F193"/>
      <c r="G193"/>
    </row>
    <row r="194" spans="1:7" ht="12.75" x14ac:dyDescent="0.2">
      <c r="A194"/>
      <c r="B194"/>
      <c r="C194"/>
      <c r="D194"/>
      <c r="E194"/>
      <c r="F194"/>
      <c r="G194"/>
    </row>
    <row r="195" spans="1:7" ht="12.75" x14ac:dyDescent="0.2">
      <c r="A195"/>
      <c r="B195"/>
      <c r="C195"/>
      <c r="D195"/>
      <c r="E195"/>
      <c r="F195"/>
      <c r="G195"/>
    </row>
    <row r="196" spans="1:7" ht="12.75" x14ac:dyDescent="0.2">
      <c r="A196"/>
      <c r="B196"/>
      <c r="C196"/>
      <c r="D196"/>
      <c r="E196"/>
      <c r="F196"/>
      <c r="G196"/>
    </row>
    <row r="197" spans="1:7" ht="12.75" x14ac:dyDescent="0.2">
      <c r="A197"/>
      <c r="B197"/>
      <c r="C197"/>
      <c r="D197"/>
      <c r="E197"/>
      <c r="F197"/>
      <c r="G197"/>
    </row>
    <row r="198" spans="1:7" ht="12.75" x14ac:dyDescent="0.2">
      <c r="A198"/>
      <c r="B198"/>
      <c r="C198"/>
      <c r="D198"/>
      <c r="E198"/>
      <c r="F198"/>
      <c r="G198"/>
    </row>
    <row r="199" spans="1:7" ht="12.75" x14ac:dyDescent="0.2">
      <c r="A199"/>
      <c r="B199"/>
      <c r="C199"/>
      <c r="D199"/>
      <c r="E199"/>
      <c r="F199"/>
      <c r="G199"/>
    </row>
    <row r="200" spans="1:7" ht="12.75" x14ac:dyDescent="0.2">
      <c r="A200"/>
      <c r="B200"/>
      <c r="C200"/>
      <c r="D200"/>
      <c r="E200"/>
      <c r="F200"/>
      <c r="G200"/>
    </row>
    <row r="201" spans="1:7" ht="12.75" x14ac:dyDescent="0.2">
      <c r="A201"/>
      <c r="B201"/>
      <c r="C201"/>
      <c r="D201"/>
      <c r="E201"/>
      <c r="F201"/>
      <c r="G201"/>
    </row>
    <row r="202" spans="1:7" ht="12.75" x14ac:dyDescent="0.2">
      <c r="A202"/>
      <c r="B202"/>
      <c r="C202"/>
      <c r="D202"/>
      <c r="E202"/>
      <c r="F202"/>
      <c r="G202"/>
    </row>
    <row r="203" spans="1:7" ht="12.75" x14ac:dyDescent="0.2">
      <c r="A203"/>
      <c r="B203"/>
      <c r="C203"/>
      <c r="D203"/>
      <c r="E203"/>
      <c r="F203"/>
      <c r="G203"/>
    </row>
    <row r="204" spans="1:7" ht="12.75" x14ac:dyDescent="0.2">
      <c r="A204"/>
      <c r="B204"/>
      <c r="C204"/>
      <c r="D204"/>
      <c r="E204"/>
      <c r="F204"/>
      <c r="G204"/>
    </row>
    <row r="205" spans="1:7" ht="12.75" x14ac:dyDescent="0.2">
      <c r="A205"/>
      <c r="B205"/>
      <c r="C205"/>
      <c r="D205"/>
      <c r="E205"/>
      <c r="F205"/>
      <c r="G205"/>
    </row>
    <row r="206" spans="1:7" ht="12.75" x14ac:dyDescent="0.2">
      <c r="A206"/>
      <c r="B206"/>
      <c r="C206"/>
      <c r="D206"/>
      <c r="E206"/>
      <c r="F206"/>
      <c r="G206"/>
    </row>
    <row r="207" spans="1:7" ht="12.75" x14ac:dyDescent="0.2">
      <c r="A207"/>
      <c r="B207"/>
      <c r="C207"/>
      <c r="D207"/>
      <c r="E207"/>
      <c r="F207"/>
      <c r="G207"/>
    </row>
    <row r="208" spans="1:7" ht="12.75" x14ac:dyDescent="0.2">
      <c r="A208"/>
      <c r="B208"/>
      <c r="C208"/>
      <c r="D208"/>
      <c r="E208"/>
      <c r="F208"/>
      <c r="G208"/>
    </row>
    <row r="209" spans="1:7" ht="12.75" x14ac:dyDescent="0.2">
      <c r="A209"/>
      <c r="B209"/>
      <c r="C209"/>
      <c r="D209"/>
      <c r="E209"/>
      <c r="F209"/>
      <c r="G209"/>
    </row>
    <row r="210" spans="1:7" ht="12.75" x14ac:dyDescent="0.2">
      <c r="A210"/>
      <c r="B210"/>
      <c r="C210"/>
      <c r="D210"/>
      <c r="E210"/>
      <c r="F210"/>
      <c r="G210"/>
    </row>
    <row r="211" spans="1:7" ht="12.75" x14ac:dyDescent="0.2">
      <c r="A211"/>
      <c r="B211"/>
      <c r="C211"/>
      <c r="D211"/>
      <c r="E211"/>
      <c r="F211"/>
      <c r="G211"/>
    </row>
    <row r="212" spans="1:7" ht="12.75" x14ac:dyDescent="0.2">
      <c r="A212"/>
      <c r="B212"/>
      <c r="C212"/>
      <c r="D212"/>
      <c r="E212"/>
      <c r="F212"/>
      <c r="G212"/>
    </row>
    <row r="213" spans="1:7" ht="12.75" x14ac:dyDescent="0.2">
      <c r="A213"/>
      <c r="B213"/>
      <c r="C213"/>
      <c r="D213"/>
      <c r="E213"/>
      <c r="F213"/>
      <c r="G213"/>
    </row>
    <row r="214" spans="1:7" ht="12.75" x14ac:dyDescent="0.2">
      <c r="A214"/>
      <c r="B214"/>
      <c r="C214"/>
      <c r="D214"/>
      <c r="E214"/>
      <c r="F214"/>
      <c r="G214"/>
    </row>
    <row r="215" spans="1:7" ht="12.75" x14ac:dyDescent="0.2">
      <c r="A215"/>
      <c r="B215"/>
      <c r="C215"/>
      <c r="D215"/>
      <c r="E215"/>
      <c r="F215"/>
      <c r="G215"/>
    </row>
    <row r="216" spans="1:7" ht="12.75" x14ac:dyDescent="0.2">
      <c r="A216"/>
      <c r="B216"/>
      <c r="C216"/>
      <c r="D216"/>
      <c r="E216"/>
      <c r="F216"/>
      <c r="G216"/>
    </row>
    <row r="217" spans="1:7" ht="12.75" x14ac:dyDescent="0.2">
      <c r="A217"/>
      <c r="B217"/>
      <c r="C217"/>
      <c r="D217"/>
      <c r="E217"/>
      <c r="F217"/>
      <c r="G217"/>
    </row>
    <row r="218" spans="1:7" ht="12.75" x14ac:dyDescent="0.2">
      <c r="A218"/>
      <c r="B218"/>
      <c r="C218"/>
      <c r="D218"/>
      <c r="E218"/>
      <c r="F218"/>
      <c r="G218"/>
    </row>
    <row r="219" spans="1:7" ht="12.75" x14ac:dyDescent="0.2">
      <c r="A219"/>
      <c r="B219"/>
      <c r="C219"/>
      <c r="D219"/>
      <c r="E219"/>
      <c r="F219"/>
      <c r="G219"/>
    </row>
    <row r="220" spans="1:7" ht="12.75" x14ac:dyDescent="0.2">
      <c r="A220"/>
      <c r="B220"/>
      <c r="C220"/>
      <c r="D220"/>
      <c r="E220"/>
      <c r="F220"/>
      <c r="G220"/>
    </row>
    <row r="221" spans="1:7" ht="12.75" x14ac:dyDescent="0.2">
      <c r="A221"/>
      <c r="B221"/>
      <c r="C221"/>
      <c r="D221"/>
      <c r="E221"/>
      <c r="F221"/>
      <c r="G221"/>
    </row>
    <row r="222" spans="1:7" ht="12.75" x14ac:dyDescent="0.2">
      <c r="A222"/>
      <c r="B222"/>
      <c r="C222"/>
      <c r="D222"/>
      <c r="E222"/>
      <c r="F222"/>
      <c r="G222"/>
    </row>
    <row r="223" spans="1:7" ht="12.75" x14ac:dyDescent="0.2">
      <c r="A223"/>
      <c r="B223"/>
      <c r="C223"/>
      <c r="D223"/>
      <c r="E223"/>
      <c r="F223"/>
      <c r="G223"/>
    </row>
    <row r="224" spans="1:7" ht="12.75" x14ac:dyDescent="0.2">
      <c r="A224"/>
      <c r="B224"/>
      <c r="C224"/>
      <c r="D224"/>
      <c r="E224"/>
      <c r="F224"/>
      <c r="G224"/>
    </row>
    <row r="225" spans="1:7" ht="12.75" x14ac:dyDescent="0.2">
      <c r="A225"/>
      <c r="B225"/>
      <c r="C225"/>
      <c r="D225"/>
      <c r="E225"/>
      <c r="F225"/>
      <c r="G225"/>
    </row>
    <row r="226" spans="1:7" ht="12.75" x14ac:dyDescent="0.2">
      <c r="A226"/>
      <c r="B226"/>
      <c r="C226"/>
      <c r="D226"/>
      <c r="E226"/>
      <c r="F226"/>
      <c r="G226"/>
    </row>
    <row r="227" spans="1:7" ht="12.75" x14ac:dyDescent="0.2">
      <c r="A227"/>
      <c r="B227"/>
      <c r="C227"/>
      <c r="D227"/>
      <c r="E227"/>
      <c r="F227"/>
      <c r="G227"/>
    </row>
    <row r="228" spans="1:7" ht="12.75" x14ac:dyDescent="0.2">
      <c r="A228"/>
      <c r="B228"/>
      <c r="C228"/>
      <c r="D228"/>
      <c r="E228"/>
      <c r="F228"/>
      <c r="G228"/>
    </row>
    <row r="229" spans="1:7" ht="12.75" x14ac:dyDescent="0.2">
      <c r="A229"/>
      <c r="B229"/>
      <c r="C229"/>
      <c r="D229"/>
      <c r="E229"/>
      <c r="F229"/>
      <c r="G229"/>
    </row>
    <row r="230" spans="1:7" ht="12.75" x14ac:dyDescent="0.2">
      <c r="A230"/>
      <c r="B230"/>
      <c r="C230"/>
      <c r="D230"/>
      <c r="E230"/>
      <c r="F230"/>
      <c r="G230"/>
    </row>
    <row r="231" spans="1:7" ht="12.75" x14ac:dyDescent="0.2">
      <c r="A231"/>
      <c r="B231"/>
      <c r="C231"/>
      <c r="D231"/>
      <c r="E231"/>
      <c r="F231"/>
      <c r="G231"/>
    </row>
    <row r="232" spans="1:7" ht="12.75" x14ac:dyDescent="0.2">
      <c r="A232"/>
      <c r="B232"/>
      <c r="C232"/>
      <c r="D232"/>
      <c r="E232"/>
      <c r="F232"/>
      <c r="G232"/>
    </row>
    <row r="233" spans="1:7" ht="12.75" x14ac:dyDescent="0.2">
      <c r="A233"/>
      <c r="B233"/>
      <c r="C233"/>
      <c r="D233"/>
      <c r="E233"/>
      <c r="F233"/>
      <c r="G233"/>
    </row>
    <row r="234" spans="1:7" ht="12.75" x14ac:dyDescent="0.2">
      <c r="A234"/>
      <c r="B234"/>
      <c r="C234"/>
      <c r="D234"/>
      <c r="E234"/>
      <c r="F234"/>
      <c r="G234"/>
    </row>
    <row r="235" spans="1:7" ht="12.75" x14ac:dyDescent="0.2">
      <c r="A235"/>
      <c r="B235"/>
      <c r="C235"/>
      <c r="D235"/>
      <c r="E235"/>
      <c r="F235"/>
      <c r="G235"/>
    </row>
    <row r="236" spans="1:7" ht="12.75" x14ac:dyDescent="0.2">
      <c r="A236"/>
      <c r="B236"/>
      <c r="C236"/>
      <c r="D236"/>
      <c r="E236"/>
      <c r="F236"/>
      <c r="G236"/>
    </row>
    <row r="237" spans="1:7" ht="12.75" x14ac:dyDescent="0.2">
      <c r="A237"/>
      <c r="B237"/>
      <c r="C237"/>
      <c r="D237"/>
      <c r="E237"/>
      <c r="F237"/>
      <c r="G237"/>
    </row>
    <row r="238" spans="1:7" ht="12.75" x14ac:dyDescent="0.2">
      <c r="A238"/>
      <c r="B238"/>
      <c r="C238"/>
      <c r="D238"/>
      <c r="E238"/>
      <c r="F238"/>
      <c r="G238"/>
    </row>
    <row r="239" spans="1:7" ht="12.75" x14ac:dyDescent="0.2">
      <c r="A239"/>
      <c r="B239"/>
      <c r="C239"/>
      <c r="D239"/>
      <c r="E239"/>
      <c r="F239"/>
      <c r="G239"/>
    </row>
    <row r="240" spans="1:7" ht="12.75" x14ac:dyDescent="0.2">
      <c r="A240"/>
      <c r="B240"/>
      <c r="C240"/>
      <c r="D240"/>
      <c r="E240"/>
      <c r="F240"/>
      <c r="G240"/>
    </row>
    <row r="241" spans="1:7" ht="12.75" x14ac:dyDescent="0.2">
      <c r="A241"/>
      <c r="B241"/>
      <c r="C241"/>
      <c r="D241"/>
      <c r="E241"/>
      <c r="F241"/>
      <c r="G241"/>
    </row>
    <row r="242" spans="1:7" ht="12.75" x14ac:dyDescent="0.2">
      <c r="A242"/>
      <c r="B242"/>
      <c r="C242"/>
      <c r="D242"/>
      <c r="E242"/>
      <c r="F242"/>
      <c r="G242"/>
    </row>
    <row r="243" spans="1:7" ht="12.75" x14ac:dyDescent="0.2">
      <c r="A243"/>
      <c r="B243"/>
      <c r="C243"/>
      <c r="D243"/>
      <c r="E243"/>
      <c r="F243"/>
      <c r="G243"/>
    </row>
    <row r="244" spans="1:7" ht="12.75" x14ac:dyDescent="0.2">
      <c r="A244"/>
      <c r="B244"/>
      <c r="C244"/>
      <c r="D244"/>
      <c r="E244"/>
      <c r="F244"/>
      <c r="G244"/>
    </row>
    <row r="245" spans="1:7" ht="12.75" x14ac:dyDescent="0.2">
      <c r="A245"/>
      <c r="B245"/>
      <c r="C245"/>
      <c r="D245"/>
      <c r="E245"/>
      <c r="F245"/>
      <c r="G245"/>
    </row>
    <row r="246" spans="1:7" ht="12.75" x14ac:dyDescent="0.2">
      <c r="A246"/>
      <c r="B246"/>
      <c r="C246"/>
      <c r="D246"/>
      <c r="E246"/>
      <c r="F246"/>
      <c r="G246"/>
    </row>
    <row r="247" spans="1:7" ht="12.75" x14ac:dyDescent="0.2">
      <c r="A247"/>
      <c r="B247"/>
      <c r="C247"/>
      <c r="D247"/>
      <c r="E247"/>
      <c r="F247"/>
      <c r="G247"/>
    </row>
    <row r="248" spans="1:7" ht="12.75" x14ac:dyDescent="0.2">
      <c r="A248"/>
      <c r="B248"/>
      <c r="C248"/>
      <c r="D248"/>
      <c r="E248"/>
      <c r="F248"/>
      <c r="G248"/>
    </row>
    <row r="249" spans="1:7" ht="12.75" x14ac:dyDescent="0.2">
      <c r="A249"/>
      <c r="B249"/>
      <c r="C249"/>
      <c r="D249"/>
      <c r="E249"/>
      <c r="F249"/>
      <c r="G249"/>
    </row>
    <row r="250" spans="1:7" ht="12.75" x14ac:dyDescent="0.2">
      <c r="A250"/>
      <c r="B250"/>
      <c r="C250"/>
      <c r="D250"/>
      <c r="E250"/>
      <c r="F250"/>
      <c r="G250"/>
    </row>
    <row r="251" spans="1:7" ht="12.75" x14ac:dyDescent="0.2">
      <c r="A251"/>
      <c r="B251"/>
      <c r="C251"/>
      <c r="D251"/>
      <c r="E251"/>
      <c r="F251"/>
      <c r="G251"/>
    </row>
    <row r="252" spans="1:7" ht="12.75" x14ac:dyDescent="0.2">
      <c r="A252"/>
      <c r="B252"/>
      <c r="C252"/>
      <c r="D252"/>
      <c r="E252"/>
      <c r="F252"/>
      <c r="G252"/>
    </row>
    <row r="253" spans="1:7" ht="12.75" x14ac:dyDescent="0.2">
      <c r="A253"/>
      <c r="B253"/>
      <c r="C253"/>
      <c r="D253"/>
      <c r="E253"/>
      <c r="F253"/>
      <c r="G253"/>
    </row>
    <row r="254" spans="1:7" ht="12.75" x14ac:dyDescent="0.2">
      <c r="A254"/>
      <c r="B254"/>
      <c r="C254"/>
      <c r="D254"/>
      <c r="E254"/>
      <c r="F254"/>
      <c r="G254"/>
    </row>
    <row r="255" spans="1:7" ht="12.75" x14ac:dyDescent="0.2">
      <c r="A255"/>
      <c r="B255"/>
      <c r="C255"/>
      <c r="D255"/>
      <c r="E255"/>
      <c r="F255"/>
      <c r="G255"/>
    </row>
    <row r="256" spans="1:7" ht="12.75" x14ac:dyDescent="0.2">
      <c r="A256"/>
      <c r="B256"/>
      <c r="C256"/>
      <c r="D256"/>
      <c r="E256"/>
      <c r="F256"/>
      <c r="G256"/>
    </row>
    <row r="257" spans="1:7" ht="12.75" x14ac:dyDescent="0.2">
      <c r="A257"/>
      <c r="B257"/>
      <c r="C257"/>
      <c r="D257"/>
      <c r="E257"/>
      <c r="F257"/>
      <c r="G257"/>
    </row>
    <row r="258" spans="1:7" ht="12.75" x14ac:dyDescent="0.2">
      <c r="A258"/>
      <c r="B258"/>
      <c r="C258"/>
      <c r="D258"/>
      <c r="E258"/>
      <c r="F258"/>
      <c r="G258"/>
    </row>
    <row r="259" spans="1:7" ht="12.75" x14ac:dyDescent="0.2">
      <c r="A259"/>
      <c r="B259"/>
      <c r="C259"/>
      <c r="D259"/>
      <c r="E259"/>
      <c r="F259"/>
      <c r="G259"/>
    </row>
    <row r="260" spans="1:7" ht="12.75" x14ac:dyDescent="0.2">
      <c r="A260"/>
      <c r="B260"/>
      <c r="C260"/>
      <c r="D260"/>
      <c r="E260"/>
      <c r="F260"/>
      <c r="G260"/>
    </row>
    <row r="261" spans="1:7" ht="12.75" x14ac:dyDescent="0.2">
      <c r="A261"/>
      <c r="B261"/>
      <c r="C261"/>
      <c r="D261"/>
      <c r="E261"/>
      <c r="F261"/>
      <c r="G261"/>
    </row>
    <row r="262" spans="1:7" ht="12.75" x14ac:dyDescent="0.2">
      <c r="A262"/>
      <c r="B262"/>
      <c r="C262"/>
      <c r="D262"/>
      <c r="E262"/>
      <c r="F262"/>
      <c r="G262"/>
    </row>
    <row r="263" spans="1:7" ht="12.75" x14ac:dyDescent="0.2">
      <c r="A263"/>
      <c r="B263"/>
      <c r="C263"/>
      <c r="D263"/>
      <c r="E263"/>
      <c r="F263"/>
      <c r="G263"/>
    </row>
    <row r="264" spans="1:7" ht="12.75" x14ac:dyDescent="0.2">
      <c r="A264"/>
      <c r="B264"/>
      <c r="C264"/>
      <c r="D264"/>
      <c r="E264"/>
      <c r="F264"/>
      <c r="G264"/>
    </row>
    <row r="265" spans="1:7" ht="12.75" x14ac:dyDescent="0.2">
      <c r="A265"/>
      <c r="B265"/>
      <c r="C265"/>
      <c r="D265"/>
      <c r="E265"/>
      <c r="F265"/>
      <c r="G265"/>
    </row>
    <row r="266" spans="1:7" ht="12.75" x14ac:dyDescent="0.2">
      <c r="A266"/>
      <c r="B266"/>
      <c r="C266"/>
      <c r="D266"/>
      <c r="E266"/>
      <c r="F266"/>
      <c r="G266"/>
    </row>
    <row r="267" spans="1:7" ht="12.75" x14ac:dyDescent="0.2">
      <c r="A267"/>
      <c r="B267"/>
      <c r="C267"/>
      <c r="D267"/>
      <c r="E267"/>
      <c r="F267"/>
      <c r="G267"/>
    </row>
    <row r="268" spans="1:7" ht="12.75" x14ac:dyDescent="0.2">
      <c r="A268"/>
      <c r="B268"/>
      <c r="C268"/>
      <c r="D268"/>
      <c r="E268"/>
      <c r="F268"/>
      <c r="G268"/>
    </row>
    <row r="269" spans="1:7" ht="12.75" x14ac:dyDescent="0.2">
      <c r="A269"/>
      <c r="B269"/>
      <c r="C269"/>
      <c r="D269"/>
      <c r="E269"/>
      <c r="F269"/>
      <c r="G269"/>
    </row>
    <row r="270" spans="1:7" ht="12.75" x14ac:dyDescent="0.2">
      <c r="A270"/>
      <c r="B270"/>
      <c r="C270"/>
      <c r="D270"/>
      <c r="E270"/>
      <c r="F270"/>
      <c r="G270"/>
    </row>
    <row r="271" spans="1:7" ht="12.75" x14ac:dyDescent="0.2">
      <c r="A271"/>
      <c r="B271"/>
      <c r="C271"/>
      <c r="D271"/>
      <c r="E271"/>
      <c r="F271"/>
      <c r="G271"/>
    </row>
    <row r="272" spans="1:7" ht="12.75" x14ac:dyDescent="0.2">
      <c r="A272"/>
      <c r="B272"/>
      <c r="C272"/>
      <c r="D272"/>
      <c r="E272"/>
      <c r="F272"/>
      <c r="G272"/>
    </row>
    <row r="273" spans="1:7" ht="12.75" x14ac:dyDescent="0.2">
      <c r="A273"/>
      <c r="B273"/>
      <c r="C273"/>
      <c r="D273"/>
      <c r="E273"/>
      <c r="F273"/>
      <c r="G273"/>
    </row>
    <row r="274" spans="1:7" ht="12.75" x14ac:dyDescent="0.2">
      <c r="A274"/>
      <c r="B274"/>
      <c r="C274"/>
      <c r="D274"/>
      <c r="E274"/>
      <c r="F274"/>
      <c r="G274"/>
    </row>
    <row r="275" spans="1:7" ht="12.75" x14ac:dyDescent="0.2">
      <c r="A275"/>
      <c r="B275"/>
      <c r="C275"/>
      <c r="D275"/>
      <c r="E275"/>
      <c r="F275"/>
      <c r="G275"/>
    </row>
    <row r="276" spans="1:7" ht="12.75" x14ac:dyDescent="0.2">
      <c r="A276"/>
      <c r="B276"/>
      <c r="C276"/>
      <c r="D276"/>
      <c r="E276"/>
      <c r="F276"/>
      <c r="G276"/>
    </row>
    <row r="277" spans="1:7" ht="12.75" x14ac:dyDescent="0.2">
      <c r="A277"/>
      <c r="B277"/>
      <c r="C277"/>
      <c r="D277"/>
      <c r="E277"/>
      <c r="F277"/>
      <c r="G277"/>
    </row>
    <row r="278" spans="1:7" ht="12.75" x14ac:dyDescent="0.2">
      <c r="A278"/>
      <c r="B278"/>
      <c r="C278"/>
      <c r="D278"/>
      <c r="E278"/>
      <c r="F278"/>
      <c r="G278"/>
    </row>
    <row r="279" spans="1:7" ht="12.75" x14ac:dyDescent="0.2">
      <c r="A279"/>
      <c r="B279"/>
      <c r="C279"/>
      <c r="D279"/>
      <c r="E279"/>
      <c r="F279"/>
      <c r="G279"/>
    </row>
    <row r="280" spans="1:7" ht="12.75" x14ac:dyDescent="0.2">
      <c r="A280"/>
      <c r="B280"/>
      <c r="C280"/>
      <c r="D280"/>
      <c r="E280"/>
      <c r="F280"/>
      <c r="G280"/>
    </row>
    <row r="281" spans="1:7" ht="12.75" x14ac:dyDescent="0.2">
      <c r="A281"/>
      <c r="B281"/>
      <c r="C281"/>
      <c r="D281"/>
      <c r="E281"/>
      <c r="F281"/>
      <c r="G281"/>
    </row>
    <row r="282" spans="1:7" ht="12.75" x14ac:dyDescent="0.2">
      <c r="A282"/>
      <c r="B282"/>
      <c r="C282"/>
      <c r="D282"/>
      <c r="E282"/>
      <c r="F282"/>
      <c r="G282"/>
    </row>
    <row r="283" spans="1:7" ht="12.75" x14ac:dyDescent="0.2">
      <c r="A283"/>
      <c r="B283"/>
      <c r="C283"/>
      <c r="D283"/>
      <c r="E283"/>
      <c r="F283"/>
      <c r="G283"/>
    </row>
    <row r="284" spans="1:7" ht="12.75" x14ac:dyDescent="0.2">
      <c r="A284"/>
      <c r="B284"/>
      <c r="C284"/>
      <c r="D284"/>
      <c r="E284"/>
      <c r="F284"/>
      <c r="G284"/>
    </row>
    <row r="285" spans="1:7" ht="12.75" x14ac:dyDescent="0.2">
      <c r="A285"/>
      <c r="B285"/>
      <c r="C285"/>
      <c r="D285"/>
      <c r="E285"/>
      <c r="F285"/>
      <c r="G285"/>
    </row>
    <row r="286" spans="1:7" ht="12.75" x14ac:dyDescent="0.2">
      <c r="A286"/>
      <c r="B286"/>
      <c r="C286"/>
      <c r="D286"/>
      <c r="E286"/>
      <c r="F286"/>
      <c r="G286"/>
    </row>
    <row r="287" spans="1:7" ht="12.75" x14ac:dyDescent="0.2">
      <c r="A287"/>
      <c r="B287"/>
      <c r="C287"/>
      <c r="D287"/>
      <c r="E287"/>
      <c r="F287"/>
      <c r="G287"/>
    </row>
    <row r="288" spans="1:7" ht="12.75" x14ac:dyDescent="0.2">
      <c r="A288"/>
      <c r="B288"/>
      <c r="C288"/>
      <c r="D288"/>
      <c r="E288"/>
      <c r="F288"/>
      <c r="G288"/>
    </row>
    <row r="289" spans="1:7" ht="12.75" x14ac:dyDescent="0.2">
      <c r="A289"/>
      <c r="B289"/>
      <c r="C289"/>
      <c r="D289"/>
      <c r="E289"/>
      <c r="F289"/>
      <c r="G289"/>
    </row>
    <row r="290" spans="1:7" ht="12.75" x14ac:dyDescent="0.2">
      <c r="A290"/>
      <c r="B290"/>
      <c r="C290"/>
      <c r="D290"/>
      <c r="E290"/>
      <c r="F290"/>
      <c r="G290"/>
    </row>
    <row r="291" spans="1:7" ht="12.75" x14ac:dyDescent="0.2">
      <c r="A291"/>
      <c r="B291"/>
      <c r="C291"/>
      <c r="D291"/>
      <c r="E291"/>
      <c r="F291"/>
      <c r="G291"/>
    </row>
    <row r="292" spans="1:7" ht="12.75" x14ac:dyDescent="0.2">
      <c r="A292"/>
      <c r="B292"/>
      <c r="C292"/>
      <c r="D292"/>
      <c r="E292"/>
      <c r="F292"/>
      <c r="G292"/>
    </row>
    <row r="293" spans="1:7" ht="12.75" x14ac:dyDescent="0.2">
      <c r="A293"/>
      <c r="B293"/>
      <c r="C293"/>
      <c r="D293"/>
      <c r="E293"/>
      <c r="F293"/>
      <c r="G293"/>
    </row>
    <row r="294" spans="1:7" ht="12.75" x14ac:dyDescent="0.2">
      <c r="A294"/>
      <c r="B294"/>
      <c r="C294"/>
      <c r="D294"/>
      <c r="E294"/>
      <c r="F294"/>
      <c r="G294"/>
    </row>
    <row r="295" spans="1:7" ht="12.75" x14ac:dyDescent="0.2">
      <c r="A295"/>
      <c r="B295"/>
      <c r="C295"/>
      <c r="D295"/>
      <c r="E295"/>
      <c r="F295"/>
      <c r="G295"/>
    </row>
    <row r="296" spans="1:7" ht="12.75" x14ac:dyDescent="0.2">
      <c r="A296"/>
      <c r="B296"/>
      <c r="C296"/>
      <c r="D296"/>
      <c r="E296"/>
      <c r="F296"/>
      <c r="G296"/>
    </row>
    <row r="297" spans="1:7" ht="12.75" x14ac:dyDescent="0.2">
      <c r="A297"/>
      <c r="B297"/>
      <c r="C297"/>
      <c r="D297"/>
      <c r="E297"/>
      <c r="F297"/>
      <c r="G297"/>
    </row>
    <row r="298" spans="1:7" ht="12.75" x14ac:dyDescent="0.2">
      <c r="A298"/>
      <c r="B298"/>
      <c r="C298"/>
      <c r="D298"/>
      <c r="E298"/>
      <c r="F298"/>
      <c r="G298"/>
    </row>
    <row r="299" spans="1:7" ht="12.75" x14ac:dyDescent="0.2">
      <c r="A299"/>
      <c r="B299"/>
      <c r="C299"/>
      <c r="D299"/>
      <c r="E299"/>
      <c r="F299"/>
      <c r="G299"/>
    </row>
    <row r="300" spans="1:7" ht="12.75" x14ac:dyDescent="0.2">
      <c r="A300"/>
      <c r="B300"/>
      <c r="C300"/>
      <c r="D300"/>
      <c r="E300"/>
      <c r="F300"/>
      <c r="G300"/>
    </row>
    <row r="301" spans="1:7" ht="12.75" x14ac:dyDescent="0.2">
      <c r="A301"/>
      <c r="B301"/>
      <c r="C301"/>
      <c r="D301"/>
      <c r="E301"/>
      <c r="F301"/>
      <c r="G301"/>
    </row>
    <row r="302" spans="1:7" ht="12.75" x14ac:dyDescent="0.2">
      <c r="A302"/>
      <c r="B302"/>
      <c r="C302"/>
      <c r="D302"/>
      <c r="E302"/>
      <c r="F302"/>
      <c r="G302"/>
    </row>
    <row r="303" spans="1:7" ht="12.75" x14ac:dyDescent="0.2">
      <c r="A303"/>
      <c r="B303"/>
      <c r="C303"/>
      <c r="D303"/>
      <c r="E303"/>
      <c r="F303"/>
      <c r="G303"/>
    </row>
    <row r="304" spans="1:7" ht="12.75" x14ac:dyDescent="0.2">
      <c r="A304"/>
      <c r="B304"/>
      <c r="C304"/>
      <c r="D304"/>
      <c r="E304"/>
      <c r="F304"/>
      <c r="G304"/>
    </row>
    <row r="305" spans="1:7" ht="12.75" x14ac:dyDescent="0.2">
      <c r="A305"/>
      <c r="B305"/>
      <c r="C305"/>
      <c r="D305"/>
      <c r="E305"/>
      <c r="F305"/>
      <c r="G305"/>
    </row>
    <row r="306" spans="1:7" ht="12.75" x14ac:dyDescent="0.2">
      <c r="A306"/>
      <c r="B306"/>
      <c r="C306"/>
      <c r="D306"/>
      <c r="E306"/>
      <c r="F306"/>
      <c r="G306"/>
    </row>
    <row r="307" spans="1:7" ht="12.75" x14ac:dyDescent="0.2">
      <c r="A307"/>
      <c r="B307"/>
      <c r="C307"/>
      <c r="D307"/>
      <c r="E307"/>
      <c r="F307"/>
      <c r="G307"/>
    </row>
    <row r="308" spans="1:7" ht="12.75" x14ac:dyDescent="0.2">
      <c r="A308"/>
      <c r="B308"/>
      <c r="C308"/>
      <c r="D308"/>
      <c r="E308"/>
      <c r="F308"/>
      <c r="G308"/>
    </row>
    <row r="309" spans="1:7" ht="12.75" x14ac:dyDescent="0.2">
      <c r="A309"/>
      <c r="B309"/>
      <c r="C309"/>
      <c r="D309"/>
      <c r="E309"/>
      <c r="F309"/>
      <c r="G309"/>
    </row>
    <row r="310" spans="1:7" ht="12.75" x14ac:dyDescent="0.2">
      <c r="A310"/>
      <c r="B310"/>
      <c r="C310"/>
      <c r="D310"/>
      <c r="E310"/>
      <c r="F310"/>
      <c r="G310"/>
    </row>
    <row r="311" spans="1:7" ht="12.75" x14ac:dyDescent="0.2">
      <c r="A311"/>
      <c r="B311"/>
      <c r="C311"/>
      <c r="D311"/>
      <c r="E311"/>
      <c r="F311"/>
      <c r="G311"/>
    </row>
    <row r="312" spans="1:7" ht="12.75" x14ac:dyDescent="0.2">
      <c r="A312"/>
      <c r="B312"/>
      <c r="C312"/>
      <c r="D312"/>
      <c r="E312"/>
      <c r="F312"/>
      <c r="G312"/>
    </row>
    <row r="313" spans="1:7" ht="12.75" x14ac:dyDescent="0.2">
      <c r="A313"/>
      <c r="B313"/>
      <c r="C313"/>
      <c r="D313"/>
      <c r="E313"/>
      <c r="F313"/>
      <c r="G313"/>
    </row>
    <row r="314" spans="1:7" ht="12.75" x14ac:dyDescent="0.2">
      <c r="A314"/>
      <c r="B314"/>
      <c r="C314"/>
      <c r="D314"/>
      <c r="E314"/>
      <c r="F314"/>
      <c r="G314"/>
    </row>
    <row r="315" spans="1:7" ht="12.75" x14ac:dyDescent="0.2">
      <c r="A315"/>
      <c r="B315"/>
      <c r="C315"/>
      <c r="D315"/>
      <c r="E315"/>
      <c r="F315"/>
      <c r="G315"/>
    </row>
    <row r="316" spans="1:7" ht="12.75" x14ac:dyDescent="0.2">
      <c r="A316"/>
      <c r="B316"/>
      <c r="C316"/>
      <c r="D316"/>
      <c r="E316"/>
      <c r="F316"/>
      <c r="G316"/>
    </row>
    <row r="317" spans="1:7" ht="12.75" x14ac:dyDescent="0.2">
      <c r="A317"/>
      <c r="B317"/>
      <c r="C317"/>
      <c r="D317"/>
      <c r="E317"/>
      <c r="F317"/>
      <c r="G317"/>
    </row>
    <row r="318" spans="1:7" ht="12.75" x14ac:dyDescent="0.2">
      <c r="A318"/>
      <c r="B318"/>
      <c r="C318"/>
      <c r="D318"/>
      <c r="E318"/>
      <c r="F318"/>
      <c r="G318"/>
    </row>
    <row r="319" spans="1:7" ht="12.75" x14ac:dyDescent="0.2">
      <c r="A319"/>
      <c r="B319"/>
      <c r="C319"/>
      <c r="D319"/>
      <c r="E319"/>
      <c r="F319"/>
      <c r="G319"/>
    </row>
    <row r="320" spans="1:7" ht="12.75" x14ac:dyDescent="0.2">
      <c r="A320"/>
      <c r="B320"/>
      <c r="C320"/>
      <c r="D320"/>
      <c r="E320"/>
      <c r="F320"/>
      <c r="G320"/>
    </row>
    <row r="321" spans="1:7" ht="12.75" x14ac:dyDescent="0.2">
      <c r="A321"/>
      <c r="B321"/>
      <c r="C321"/>
      <c r="D321"/>
      <c r="E321"/>
      <c r="F321"/>
      <c r="G321"/>
    </row>
    <row r="322" spans="1:7" ht="12.75" x14ac:dyDescent="0.2">
      <c r="A322"/>
      <c r="B322"/>
      <c r="C322"/>
      <c r="D322"/>
      <c r="E322"/>
      <c r="F322"/>
      <c r="G322"/>
    </row>
    <row r="323" spans="1:7" ht="12.75" x14ac:dyDescent="0.2">
      <c r="A323"/>
      <c r="B323"/>
      <c r="C323"/>
      <c r="D323"/>
      <c r="E323"/>
      <c r="F323"/>
      <c r="G323"/>
    </row>
    <row r="324" spans="1:7" ht="12.75" x14ac:dyDescent="0.2">
      <c r="A324"/>
      <c r="B324"/>
      <c r="C324"/>
      <c r="D324"/>
      <c r="E324"/>
      <c r="F324"/>
      <c r="G324"/>
    </row>
    <row r="325" spans="1:7" ht="12.75" x14ac:dyDescent="0.2">
      <c r="A325"/>
      <c r="B325"/>
      <c r="C325"/>
      <c r="D325"/>
      <c r="E325"/>
      <c r="F325"/>
      <c r="G325"/>
    </row>
    <row r="326" spans="1:7" ht="12.75" x14ac:dyDescent="0.2">
      <c r="A326"/>
      <c r="B326"/>
      <c r="C326"/>
      <c r="D326"/>
      <c r="E326"/>
      <c r="F326"/>
      <c r="G326"/>
    </row>
    <row r="327" spans="1:7" ht="12.75" x14ac:dyDescent="0.2">
      <c r="A327"/>
      <c r="B327"/>
      <c r="C327"/>
      <c r="D327"/>
      <c r="E327"/>
      <c r="F327"/>
      <c r="G327"/>
    </row>
    <row r="328" spans="1:7" ht="12.75" x14ac:dyDescent="0.2">
      <c r="A328"/>
      <c r="B328"/>
      <c r="C328"/>
      <c r="D328"/>
      <c r="E328"/>
      <c r="F328"/>
      <c r="G328"/>
    </row>
    <row r="329" spans="1:7" ht="12.75" x14ac:dyDescent="0.2">
      <c r="A329"/>
      <c r="B329"/>
      <c r="C329"/>
      <c r="D329"/>
      <c r="E329"/>
      <c r="F329"/>
      <c r="G329"/>
    </row>
    <row r="330" spans="1:7" ht="12.75" x14ac:dyDescent="0.2">
      <c r="A330"/>
      <c r="B330"/>
      <c r="C330"/>
      <c r="D330"/>
      <c r="E330"/>
      <c r="F330"/>
      <c r="G330"/>
    </row>
    <row r="331" spans="1:7" ht="12.75" x14ac:dyDescent="0.2">
      <c r="A331"/>
      <c r="B331"/>
      <c r="C331"/>
      <c r="D331"/>
      <c r="E331"/>
      <c r="F331"/>
      <c r="G331"/>
    </row>
    <row r="332" spans="1:7" ht="12.75" x14ac:dyDescent="0.2">
      <c r="A332"/>
      <c r="B332"/>
      <c r="C332"/>
      <c r="D332"/>
      <c r="E332"/>
      <c r="F332"/>
      <c r="G332"/>
    </row>
    <row r="333" spans="1:7" ht="12.75" x14ac:dyDescent="0.2">
      <c r="A333"/>
      <c r="B333"/>
      <c r="C333"/>
      <c r="D333"/>
      <c r="E333"/>
      <c r="F333"/>
      <c r="G333"/>
    </row>
    <row r="334" spans="1:7" ht="12.75" x14ac:dyDescent="0.2">
      <c r="A334"/>
      <c r="B334"/>
      <c r="C334"/>
      <c r="D334"/>
      <c r="E334"/>
      <c r="F334"/>
      <c r="G334"/>
    </row>
    <row r="335" spans="1:7" ht="12.75" x14ac:dyDescent="0.2">
      <c r="A335"/>
      <c r="B335"/>
      <c r="C335"/>
      <c r="D335"/>
      <c r="E335"/>
      <c r="F335"/>
      <c r="G335"/>
    </row>
    <row r="336" spans="1:7" ht="12.75" x14ac:dyDescent="0.2">
      <c r="A336"/>
      <c r="B336"/>
      <c r="C336"/>
      <c r="D336"/>
      <c r="E336"/>
      <c r="F336"/>
      <c r="G336"/>
    </row>
    <row r="337" spans="1:7" ht="12.75" x14ac:dyDescent="0.2">
      <c r="A337"/>
      <c r="B337"/>
      <c r="C337"/>
      <c r="D337"/>
      <c r="E337"/>
      <c r="F337"/>
      <c r="G337"/>
    </row>
    <row r="338" spans="1:7" ht="12.75" x14ac:dyDescent="0.2">
      <c r="A338"/>
      <c r="B338"/>
      <c r="C338"/>
      <c r="D338"/>
      <c r="E338"/>
      <c r="F338"/>
      <c r="G338"/>
    </row>
    <row r="339" spans="1:7" ht="12.75" x14ac:dyDescent="0.2">
      <c r="A339"/>
      <c r="B339"/>
      <c r="C339"/>
      <c r="D339"/>
      <c r="E339"/>
      <c r="F339"/>
      <c r="G339"/>
    </row>
    <row r="340" spans="1:7" ht="12.75" x14ac:dyDescent="0.2">
      <c r="A340"/>
      <c r="B340"/>
      <c r="C340"/>
      <c r="D340"/>
      <c r="E340"/>
      <c r="F340"/>
      <c r="G340"/>
    </row>
    <row r="341" spans="1:7" ht="12.75" x14ac:dyDescent="0.2">
      <c r="A341"/>
      <c r="B341"/>
      <c r="C341"/>
      <c r="D341"/>
      <c r="E341"/>
      <c r="F341"/>
      <c r="G341"/>
    </row>
    <row r="342" spans="1:7" ht="12.75" x14ac:dyDescent="0.2">
      <c r="A342"/>
      <c r="B342"/>
      <c r="C342"/>
      <c r="D342"/>
      <c r="E342"/>
      <c r="F342"/>
      <c r="G342"/>
    </row>
    <row r="343" spans="1:7" ht="12.75" x14ac:dyDescent="0.2">
      <c r="A343"/>
      <c r="B343"/>
      <c r="C343"/>
      <c r="D343"/>
      <c r="E343"/>
      <c r="F343"/>
      <c r="G343"/>
    </row>
    <row r="344" spans="1:7" ht="12.75" x14ac:dyDescent="0.2">
      <c r="A344"/>
      <c r="B344"/>
      <c r="C344"/>
      <c r="D344"/>
      <c r="E344"/>
      <c r="F344"/>
      <c r="G344"/>
    </row>
    <row r="345" spans="1:7" ht="12.75" x14ac:dyDescent="0.2">
      <c r="A345"/>
      <c r="B345"/>
      <c r="C345"/>
      <c r="D345"/>
      <c r="E345"/>
      <c r="F345"/>
      <c r="G345"/>
    </row>
    <row r="346" spans="1:7" ht="12.75" x14ac:dyDescent="0.2">
      <c r="A346"/>
      <c r="B346"/>
      <c r="C346"/>
      <c r="D346"/>
      <c r="E346"/>
      <c r="F346"/>
      <c r="G346"/>
    </row>
    <row r="347" spans="1:7" ht="12.75" x14ac:dyDescent="0.2">
      <c r="A347"/>
      <c r="B347"/>
      <c r="C347"/>
      <c r="D347"/>
      <c r="E347"/>
      <c r="F347"/>
      <c r="G347"/>
    </row>
    <row r="348" spans="1:7" ht="12.75" x14ac:dyDescent="0.2">
      <c r="A348"/>
      <c r="B348"/>
      <c r="C348"/>
      <c r="D348"/>
      <c r="E348"/>
      <c r="F348"/>
      <c r="G348"/>
    </row>
    <row r="349" spans="1:7" ht="12.75" x14ac:dyDescent="0.2">
      <c r="A349"/>
      <c r="B349"/>
      <c r="C349"/>
      <c r="D349"/>
      <c r="E349"/>
      <c r="F349"/>
      <c r="G349"/>
    </row>
    <row r="350" spans="1:7" ht="12.75" x14ac:dyDescent="0.2">
      <c r="A350"/>
      <c r="B350"/>
      <c r="C350"/>
      <c r="D350"/>
      <c r="E350"/>
      <c r="F350"/>
      <c r="G350"/>
    </row>
    <row r="351" spans="1:7" ht="12.75" x14ac:dyDescent="0.2">
      <c r="A351"/>
      <c r="B351"/>
      <c r="C351"/>
      <c r="D351"/>
      <c r="E351"/>
      <c r="F351"/>
      <c r="G351"/>
    </row>
    <row r="352" spans="1:7" ht="12.75" x14ac:dyDescent="0.2">
      <c r="A352"/>
      <c r="B352"/>
      <c r="C352"/>
      <c r="D352"/>
      <c r="E352"/>
      <c r="F352"/>
      <c r="G352"/>
    </row>
    <row r="353" spans="1:7" ht="12.75" x14ac:dyDescent="0.2">
      <c r="A353"/>
      <c r="B353"/>
      <c r="C353"/>
      <c r="D353"/>
      <c r="E353"/>
      <c r="F353"/>
      <c r="G353"/>
    </row>
    <row r="354" spans="1:7" ht="12.75" x14ac:dyDescent="0.2">
      <c r="A354"/>
      <c r="B354"/>
      <c r="C354"/>
      <c r="D354"/>
      <c r="E354"/>
      <c r="F354"/>
      <c r="G354"/>
    </row>
    <row r="355" spans="1:7" ht="12.75" x14ac:dyDescent="0.2">
      <c r="A355"/>
      <c r="B355"/>
      <c r="C355"/>
      <c r="D355"/>
      <c r="E355"/>
      <c r="F355"/>
      <c r="G355"/>
    </row>
    <row r="356" spans="1:7" ht="12.75" x14ac:dyDescent="0.2">
      <c r="A356"/>
      <c r="B356"/>
      <c r="C356"/>
      <c r="D356"/>
      <c r="E356"/>
      <c r="F356"/>
      <c r="G356"/>
    </row>
    <row r="357" spans="1:7" ht="12.75" x14ac:dyDescent="0.2">
      <c r="A357"/>
      <c r="B357"/>
      <c r="C357"/>
      <c r="D357"/>
      <c r="E357"/>
      <c r="F357"/>
      <c r="G357"/>
    </row>
    <row r="358" spans="1:7" ht="12.75" x14ac:dyDescent="0.2">
      <c r="A358"/>
      <c r="B358"/>
      <c r="C358"/>
      <c r="D358"/>
      <c r="E358"/>
      <c r="F358"/>
      <c r="G358"/>
    </row>
    <row r="359" spans="1:7" ht="12.75" x14ac:dyDescent="0.2">
      <c r="A359"/>
      <c r="B359"/>
      <c r="C359"/>
      <c r="D359"/>
      <c r="E359"/>
      <c r="F359"/>
      <c r="G359"/>
    </row>
    <row r="360" spans="1:7" ht="12.75" x14ac:dyDescent="0.2">
      <c r="A360"/>
      <c r="B360"/>
      <c r="C360"/>
      <c r="D360"/>
      <c r="E360"/>
      <c r="F360"/>
      <c r="G360"/>
    </row>
    <row r="361" spans="1:7" ht="12.75" x14ac:dyDescent="0.2">
      <c r="A361"/>
      <c r="B361"/>
      <c r="C361"/>
      <c r="D361"/>
      <c r="E361"/>
      <c r="F361"/>
      <c r="G361"/>
    </row>
    <row r="362" spans="1:7" ht="12.75" x14ac:dyDescent="0.2">
      <c r="A362"/>
      <c r="B362"/>
      <c r="C362"/>
      <c r="D362"/>
      <c r="E362"/>
      <c r="F362"/>
      <c r="G362"/>
    </row>
    <row r="363" spans="1:7" ht="12.75" x14ac:dyDescent="0.2">
      <c r="A363"/>
      <c r="B363"/>
      <c r="C363"/>
      <c r="D363"/>
      <c r="E363"/>
      <c r="F363"/>
      <c r="G363"/>
    </row>
    <row r="364" spans="1:7" ht="12.75" x14ac:dyDescent="0.2">
      <c r="A364"/>
      <c r="B364"/>
      <c r="C364"/>
      <c r="D364"/>
      <c r="E364"/>
      <c r="F364"/>
      <c r="G364"/>
    </row>
    <row r="365" spans="1:7" ht="12.75" x14ac:dyDescent="0.2">
      <c r="A365"/>
      <c r="B365"/>
      <c r="C365"/>
      <c r="D365"/>
      <c r="E365"/>
      <c r="F365"/>
      <c r="G365"/>
    </row>
    <row r="366" spans="1:7" ht="12.75" x14ac:dyDescent="0.2">
      <c r="A366"/>
      <c r="B366"/>
      <c r="C366"/>
      <c r="D366"/>
      <c r="E366"/>
      <c r="F366"/>
      <c r="G366"/>
    </row>
    <row r="367" spans="1:7" ht="12.75" x14ac:dyDescent="0.2">
      <c r="A367"/>
      <c r="B367"/>
      <c r="C367"/>
      <c r="D367"/>
      <c r="E367"/>
      <c r="F367"/>
      <c r="G367"/>
    </row>
    <row r="368" spans="1:7" ht="12.75" x14ac:dyDescent="0.2">
      <c r="A368"/>
      <c r="B368"/>
      <c r="C368"/>
      <c r="D368"/>
      <c r="E368"/>
      <c r="F368"/>
      <c r="G368"/>
    </row>
    <row r="369" spans="1:7" ht="12.75" x14ac:dyDescent="0.2">
      <c r="A369"/>
      <c r="B369"/>
      <c r="C369"/>
      <c r="D369"/>
      <c r="E369"/>
      <c r="F369"/>
      <c r="G369"/>
    </row>
    <row r="370" spans="1:7" ht="12.75" x14ac:dyDescent="0.2">
      <c r="A370"/>
      <c r="B370"/>
      <c r="C370"/>
      <c r="D370"/>
      <c r="E370"/>
      <c r="F370"/>
      <c r="G370"/>
    </row>
    <row r="371" spans="1:7" ht="12.75" x14ac:dyDescent="0.2">
      <c r="A371"/>
      <c r="B371"/>
      <c r="C371"/>
      <c r="D371"/>
      <c r="E371"/>
      <c r="F371"/>
      <c r="G371"/>
    </row>
    <row r="372" spans="1:7" ht="12.75" x14ac:dyDescent="0.2">
      <c r="A372"/>
      <c r="B372"/>
      <c r="C372"/>
      <c r="D372"/>
      <c r="E372"/>
      <c r="F372"/>
      <c r="G372"/>
    </row>
    <row r="373" spans="1:7" ht="12.75" x14ac:dyDescent="0.2">
      <c r="A373"/>
      <c r="B373"/>
      <c r="C373"/>
      <c r="D373"/>
      <c r="E373"/>
      <c r="F373"/>
      <c r="G373"/>
    </row>
    <row r="374" spans="1:7" ht="12.75" x14ac:dyDescent="0.2">
      <c r="A374"/>
      <c r="B374"/>
      <c r="C374"/>
      <c r="D374"/>
      <c r="E374"/>
      <c r="F374"/>
      <c r="G374"/>
    </row>
    <row r="375" spans="1:7" ht="12.75" x14ac:dyDescent="0.2">
      <c r="A375"/>
      <c r="B375"/>
      <c r="C375"/>
      <c r="D375"/>
      <c r="E375"/>
      <c r="F375"/>
      <c r="G375"/>
    </row>
    <row r="376" spans="1:7" ht="12.75" x14ac:dyDescent="0.2">
      <c r="A376"/>
      <c r="B376"/>
      <c r="C376"/>
      <c r="D376"/>
      <c r="E376"/>
      <c r="F376"/>
      <c r="G376"/>
    </row>
    <row r="377" spans="1:7" ht="12.75" x14ac:dyDescent="0.2">
      <c r="A377"/>
      <c r="B377"/>
      <c r="C377"/>
      <c r="D377"/>
      <c r="E377"/>
      <c r="F377"/>
      <c r="G377"/>
    </row>
    <row r="378" spans="1:7" ht="12.75" x14ac:dyDescent="0.2">
      <c r="A378"/>
      <c r="B378"/>
      <c r="C378"/>
      <c r="D378"/>
      <c r="E378"/>
      <c r="F378"/>
      <c r="G378"/>
    </row>
    <row r="379" spans="1:7" ht="12.75" x14ac:dyDescent="0.2">
      <c r="A379"/>
      <c r="B379"/>
      <c r="C379"/>
      <c r="D379"/>
      <c r="E379"/>
      <c r="F379"/>
      <c r="G379"/>
    </row>
    <row r="380" spans="1:7" ht="12.75" x14ac:dyDescent="0.2">
      <c r="A380"/>
      <c r="B380"/>
      <c r="C380"/>
      <c r="D380"/>
      <c r="E380"/>
      <c r="F380"/>
      <c r="G380"/>
    </row>
    <row r="381" spans="1:7" ht="12.75" x14ac:dyDescent="0.2">
      <c r="A381"/>
      <c r="B381"/>
      <c r="C381"/>
      <c r="D381"/>
      <c r="E381"/>
      <c r="F381"/>
      <c r="G381"/>
    </row>
    <row r="382" spans="1:7" ht="12.75" x14ac:dyDescent="0.2">
      <c r="A382"/>
      <c r="B382"/>
      <c r="C382"/>
      <c r="D382"/>
      <c r="E382"/>
      <c r="F382"/>
      <c r="G382"/>
    </row>
    <row r="383" spans="1:7" ht="12.75" x14ac:dyDescent="0.2">
      <c r="A383"/>
      <c r="B383"/>
      <c r="C383"/>
      <c r="D383"/>
      <c r="E383"/>
      <c r="F383"/>
      <c r="G383"/>
    </row>
    <row r="384" spans="1:7" ht="12.75" x14ac:dyDescent="0.2">
      <c r="A384"/>
      <c r="B384"/>
      <c r="C384"/>
      <c r="D384"/>
      <c r="E384"/>
      <c r="F384"/>
      <c r="G384"/>
    </row>
    <row r="385" spans="1:7" ht="12.75" x14ac:dyDescent="0.2">
      <c r="A385"/>
      <c r="B385"/>
      <c r="C385"/>
      <c r="D385"/>
      <c r="E385"/>
      <c r="F385"/>
      <c r="G385"/>
    </row>
    <row r="386" spans="1:7" ht="12.75" x14ac:dyDescent="0.2">
      <c r="A386"/>
      <c r="B386"/>
      <c r="C386"/>
      <c r="D386"/>
      <c r="E386"/>
      <c r="F386"/>
      <c r="G386"/>
    </row>
    <row r="387" spans="1:7" ht="12.75" x14ac:dyDescent="0.2">
      <c r="A387"/>
      <c r="B387"/>
      <c r="C387"/>
      <c r="D387"/>
      <c r="E387"/>
      <c r="F387"/>
      <c r="G387"/>
    </row>
    <row r="388" spans="1:7" ht="12.75" x14ac:dyDescent="0.2">
      <c r="A388"/>
      <c r="B388"/>
      <c r="C388"/>
      <c r="D388"/>
      <c r="E388"/>
      <c r="F388"/>
      <c r="G388"/>
    </row>
    <row r="389" spans="1:7" ht="12.75" x14ac:dyDescent="0.2">
      <c r="A389"/>
      <c r="B389"/>
      <c r="C389"/>
      <c r="D389"/>
      <c r="E389"/>
      <c r="F389"/>
      <c r="G389"/>
    </row>
    <row r="390" spans="1:7" ht="12.75" x14ac:dyDescent="0.2">
      <c r="A390"/>
      <c r="B390"/>
      <c r="C390"/>
      <c r="D390"/>
      <c r="E390"/>
      <c r="F390"/>
      <c r="G390"/>
    </row>
    <row r="391" spans="1:7" ht="12.75" x14ac:dyDescent="0.2">
      <c r="A391"/>
      <c r="B391"/>
      <c r="C391"/>
      <c r="D391"/>
      <c r="E391"/>
      <c r="F391"/>
      <c r="G391"/>
    </row>
    <row r="392" spans="1:7" ht="12.75" x14ac:dyDescent="0.2">
      <c r="A392"/>
      <c r="B392"/>
      <c r="C392"/>
      <c r="D392"/>
      <c r="E392"/>
      <c r="F392"/>
      <c r="G392"/>
    </row>
    <row r="393" spans="1:7" ht="12.75" x14ac:dyDescent="0.2">
      <c r="A393"/>
      <c r="B393"/>
      <c r="C393"/>
      <c r="D393"/>
      <c r="E393"/>
      <c r="F393"/>
      <c r="G393"/>
    </row>
    <row r="394" spans="1:7" ht="12.75" x14ac:dyDescent="0.2">
      <c r="A394"/>
      <c r="B394"/>
      <c r="C394"/>
      <c r="D394"/>
      <c r="E394"/>
      <c r="F394"/>
      <c r="G394"/>
    </row>
    <row r="395" spans="1:7" ht="12.75" x14ac:dyDescent="0.2">
      <c r="A395"/>
      <c r="B395"/>
      <c r="C395"/>
      <c r="D395"/>
      <c r="E395"/>
      <c r="F395"/>
      <c r="G395"/>
    </row>
    <row r="396" spans="1:7" ht="12.75" x14ac:dyDescent="0.2">
      <c r="A396"/>
      <c r="B396"/>
      <c r="C396"/>
      <c r="D396"/>
      <c r="E396"/>
      <c r="F396"/>
      <c r="G396"/>
    </row>
    <row r="397" spans="1:7" ht="12.75" x14ac:dyDescent="0.2">
      <c r="A397"/>
      <c r="B397"/>
      <c r="C397"/>
      <c r="D397"/>
      <c r="E397"/>
      <c r="F397"/>
      <c r="G397"/>
    </row>
    <row r="398" spans="1:7" ht="12.75" x14ac:dyDescent="0.2">
      <c r="A398"/>
      <c r="B398"/>
      <c r="C398"/>
      <c r="D398"/>
      <c r="E398"/>
      <c r="F398"/>
      <c r="G398"/>
    </row>
    <row r="399" spans="1:7" ht="12.75" x14ac:dyDescent="0.2">
      <c r="A399"/>
      <c r="B399"/>
      <c r="C399"/>
      <c r="D399"/>
      <c r="E399"/>
      <c r="F399"/>
      <c r="G399"/>
    </row>
    <row r="400" spans="1:7" ht="12.75" x14ac:dyDescent="0.2">
      <c r="A400"/>
      <c r="B400"/>
      <c r="C400"/>
      <c r="D400"/>
      <c r="E400"/>
      <c r="F400"/>
      <c r="G400"/>
    </row>
    <row r="401" spans="1:7" ht="12.75" x14ac:dyDescent="0.2">
      <c r="A401"/>
      <c r="B401"/>
      <c r="C401"/>
      <c r="D401"/>
      <c r="E401"/>
      <c r="F401"/>
      <c r="G401"/>
    </row>
    <row r="402" spans="1:7" ht="12.75" x14ac:dyDescent="0.2">
      <c r="A402"/>
      <c r="B402"/>
      <c r="C402"/>
      <c r="D402"/>
      <c r="E402"/>
      <c r="F402"/>
      <c r="G402"/>
    </row>
    <row r="403" spans="1:7" ht="12.75" x14ac:dyDescent="0.2">
      <c r="A403"/>
      <c r="B403"/>
      <c r="C403"/>
      <c r="D403"/>
      <c r="E403"/>
      <c r="F403"/>
      <c r="G403"/>
    </row>
    <row r="404" spans="1:7" ht="12.75" x14ac:dyDescent="0.2">
      <c r="A404"/>
      <c r="B404"/>
      <c r="C404"/>
      <c r="D404"/>
      <c r="E404"/>
      <c r="F404"/>
      <c r="G404"/>
    </row>
    <row r="405" spans="1:7" ht="12.75" x14ac:dyDescent="0.2">
      <c r="A405"/>
      <c r="B405"/>
      <c r="C405"/>
      <c r="D405"/>
      <c r="E405"/>
      <c r="F405"/>
      <c r="G405"/>
    </row>
    <row r="406" spans="1:7" ht="12.75" x14ac:dyDescent="0.2">
      <c r="A406"/>
      <c r="B406"/>
      <c r="C406"/>
      <c r="D406"/>
      <c r="E406"/>
      <c r="F406"/>
      <c r="G406"/>
    </row>
    <row r="407" spans="1:7" ht="12.75" x14ac:dyDescent="0.2">
      <c r="A407"/>
      <c r="B407"/>
      <c r="C407"/>
      <c r="D407"/>
      <c r="E407"/>
      <c r="F407"/>
      <c r="G407"/>
    </row>
    <row r="408" spans="1:7" ht="12.75" x14ac:dyDescent="0.2">
      <c r="A408"/>
      <c r="B408"/>
      <c r="C408"/>
      <c r="D408"/>
      <c r="E408"/>
      <c r="F408"/>
      <c r="G408"/>
    </row>
    <row r="409" spans="1:7" ht="12.75" x14ac:dyDescent="0.2">
      <c r="A409"/>
      <c r="B409"/>
      <c r="C409"/>
      <c r="D409"/>
      <c r="E409"/>
      <c r="F409"/>
      <c r="G409"/>
    </row>
    <row r="410" spans="1:7" ht="12.75" x14ac:dyDescent="0.2">
      <c r="A410"/>
      <c r="B410"/>
      <c r="C410"/>
      <c r="D410"/>
      <c r="E410"/>
      <c r="F410"/>
      <c r="G410"/>
    </row>
    <row r="411" spans="1:7" ht="12.75" x14ac:dyDescent="0.2">
      <c r="A411"/>
      <c r="B411"/>
      <c r="C411"/>
      <c r="D411"/>
      <c r="E411"/>
      <c r="F411"/>
      <c r="G411"/>
    </row>
    <row r="412" spans="1:7" ht="12.75" x14ac:dyDescent="0.2">
      <c r="A412"/>
      <c r="B412"/>
      <c r="C412"/>
      <c r="D412"/>
      <c r="E412"/>
      <c r="F412"/>
      <c r="G412"/>
    </row>
    <row r="413" spans="1:7" ht="12.75" x14ac:dyDescent="0.2">
      <c r="A413"/>
      <c r="B413"/>
      <c r="C413"/>
      <c r="D413"/>
      <c r="E413"/>
      <c r="F413"/>
      <c r="G413"/>
    </row>
    <row r="414" spans="1:7" ht="12.75" x14ac:dyDescent="0.2">
      <c r="A414"/>
      <c r="B414"/>
      <c r="C414"/>
      <c r="D414"/>
      <c r="E414"/>
      <c r="F414"/>
      <c r="G414"/>
    </row>
    <row r="415" spans="1:7" ht="12.75" x14ac:dyDescent="0.2">
      <c r="A415"/>
      <c r="B415"/>
      <c r="C415"/>
      <c r="D415"/>
      <c r="E415"/>
      <c r="F415"/>
      <c r="G415"/>
    </row>
    <row r="416" spans="1:7" ht="12.75" x14ac:dyDescent="0.2">
      <c r="A416"/>
      <c r="B416"/>
      <c r="C416"/>
      <c r="D416"/>
      <c r="E416"/>
      <c r="F416"/>
      <c r="G416"/>
    </row>
    <row r="417" spans="1:7" ht="12.75" x14ac:dyDescent="0.2">
      <c r="A417"/>
      <c r="B417"/>
      <c r="C417"/>
      <c r="D417"/>
      <c r="E417"/>
      <c r="F417"/>
      <c r="G417"/>
    </row>
    <row r="418" spans="1:7" ht="12.75" x14ac:dyDescent="0.2">
      <c r="A418"/>
      <c r="B418"/>
      <c r="C418"/>
      <c r="D418"/>
      <c r="E418"/>
      <c r="F418"/>
      <c r="G418"/>
    </row>
    <row r="419" spans="1:7" ht="12.75" x14ac:dyDescent="0.2">
      <c r="A419"/>
      <c r="B419"/>
      <c r="C419"/>
      <c r="D419"/>
      <c r="E419"/>
      <c r="F419"/>
      <c r="G419"/>
    </row>
    <row r="420" spans="1:7" ht="12.75" x14ac:dyDescent="0.2">
      <c r="A420"/>
      <c r="B420"/>
      <c r="C420"/>
      <c r="D420"/>
      <c r="E420"/>
      <c r="F420"/>
      <c r="G420"/>
    </row>
    <row r="421" spans="1:7" ht="12.75" x14ac:dyDescent="0.2">
      <c r="A421"/>
      <c r="B421"/>
      <c r="C421"/>
      <c r="D421"/>
      <c r="E421"/>
      <c r="F421"/>
      <c r="G421"/>
    </row>
    <row r="422" spans="1:7" ht="12.75" x14ac:dyDescent="0.2">
      <c r="A422"/>
      <c r="B422"/>
      <c r="C422"/>
      <c r="D422"/>
      <c r="E422"/>
      <c r="F422"/>
      <c r="G422"/>
    </row>
    <row r="423" spans="1:7" ht="12.75" x14ac:dyDescent="0.2">
      <c r="A423"/>
      <c r="B423"/>
      <c r="C423"/>
      <c r="D423"/>
      <c r="E423"/>
      <c r="F423"/>
      <c r="G423"/>
    </row>
    <row r="424" spans="1:7" ht="12.75" x14ac:dyDescent="0.2">
      <c r="A424"/>
      <c r="B424"/>
      <c r="C424"/>
      <c r="D424"/>
      <c r="E424"/>
      <c r="F424"/>
      <c r="G424"/>
    </row>
    <row r="425" spans="1:7" ht="12.75" x14ac:dyDescent="0.2">
      <c r="A425"/>
      <c r="B425"/>
      <c r="C425"/>
      <c r="D425"/>
      <c r="E425"/>
      <c r="F425"/>
      <c r="G425"/>
    </row>
    <row r="426" spans="1:7" ht="12.75" x14ac:dyDescent="0.2">
      <c r="A426"/>
      <c r="B426"/>
      <c r="C426"/>
      <c r="D426"/>
      <c r="E426"/>
      <c r="F426"/>
      <c r="G426"/>
    </row>
    <row r="427" spans="1:7" ht="12.75" x14ac:dyDescent="0.2">
      <c r="A427"/>
      <c r="B427"/>
      <c r="C427"/>
      <c r="D427"/>
      <c r="E427"/>
      <c r="F427"/>
      <c r="G427"/>
    </row>
    <row r="428" spans="1:7" ht="12.75" x14ac:dyDescent="0.2">
      <c r="A428"/>
      <c r="B428"/>
      <c r="C428"/>
      <c r="D428"/>
      <c r="E428"/>
      <c r="F428"/>
      <c r="G428"/>
    </row>
    <row r="429" spans="1:7" ht="12.75" x14ac:dyDescent="0.2">
      <c r="A429"/>
      <c r="B429"/>
      <c r="C429"/>
      <c r="D429"/>
      <c r="E429"/>
      <c r="F429"/>
      <c r="G429"/>
    </row>
    <row r="430" spans="1:7" ht="12.75" x14ac:dyDescent="0.2">
      <c r="A430"/>
      <c r="B430"/>
      <c r="C430"/>
      <c r="D430"/>
      <c r="E430"/>
      <c r="F430"/>
      <c r="G430"/>
    </row>
    <row r="431" spans="1:7" ht="12.75" x14ac:dyDescent="0.2">
      <c r="A431"/>
      <c r="B431"/>
      <c r="C431"/>
      <c r="D431"/>
      <c r="E431"/>
      <c r="F431"/>
      <c r="G431"/>
    </row>
    <row r="432" spans="1:7" ht="12.75" x14ac:dyDescent="0.2">
      <c r="A432"/>
      <c r="B432"/>
      <c r="C432"/>
      <c r="D432"/>
      <c r="E432"/>
      <c r="F432"/>
      <c r="G432"/>
    </row>
    <row r="433" spans="1:7" ht="12.75" x14ac:dyDescent="0.2">
      <c r="A433"/>
      <c r="B433"/>
      <c r="C433"/>
      <c r="D433"/>
      <c r="E433"/>
      <c r="F433"/>
      <c r="G433"/>
    </row>
    <row r="434" spans="1:7" ht="12.75" x14ac:dyDescent="0.2">
      <c r="A434"/>
      <c r="B434"/>
      <c r="C434"/>
      <c r="D434"/>
      <c r="E434"/>
      <c r="F434"/>
      <c r="G434"/>
    </row>
    <row r="435" spans="1:7" ht="12.75" x14ac:dyDescent="0.2">
      <c r="A435"/>
      <c r="B435"/>
      <c r="C435"/>
      <c r="D435"/>
      <c r="E435"/>
      <c r="F435"/>
      <c r="G435"/>
    </row>
    <row r="436" spans="1:7" ht="12.75" x14ac:dyDescent="0.2">
      <c r="A436"/>
      <c r="B436"/>
      <c r="C436"/>
      <c r="D436"/>
      <c r="E436"/>
      <c r="F436"/>
      <c r="G436"/>
    </row>
    <row r="437" spans="1:7" ht="12.75" x14ac:dyDescent="0.2">
      <c r="A437"/>
      <c r="B437"/>
      <c r="C437"/>
      <c r="D437"/>
      <c r="E437"/>
      <c r="F437"/>
      <c r="G437"/>
    </row>
    <row r="438" spans="1:7" ht="12.75" x14ac:dyDescent="0.2">
      <c r="A438"/>
      <c r="B438"/>
      <c r="C438"/>
      <c r="D438"/>
      <c r="E438"/>
      <c r="F438"/>
      <c r="G438"/>
    </row>
    <row r="439" spans="1:7" ht="12.75" x14ac:dyDescent="0.2">
      <c r="A439"/>
      <c r="B439"/>
      <c r="C439"/>
      <c r="D439"/>
      <c r="E439"/>
      <c r="F439"/>
      <c r="G439"/>
    </row>
    <row r="440" spans="1:7" ht="12.75" x14ac:dyDescent="0.2">
      <c r="A440"/>
      <c r="B440"/>
      <c r="C440"/>
      <c r="D440"/>
      <c r="E440"/>
      <c r="F440"/>
      <c r="G440"/>
    </row>
    <row r="441" spans="1:7" ht="12.75" x14ac:dyDescent="0.2">
      <c r="A441"/>
      <c r="B441"/>
      <c r="C441"/>
      <c r="D441"/>
      <c r="E441"/>
      <c r="F441"/>
      <c r="G441"/>
    </row>
    <row r="442" spans="1:7" ht="12.75" x14ac:dyDescent="0.2">
      <c r="A442"/>
      <c r="B442"/>
      <c r="C442"/>
      <c r="D442"/>
      <c r="E442"/>
      <c r="F442"/>
      <c r="G442"/>
    </row>
    <row r="443" spans="1:7" ht="12.75" x14ac:dyDescent="0.2">
      <c r="A443"/>
      <c r="B443"/>
      <c r="C443"/>
      <c r="D443"/>
      <c r="E443"/>
      <c r="F443"/>
      <c r="G443"/>
    </row>
    <row r="444" spans="1:7" ht="12.75" x14ac:dyDescent="0.2">
      <c r="A444"/>
      <c r="B444"/>
      <c r="C444"/>
      <c r="D444"/>
      <c r="E444"/>
      <c r="F444"/>
      <c r="G444"/>
    </row>
    <row r="445" spans="1:7" ht="12.75" x14ac:dyDescent="0.2">
      <c r="A445"/>
      <c r="B445"/>
      <c r="C445"/>
      <c r="D445"/>
      <c r="E445"/>
      <c r="F445"/>
      <c r="G445"/>
    </row>
    <row r="446" spans="1:7" ht="12.75" x14ac:dyDescent="0.2">
      <c r="A446"/>
      <c r="B446"/>
      <c r="C446"/>
      <c r="D446"/>
      <c r="E446"/>
      <c r="F446"/>
      <c r="G446"/>
    </row>
    <row r="447" spans="1:7" ht="12.75" x14ac:dyDescent="0.2">
      <c r="A447"/>
      <c r="B447"/>
      <c r="C447"/>
      <c r="D447"/>
      <c r="E447"/>
      <c r="F447"/>
      <c r="G447"/>
    </row>
    <row r="448" spans="1:7" ht="12.75" x14ac:dyDescent="0.2">
      <c r="A448"/>
      <c r="B448"/>
      <c r="C448"/>
      <c r="D448"/>
      <c r="E448"/>
      <c r="F448"/>
      <c r="G448"/>
    </row>
    <row r="449" spans="1:7" ht="12.75" x14ac:dyDescent="0.2">
      <c r="A449"/>
      <c r="B449"/>
      <c r="C449"/>
      <c r="D449"/>
      <c r="E449"/>
      <c r="F449"/>
      <c r="G449"/>
    </row>
    <row r="450" spans="1:7" ht="12.75" x14ac:dyDescent="0.2">
      <c r="A450"/>
      <c r="B450"/>
      <c r="C450"/>
      <c r="D450"/>
      <c r="E450"/>
      <c r="F450"/>
      <c r="G450"/>
    </row>
    <row r="451" spans="1:7" ht="12.75" x14ac:dyDescent="0.2">
      <c r="A451"/>
      <c r="B451"/>
      <c r="C451"/>
      <c r="D451"/>
      <c r="E451"/>
      <c r="F451"/>
      <c r="G451"/>
    </row>
    <row r="452" spans="1:7" ht="12.75" x14ac:dyDescent="0.2">
      <c r="A452"/>
      <c r="B452"/>
      <c r="C452"/>
      <c r="D452"/>
      <c r="E452"/>
      <c r="F452"/>
      <c r="G452"/>
    </row>
    <row r="453" spans="1:7" ht="12.75" x14ac:dyDescent="0.2">
      <c r="A453"/>
      <c r="B453"/>
      <c r="C453"/>
      <c r="D453"/>
      <c r="E453"/>
      <c r="F453"/>
      <c r="G453"/>
    </row>
    <row r="454" spans="1:7" ht="12.75" x14ac:dyDescent="0.2">
      <c r="A454"/>
      <c r="B454"/>
      <c r="C454"/>
      <c r="D454"/>
      <c r="E454"/>
      <c r="F454"/>
      <c r="G454"/>
    </row>
    <row r="455" spans="1:7" ht="12.75" x14ac:dyDescent="0.2">
      <c r="A455"/>
      <c r="B455"/>
      <c r="C455"/>
      <c r="D455"/>
      <c r="E455"/>
      <c r="F455"/>
      <c r="G455"/>
    </row>
    <row r="456" spans="1:7" ht="12.75" x14ac:dyDescent="0.2">
      <c r="A456"/>
      <c r="B456"/>
      <c r="C456"/>
      <c r="D456"/>
      <c r="E456"/>
      <c r="F456"/>
      <c r="G456"/>
    </row>
    <row r="457" spans="1:7" ht="12.75" x14ac:dyDescent="0.2">
      <c r="A457"/>
      <c r="B457"/>
      <c r="C457"/>
      <c r="D457"/>
      <c r="E457"/>
      <c r="F457"/>
      <c r="G457"/>
    </row>
    <row r="458" spans="1:7" ht="12.75" x14ac:dyDescent="0.2">
      <c r="A458"/>
      <c r="B458"/>
      <c r="C458"/>
      <c r="D458"/>
      <c r="E458"/>
      <c r="F458"/>
      <c r="G458"/>
    </row>
    <row r="459" spans="1:7" ht="12.75" x14ac:dyDescent="0.2">
      <c r="A459"/>
      <c r="B459"/>
      <c r="C459"/>
      <c r="D459"/>
      <c r="E459"/>
      <c r="F459"/>
      <c r="G459"/>
    </row>
    <row r="460" spans="1:7" ht="12.75" x14ac:dyDescent="0.2">
      <c r="A460"/>
      <c r="B460"/>
      <c r="C460"/>
      <c r="D460"/>
      <c r="E460"/>
      <c r="F460"/>
      <c r="G460"/>
    </row>
    <row r="461" spans="1:7" ht="12.75" x14ac:dyDescent="0.2">
      <c r="A461"/>
      <c r="B461"/>
      <c r="C461"/>
      <c r="D461"/>
      <c r="E461"/>
      <c r="F461"/>
      <c r="G461"/>
    </row>
    <row r="462" spans="1:7" ht="12.75" x14ac:dyDescent="0.2">
      <c r="A462"/>
      <c r="B462"/>
      <c r="C462"/>
      <c r="D462"/>
      <c r="E462"/>
      <c r="F462"/>
      <c r="G462"/>
    </row>
    <row r="463" spans="1:7" ht="12.75" x14ac:dyDescent="0.2">
      <c r="A463"/>
      <c r="B463"/>
      <c r="C463"/>
      <c r="D463"/>
      <c r="E463"/>
      <c r="F463"/>
      <c r="G463"/>
    </row>
    <row r="464" spans="1:7" ht="12.75" x14ac:dyDescent="0.2">
      <c r="A464"/>
      <c r="B464"/>
      <c r="C464"/>
      <c r="D464"/>
      <c r="E464"/>
      <c r="F464"/>
      <c r="G464"/>
    </row>
    <row r="465" spans="1:7" ht="12.75" x14ac:dyDescent="0.2">
      <c r="A465"/>
      <c r="B465"/>
      <c r="C465"/>
      <c r="D465"/>
      <c r="E465"/>
      <c r="F465"/>
      <c r="G465"/>
    </row>
    <row r="466" spans="1:7" ht="12.75" x14ac:dyDescent="0.2">
      <c r="A466"/>
      <c r="B466"/>
      <c r="C466"/>
      <c r="D466"/>
      <c r="E466"/>
      <c r="F466"/>
      <c r="G466"/>
    </row>
    <row r="467" spans="1:7" ht="12.75" x14ac:dyDescent="0.2">
      <c r="A467"/>
      <c r="B467"/>
      <c r="C467"/>
      <c r="D467"/>
      <c r="E467"/>
      <c r="F467"/>
      <c r="G467"/>
    </row>
    <row r="468" spans="1:7" ht="12.75" x14ac:dyDescent="0.2">
      <c r="A468"/>
      <c r="B468"/>
      <c r="C468"/>
      <c r="D468"/>
      <c r="E468"/>
      <c r="F468"/>
      <c r="G468"/>
    </row>
    <row r="469" spans="1:7" ht="12.75" x14ac:dyDescent="0.2">
      <c r="A469"/>
      <c r="B469"/>
      <c r="C469"/>
      <c r="D469"/>
      <c r="E469"/>
      <c r="F469"/>
      <c r="G469"/>
    </row>
    <row r="470" spans="1:7" ht="12.75" x14ac:dyDescent="0.2">
      <c r="A470"/>
      <c r="B470"/>
      <c r="C470"/>
      <c r="D470"/>
      <c r="E470"/>
      <c r="F470"/>
      <c r="G470"/>
    </row>
    <row r="471" spans="1:7" ht="12.75" x14ac:dyDescent="0.2">
      <c r="A471"/>
      <c r="B471"/>
      <c r="C471"/>
      <c r="D471"/>
      <c r="E471"/>
      <c r="F471"/>
      <c r="G471"/>
    </row>
    <row r="472" spans="1:7" ht="12.75" x14ac:dyDescent="0.2">
      <c r="A472"/>
      <c r="B472"/>
      <c r="C472"/>
      <c r="D472"/>
      <c r="E472"/>
      <c r="F472"/>
      <c r="G472"/>
    </row>
    <row r="473" spans="1:7" ht="12.75" x14ac:dyDescent="0.2">
      <c r="A473"/>
      <c r="B473"/>
      <c r="C473"/>
      <c r="D473"/>
      <c r="E473"/>
      <c r="F473"/>
      <c r="G473"/>
    </row>
    <row r="474" spans="1:7" ht="12.75" x14ac:dyDescent="0.2">
      <c r="A474"/>
      <c r="B474"/>
      <c r="C474"/>
      <c r="D474"/>
      <c r="E474"/>
      <c r="F474"/>
      <c r="G474"/>
    </row>
    <row r="475" spans="1:7" ht="12.75" x14ac:dyDescent="0.2">
      <c r="A475"/>
      <c r="B475"/>
      <c r="C475"/>
      <c r="D475"/>
      <c r="E475"/>
      <c r="F475"/>
      <c r="G475"/>
    </row>
    <row r="476" spans="1:7" ht="12.75" x14ac:dyDescent="0.2">
      <c r="A476"/>
      <c r="B476"/>
      <c r="C476"/>
      <c r="D476"/>
      <c r="E476"/>
      <c r="F476"/>
      <c r="G476"/>
    </row>
    <row r="477" spans="1:7" ht="12.75" x14ac:dyDescent="0.2">
      <c r="A477"/>
      <c r="B477"/>
      <c r="C477"/>
      <c r="D477"/>
      <c r="E477"/>
      <c r="F477"/>
      <c r="G477"/>
    </row>
    <row r="478" spans="1:7" ht="12.75" x14ac:dyDescent="0.2">
      <c r="A478"/>
      <c r="B478"/>
      <c r="C478"/>
      <c r="D478"/>
      <c r="E478"/>
      <c r="F478"/>
      <c r="G478"/>
    </row>
    <row r="479" spans="1:7" ht="12.75" x14ac:dyDescent="0.2">
      <c r="A479"/>
      <c r="B479"/>
      <c r="C479"/>
      <c r="D479"/>
      <c r="E479"/>
      <c r="F479"/>
      <c r="G479"/>
    </row>
    <row r="480" spans="1:7" ht="12.75" x14ac:dyDescent="0.2">
      <c r="A480"/>
      <c r="B480"/>
      <c r="C480"/>
      <c r="D480"/>
      <c r="E480"/>
      <c r="F480"/>
      <c r="G480"/>
    </row>
    <row r="481" spans="1:7" ht="12.75" x14ac:dyDescent="0.2">
      <c r="A481"/>
      <c r="B481"/>
      <c r="C481"/>
      <c r="D481"/>
      <c r="E481"/>
      <c r="F481"/>
      <c r="G481"/>
    </row>
    <row r="482" spans="1:7" ht="12.75" x14ac:dyDescent="0.2">
      <c r="A482"/>
      <c r="B482"/>
      <c r="C482"/>
      <c r="D482"/>
      <c r="E482"/>
      <c r="F482"/>
      <c r="G482"/>
    </row>
    <row r="483" spans="1:7" ht="12.75" x14ac:dyDescent="0.2">
      <c r="A483"/>
      <c r="B483"/>
      <c r="C483"/>
      <c r="D483"/>
      <c r="E483"/>
      <c r="F483"/>
      <c r="G483"/>
    </row>
    <row r="484" spans="1:7" ht="12.75" x14ac:dyDescent="0.2">
      <c r="A484"/>
      <c r="B484"/>
      <c r="C484"/>
      <c r="D484"/>
      <c r="E484"/>
      <c r="F484"/>
      <c r="G484"/>
    </row>
    <row r="485" spans="1:7" ht="12.75" x14ac:dyDescent="0.2">
      <c r="A485"/>
      <c r="B485"/>
      <c r="C485"/>
      <c r="D485"/>
      <c r="E485"/>
      <c r="F485"/>
      <c r="G485"/>
    </row>
    <row r="486" spans="1:7" ht="12.75" x14ac:dyDescent="0.2">
      <c r="A486"/>
      <c r="B486"/>
      <c r="C486"/>
      <c r="D486"/>
      <c r="E486"/>
      <c r="F486"/>
      <c r="G486"/>
    </row>
    <row r="487" spans="1:7" ht="12.75" x14ac:dyDescent="0.2">
      <c r="A487"/>
      <c r="B487"/>
      <c r="C487"/>
      <c r="D487"/>
      <c r="E487"/>
      <c r="F487"/>
      <c r="G487"/>
    </row>
    <row r="488" spans="1:7" ht="12.75" x14ac:dyDescent="0.2">
      <c r="A488"/>
      <c r="B488"/>
      <c r="C488"/>
      <c r="D488"/>
      <c r="E488"/>
      <c r="F488"/>
      <c r="G488"/>
    </row>
    <row r="489" spans="1:7" ht="12.75" x14ac:dyDescent="0.2">
      <c r="A489"/>
      <c r="B489"/>
      <c r="C489"/>
      <c r="D489"/>
      <c r="E489"/>
      <c r="F489"/>
      <c r="G489"/>
    </row>
    <row r="490" spans="1:7" ht="12.75" x14ac:dyDescent="0.2">
      <c r="A490"/>
      <c r="B490"/>
      <c r="C490"/>
      <c r="D490"/>
      <c r="E490"/>
      <c r="F490"/>
      <c r="G490"/>
    </row>
    <row r="491" spans="1:7" ht="12.75" x14ac:dyDescent="0.2">
      <c r="A491"/>
      <c r="B491"/>
      <c r="C491"/>
      <c r="D491"/>
      <c r="E491"/>
      <c r="F491"/>
      <c r="G491"/>
    </row>
    <row r="492" spans="1:7" ht="12.75" x14ac:dyDescent="0.2">
      <c r="A492"/>
      <c r="B492"/>
      <c r="C492"/>
      <c r="D492"/>
      <c r="E492"/>
      <c r="F492"/>
      <c r="G492"/>
    </row>
    <row r="493" spans="1:7" ht="12.75" x14ac:dyDescent="0.2">
      <c r="A493"/>
      <c r="B493"/>
      <c r="C493"/>
      <c r="D493"/>
      <c r="E493"/>
      <c r="F493"/>
      <c r="G493"/>
    </row>
    <row r="494" spans="1:7" ht="12.75" x14ac:dyDescent="0.2">
      <c r="A494"/>
      <c r="B494"/>
      <c r="C494"/>
      <c r="D494"/>
      <c r="E494"/>
      <c r="F494"/>
      <c r="G494"/>
    </row>
    <row r="495" spans="1:7" ht="12.75" x14ac:dyDescent="0.2">
      <c r="A495"/>
      <c r="B495"/>
      <c r="C495"/>
      <c r="D495"/>
      <c r="E495"/>
      <c r="F495"/>
      <c r="G495"/>
    </row>
    <row r="496" spans="1:7" ht="12.75" x14ac:dyDescent="0.2">
      <c r="A496"/>
      <c r="B496"/>
      <c r="C496"/>
      <c r="D496"/>
      <c r="E496"/>
      <c r="F496"/>
      <c r="G496"/>
    </row>
    <row r="497" spans="1:7" ht="12.75" x14ac:dyDescent="0.2">
      <c r="A497"/>
      <c r="B497"/>
      <c r="C497"/>
      <c r="D497"/>
      <c r="E497"/>
      <c r="F497"/>
      <c r="G497"/>
    </row>
    <row r="498" spans="1:7" ht="12.75" x14ac:dyDescent="0.2">
      <c r="A498"/>
      <c r="B498"/>
      <c r="C498"/>
      <c r="D498"/>
      <c r="E498"/>
      <c r="F498"/>
      <c r="G498"/>
    </row>
    <row r="499" spans="1:7" ht="12.75" x14ac:dyDescent="0.2">
      <c r="A499"/>
      <c r="B499"/>
      <c r="C499"/>
      <c r="D499"/>
      <c r="E499"/>
      <c r="F499"/>
      <c r="G499"/>
    </row>
    <row r="500" spans="1:7" ht="12.75" x14ac:dyDescent="0.2">
      <c r="A500"/>
      <c r="B500"/>
      <c r="C500"/>
      <c r="D500"/>
      <c r="E500"/>
      <c r="F500"/>
      <c r="G500"/>
    </row>
    <row r="501" spans="1:7" ht="12.75" x14ac:dyDescent="0.2">
      <c r="A501"/>
      <c r="B501"/>
      <c r="C501"/>
      <c r="D501"/>
      <c r="E501"/>
      <c r="F501"/>
      <c r="G501"/>
    </row>
    <row r="502" spans="1:7" ht="12.75" x14ac:dyDescent="0.2">
      <c r="A502"/>
      <c r="B502"/>
      <c r="C502"/>
      <c r="D502"/>
      <c r="E502"/>
      <c r="F502"/>
      <c r="G502"/>
    </row>
    <row r="503" spans="1:7" ht="12.75" x14ac:dyDescent="0.2">
      <c r="A503"/>
      <c r="B503"/>
      <c r="C503"/>
      <c r="D503"/>
      <c r="E503"/>
      <c r="F503"/>
      <c r="G503"/>
    </row>
    <row r="504" spans="1:7" ht="12.75" x14ac:dyDescent="0.2">
      <c r="A504"/>
      <c r="B504"/>
      <c r="C504"/>
      <c r="D504"/>
      <c r="E504"/>
      <c r="F504"/>
      <c r="G504"/>
    </row>
    <row r="505" spans="1:7" ht="12.75" x14ac:dyDescent="0.2">
      <c r="A505"/>
      <c r="B505"/>
      <c r="C505"/>
      <c r="D505"/>
      <c r="E505"/>
      <c r="F505"/>
      <c r="G505"/>
    </row>
    <row r="506" spans="1:7" ht="12.75" x14ac:dyDescent="0.2">
      <c r="A506"/>
      <c r="B506"/>
      <c r="C506"/>
      <c r="D506"/>
      <c r="E506"/>
      <c r="F506"/>
      <c r="G506"/>
    </row>
    <row r="507" spans="1:7" ht="12.75" x14ac:dyDescent="0.2">
      <c r="A507"/>
      <c r="B507"/>
      <c r="C507"/>
      <c r="D507"/>
      <c r="E507"/>
      <c r="F507"/>
      <c r="G507"/>
    </row>
    <row r="508" spans="1:7" ht="12.75" x14ac:dyDescent="0.2">
      <c r="A508"/>
      <c r="B508"/>
      <c r="C508"/>
      <c r="D508"/>
      <c r="E508"/>
      <c r="F508"/>
      <c r="G508"/>
    </row>
    <row r="509" spans="1:7" ht="12.75" x14ac:dyDescent="0.2">
      <c r="A509"/>
      <c r="B509"/>
      <c r="C509"/>
      <c r="D509"/>
      <c r="E509"/>
      <c r="F509"/>
      <c r="G509"/>
    </row>
    <row r="510" spans="1:7" ht="12.75" x14ac:dyDescent="0.2">
      <c r="A510"/>
      <c r="B510"/>
      <c r="C510"/>
      <c r="D510"/>
      <c r="E510"/>
      <c r="F510"/>
      <c r="G510"/>
    </row>
    <row r="511" spans="1:7" ht="12.75" x14ac:dyDescent="0.2">
      <c r="A511"/>
      <c r="B511"/>
      <c r="C511"/>
      <c r="D511"/>
      <c r="E511"/>
      <c r="F511"/>
      <c r="G511"/>
    </row>
    <row r="512" spans="1:7" ht="12.75" x14ac:dyDescent="0.2">
      <c r="A512"/>
      <c r="B512"/>
      <c r="C512"/>
      <c r="D512"/>
      <c r="E512"/>
      <c r="F512"/>
      <c r="G512"/>
    </row>
    <row r="513" spans="1:7" ht="12.75" x14ac:dyDescent="0.2">
      <c r="A513"/>
      <c r="B513"/>
      <c r="C513"/>
      <c r="D513"/>
      <c r="E513"/>
      <c r="F513"/>
      <c r="G513"/>
    </row>
    <row r="514" spans="1:7" ht="12.75" x14ac:dyDescent="0.2">
      <c r="A514"/>
      <c r="B514"/>
      <c r="C514"/>
      <c r="D514"/>
      <c r="E514"/>
      <c r="F514"/>
      <c r="G514"/>
    </row>
    <row r="515" spans="1:7" ht="12.75" x14ac:dyDescent="0.2">
      <c r="A515"/>
      <c r="B515"/>
      <c r="C515"/>
      <c r="D515"/>
      <c r="E515"/>
      <c r="F515"/>
      <c r="G515"/>
    </row>
    <row r="516" spans="1:7" ht="12.75" x14ac:dyDescent="0.2">
      <c r="A516"/>
      <c r="B516"/>
      <c r="C516"/>
      <c r="D516"/>
      <c r="E516"/>
      <c r="F516"/>
      <c r="G516"/>
    </row>
    <row r="517" spans="1:7" ht="12.75" x14ac:dyDescent="0.2">
      <c r="A517"/>
      <c r="B517"/>
      <c r="C517"/>
      <c r="D517"/>
      <c r="E517"/>
      <c r="F517"/>
      <c r="G517"/>
    </row>
    <row r="518" spans="1:7" ht="12.75" x14ac:dyDescent="0.2">
      <c r="A518"/>
      <c r="B518"/>
      <c r="C518"/>
      <c r="D518"/>
      <c r="E518"/>
      <c r="F518"/>
      <c r="G518"/>
    </row>
    <row r="519" spans="1:7" ht="12.75" x14ac:dyDescent="0.2">
      <c r="A519"/>
      <c r="B519"/>
      <c r="C519"/>
      <c r="D519"/>
      <c r="E519"/>
      <c r="F519"/>
      <c r="G519"/>
    </row>
    <row r="520" spans="1:7" ht="12.75" x14ac:dyDescent="0.2">
      <c r="A520"/>
      <c r="B520"/>
      <c r="C520"/>
      <c r="D520"/>
      <c r="E520"/>
      <c r="F520"/>
      <c r="G520"/>
    </row>
    <row r="521" spans="1:7" ht="12.75" x14ac:dyDescent="0.2">
      <c r="A521"/>
      <c r="B521"/>
      <c r="C521"/>
      <c r="D521"/>
      <c r="E521"/>
      <c r="F521"/>
      <c r="G521"/>
    </row>
    <row r="522" spans="1:7" ht="12.75" x14ac:dyDescent="0.2">
      <c r="A522"/>
      <c r="B522"/>
      <c r="C522"/>
      <c r="D522"/>
      <c r="E522"/>
      <c r="F522"/>
      <c r="G522"/>
    </row>
    <row r="523" spans="1:7" ht="12.75" x14ac:dyDescent="0.2">
      <c r="A523"/>
      <c r="B523"/>
      <c r="C523"/>
      <c r="D523"/>
      <c r="E523"/>
      <c r="F523"/>
      <c r="G523"/>
    </row>
    <row r="524" spans="1:7" ht="12.75" x14ac:dyDescent="0.2">
      <c r="A524"/>
      <c r="B524"/>
      <c r="C524"/>
      <c r="D524"/>
      <c r="E524"/>
      <c r="F524"/>
      <c r="G524"/>
    </row>
    <row r="525" spans="1:7" ht="12.75" x14ac:dyDescent="0.2">
      <c r="A525"/>
      <c r="B525"/>
      <c r="C525"/>
      <c r="D525"/>
      <c r="E525"/>
      <c r="F525"/>
      <c r="G525"/>
    </row>
    <row r="526" spans="1:7" ht="12.75" x14ac:dyDescent="0.2">
      <c r="A526"/>
      <c r="B526"/>
      <c r="C526"/>
      <c r="D526"/>
      <c r="E526"/>
      <c r="F526"/>
      <c r="G526"/>
    </row>
    <row r="527" spans="1:7" ht="12.75" x14ac:dyDescent="0.2">
      <c r="A527"/>
      <c r="B527"/>
      <c r="C527"/>
      <c r="D527"/>
      <c r="E527"/>
      <c r="F527"/>
      <c r="G527"/>
    </row>
    <row r="528" spans="1:7" ht="12.75" x14ac:dyDescent="0.2">
      <c r="A528"/>
      <c r="B528"/>
      <c r="C528"/>
      <c r="D528"/>
      <c r="E528"/>
      <c r="F528"/>
      <c r="G528"/>
    </row>
    <row r="529" spans="1:7" ht="12.75" x14ac:dyDescent="0.2">
      <c r="A529"/>
      <c r="B529"/>
      <c r="C529"/>
      <c r="D529"/>
      <c r="E529"/>
      <c r="F529"/>
      <c r="G529"/>
    </row>
    <row r="530" spans="1:7" ht="12.75" x14ac:dyDescent="0.2">
      <c r="A530"/>
      <c r="B530"/>
      <c r="C530"/>
      <c r="D530"/>
      <c r="E530"/>
      <c r="F530"/>
      <c r="G530"/>
    </row>
    <row r="531" spans="1:7" ht="12.75" x14ac:dyDescent="0.2">
      <c r="A531"/>
      <c r="B531"/>
      <c r="C531"/>
      <c r="D531"/>
      <c r="E531"/>
      <c r="F531"/>
      <c r="G531"/>
    </row>
    <row r="532" spans="1:7" ht="12.75" x14ac:dyDescent="0.2">
      <c r="A532"/>
      <c r="B532"/>
      <c r="C532"/>
      <c r="D532"/>
      <c r="E532"/>
      <c r="F532"/>
      <c r="G532"/>
    </row>
    <row r="533" spans="1:7" ht="12.75" x14ac:dyDescent="0.2">
      <c r="A533"/>
      <c r="B533"/>
      <c r="C533"/>
      <c r="D533"/>
      <c r="E533"/>
      <c r="F533"/>
      <c r="G533"/>
    </row>
    <row r="534" spans="1:7" ht="12.75" x14ac:dyDescent="0.2">
      <c r="A534"/>
      <c r="B534"/>
      <c r="C534"/>
      <c r="D534"/>
      <c r="E534"/>
      <c r="F534"/>
      <c r="G534"/>
    </row>
    <row r="535" spans="1:7" ht="12.75" x14ac:dyDescent="0.2">
      <c r="A535"/>
      <c r="B535"/>
      <c r="C535"/>
      <c r="D535"/>
      <c r="E535"/>
      <c r="F535"/>
      <c r="G535"/>
    </row>
    <row r="536" spans="1:7" ht="12.75" x14ac:dyDescent="0.2">
      <c r="A536"/>
      <c r="B536"/>
      <c r="C536"/>
      <c r="D536"/>
      <c r="E536"/>
      <c r="F536"/>
      <c r="G536"/>
    </row>
    <row r="537" spans="1:7" ht="12.75" x14ac:dyDescent="0.2">
      <c r="A537"/>
      <c r="B537"/>
      <c r="C537"/>
      <c r="D537"/>
      <c r="E537"/>
      <c r="F537"/>
      <c r="G537"/>
    </row>
    <row r="538" spans="1:7" ht="12.75" x14ac:dyDescent="0.2">
      <c r="A538"/>
      <c r="B538"/>
      <c r="C538"/>
      <c r="D538"/>
      <c r="E538"/>
      <c r="F538"/>
      <c r="G538"/>
    </row>
    <row r="539" spans="1:7" ht="12.75" x14ac:dyDescent="0.2">
      <c r="A539"/>
      <c r="B539"/>
      <c r="C539"/>
      <c r="D539"/>
      <c r="E539"/>
      <c r="F539"/>
      <c r="G539"/>
    </row>
    <row r="540" spans="1:7" ht="12.75" x14ac:dyDescent="0.2">
      <c r="A540"/>
      <c r="B540"/>
      <c r="C540"/>
      <c r="D540"/>
      <c r="E540"/>
      <c r="F540"/>
      <c r="G540"/>
    </row>
    <row r="541" spans="1:7" ht="12.75" x14ac:dyDescent="0.2">
      <c r="A541"/>
      <c r="B541"/>
      <c r="C541"/>
      <c r="D541"/>
      <c r="E541"/>
      <c r="F541"/>
      <c r="G541"/>
    </row>
    <row r="542" spans="1:7" ht="12.75" x14ac:dyDescent="0.2">
      <c r="A542"/>
      <c r="B542"/>
      <c r="C542"/>
      <c r="D542"/>
      <c r="E542"/>
      <c r="F542"/>
      <c r="G542"/>
    </row>
    <row r="543" spans="1:7" ht="12.75" x14ac:dyDescent="0.2">
      <c r="A543"/>
      <c r="B543"/>
      <c r="C543"/>
      <c r="D543"/>
      <c r="E543"/>
      <c r="F543"/>
      <c r="G543"/>
    </row>
    <row r="544" spans="1:7" ht="12.75" x14ac:dyDescent="0.2">
      <c r="A544"/>
      <c r="B544"/>
      <c r="C544"/>
      <c r="D544"/>
      <c r="E544"/>
      <c r="F544"/>
      <c r="G544"/>
    </row>
    <row r="545" spans="1:7" ht="12.75" x14ac:dyDescent="0.2">
      <c r="A545"/>
      <c r="B545"/>
      <c r="C545"/>
      <c r="D545"/>
      <c r="E545"/>
      <c r="F545"/>
      <c r="G545"/>
    </row>
    <row r="546" spans="1:7" ht="12.75" x14ac:dyDescent="0.2">
      <c r="A546"/>
      <c r="B546"/>
      <c r="C546"/>
      <c r="D546"/>
      <c r="E546"/>
      <c r="F546"/>
      <c r="G546"/>
    </row>
    <row r="547" spans="1:7" ht="12.75" x14ac:dyDescent="0.2">
      <c r="A547"/>
      <c r="B547"/>
      <c r="C547"/>
      <c r="D547"/>
      <c r="E547"/>
      <c r="F547"/>
      <c r="G547"/>
    </row>
    <row r="548" spans="1:7" ht="12.75" x14ac:dyDescent="0.2">
      <c r="A548"/>
      <c r="B548"/>
      <c r="C548"/>
      <c r="D548"/>
      <c r="E548"/>
      <c r="F548"/>
      <c r="G548"/>
    </row>
    <row r="549" spans="1:7" ht="12.75" x14ac:dyDescent="0.2">
      <c r="A549"/>
      <c r="B549"/>
      <c r="C549"/>
      <c r="D549"/>
      <c r="E549"/>
      <c r="F549"/>
      <c r="G549"/>
    </row>
    <row r="550" spans="1:7" ht="12.75" x14ac:dyDescent="0.2">
      <c r="A550"/>
      <c r="B550"/>
      <c r="C550"/>
      <c r="D550"/>
      <c r="E550"/>
      <c r="F550"/>
      <c r="G550"/>
    </row>
    <row r="551" spans="1:7" ht="12.75" x14ac:dyDescent="0.2">
      <c r="A551"/>
      <c r="B551"/>
      <c r="C551"/>
      <c r="D551"/>
      <c r="E551"/>
      <c r="F551"/>
      <c r="G551"/>
    </row>
    <row r="552" spans="1:7" ht="12.75" x14ac:dyDescent="0.2">
      <c r="A552"/>
      <c r="B552"/>
      <c r="C552"/>
      <c r="D552"/>
      <c r="E552"/>
      <c r="F552"/>
      <c r="G552"/>
    </row>
    <row r="553" spans="1:7" ht="12.75" x14ac:dyDescent="0.2">
      <c r="A553"/>
      <c r="B553"/>
      <c r="C553"/>
      <c r="D553"/>
      <c r="E553"/>
      <c r="F553"/>
      <c r="G553"/>
    </row>
    <row r="554" spans="1:7" ht="12.75" x14ac:dyDescent="0.2">
      <c r="A554"/>
      <c r="B554"/>
      <c r="C554"/>
      <c r="D554"/>
      <c r="E554"/>
      <c r="F554"/>
      <c r="G554"/>
    </row>
    <row r="555" spans="1:7" ht="12.75" x14ac:dyDescent="0.2">
      <c r="A555"/>
      <c r="B555"/>
      <c r="C555"/>
      <c r="D555"/>
      <c r="E555"/>
      <c r="F555"/>
      <c r="G555"/>
    </row>
    <row r="556" spans="1:7" ht="12.75" x14ac:dyDescent="0.2">
      <c r="A556"/>
      <c r="B556"/>
      <c r="C556"/>
      <c r="D556"/>
      <c r="E556"/>
      <c r="F556"/>
      <c r="G556"/>
    </row>
    <row r="557" spans="1:7" ht="12.75" x14ac:dyDescent="0.2">
      <c r="A557"/>
      <c r="B557"/>
      <c r="C557"/>
      <c r="D557"/>
      <c r="E557"/>
      <c r="F557"/>
      <c r="G557"/>
    </row>
    <row r="558" spans="1:7" ht="12.75" x14ac:dyDescent="0.2">
      <c r="A558"/>
      <c r="B558"/>
      <c r="C558"/>
      <c r="D558"/>
      <c r="E558"/>
      <c r="F558"/>
      <c r="G558"/>
    </row>
    <row r="559" spans="1:7" ht="12.75" x14ac:dyDescent="0.2">
      <c r="A559"/>
      <c r="B559"/>
      <c r="C559"/>
      <c r="D559"/>
      <c r="E559"/>
      <c r="F559"/>
      <c r="G559"/>
    </row>
    <row r="560" spans="1:7" ht="12.75" x14ac:dyDescent="0.2">
      <c r="A560"/>
      <c r="B560"/>
      <c r="C560"/>
      <c r="D560"/>
      <c r="E560"/>
      <c r="F560"/>
      <c r="G560"/>
    </row>
    <row r="561" spans="1:7" ht="12.75" x14ac:dyDescent="0.2">
      <c r="A561"/>
      <c r="B561"/>
      <c r="C561"/>
      <c r="D561"/>
      <c r="E561"/>
      <c r="F561"/>
      <c r="G561"/>
    </row>
    <row r="562" spans="1:7" ht="12.75" x14ac:dyDescent="0.2">
      <c r="A562"/>
      <c r="B562"/>
      <c r="C562"/>
      <c r="D562"/>
      <c r="E562"/>
      <c r="F562"/>
      <c r="G562"/>
    </row>
    <row r="563" spans="1:7" ht="12.75" x14ac:dyDescent="0.2">
      <c r="A563"/>
      <c r="B563"/>
      <c r="C563"/>
      <c r="D563"/>
      <c r="E563"/>
      <c r="F563"/>
      <c r="G563"/>
    </row>
    <row r="564" spans="1:7" ht="12.75" x14ac:dyDescent="0.2">
      <c r="A564"/>
      <c r="B564"/>
      <c r="C564"/>
      <c r="D564"/>
      <c r="E564"/>
      <c r="F564"/>
      <c r="G564"/>
    </row>
    <row r="565" spans="1:7" ht="12.75" x14ac:dyDescent="0.2">
      <c r="A565"/>
      <c r="B565"/>
      <c r="C565"/>
      <c r="D565"/>
      <c r="E565"/>
      <c r="F565"/>
      <c r="G565"/>
    </row>
    <row r="566" spans="1:7" ht="12.75" x14ac:dyDescent="0.2">
      <c r="A566"/>
      <c r="B566"/>
      <c r="C566"/>
      <c r="D566"/>
      <c r="E566"/>
      <c r="F566"/>
      <c r="G566"/>
    </row>
    <row r="567" spans="1:7" ht="12.75" x14ac:dyDescent="0.2">
      <c r="A567"/>
      <c r="B567"/>
      <c r="C567"/>
      <c r="D567"/>
      <c r="E567"/>
      <c r="F567"/>
      <c r="G567"/>
    </row>
    <row r="568" spans="1:7" ht="12.75" x14ac:dyDescent="0.2">
      <c r="A568"/>
      <c r="B568"/>
      <c r="C568"/>
      <c r="D568"/>
      <c r="E568"/>
      <c r="F568"/>
      <c r="G568"/>
    </row>
    <row r="569" spans="1:7" ht="12.75" x14ac:dyDescent="0.2">
      <c r="A569"/>
      <c r="B569"/>
      <c r="C569"/>
      <c r="D569"/>
      <c r="E569"/>
      <c r="F569"/>
      <c r="G569"/>
    </row>
    <row r="570" spans="1:7" ht="12.75" x14ac:dyDescent="0.2">
      <c r="A570"/>
      <c r="B570"/>
      <c r="C570"/>
      <c r="D570"/>
      <c r="E570"/>
      <c r="F570"/>
      <c r="G570"/>
    </row>
    <row r="571" spans="1:7" ht="12.75" x14ac:dyDescent="0.2">
      <c r="A571"/>
      <c r="B571"/>
      <c r="C571"/>
      <c r="D571"/>
      <c r="E571"/>
      <c r="F571"/>
      <c r="G571"/>
    </row>
    <row r="572" spans="1:7" ht="12.75" x14ac:dyDescent="0.2">
      <c r="A572"/>
      <c r="B572"/>
      <c r="C572"/>
      <c r="D572"/>
      <c r="E572"/>
      <c r="F572"/>
      <c r="G572"/>
    </row>
    <row r="573" spans="1:7" ht="12.75" x14ac:dyDescent="0.2">
      <c r="A573"/>
      <c r="B573"/>
      <c r="C573"/>
      <c r="D573"/>
      <c r="E573"/>
      <c r="F573"/>
      <c r="G573"/>
    </row>
    <row r="574" spans="1:7" ht="12.75" x14ac:dyDescent="0.2">
      <c r="A574"/>
      <c r="B574"/>
      <c r="C574"/>
      <c r="D574"/>
      <c r="E574"/>
      <c r="F574"/>
      <c r="G574"/>
    </row>
    <row r="575" spans="1:7" ht="12.75" x14ac:dyDescent="0.2">
      <c r="A575"/>
      <c r="B575"/>
      <c r="C575"/>
      <c r="D575"/>
      <c r="E575"/>
      <c r="F575"/>
      <c r="G575"/>
    </row>
    <row r="576" spans="1:7" ht="12.75" x14ac:dyDescent="0.2">
      <c r="A576"/>
      <c r="B576"/>
      <c r="C576"/>
      <c r="D576"/>
      <c r="E576"/>
      <c r="F576"/>
      <c r="G576"/>
    </row>
    <row r="577" spans="1:7" ht="12.75" x14ac:dyDescent="0.2">
      <c r="A577"/>
      <c r="B577"/>
      <c r="C577"/>
      <c r="D577"/>
      <c r="E577"/>
      <c r="F577"/>
      <c r="G577"/>
    </row>
    <row r="578" spans="1:7" ht="12.75" x14ac:dyDescent="0.2">
      <c r="A578"/>
      <c r="B578"/>
      <c r="C578"/>
      <c r="D578"/>
      <c r="E578"/>
      <c r="F578"/>
      <c r="G578"/>
    </row>
    <row r="579" spans="1:7" ht="12.75" x14ac:dyDescent="0.2">
      <c r="A579"/>
      <c r="B579"/>
      <c r="C579"/>
      <c r="D579"/>
      <c r="E579"/>
      <c r="F579"/>
      <c r="G579"/>
    </row>
    <row r="580" spans="1:7" ht="12.75" x14ac:dyDescent="0.2">
      <c r="A580"/>
      <c r="B580"/>
      <c r="C580"/>
      <c r="D580"/>
      <c r="E580"/>
      <c r="F580"/>
      <c r="G580"/>
    </row>
    <row r="581" spans="1:7" ht="12.75" x14ac:dyDescent="0.2">
      <c r="A581"/>
      <c r="B581"/>
      <c r="C581"/>
      <c r="D581"/>
      <c r="E581"/>
      <c r="F581"/>
      <c r="G581"/>
    </row>
    <row r="582" spans="1:7" ht="12.75" x14ac:dyDescent="0.2">
      <c r="A582"/>
      <c r="B582"/>
      <c r="C582"/>
      <c r="D582"/>
      <c r="E582"/>
      <c r="F582"/>
      <c r="G582"/>
    </row>
    <row r="583" spans="1:7" ht="12.75" x14ac:dyDescent="0.2">
      <c r="A583"/>
      <c r="B583"/>
      <c r="C583"/>
      <c r="D583"/>
      <c r="E583"/>
      <c r="F583"/>
      <c r="G583"/>
    </row>
    <row r="584" spans="1:7" ht="12.75" x14ac:dyDescent="0.2">
      <c r="A584"/>
      <c r="B584"/>
      <c r="C584"/>
      <c r="D584"/>
      <c r="E584"/>
      <c r="F584"/>
      <c r="G584"/>
    </row>
    <row r="585" spans="1:7" ht="12.75" x14ac:dyDescent="0.2">
      <c r="A585"/>
      <c r="B585"/>
      <c r="C585"/>
      <c r="D585"/>
      <c r="E585"/>
      <c r="F585"/>
      <c r="G585"/>
    </row>
    <row r="586" spans="1:7" ht="12.75" x14ac:dyDescent="0.2">
      <c r="A586"/>
      <c r="B586"/>
      <c r="C586"/>
      <c r="D586"/>
      <c r="E586"/>
      <c r="F586"/>
      <c r="G586"/>
    </row>
    <row r="587" spans="1:7" ht="12.75" x14ac:dyDescent="0.2">
      <c r="A587"/>
      <c r="B587"/>
      <c r="C587"/>
      <c r="D587"/>
      <c r="E587"/>
      <c r="F587"/>
      <c r="G587"/>
    </row>
    <row r="588" spans="1:7" ht="12.75" x14ac:dyDescent="0.2">
      <c r="A588"/>
      <c r="B588"/>
      <c r="C588"/>
      <c r="D588"/>
      <c r="E588"/>
      <c r="F588"/>
      <c r="G588"/>
    </row>
    <row r="589" spans="1:7" ht="12.75" x14ac:dyDescent="0.2">
      <c r="A589"/>
      <c r="B589"/>
      <c r="C589"/>
      <c r="D589"/>
      <c r="E589"/>
      <c r="F589"/>
      <c r="G589"/>
    </row>
    <row r="590" spans="1:7" ht="12.75" x14ac:dyDescent="0.2">
      <c r="A590"/>
      <c r="B590"/>
      <c r="C590"/>
      <c r="D590"/>
      <c r="E590"/>
      <c r="F590"/>
      <c r="G590"/>
    </row>
    <row r="591" spans="1:7" ht="12.75" x14ac:dyDescent="0.2">
      <c r="A591"/>
      <c r="B591"/>
      <c r="C591"/>
      <c r="D591"/>
      <c r="E591"/>
      <c r="F591"/>
      <c r="G591"/>
    </row>
    <row r="592" spans="1:7" ht="12.75" x14ac:dyDescent="0.2">
      <c r="A592"/>
      <c r="B592"/>
      <c r="C592"/>
      <c r="D592"/>
      <c r="E592"/>
      <c r="F592"/>
      <c r="G592"/>
    </row>
    <row r="593" spans="1:7" ht="12.75" x14ac:dyDescent="0.2">
      <c r="A593"/>
      <c r="B593"/>
      <c r="C593"/>
      <c r="D593"/>
      <c r="E593"/>
      <c r="F593"/>
      <c r="G593"/>
    </row>
    <row r="594" spans="1:7" ht="12.75" x14ac:dyDescent="0.2">
      <c r="A594"/>
      <c r="B594"/>
      <c r="C594"/>
      <c r="D594"/>
      <c r="E594"/>
      <c r="F594"/>
      <c r="G594"/>
    </row>
    <row r="595" spans="1:7" ht="12.75" x14ac:dyDescent="0.2">
      <c r="A595"/>
      <c r="B595"/>
      <c r="C595"/>
      <c r="D595"/>
      <c r="E595"/>
      <c r="F595"/>
      <c r="G595"/>
    </row>
    <row r="596" spans="1:7" ht="12.75" x14ac:dyDescent="0.2">
      <c r="A596"/>
      <c r="B596"/>
      <c r="C596"/>
      <c r="D596"/>
      <c r="E596"/>
      <c r="F596"/>
      <c r="G596"/>
    </row>
    <row r="597" spans="1:7" ht="12.75" x14ac:dyDescent="0.2">
      <c r="A597"/>
      <c r="B597"/>
      <c r="C597"/>
      <c r="D597"/>
      <c r="E597"/>
      <c r="F597"/>
      <c r="G597"/>
    </row>
    <row r="598" spans="1:7" ht="12.75" x14ac:dyDescent="0.2">
      <c r="A598"/>
      <c r="B598"/>
      <c r="C598"/>
      <c r="D598"/>
      <c r="E598"/>
      <c r="F598"/>
      <c r="G598"/>
    </row>
    <row r="599" spans="1:7" ht="12.75" x14ac:dyDescent="0.2">
      <c r="A599"/>
      <c r="B599"/>
      <c r="C599"/>
      <c r="D599"/>
      <c r="E599"/>
      <c r="F599"/>
      <c r="G599"/>
    </row>
    <row r="600" spans="1:7" ht="12.75" x14ac:dyDescent="0.2">
      <c r="A600"/>
      <c r="B600"/>
      <c r="C600"/>
      <c r="D600"/>
      <c r="E600"/>
      <c r="F600"/>
      <c r="G600"/>
    </row>
    <row r="601" spans="1:7" ht="12.75" x14ac:dyDescent="0.2">
      <c r="A601"/>
      <c r="B601"/>
      <c r="C601"/>
      <c r="D601"/>
      <c r="E601"/>
      <c r="F601"/>
      <c r="G601"/>
    </row>
    <row r="602" spans="1:7" ht="12.75" x14ac:dyDescent="0.2">
      <c r="A602"/>
      <c r="B602"/>
      <c r="C602"/>
      <c r="D602"/>
      <c r="E602"/>
      <c r="F602"/>
      <c r="G602"/>
    </row>
    <row r="603" spans="1:7" ht="12.75" x14ac:dyDescent="0.2">
      <c r="A603"/>
      <c r="B603"/>
      <c r="C603"/>
      <c r="D603"/>
      <c r="E603"/>
      <c r="F603"/>
      <c r="G603"/>
    </row>
    <row r="604" spans="1:7" ht="12.75" x14ac:dyDescent="0.2">
      <c r="A604"/>
      <c r="B604"/>
      <c r="C604"/>
      <c r="D604"/>
      <c r="E604"/>
      <c r="F604"/>
      <c r="G604"/>
    </row>
    <row r="605" spans="1:7" ht="12.75" x14ac:dyDescent="0.2">
      <c r="A605"/>
      <c r="B605"/>
      <c r="C605"/>
      <c r="D605"/>
      <c r="E605"/>
      <c r="F605"/>
      <c r="G605"/>
    </row>
    <row r="606" spans="1:7" ht="12.75" x14ac:dyDescent="0.2">
      <c r="A606"/>
      <c r="B606"/>
      <c r="C606"/>
      <c r="D606"/>
      <c r="E606"/>
      <c r="F606"/>
      <c r="G606"/>
    </row>
    <row r="607" spans="1:7" ht="12.75" x14ac:dyDescent="0.2">
      <c r="A607"/>
      <c r="B607"/>
      <c r="C607"/>
      <c r="D607"/>
      <c r="E607"/>
      <c r="F607"/>
      <c r="G607"/>
    </row>
    <row r="608" spans="1:7" ht="12.75" x14ac:dyDescent="0.2">
      <c r="A608"/>
      <c r="B608"/>
      <c r="C608"/>
      <c r="D608"/>
      <c r="E608"/>
      <c r="F608"/>
      <c r="G608"/>
    </row>
    <row r="609" spans="1:7" ht="12.75" x14ac:dyDescent="0.2">
      <c r="A609"/>
      <c r="B609"/>
      <c r="C609"/>
      <c r="D609"/>
      <c r="E609"/>
      <c r="F609"/>
      <c r="G609"/>
    </row>
    <row r="610" spans="1:7" ht="12.75" x14ac:dyDescent="0.2">
      <c r="A610"/>
      <c r="B610"/>
      <c r="C610"/>
      <c r="D610"/>
      <c r="E610"/>
      <c r="F610"/>
      <c r="G610"/>
    </row>
    <row r="611" spans="1:7" ht="12.75" x14ac:dyDescent="0.2">
      <c r="A611"/>
      <c r="B611"/>
      <c r="C611"/>
      <c r="D611"/>
      <c r="E611"/>
      <c r="F611"/>
      <c r="G611"/>
    </row>
    <row r="612" spans="1:7" ht="12.75" x14ac:dyDescent="0.2">
      <c r="A612"/>
      <c r="B612"/>
      <c r="C612"/>
      <c r="D612"/>
      <c r="E612"/>
      <c r="F612"/>
      <c r="G612"/>
    </row>
    <row r="613" spans="1:7" ht="12.75" x14ac:dyDescent="0.2">
      <c r="A613"/>
      <c r="B613"/>
      <c r="C613"/>
      <c r="D613"/>
      <c r="E613"/>
      <c r="F613"/>
      <c r="G613"/>
    </row>
    <row r="614" spans="1:7" ht="12.75" x14ac:dyDescent="0.2">
      <c r="A614"/>
      <c r="B614"/>
      <c r="C614"/>
      <c r="D614"/>
      <c r="E614"/>
      <c r="F614"/>
      <c r="G614"/>
    </row>
    <row r="615" spans="1:7" ht="12.75" x14ac:dyDescent="0.2">
      <c r="A615"/>
      <c r="B615"/>
      <c r="C615"/>
      <c r="D615"/>
      <c r="E615"/>
      <c r="F615"/>
      <c r="G615"/>
    </row>
    <row r="616" spans="1:7" ht="12.75" x14ac:dyDescent="0.2">
      <c r="A616"/>
      <c r="B616"/>
      <c r="C616"/>
      <c r="D616"/>
      <c r="E616"/>
      <c r="F616"/>
      <c r="G616"/>
    </row>
    <row r="617" spans="1:7" ht="12.75" x14ac:dyDescent="0.2">
      <c r="A617"/>
      <c r="B617"/>
      <c r="C617"/>
      <c r="D617"/>
      <c r="E617"/>
      <c r="F617"/>
      <c r="G617"/>
    </row>
    <row r="618" spans="1:7" ht="12.75" x14ac:dyDescent="0.2">
      <c r="A618"/>
      <c r="B618"/>
      <c r="C618"/>
      <c r="D618"/>
      <c r="E618"/>
      <c r="F618"/>
      <c r="G618"/>
    </row>
    <row r="619" spans="1:7" ht="12.75" x14ac:dyDescent="0.2">
      <c r="A619"/>
      <c r="B619"/>
      <c r="C619"/>
      <c r="D619"/>
      <c r="E619"/>
      <c r="F619"/>
      <c r="G619"/>
    </row>
    <row r="620" spans="1:7" ht="12.75" x14ac:dyDescent="0.2">
      <c r="A620"/>
      <c r="B620"/>
      <c r="C620"/>
      <c r="D620"/>
      <c r="E620"/>
      <c r="F620"/>
      <c r="G620"/>
    </row>
    <row r="621" spans="1:7" ht="12.75" x14ac:dyDescent="0.2">
      <c r="A621"/>
      <c r="B621"/>
      <c r="C621"/>
      <c r="D621"/>
      <c r="E621"/>
      <c r="F621"/>
      <c r="G621"/>
    </row>
    <row r="622" spans="1:7" ht="12.75" x14ac:dyDescent="0.2">
      <c r="A622"/>
      <c r="B622"/>
      <c r="C622"/>
      <c r="D622"/>
      <c r="E622"/>
      <c r="F622"/>
      <c r="G622"/>
    </row>
    <row r="623" spans="1:7" ht="12.75" x14ac:dyDescent="0.2">
      <c r="A623"/>
      <c r="B623"/>
      <c r="C623"/>
      <c r="D623"/>
      <c r="E623"/>
      <c r="F623"/>
      <c r="G623"/>
    </row>
    <row r="624" spans="1:7" ht="12.75" x14ac:dyDescent="0.2">
      <c r="A624"/>
      <c r="B624"/>
      <c r="C624"/>
      <c r="D624"/>
      <c r="E624"/>
      <c r="F624"/>
      <c r="G624"/>
    </row>
    <row r="625" spans="1:7" ht="12.75" x14ac:dyDescent="0.2">
      <c r="A625"/>
      <c r="B625"/>
      <c r="C625"/>
      <c r="D625"/>
      <c r="E625"/>
      <c r="F625"/>
      <c r="G625"/>
    </row>
    <row r="626" spans="1:7" ht="12.75" x14ac:dyDescent="0.2">
      <c r="A626"/>
      <c r="B626"/>
      <c r="C626"/>
      <c r="D626"/>
      <c r="E626"/>
      <c r="F626"/>
      <c r="G626"/>
    </row>
    <row r="627" spans="1:7" ht="12.75" x14ac:dyDescent="0.2">
      <c r="A627"/>
      <c r="B627"/>
      <c r="C627"/>
      <c r="D627"/>
      <c r="E627"/>
      <c r="F627"/>
      <c r="G627"/>
    </row>
    <row r="628" spans="1:7" ht="12.75" x14ac:dyDescent="0.2">
      <c r="A628"/>
      <c r="B628"/>
      <c r="C628"/>
      <c r="D628"/>
      <c r="E628"/>
      <c r="F628"/>
      <c r="G628"/>
    </row>
    <row r="629" spans="1:7" ht="12.75" x14ac:dyDescent="0.2">
      <c r="A629"/>
      <c r="B629"/>
      <c r="C629"/>
      <c r="D629"/>
      <c r="E629"/>
      <c r="F629"/>
      <c r="G629"/>
    </row>
    <row r="630" spans="1:7" ht="12.75" x14ac:dyDescent="0.2">
      <c r="A630"/>
      <c r="B630"/>
      <c r="C630"/>
      <c r="D630"/>
      <c r="E630"/>
      <c r="F630"/>
      <c r="G630"/>
    </row>
    <row r="631" spans="1:7" ht="12.75" x14ac:dyDescent="0.2">
      <c r="A631"/>
      <c r="B631"/>
      <c r="C631"/>
      <c r="D631"/>
      <c r="E631"/>
      <c r="F631"/>
      <c r="G631"/>
    </row>
    <row r="632" spans="1:7" ht="12.75" x14ac:dyDescent="0.2">
      <c r="A632"/>
      <c r="B632"/>
      <c r="C632"/>
      <c r="D632"/>
      <c r="E632"/>
      <c r="F632"/>
      <c r="G632"/>
    </row>
    <row r="633" spans="1:7" ht="12.75" x14ac:dyDescent="0.2">
      <c r="A633"/>
      <c r="B633"/>
      <c r="C633"/>
      <c r="D633"/>
      <c r="E633"/>
      <c r="F633"/>
      <c r="G633"/>
    </row>
    <row r="634" spans="1:7" ht="12.75" x14ac:dyDescent="0.2">
      <c r="A634"/>
      <c r="B634"/>
      <c r="C634"/>
      <c r="D634"/>
      <c r="E634"/>
      <c r="F634"/>
      <c r="G634"/>
    </row>
    <row r="635" spans="1:7" ht="12.75" x14ac:dyDescent="0.2">
      <c r="A635"/>
      <c r="B635"/>
      <c r="C635"/>
      <c r="D635"/>
      <c r="E635"/>
      <c r="F635"/>
      <c r="G635"/>
    </row>
    <row r="636" spans="1:7" ht="12.75" x14ac:dyDescent="0.2">
      <c r="A636"/>
      <c r="B636"/>
      <c r="C636"/>
      <c r="D636"/>
      <c r="E636"/>
      <c r="F636"/>
      <c r="G636"/>
    </row>
    <row r="637" spans="1:7" ht="12.75" x14ac:dyDescent="0.2">
      <c r="A637"/>
      <c r="B637"/>
      <c r="C637"/>
      <c r="D637"/>
      <c r="E637"/>
      <c r="F637"/>
      <c r="G637"/>
    </row>
    <row r="638" spans="1:7" ht="12.75" x14ac:dyDescent="0.2">
      <c r="A638"/>
      <c r="B638"/>
      <c r="C638"/>
      <c r="D638"/>
      <c r="E638"/>
      <c r="F638"/>
      <c r="G638"/>
    </row>
    <row r="639" spans="1:7" ht="12.75" x14ac:dyDescent="0.2">
      <c r="A639"/>
      <c r="B639"/>
      <c r="C639"/>
      <c r="D639"/>
      <c r="E639"/>
      <c r="F639"/>
      <c r="G639"/>
    </row>
    <row r="640" spans="1:7" ht="12.75" x14ac:dyDescent="0.2">
      <c r="A640"/>
      <c r="B640"/>
      <c r="C640"/>
      <c r="D640"/>
      <c r="E640"/>
      <c r="F640"/>
      <c r="G640"/>
    </row>
    <row r="641" spans="1:7" ht="12.75" x14ac:dyDescent="0.2">
      <c r="A641"/>
      <c r="B641"/>
      <c r="C641"/>
      <c r="D641"/>
      <c r="E641"/>
      <c r="F641"/>
      <c r="G641"/>
    </row>
    <row r="642" spans="1:7" ht="12.75" x14ac:dyDescent="0.2">
      <c r="A642"/>
      <c r="B642"/>
      <c r="C642"/>
      <c r="D642"/>
      <c r="E642"/>
      <c r="F642"/>
      <c r="G642"/>
    </row>
    <row r="643" spans="1:7" ht="12.75" x14ac:dyDescent="0.2">
      <c r="A643"/>
      <c r="B643"/>
      <c r="C643"/>
      <c r="D643"/>
      <c r="E643"/>
      <c r="F643"/>
      <c r="G643"/>
    </row>
    <row r="644" spans="1:7" ht="12.75" x14ac:dyDescent="0.2">
      <c r="A644"/>
      <c r="B644"/>
      <c r="C644"/>
      <c r="D644"/>
      <c r="E644"/>
      <c r="F644"/>
      <c r="G644"/>
    </row>
    <row r="645" spans="1:7" ht="12.75" x14ac:dyDescent="0.2">
      <c r="A645"/>
      <c r="B645"/>
      <c r="C645"/>
      <c r="D645"/>
      <c r="E645"/>
      <c r="F645"/>
      <c r="G645"/>
    </row>
    <row r="646" spans="1:7" ht="12.75" x14ac:dyDescent="0.2">
      <c r="A646"/>
      <c r="B646"/>
      <c r="C646"/>
      <c r="D646"/>
      <c r="E646"/>
      <c r="F646"/>
      <c r="G646"/>
    </row>
    <row r="647" spans="1:7" ht="12.75" x14ac:dyDescent="0.2">
      <c r="A647"/>
      <c r="B647"/>
      <c r="C647"/>
      <c r="D647"/>
      <c r="E647"/>
      <c r="F647"/>
      <c r="G647"/>
    </row>
    <row r="648" spans="1:7" ht="12.75" x14ac:dyDescent="0.2">
      <c r="A648"/>
      <c r="B648"/>
      <c r="C648"/>
      <c r="D648"/>
      <c r="E648"/>
      <c r="F648"/>
      <c r="G648"/>
    </row>
    <row r="649" spans="1:7" ht="12.75" x14ac:dyDescent="0.2">
      <c r="A649"/>
      <c r="B649"/>
      <c r="C649"/>
      <c r="D649"/>
      <c r="E649"/>
      <c r="F649"/>
      <c r="G649"/>
    </row>
    <row r="650" spans="1:7" ht="12.75" x14ac:dyDescent="0.2">
      <c r="A650"/>
      <c r="B650"/>
      <c r="C650"/>
      <c r="D650"/>
      <c r="E650"/>
      <c r="F650"/>
      <c r="G650"/>
    </row>
    <row r="651" spans="1:7" ht="12.75" x14ac:dyDescent="0.2">
      <c r="A651"/>
      <c r="B651"/>
      <c r="C651"/>
      <c r="D651"/>
      <c r="E651"/>
      <c r="F651"/>
      <c r="G651"/>
    </row>
    <row r="652" spans="1:7" ht="12.75" x14ac:dyDescent="0.2">
      <c r="A652"/>
      <c r="B652"/>
      <c r="C652"/>
      <c r="D652"/>
      <c r="E652"/>
      <c r="F652"/>
      <c r="G652"/>
    </row>
    <row r="653" spans="1:7" ht="12.75" x14ac:dyDescent="0.2">
      <c r="A653"/>
      <c r="B653"/>
      <c r="C653"/>
      <c r="D653"/>
      <c r="E653"/>
      <c r="F653"/>
      <c r="G653"/>
    </row>
    <row r="654" spans="1:7" ht="12.75" x14ac:dyDescent="0.2">
      <c r="A654"/>
      <c r="B654"/>
      <c r="C654"/>
      <c r="D654"/>
      <c r="E654"/>
      <c r="F654"/>
      <c r="G654"/>
    </row>
    <row r="655" spans="1:7" ht="12.75" x14ac:dyDescent="0.2">
      <c r="A655"/>
      <c r="B655"/>
      <c r="C655"/>
      <c r="D655"/>
      <c r="E655"/>
      <c r="F655"/>
      <c r="G655"/>
    </row>
    <row r="656" spans="1:7" ht="12.75" x14ac:dyDescent="0.2">
      <c r="A656"/>
      <c r="B656"/>
      <c r="C656"/>
      <c r="D656"/>
      <c r="E656"/>
      <c r="F656"/>
      <c r="G656"/>
    </row>
    <row r="657" spans="1:7" ht="12.75" x14ac:dyDescent="0.2">
      <c r="A657"/>
      <c r="B657"/>
      <c r="C657"/>
      <c r="D657"/>
      <c r="E657"/>
      <c r="F657"/>
      <c r="G657"/>
    </row>
    <row r="658" spans="1:7" ht="12.75" x14ac:dyDescent="0.2">
      <c r="A658"/>
      <c r="B658"/>
      <c r="C658"/>
      <c r="D658"/>
      <c r="E658"/>
      <c r="F658"/>
      <c r="G658"/>
    </row>
    <row r="659" spans="1:7" ht="12.75" x14ac:dyDescent="0.2">
      <c r="A659"/>
      <c r="B659"/>
      <c r="C659"/>
      <c r="D659"/>
      <c r="E659"/>
      <c r="F659"/>
      <c r="G659"/>
    </row>
    <row r="660" spans="1:7" ht="12.75" x14ac:dyDescent="0.2">
      <c r="A660"/>
      <c r="B660"/>
      <c r="C660"/>
      <c r="D660"/>
      <c r="E660"/>
      <c r="F660"/>
      <c r="G660"/>
    </row>
    <row r="661" spans="1:7" ht="12.75" x14ac:dyDescent="0.2">
      <c r="A661"/>
      <c r="B661"/>
      <c r="C661"/>
      <c r="D661"/>
      <c r="E661"/>
      <c r="F661"/>
      <c r="G661"/>
    </row>
    <row r="662" spans="1:7" ht="12.75" x14ac:dyDescent="0.2">
      <c r="A662"/>
      <c r="B662"/>
      <c r="C662"/>
      <c r="D662"/>
      <c r="E662"/>
      <c r="F662"/>
      <c r="G662"/>
    </row>
    <row r="663" spans="1:7" ht="12.75" x14ac:dyDescent="0.2">
      <c r="A663"/>
      <c r="B663"/>
      <c r="C663"/>
      <c r="D663"/>
      <c r="E663"/>
      <c r="F663"/>
      <c r="G663"/>
    </row>
    <row r="664" spans="1:7" ht="12.75" x14ac:dyDescent="0.2">
      <c r="A664"/>
      <c r="B664"/>
      <c r="C664"/>
      <c r="D664"/>
      <c r="E664"/>
      <c r="F664"/>
      <c r="G664"/>
    </row>
    <row r="665" spans="1:7" ht="12.75" x14ac:dyDescent="0.2">
      <c r="A665"/>
      <c r="B665"/>
      <c r="C665"/>
      <c r="D665"/>
      <c r="E665"/>
      <c r="F665"/>
      <c r="G665"/>
    </row>
    <row r="666" spans="1:7" ht="12.75" x14ac:dyDescent="0.2">
      <c r="A666"/>
      <c r="B666"/>
      <c r="C666"/>
      <c r="D666"/>
      <c r="E666"/>
      <c r="F666"/>
      <c r="G666"/>
    </row>
    <row r="667" spans="1:7" ht="12.75" x14ac:dyDescent="0.2">
      <c r="A667"/>
      <c r="B667"/>
      <c r="C667"/>
      <c r="D667"/>
      <c r="E667"/>
      <c r="F667"/>
      <c r="G667"/>
    </row>
    <row r="668" spans="1:7" ht="12.75" x14ac:dyDescent="0.2">
      <c r="A668"/>
      <c r="B668"/>
      <c r="C668"/>
      <c r="D668"/>
      <c r="E668"/>
      <c r="F668"/>
      <c r="G668"/>
    </row>
    <row r="669" spans="1:7" ht="12.75" x14ac:dyDescent="0.2">
      <c r="A669"/>
      <c r="B669"/>
      <c r="C669"/>
      <c r="D669"/>
      <c r="E669"/>
      <c r="F669"/>
      <c r="G669"/>
    </row>
    <row r="670" spans="1:7" ht="12.75" x14ac:dyDescent="0.2">
      <c r="A670"/>
      <c r="B670"/>
      <c r="C670"/>
      <c r="D670"/>
      <c r="E670"/>
      <c r="F670"/>
      <c r="G670"/>
    </row>
    <row r="671" spans="1:7" ht="12.75" x14ac:dyDescent="0.2">
      <c r="A671"/>
      <c r="B671"/>
      <c r="C671"/>
      <c r="D671"/>
      <c r="E671"/>
      <c r="F671"/>
      <c r="G671"/>
    </row>
    <row r="672" spans="1:7" ht="12.75" x14ac:dyDescent="0.2">
      <c r="A672"/>
      <c r="B672"/>
      <c r="C672"/>
      <c r="D672"/>
      <c r="E672"/>
      <c r="F672"/>
      <c r="G672"/>
    </row>
    <row r="673" spans="1:7" ht="12.75" x14ac:dyDescent="0.2">
      <c r="A673"/>
      <c r="B673"/>
      <c r="C673"/>
      <c r="D673"/>
      <c r="E673"/>
      <c r="F673"/>
      <c r="G673"/>
    </row>
    <row r="674" spans="1:7" ht="12.75" x14ac:dyDescent="0.2">
      <c r="A674"/>
      <c r="B674"/>
      <c r="C674"/>
      <c r="D674"/>
      <c r="E674"/>
      <c r="F674"/>
      <c r="G674"/>
    </row>
    <row r="675" spans="1:7" ht="12.75" x14ac:dyDescent="0.2">
      <c r="A675"/>
      <c r="B675"/>
      <c r="C675"/>
      <c r="D675"/>
      <c r="E675"/>
      <c r="F675"/>
      <c r="G675"/>
    </row>
    <row r="676" spans="1:7" ht="12.75" x14ac:dyDescent="0.2">
      <c r="A676"/>
      <c r="B676"/>
      <c r="C676"/>
      <c r="D676"/>
      <c r="E676"/>
      <c r="F676"/>
      <c r="G676"/>
    </row>
    <row r="677" spans="1:7" ht="12.75" x14ac:dyDescent="0.2">
      <c r="A677"/>
      <c r="B677"/>
      <c r="C677"/>
      <c r="D677"/>
      <c r="E677"/>
      <c r="F677"/>
      <c r="G677"/>
    </row>
    <row r="678" spans="1:7" ht="12.75" x14ac:dyDescent="0.2">
      <c r="A678"/>
      <c r="B678"/>
      <c r="C678"/>
      <c r="D678"/>
      <c r="E678"/>
      <c r="F678"/>
      <c r="G678"/>
    </row>
    <row r="679" spans="1:7" ht="12.75" x14ac:dyDescent="0.2">
      <c r="A679"/>
      <c r="B679"/>
      <c r="C679"/>
      <c r="D679"/>
      <c r="E679"/>
      <c r="F679"/>
      <c r="G679"/>
    </row>
    <row r="680" spans="1:7" ht="12.75" x14ac:dyDescent="0.2">
      <c r="A680"/>
      <c r="B680"/>
      <c r="C680"/>
      <c r="D680"/>
      <c r="E680"/>
      <c r="F680"/>
      <c r="G680"/>
    </row>
    <row r="681" spans="1:7" ht="12.75" x14ac:dyDescent="0.2">
      <c r="A681"/>
      <c r="B681"/>
      <c r="C681"/>
      <c r="D681"/>
      <c r="E681"/>
      <c r="F681"/>
      <c r="G681"/>
    </row>
    <row r="682" spans="1:7" ht="12.75" x14ac:dyDescent="0.2">
      <c r="A682"/>
      <c r="B682"/>
      <c r="C682"/>
      <c r="D682"/>
      <c r="E682"/>
      <c r="F682"/>
      <c r="G682"/>
    </row>
    <row r="683" spans="1:7" ht="12.75" x14ac:dyDescent="0.2">
      <c r="A683"/>
      <c r="B683"/>
      <c r="C683"/>
      <c r="D683"/>
      <c r="E683"/>
      <c r="F683"/>
      <c r="G683"/>
    </row>
    <row r="684" spans="1:7" ht="12.75" x14ac:dyDescent="0.2">
      <c r="A684"/>
      <c r="B684"/>
      <c r="C684"/>
      <c r="D684"/>
      <c r="E684"/>
      <c r="F684"/>
      <c r="G684"/>
    </row>
    <row r="685" spans="1:7" ht="12.75" x14ac:dyDescent="0.2">
      <c r="A685"/>
      <c r="B685"/>
      <c r="C685"/>
      <c r="D685"/>
      <c r="E685"/>
      <c r="F685"/>
      <c r="G685"/>
    </row>
    <row r="686" spans="1:7" ht="12.75" x14ac:dyDescent="0.2">
      <c r="A686"/>
      <c r="B686"/>
      <c r="C686"/>
      <c r="D686"/>
      <c r="E686"/>
      <c r="F686"/>
      <c r="G686"/>
    </row>
    <row r="687" spans="1:7" ht="12.75" x14ac:dyDescent="0.2">
      <c r="A687"/>
      <c r="B687"/>
      <c r="C687"/>
      <c r="D687"/>
      <c r="E687"/>
      <c r="F687"/>
      <c r="G687"/>
    </row>
    <row r="688" spans="1:7" ht="12.75" x14ac:dyDescent="0.2">
      <c r="A688"/>
      <c r="B688"/>
      <c r="C688"/>
      <c r="D688"/>
      <c r="E688"/>
      <c r="F688"/>
      <c r="G688"/>
    </row>
    <row r="689" spans="1:7" ht="12.75" x14ac:dyDescent="0.2">
      <c r="A689"/>
      <c r="B689"/>
      <c r="C689"/>
      <c r="D689"/>
      <c r="E689"/>
      <c r="F689"/>
      <c r="G689"/>
    </row>
    <row r="690" spans="1:7" ht="12.75" x14ac:dyDescent="0.2">
      <c r="A690"/>
      <c r="B690"/>
      <c r="C690"/>
      <c r="D690"/>
      <c r="E690"/>
      <c r="F690"/>
      <c r="G690"/>
    </row>
    <row r="691" spans="1:7" ht="12.75" x14ac:dyDescent="0.2">
      <c r="A691"/>
      <c r="B691"/>
      <c r="C691"/>
      <c r="D691"/>
      <c r="E691"/>
      <c r="F691"/>
      <c r="G691"/>
    </row>
    <row r="692" spans="1:7" ht="12.75" x14ac:dyDescent="0.2">
      <c r="A692"/>
      <c r="B692"/>
      <c r="C692"/>
      <c r="D692"/>
      <c r="E692"/>
      <c r="F692"/>
      <c r="G692"/>
    </row>
    <row r="693" spans="1:7" ht="12.75" x14ac:dyDescent="0.2">
      <c r="A693"/>
      <c r="B693"/>
      <c r="C693"/>
      <c r="D693"/>
      <c r="E693"/>
      <c r="F693"/>
      <c r="G693"/>
    </row>
    <row r="694" spans="1:7" ht="12.75" x14ac:dyDescent="0.2">
      <c r="A694"/>
      <c r="B694"/>
      <c r="C694"/>
      <c r="D694"/>
      <c r="E694"/>
      <c r="F694"/>
      <c r="G694"/>
    </row>
    <row r="695" spans="1:7" ht="12.75" x14ac:dyDescent="0.2">
      <c r="A695"/>
      <c r="B695"/>
      <c r="C695"/>
      <c r="D695"/>
      <c r="E695"/>
      <c r="F695"/>
      <c r="G695"/>
    </row>
    <row r="696" spans="1:7" ht="12.75" x14ac:dyDescent="0.2">
      <c r="A696"/>
      <c r="B696"/>
      <c r="C696"/>
      <c r="D696"/>
      <c r="E696"/>
      <c r="F696"/>
      <c r="G696"/>
    </row>
    <row r="697" spans="1:7" ht="12.75" x14ac:dyDescent="0.2">
      <c r="A697"/>
      <c r="B697"/>
      <c r="C697"/>
      <c r="D697"/>
      <c r="E697"/>
      <c r="F697"/>
      <c r="G697"/>
    </row>
    <row r="698" spans="1:7" ht="12.75" x14ac:dyDescent="0.2">
      <c r="A698"/>
      <c r="B698"/>
      <c r="C698"/>
      <c r="D698"/>
      <c r="E698"/>
      <c r="F698"/>
      <c r="G698"/>
    </row>
    <row r="699" spans="1:7" ht="12.75" x14ac:dyDescent="0.2">
      <c r="A699"/>
      <c r="B699"/>
      <c r="C699"/>
      <c r="D699"/>
      <c r="E699"/>
      <c r="F699"/>
      <c r="G699"/>
    </row>
    <row r="700" spans="1:7" ht="12.75" x14ac:dyDescent="0.2">
      <c r="A700"/>
      <c r="B700"/>
      <c r="C700"/>
      <c r="D700"/>
      <c r="E700"/>
      <c r="F700"/>
      <c r="G700"/>
    </row>
    <row r="701" spans="1:7" ht="12.75" x14ac:dyDescent="0.2">
      <c r="A701"/>
      <c r="B701"/>
      <c r="C701"/>
      <c r="D701"/>
      <c r="E701"/>
      <c r="F701"/>
      <c r="G701"/>
    </row>
    <row r="702" spans="1:7" ht="12.75" x14ac:dyDescent="0.2">
      <c r="A702"/>
      <c r="B702"/>
      <c r="C702"/>
      <c r="D702"/>
      <c r="E702"/>
      <c r="F702"/>
      <c r="G702"/>
    </row>
    <row r="703" spans="1:7" ht="12.75" x14ac:dyDescent="0.2">
      <c r="A703"/>
      <c r="B703"/>
      <c r="C703"/>
      <c r="D703"/>
      <c r="E703"/>
      <c r="F703"/>
      <c r="G703"/>
    </row>
    <row r="704" spans="1:7" ht="12.75" x14ac:dyDescent="0.2">
      <c r="A704"/>
      <c r="B704"/>
      <c r="C704"/>
      <c r="D704"/>
      <c r="E704"/>
      <c r="F704"/>
      <c r="G704"/>
    </row>
    <row r="705" spans="1:7" ht="12.75" x14ac:dyDescent="0.2">
      <c r="A705"/>
      <c r="B705"/>
      <c r="C705"/>
      <c r="D705"/>
      <c r="E705"/>
      <c r="F705"/>
      <c r="G705"/>
    </row>
    <row r="706" spans="1:7" ht="12.75" x14ac:dyDescent="0.2">
      <c r="A706"/>
      <c r="B706"/>
      <c r="C706"/>
      <c r="D706"/>
      <c r="E706"/>
      <c r="F706"/>
      <c r="G706"/>
    </row>
    <row r="707" spans="1:7" ht="12.75" x14ac:dyDescent="0.2">
      <c r="A707"/>
      <c r="B707"/>
      <c r="C707"/>
      <c r="D707"/>
      <c r="E707"/>
      <c r="F707"/>
      <c r="G707"/>
    </row>
    <row r="708" spans="1:7" ht="12.75" x14ac:dyDescent="0.2">
      <c r="A708"/>
      <c r="B708"/>
      <c r="C708"/>
      <c r="D708"/>
      <c r="E708"/>
      <c r="F708"/>
      <c r="G708"/>
    </row>
    <row r="709" spans="1:7" ht="12.75" x14ac:dyDescent="0.2">
      <c r="A709"/>
      <c r="B709"/>
      <c r="C709"/>
      <c r="D709"/>
      <c r="E709"/>
      <c r="F709"/>
      <c r="G709"/>
    </row>
    <row r="710" spans="1:7" ht="12.75" x14ac:dyDescent="0.2">
      <c r="A710"/>
      <c r="B710"/>
      <c r="C710"/>
      <c r="D710"/>
      <c r="E710"/>
      <c r="F710"/>
      <c r="G710"/>
    </row>
    <row r="711" spans="1:7" ht="12.75" x14ac:dyDescent="0.2">
      <c r="A711"/>
      <c r="B711"/>
      <c r="C711"/>
      <c r="D711"/>
      <c r="E711"/>
      <c r="F711"/>
      <c r="G711"/>
    </row>
    <row r="712" spans="1:7" ht="12.75" x14ac:dyDescent="0.2">
      <c r="A712"/>
      <c r="B712"/>
      <c r="C712"/>
      <c r="D712"/>
      <c r="E712"/>
      <c r="F712"/>
      <c r="G712"/>
    </row>
    <row r="713" spans="1:7" ht="12.75" x14ac:dyDescent="0.2">
      <c r="A713"/>
      <c r="B713"/>
      <c r="C713"/>
      <c r="D713"/>
      <c r="E713"/>
      <c r="F713"/>
      <c r="G713"/>
    </row>
    <row r="714" spans="1:7" ht="12.75" x14ac:dyDescent="0.2">
      <c r="A714"/>
      <c r="B714"/>
      <c r="C714"/>
      <c r="D714"/>
      <c r="E714"/>
      <c r="F714"/>
      <c r="G714"/>
    </row>
    <row r="715" spans="1:7" ht="12.75" x14ac:dyDescent="0.2">
      <c r="A715"/>
      <c r="B715"/>
      <c r="C715"/>
      <c r="D715"/>
      <c r="E715"/>
      <c r="F715"/>
      <c r="G715"/>
    </row>
    <row r="716" spans="1:7" ht="12.75" x14ac:dyDescent="0.2">
      <c r="A716"/>
      <c r="B716"/>
      <c r="C716"/>
      <c r="D716"/>
      <c r="E716"/>
      <c r="F716"/>
      <c r="G716"/>
    </row>
    <row r="717" spans="1:7" ht="12.75" x14ac:dyDescent="0.2">
      <c r="A717"/>
      <c r="B717"/>
      <c r="C717"/>
      <c r="D717"/>
      <c r="E717"/>
      <c r="F717"/>
      <c r="G717"/>
    </row>
    <row r="718" spans="1:7" ht="12.75" x14ac:dyDescent="0.2">
      <c r="A718"/>
      <c r="B718"/>
      <c r="C718"/>
      <c r="D718"/>
      <c r="E718"/>
      <c r="F718"/>
      <c r="G718"/>
    </row>
    <row r="719" spans="1:7" ht="12.75" x14ac:dyDescent="0.2">
      <c r="A719"/>
      <c r="B719"/>
      <c r="C719"/>
      <c r="D719"/>
      <c r="E719"/>
      <c r="F719"/>
      <c r="G719"/>
    </row>
    <row r="720" spans="1:7" ht="12.75" x14ac:dyDescent="0.2">
      <c r="A720"/>
      <c r="B720"/>
      <c r="C720"/>
      <c r="D720"/>
      <c r="E720"/>
      <c r="F720"/>
      <c r="G720"/>
    </row>
    <row r="721" spans="1:7" ht="12.75" x14ac:dyDescent="0.2">
      <c r="A721"/>
      <c r="B721"/>
      <c r="C721"/>
      <c r="D721"/>
      <c r="E721"/>
      <c r="F721"/>
      <c r="G721"/>
    </row>
    <row r="722" spans="1:7" ht="12.75" x14ac:dyDescent="0.2">
      <c r="A722"/>
      <c r="B722"/>
      <c r="C722"/>
      <c r="D722"/>
      <c r="E722"/>
      <c r="F722"/>
      <c r="G722"/>
    </row>
    <row r="723" spans="1:7" ht="12.75" x14ac:dyDescent="0.2">
      <c r="A723"/>
      <c r="B723"/>
      <c r="C723"/>
      <c r="D723"/>
      <c r="E723"/>
      <c r="F723"/>
      <c r="G723"/>
    </row>
    <row r="724" spans="1:7" ht="12.75" x14ac:dyDescent="0.2">
      <c r="A724"/>
      <c r="B724"/>
      <c r="C724"/>
      <c r="D724"/>
      <c r="E724"/>
      <c r="F724"/>
      <c r="G724"/>
    </row>
    <row r="725" spans="1:7" ht="12.75" x14ac:dyDescent="0.2">
      <c r="A725"/>
      <c r="B725"/>
      <c r="C725"/>
      <c r="D725"/>
      <c r="E725"/>
      <c r="F725"/>
      <c r="G725"/>
    </row>
    <row r="726" spans="1:7" ht="12.75" x14ac:dyDescent="0.2">
      <c r="A726"/>
      <c r="B726"/>
      <c r="C726"/>
      <c r="D726"/>
      <c r="E726"/>
      <c r="F726"/>
      <c r="G726"/>
    </row>
    <row r="727" spans="1:7" ht="12.75" x14ac:dyDescent="0.2">
      <c r="A727"/>
      <c r="B727"/>
      <c r="C727"/>
      <c r="D727"/>
      <c r="E727"/>
      <c r="F727"/>
      <c r="G727"/>
    </row>
    <row r="728" spans="1:7" ht="12.75" x14ac:dyDescent="0.2">
      <c r="A728"/>
      <c r="B728"/>
      <c r="C728"/>
      <c r="D728"/>
      <c r="E728"/>
      <c r="F728"/>
      <c r="G728"/>
    </row>
    <row r="729" spans="1:7" ht="12.75" x14ac:dyDescent="0.2">
      <c r="A729"/>
      <c r="B729"/>
      <c r="C729"/>
      <c r="D729"/>
      <c r="E729"/>
      <c r="F729"/>
      <c r="G729"/>
    </row>
    <row r="730" spans="1:7" ht="12.75" x14ac:dyDescent="0.2">
      <c r="A730"/>
      <c r="B730"/>
      <c r="C730"/>
      <c r="D730"/>
      <c r="E730"/>
      <c r="F730"/>
      <c r="G730"/>
    </row>
    <row r="731" spans="1:7" ht="12.75" x14ac:dyDescent="0.2">
      <c r="A731"/>
      <c r="B731"/>
      <c r="C731"/>
      <c r="D731"/>
      <c r="E731"/>
      <c r="F731"/>
      <c r="G731"/>
    </row>
    <row r="732" spans="1:7" ht="12.75" x14ac:dyDescent="0.2">
      <c r="A732"/>
      <c r="B732"/>
      <c r="C732"/>
      <c r="D732"/>
      <c r="E732"/>
      <c r="F732"/>
      <c r="G732"/>
    </row>
    <row r="733" spans="1:7" ht="12.75" x14ac:dyDescent="0.2">
      <c r="A733"/>
      <c r="B733"/>
      <c r="C733"/>
      <c r="D733"/>
      <c r="E733"/>
      <c r="F733"/>
      <c r="G733"/>
    </row>
    <row r="734" spans="1:7" ht="12.75" x14ac:dyDescent="0.2">
      <c r="A734"/>
      <c r="B734"/>
      <c r="C734"/>
      <c r="D734"/>
      <c r="E734"/>
      <c r="F734"/>
      <c r="G734"/>
    </row>
    <row r="735" spans="1:7" ht="12.75" x14ac:dyDescent="0.2">
      <c r="A735"/>
      <c r="B735"/>
      <c r="C735"/>
      <c r="D735"/>
      <c r="E735"/>
      <c r="F735"/>
      <c r="G735"/>
    </row>
    <row r="736" spans="1:7" ht="12.75" x14ac:dyDescent="0.2">
      <c r="A736"/>
      <c r="B736"/>
      <c r="C736"/>
      <c r="D736"/>
      <c r="E736"/>
      <c r="F736"/>
      <c r="G736"/>
    </row>
    <row r="737" spans="1:7" ht="12.75" x14ac:dyDescent="0.2">
      <c r="A737"/>
      <c r="B737"/>
      <c r="C737"/>
      <c r="D737"/>
      <c r="E737"/>
      <c r="F737"/>
      <c r="G737"/>
    </row>
    <row r="738" spans="1:7" ht="12.75" x14ac:dyDescent="0.2">
      <c r="A738"/>
      <c r="B738"/>
      <c r="C738"/>
      <c r="D738"/>
      <c r="E738"/>
      <c r="F738"/>
      <c r="G738"/>
    </row>
    <row r="739" spans="1:7" ht="12.75" x14ac:dyDescent="0.2">
      <c r="A739"/>
      <c r="B739"/>
      <c r="C739"/>
      <c r="D739"/>
      <c r="E739"/>
      <c r="F739"/>
      <c r="G739"/>
    </row>
    <row r="740" spans="1:7" ht="12.75" x14ac:dyDescent="0.2">
      <c r="A740"/>
      <c r="B740"/>
      <c r="C740"/>
      <c r="D740"/>
      <c r="E740"/>
      <c r="F740"/>
      <c r="G740"/>
    </row>
    <row r="741" spans="1:7" ht="12.75" x14ac:dyDescent="0.2">
      <c r="A741"/>
      <c r="B741"/>
      <c r="C741"/>
      <c r="D741"/>
      <c r="E741"/>
      <c r="F741"/>
      <c r="G741"/>
    </row>
    <row r="742" spans="1:7" ht="12.75" x14ac:dyDescent="0.2">
      <c r="A742"/>
      <c r="B742"/>
      <c r="C742"/>
      <c r="D742"/>
      <c r="E742"/>
      <c r="F742"/>
      <c r="G742"/>
    </row>
    <row r="743" spans="1:7" ht="12.75" x14ac:dyDescent="0.2">
      <c r="A743"/>
      <c r="B743"/>
      <c r="C743"/>
      <c r="D743"/>
      <c r="E743"/>
      <c r="F743"/>
      <c r="G743"/>
    </row>
    <row r="744" spans="1:7" ht="12.75" x14ac:dyDescent="0.2">
      <c r="A744"/>
      <c r="B744"/>
      <c r="C744"/>
      <c r="D744"/>
      <c r="E744"/>
      <c r="F744"/>
      <c r="G744"/>
    </row>
    <row r="745" spans="1:7" ht="12.75" x14ac:dyDescent="0.2">
      <c r="A745"/>
      <c r="B745"/>
      <c r="C745"/>
      <c r="D745"/>
      <c r="E745"/>
      <c r="F745"/>
      <c r="G745"/>
    </row>
    <row r="746" spans="1:7" ht="12.75" x14ac:dyDescent="0.2">
      <c r="A746"/>
      <c r="B746"/>
      <c r="C746"/>
      <c r="D746"/>
      <c r="E746"/>
      <c r="F746"/>
      <c r="G746"/>
    </row>
    <row r="747" spans="1:7" ht="12.75" x14ac:dyDescent="0.2">
      <c r="A747"/>
      <c r="B747"/>
      <c r="C747"/>
      <c r="D747"/>
      <c r="E747"/>
      <c r="F747"/>
      <c r="G747"/>
    </row>
    <row r="748" spans="1:7" ht="12.75" x14ac:dyDescent="0.2">
      <c r="A748"/>
      <c r="B748"/>
      <c r="C748"/>
      <c r="D748"/>
      <c r="E748"/>
      <c r="F748"/>
      <c r="G748"/>
    </row>
    <row r="749" spans="1:7" ht="12.75" x14ac:dyDescent="0.2">
      <c r="A749"/>
      <c r="B749"/>
      <c r="C749"/>
      <c r="D749"/>
      <c r="E749"/>
      <c r="F749"/>
      <c r="G749"/>
    </row>
    <row r="750" spans="1:7" ht="12.75" x14ac:dyDescent="0.2">
      <c r="A750"/>
      <c r="B750"/>
      <c r="C750"/>
      <c r="D750"/>
      <c r="E750"/>
      <c r="F750"/>
      <c r="G750"/>
    </row>
    <row r="751" spans="1:7" ht="12.75" x14ac:dyDescent="0.2">
      <c r="A751"/>
      <c r="B751"/>
      <c r="C751"/>
      <c r="D751"/>
      <c r="E751"/>
      <c r="F751"/>
      <c r="G751"/>
    </row>
    <row r="752" spans="1:7" ht="12.75" x14ac:dyDescent="0.2">
      <c r="A752"/>
      <c r="B752"/>
      <c r="C752"/>
      <c r="D752"/>
      <c r="E752"/>
      <c r="F752"/>
      <c r="G752"/>
    </row>
    <row r="753" spans="1:7" ht="12.75" x14ac:dyDescent="0.2">
      <c r="A753"/>
      <c r="B753"/>
      <c r="C753"/>
      <c r="D753"/>
      <c r="E753"/>
      <c r="F753"/>
      <c r="G753"/>
    </row>
    <row r="754" spans="1:7" ht="12.75" x14ac:dyDescent="0.2">
      <c r="A754"/>
      <c r="B754"/>
      <c r="C754"/>
      <c r="D754"/>
      <c r="E754"/>
      <c r="F754"/>
      <c r="G754"/>
    </row>
    <row r="755" spans="1:7" ht="12.75" x14ac:dyDescent="0.2">
      <c r="A755"/>
      <c r="B755"/>
      <c r="C755"/>
      <c r="D755"/>
      <c r="E755"/>
      <c r="F755"/>
      <c r="G755"/>
    </row>
    <row r="756" spans="1:7" ht="12.75" x14ac:dyDescent="0.2">
      <c r="A756"/>
      <c r="B756"/>
      <c r="C756"/>
      <c r="D756"/>
      <c r="E756"/>
      <c r="F756"/>
      <c r="G756"/>
    </row>
    <row r="757" spans="1:7" ht="12.75" x14ac:dyDescent="0.2">
      <c r="A757"/>
      <c r="B757"/>
      <c r="C757"/>
      <c r="D757"/>
      <c r="E757"/>
      <c r="F757"/>
      <c r="G757"/>
    </row>
    <row r="758" spans="1:7" ht="12.75" x14ac:dyDescent="0.2">
      <c r="A758"/>
      <c r="B758"/>
      <c r="C758"/>
      <c r="D758"/>
      <c r="E758"/>
      <c r="F758"/>
      <c r="G758"/>
    </row>
    <row r="759" spans="1:7" ht="12.75" x14ac:dyDescent="0.2">
      <c r="A759"/>
      <c r="B759"/>
      <c r="C759"/>
      <c r="D759"/>
      <c r="E759"/>
      <c r="F759"/>
      <c r="G759"/>
    </row>
    <row r="760" spans="1:7" ht="12.75" x14ac:dyDescent="0.2">
      <c r="A760"/>
      <c r="B760"/>
      <c r="C760"/>
      <c r="D760"/>
      <c r="E760"/>
      <c r="F760"/>
      <c r="G760"/>
    </row>
    <row r="761" spans="1:7" ht="12.75" x14ac:dyDescent="0.2">
      <c r="A761"/>
      <c r="B761"/>
      <c r="C761"/>
      <c r="D761"/>
      <c r="E761"/>
      <c r="F761"/>
      <c r="G761"/>
    </row>
    <row r="762" spans="1:7" ht="12.75" x14ac:dyDescent="0.2">
      <c r="A762"/>
      <c r="B762"/>
      <c r="C762"/>
      <c r="D762"/>
      <c r="E762"/>
      <c r="F762"/>
      <c r="G762"/>
    </row>
    <row r="763" spans="1:7" ht="12.75" x14ac:dyDescent="0.2">
      <c r="A763"/>
      <c r="B763"/>
      <c r="C763"/>
      <c r="D763"/>
      <c r="E763"/>
      <c r="F763"/>
      <c r="G763"/>
    </row>
    <row r="764" spans="1:7" ht="12.75" x14ac:dyDescent="0.2">
      <c r="A764"/>
      <c r="B764"/>
      <c r="C764"/>
      <c r="D764"/>
      <c r="E764"/>
      <c r="F764"/>
      <c r="G764"/>
    </row>
    <row r="765" spans="1:7" ht="12.75" x14ac:dyDescent="0.2">
      <c r="A765"/>
      <c r="B765"/>
      <c r="C765"/>
      <c r="D765"/>
      <c r="E765"/>
      <c r="F765"/>
      <c r="G765"/>
    </row>
    <row r="766" spans="1:7" ht="12.75" x14ac:dyDescent="0.2">
      <c r="A766"/>
      <c r="B766"/>
      <c r="C766"/>
      <c r="D766"/>
      <c r="E766"/>
      <c r="F766"/>
      <c r="G766"/>
    </row>
    <row r="767" spans="1:7" ht="12.75" x14ac:dyDescent="0.2">
      <c r="A767"/>
      <c r="B767"/>
      <c r="C767"/>
      <c r="D767"/>
      <c r="E767"/>
      <c r="F767"/>
      <c r="G767"/>
    </row>
    <row r="768" spans="1:7" ht="12.75" x14ac:dyDescent="0.2">
      <c r="A768"/>
      <c r="B768"/>
      <c r="C768"/>
      <c r="D768"/>
      <c r="E768"/>
      <c r="F768"/>
      <c r="G768"/>
    </row>
    <row r="769" spans="1:7" ht="12.75" x14ac:dyDescent="0.2">
      <c r="A769"/>
      <c r="B769"/>
      <c r="C769"/>
      <c r="D769"/>
      <c r="E769"/>
      <c r="F769"/>
      <c r="G769"/>
    </row>
    <row r="770" spans="1:7" ht="12.75" x14ac:dyDescent="0.2">
      <c r="A770"/>
      <c r="B770"/>
      <c r="C770"/>
      <c r="D770"/>
      <c r="E770"/>
      <c r="F770"/>
      <c r="G770"/>
    </row>
    <row r="771" spans="1:7" ht="12.75" x14ac:dyDescent="0.2">
      <c r="A771"/>
      <c r="B771"/>
      <c r="C771"/>
      <c r="D771"/>
      <c r="E771"/>
      <c r="F771"/>
      <c r="G771"/>
    </row>
    <row r="772" spans="1:7" ht="12.75" x14ac:dyDescent="0.2">
      <c r="A772"/>
      <c r="B772"/>
      <c r="C772"/>
      <c r="D772"/>
      <c r="E772"/>
      <c r="F772"/>
      <c r="G772"/>
    </row>
    <row r="773" spans="1:7" ht="12.75" x14ac:dyDescent="0.2">
      <c r="A773"/>
      <c r="B773"/>
      <c r="C773"/>
      <c r="D773"/>
      <c r="E773"/>
      <c r="F773"/>
      <c r="G773"/>
    </row>
    <row r="774" spans="1:7" ht="12.75" x14ac:dyDescent="0.2">
      <c r="A774"/>
      <c r="B774"/>
      <c r="C774"/>
      <c r="D774"/>
      <c r="E774"/>
      <c r="F774"/>
      <c r="G774"/>
    </row>
    <row r="775" spans="1:7" ht="12.75" x14ac:dyDescent="0.2">
      <c r="A775"/>
      <c r="B775"/>
      <c r="C775"/>
      <c r="D775"/>
      <c r="E775"/>
      <c r="F775"/>
      <c r="G775"/>
    </row>
    <row r="776" spans="1:7" ht="12.75" x14ac:dyDescent="0.2">
      <c r="A776"/>
      <c r="B776"/>
      <c r="C776"/>
      <c r="D776"/>
      <c r="E776"/>
      <c r="F776"/>
      <c r="G776"/>
    </row>
    <row r="777" spans="1:7" ht="12.75" x14ac:dyDescent="0.2">
      <c r="A777"/>
      <c r="B777"/>
      <c r="C777"/>
      <c r="D777"/>
      <c r="E777"/>
      <c r="F777"/>
      <c r="G777"/>
    </row>
    <row r="778" spans="1:7" ht="12.75" x14ac:dyDescent="0.2">
      <c r="A778"/>
      <c r="B778"/>
      <c r="C778"/>
      <c r="D778"/>
      <c r="E778"/>
      <c r="F778"/>
      <c r="G778"/>
    </row>
    <row r="779" spans="1:7" ht="12.75" x14ac:dyDescent="0.2">
      <c r="A779"/>
      <c r="B779"/>
      <c r="C779"/>
      <c r="D779"/>
      <c r="E779"/>
      <c r="F779"/>
      <c r="G779"/>
    </row>
    <row r="780" spans="1:7" ht="12.75" x14ac:dyDescent="0.2">
      <c r="A780"/>
      <c r="B780"/>
      <c r="C780"/>
      <c r="D780"/>
      <c r="E780"/>
      <c r="F780"/>
      <c r="G780"/>
    </row>
    <row r="781" spans="1:7" ht="12.75" x14ac:dyDescent="0.2">
      <c r="A781"/>
      <c r="B781"/>
      <c r="C781"/>
      <c r="D781"/>
      <c r="E781"/>
      <c r="F781"/>
      <c r="G781"/>
    </row>
    <row r="782" spans="1:7" ht="12.75" x14ac:dyDescent="0.2">
      <c r="A782"/>
      <c r="B782"/>
      <c r="C782"/>
      <c r="D782"/>
      <c r="E782"/>
      <c r="F782"/>
      <c r="G782"/>
    </row>
    <row r="783" spans="1:7" ht="12.75" x14ac:dyDescent="0.2">
      <c r="A783"/>
      <c r="B783"/>
      <c r="C783"/>
      <c r="D783"/>
      <c r="E783"/>
      <c r="F783"/>
      <c r="G783"/>
    </row>
    <row r="784" spans="1:7" ht="12.75" x14ac:dyDescent="0.2">
      <c r="A784"/>
      <c r="B784"/>
      <c r="C784"/>
      <c r="D784"/>
      <c r="E784"/>
      <c r="F784"/>
      <c r="G784"/>
    </row>
    <row r="785" spans="1:7" ht="12.75" x14ac:dyDescent="0.2">
      <c r="A785"/>
      <c r="B785"/>
      <c r="C785"/>
      <c r="D785"/>
      <c r="E785"/>
      <c r="F785"/>
      <c r="G785"/>
    </row>
    <row r="786" spans="1:7" ht="12.75" x14ac:dyDescent="0.2">
      <c r="A786"/>
      <c r="B786"/>
      <c r="C786"/>
      <c r="D786"/>
      <c r="E786"/>
      <c r="F786"/>
      <c r="G786"/>
    </row>
    <row r="787" spans="1:7" ht="12.75" x14ac:dyDescent="0.2">
      <c r="A787"/>
      <c r="B787"/>
      <c r="C787"/>
      <c r="D787"/>
      <c r="E787"/>
      <c r="F787"/>
      <c r="G787"/>
    </row>
    <row r="788" spans="1:7" ht="12.75" x14ac:dyDescent="0.2">
      <c r="A788"/>
      <c r="B788"/>
      <c r="C788"/>
      <c r="D788"/>
      <c r="E788"/>
      <c r="F788"/>
      <c r="G788"/>
    </row>
    <row r="789" spans="1:7" ht="12.75" x14ac:dyDescent="0.2">
      <c r="A789"/>
      <c r="B789"/>
      <c r="C789"/>
      <c r="D789"/>
      <c r="E789"/>
      <c r="F789"/>
      <c r="G789"/>
    </row>
    <row r="790" spans="1:7" ht="12.75" x14ac:dyDescent="0.2">
      <c r="A790"/>
      <c r="B790"/>
      <c r="C790"/>
      <c r="D790"/>
      <c r="E790"/>
      <c r="F790"/>
      <c r="G790"/>
    </row>
    <row r="791" spans="1:7" ht="12.75" x14ac:dyDescent="0.2">
      <c r="A791"/>
      <c r="B791"/>
      <c r="C791"/>
      <c r="D791"/>
      <c r="E791"/>
      <c r="F791"/>
      <c r="G791"/>
    </row>
    <row r="792" spans="1:7" ht="12.75" x14ac:dyDescent="0.2">
      <c r="A792"/>
      <c r="B792"/>
      <c r="C792"/>
      <c r="D792"/>
      <c r="E792"/>
      <c r="F792"/>
      <c r="G792"/>
    </row>
    <row r="793" spans="1:7" ht="12.75" x14ac:dyDescent="0.2">
      <c r="A793"/>
      <c r="B793"/>
      <c r="C793"/>
      <c r="D793"/>
      <c r="E793"/>
      <c r="F793"/>
      <c r="G793"/>
    </row>
    <row r="794" spans="1:7" ht="12.75" x14ac:dyDescent="0.2">
      <c r="A794"/>
      <c r="B794"/>
      <c r="C794"/>
      <c r="D794"/>
      <c r="E794"/>
      <c r="F794"/>
      <c r="G794"/>
    </row>
    <row r="795" spans="1:7" ht="12.75" x14ac:dyDescent="0.2">
      <c r="A795"/>
      <c r="B795"/>
      <c r="C795"/>
      <c r="D795"/>
      <c r="E795"/>
      <c r="F795"/>
      <c r="G795"/>
    </row>
    <row r="796" spans="1:7" ht="12.75" x14ac:dyDescent="0.2">
      <c r="A796"/>
      <c r="B796"/>
      <c r="C796"/>
      <c r="D796"/>
      <c r="E796"/>
      <c r="F796"/>
      <c r="G796"/>
    </row>
    <row r="797" spans="1:7" ht="12.75" x14ac:dyDescent="0.2">
      <c r="A797"/>
      <c r="B797"/>
      <c r="C797"/>
      <c r="D797"/>
      <c r="E797"/>
      <c r="F797"/>
      <c r="G797"/>
    </row>
    <row r="798" spans="1:7" ht="12.75" x14ac:dyDescent="0.2">
      <c r="A798"/>
      <c r="B798"/>
      <c r="C798"/>
      <c r="D798"/>
      <c r="E798"/>
      <c r="F798"/>
      <c r="G798"/>
    </row>
    <row r="799" spans="1:7" ht="12.75" x14ac:dyDescent="0.2">
      <c r="A799"/>
      <c r="B799"/>
      <c r="C799"/>
      <c r="D799"/>
      <c r="E799"/>
      <c r="F799"/>
      <c r="G799"/>
    </row>
    <row r="800" spans="1:7" ht="12.75" x14ac:dyDescent="0.2">
      <c r="A800"/>
      <c r="B800"/>
      <c r="C800"/>
      <c r="D800"/>
      <c r="E800"/>
      <c r="F800"/>
      <c r="G800"/>
    </row>
    <row r="801" spans="1:7" ht="12.75" x14ac:dyDescent="0.2">
      <c r="A801"/>
      <c r="B801"/>
      <c r="C801"/>
      <c r="D801"/>
      <c r="E801"/>
      <c r="F801"/>
      <c r="G801"/>
    </row>
    <row r="802" spans="1:7" ht="12.75" x14ac:dyDescent="0.2">
      <c r="A802"/>
      <c r="B802"/>
      <c r="C802"/>
      <c r="D802"/>
      <c r="E802"/>
      <c r="F802"/>
      <c r="G802"/>
    </row>
    <row r="803" spans="1:7" ht="12.75" x14ac:dyDescent="0.2">
      <c r="A803"/>
      <c r="B803"/>
      <c r="C803"/>
      <c r="D803"/>
      <c r="E803"/>
      <c r="F803"/>
      <c r="G803"/>
    </row>
    <row r="804" spans="1:7" ht="12.75" x14ac:dyDescent="0.2">
      <c r="A804"/>
      <c r="B804"/>
      <c r="C804"/>
      <c r="D804"/>
      <c r="E804"/>
      <c r="F804"/>
      <c r="G804"/>
    </row>
    <row r="805" spans="1:7" ht="12.75" x14ac:dyDescent="0.2">
      <c r="A805"/>
      <c r="B805"/>
      <c r="C805"/>
      <c r="D805"/>
      <c r="E805"/>
      <c r="F805"/>
      <c r="G805"/>
    </row>
    <row r="806" spans="1:7" ht="12.75" x14ac:dyDescent="0.2">
      <c r="A806"/>
      <c r="B806"/>
      <c r="C806"/>
      <c r="D806"/>
      <c r="E806"/>
      <c r="F806"/>
      <c r="G806"/>
    </row>
    <row r="807" spans="1:7" ht="12.75" x14ac:dyDescent="0.2">
      <c r="A807"/>
      <c r="B807"/>
      <c r="C807"/>
      <c r="D807"/>
      <c r="E807"/>
      <c r="F807"/>
      <c r="G807"/>
    </row>
    <row r="808" spans="1:7" ht="12.75" x14ac:dyDescent="0.2">
      <c r="A808"/>
      <c r="B808"/>
      <c r="C808"/>
      <c r="D808"/>
      <c r="E808"/>
      <c r="F808"/>
      <c r="G808"/>
    </row>
    <row r="809" spans="1:7" ht="12.75" x14ac:dyDescent="0.2">
      <c r="A809"/>
      <c r="B809"/>
      <c r="C809"/>
      <c r="D809"/>
      <c r="E809"/>
      <c r="F809"/>
      <c r="G809"/>
    </row>
    <row r="810" spans="1:7" ht="12.75" x14ac:dyDescent="0.2">
      <c r="A810"/>
      <c r="B810"/>
      <c r="C810"/>
      <c r="D810"/>
      <c r="E810"/>
      <c r="F810"/>
      <c r="G810"/>
    </row>
    <row r="811" spans="1:7" ht="12.75" x14ac:dyDescent="0.2">
      <c r="A811"/>
      <c r="B811"/>
      <c r="C811"/>
      <c r="D811"/>
      <c r="E811"/>
      <c r="F811"/>
      <c r="G811"/>
    </row>
    <row r="812" spans="1:7" ht="12.75" x14ac:dyDescent="0.2">
      <c r="A812"/>
      <c r="B812"/>
      <c r="C812"/>
      <c r="D812"/>
      <c r="E812"/>
      <c r="F812"/>
      <c r="G812"/>
    </row>
    <row r="813" spans="1:7" ht="12.75" x14ac:dyDescent="0.2">
      <c r="A813"/>
      <c r="B813"/>
      <c r="C813"/>
      <c r="D813"/>
      <c r="E813"/>
      <c r="F813"/>
      <c r="G813"/>
    </row>
    <row r="814" spans="1:7" ht="12.75" x14ac:dyDescent="0.2">
      <c r="A814"/>
      <c r="B814"/>
      <c r="C814"/>
      <c r="D814"/>
      <c r="E814"/>
      <c r="F814"/>
      <c r="G814"/>
    </row>
    <row r="815" spans="1:7" ht="12.75" x14ac:dyDescent="0.2">
      <c r="A815"/>
      <c r="B815"/>
      <c r="C815"/>
      <c r="D815"/>
      <c r="E815"/>
      <c r="F815"/>
      <c r="G815"/>
    </row>
    <row r="816" spans="1:7" ht="12.75" x14ac:dyDescent="0.2">
      <c r="A816"/>
      <c r="B816"/>
      <c r="C816"/>
      <c r="D816"/>
      <c r="E816"/>
      <c r="F816"/>
      <c r="G816"/>
    </row>
    <row r="817" spans="1:7" ht="12.75" x14ac:dyDescent="0.2">
      <c r="A817"/>
      <c r="B817"/>
      <c r="C817"/>
      <c r="D817"/>
      <c r="E817"/>
      <c r="F817"/>
      <c r="G817"/>
    </row>
    <row r="818" spans="1:7" ht="12.75" x14ac:dyDescent="0.2">
      <c r="A818"/>
      <c r="B818"/>
      <c r="C818"/>
      <c r="D818"/>
      <c r="E818"/>
      <c r="F818"/>
      <c r="G818"/>
    </row>
    <row r="819" spans="1:7" ht="12.75" x14ac:dyDescent="0.2">
      <c r="A819"/>
      <c r="B819"/>
      <c r="C819"/>
      <c r="D819"/>
      <c r="E819"/>
      <c r="F819"/>
      <c r="G819"/>
    </row>
    <row r="820" spans="1:7" ht="12.75" x14ac:dyDescent="0.2">
      <c r="A820"/>
      <c r="B820"/>
      <c r="C820"/>
      <c r="D820"/>
      <c r="E820"/>
      <c r="F820"/>
      <c r="G820"/>
    </row>
    <row r="821" spans="1:7" ht="12.75" x14ac:dyDescent="0.2">
      <c r="A821"/>
      <c r="B821"/>
      <c r="C821"/>
      <c r="D821"/>
      <c r="E821"/>
      <c r="F821"/>
      <c r="G821"/>
    </row>
    <row r="822" spans="1:7" ht="12.75" x14ac:dyDescent="0.2">
      <c r="A822"/>
      <c r="B822"/>
      <c r="C822"/>
      <c r="D822"/>
      <c r="E822"/>
      <c r="F822"/>
      <c r="G822"/>
    </row>
    <row r="823" spans="1:7" ht="12.75" x14ac:dyDescent="0.2">
      <c r="A823"/>
      <c r="B823"/>
      <c r="C823"/>
      <c r="D823"/>
      <c r="E823"/>
      <c r="F823"/>
      <c r="G823"/>
    </row>
    <row r="824" spans="1:7" ht="12.75" x14ac:dyDescent="0.2">
      <c r="A824"/>
      <c r="B824"/>
      <c r="C824"/>
      <c r="D824"/>
      <c r="E824"/>
      <c r="F824"/>
      <c r="G824"/>
    </row>
    <row r="825" spans="1:7" ht="12.75" x14ac:dyDescent="0.2">
      <c r="A825"/>
      <c r="B825"/>
      <c r="C825"/>
      <c r="D825"/>
      <c r="E825"/>
      <c r="F825"/>
      <c r="G825"/>
    </row>
    <row r="826" spans="1:7" ht="12.75" x14ac:dyDescent="0.2">
      <c r="A826"/>
      <c r="B826"/>
      <c r="C826"/>
      <c r="D826"/>
      <c r="E826"/>
      <c r="F826"/>
      <c r="G826"/>
    </row>
    <row r="827" spans="1:7" ht="12.75" x14ac:dyDescent="0.2">
      <c r="A827"/>
      <c r="B827"/>
      <c r="C827"/>
      <c r="D827"/>
      <c r="E827"/>
      <c r="F827"/>
      <c r="G827"/>
    </row>
    <row r="828" spans="1:7" ht="12.75" x14ac:dyDescent="0.2">
      <c r="A828"/>
      <c r="B828"/>
      <c r="C828"/>
      <c r="D828"/>
      <c r="E828"/>
      <c r="F828"/>
      <c r="G828"/>
    </row>
    <row r="829" spans="1:7" ht="12.75" x14ac:dyDescent="0.2">
      <c r="A829"/>
      <c r="B829"/>
      <c r="C829"/>
      <c r="D829"/>
      <c r="E829"/>
      <c r="F829"/>
      <c r="G829"/>
    </row>
    <row r="830" spans="1:7" ht="12.75" x14ac:dyDescent="0.2">
      <c r="A830"/>
      <c r="B830"/>
      <c r="C830"/>
      <c r="D830"/>
      <c r="E830"/>
      <c r="F830"/>
      <c r="G830"/>
    </row>
    <row r="831" spans="1:7" ht="12.75" x14ac:dyDescent="0.2">
      <c r="A831"/>
      <c r="B831"/>
      <c r="C831"/>
      <c r="D831"/>
      <c r="E831"/>
      <c r="F831"/>
      <c r="G831"/>
    </row>
    <row r="832" spans="1:7" ht="12.75" x14ac:dyDescent="0.2">
      <c r="A832"/>
      <c r="B832"/>
      <c r="C832"/>
      <c r="D832"/>
      <c r="E832"/>
      <c r="F832"/>
      <c r="G832"/>
    </row>
    <row r="833" spans="1:7" ht="12.75" x14ac:dyDescent="0.2">
      <c r="A833"/>
      <c r="B833"/>
      <c r="C833"/>
      <c r="D833"/>
      <c r="E833"/>
      <c r="F833"/>
      <c r="G833"/>
    </row>
    <row r="834" spans="1:7" ht="12.75" x14ac:dyDescent="0.2">
      <c r="A834"/>
      <c r="B834"/>
      <c r="C834"/>
      <c r="D834"/>
      <c r="E834"/>
      <c r="F834"/>
      <c r="G834"/>
    </row>
    <row r="835" spans="1:7" ht="12.75" x14ac:dyDescent="0.2">
      <c r="A835"/>
      <c r="B835"/>
      <c r="C835"/>
      <c r="D835"/>
      <c r="E835"/>
      <c r="F835"/>
      <c r="G835"/>
    </row>
    <row r="836" spans="1:7" ht="12.75" x14ac:dyDescent="0.2">
      <c r="A836"/>
      <c r="B836"/>
      <c r="C836"/>
      <c r="D836"/>
      <c r="E836"/>
      <c r="F836"/>
      <c r="G836"/>
    </row>
    <row r="837" spans="1:7" ht="12.75" x14ac:dyDescent="0.2">
      <c r="A837"/>
      <c r="B837"/>
      <c r="C837"/>
      <c r="D837"/>
      <c r="E837"/>
      <c r="F837"/>
      <c r="G837"/>
    </row>
    <row r="838" spans="1:7" ht="12.75" x14ac:dyDescent="0.2">
      <c r="A838"/>
      <c r="B838"/>
      <c r="C838"/>
      <c r="D838"/>
      <c r="E838"/>
      <c r="F838"/>
      <c r="G838"/>
    </row>
    <row r="839" spans="1:7" ht="12.75" x14ac:dyDescent="0.2">
      <c r="A839"/>
      <c r="B839"/>
      <c r="C839"/>
      <c r="D839"/>
      <c r="E839"/>
      <c r="F839"/>
      <c r="G839"/>
    </row>
    <row r="840" spans="1:7" ht="12.75" x14ac:dyDescent="0.2">
      <c r="A840"/>
      <c r="B840"/>
      <c r="C840"/>
      <c r="D840"/>
      <c r="E840"/>
      <c r="F840"/>
      <c r="G840"/>
    </row>
    <row r="841" spans="1:7" ht="12.75" x14ac:dyDescent="0.2">
      <c r="A841"/>
      <c r="B841"/>
      <c r="C841"/>
      <c r="D841"/>
      <c r="E841"/>
      <c r="F841"/>
      <c r="G841"/>
    </row>
    <row r="842" spans="1:7" ht="12.75" x14ac:dyDescent="0.2">
      <c r="A842"/>
      <c r="B842"/>
      <c r="C842"/>
      <c r="D842"/>
      <c r="E842"/>
      <c r="F842"/>
      <c r="G842"/>
    </row>
    <row r="843" spans="1:7" ht="12.75" x14ac:dyDescent="0.2">
      <c r="A843"/>
      <c r="B843"/>
      <c r="C843"/>
      <c r="D843"/>
      <c r="E843"/>
      <c r="F843"/>
      <c r="G843"/>
    </row>
    <row r="844" spans="1:7" ht="12.75" x14ac:dyDescent="0.2">
      <c r="A844"/>
      <c r="B844"/>
      <c r="C844"/>
      <c r="D844"/>
      <c r="E844"/>
      <c r="F844"/>
      <c r="G844"/>
    </row>
    <row r="845" spans="1:7" ht="12.75" x14ac:dyDescent="0.2">
      <c r="A845"/>
      <c r="B845"/>
      <c r="C845"/>
      <c r="D845"/>
      <c r="E845"/>
      <c r="F845"/>
      <c r="G845"/>
    </row>
    <row r="846" spans="1:7" ht="12.75" x14ac:dyDescent="0.2">
      <c r="A846"/>
      <c r="B846"/>
      <c r="C846"/>
      <c r="D846"/>
      <c r="E846"/>
      <c r="F846"/>
      <c r="G846"/>
    </row>
    <row r="847" spans="1:7" ht="12.75" x14ac:dyDescent="0.2">
      <c r="A847"/>
      <c r="B847"/>
      <c r="C847"/>
      <c r="D847"/>
      <c r="E847"/>
      <c r="F847"/>
      <c r="G847"/>
    </row>
    <row r="848" spans="1:7" ht="12.75" x14ac:dyDescent="0.2">
      <c r="A848"/>
      <c r="B848"/>
      <c r="C848"/>
      <c r="D848"/>
      <c r="E848"/>
      <c r="F848"/>
      <c r="G848"/>
    </row>
    <row r="849" spans="1:7" ht="12.75" x14ac:dyDescent="0.2">
      <c r="A849"/>
      <c r="B849"/>
      <c r="C849"/>
      <c r="D849"/>
      <c r="E849"/>
      <c r="F849"/>
      <c r="G849"/>
    </row>
    <row r="850" spans="1:7" ht="12.75" x14ac:dyDescent="0.2">
      <c r="A850"/>
      <c r="B850"/>
      <c r="C850"/>
      <c r="D850"/>
      <c r="E850"/>
      <c r="F850"/>
      <c r="G850"/>
    </row>
    <row r="851" spans="1:7" ht="12.75" x14ac:dyDescent="0.2">
      <c r="A851"/>
      <c r="B851"/>
      <c r="C851"/>
      <c r="D851"/>
      <c r="E851"/>
      <c r="F851"/>
      <c r="G851"/>
    </row>
    <row r="852" spans="1:7" ht="12.75" x14ac:dyDescent="0.2">
      <c r="A852"/>
      <c r="B852"/>
      <c r="C852"/>
      <c r="D852"/>
      <c r="E852"/>
      <c r="F852"/>
      <c r="G852"/>
    </row>
    <row r="853" spans="1:7" ht="12.75" x14ac:dyDescent="0.2">
      <c r="A853"/>
      <c r="B853"/>
      <c r="C853"/>
      <c r="D853"/>
      <c r="E853"/>
      <c r="F853"/>
      <c r="G853"/>
    </row>
    <row r="854" spans="1:7" ht="12.75" x14ac:dyDescent="0.2">
      <c r="A854"/>
      <c r="B854"/>
      <c r="C854"/>
      <c r="D854"/>
      <c r="E854"/>
      <c r="F854"/>
      <c r="G854"/>
    </row>
    <row r="855" spans="1:7" ht="12.75" x14ac:dyDescent="0.2">
      <c r="A855"/>
      <c r="B855"/>
      <c r="C855"/>
      <c r="D855"/>
      <c r="E855"/>
      <c r="F855"/>
      <c r="G855"/>
    </row>
    <row r="856" spans="1:7" ht="12.75" x14ac:dyDescent="0.2">
      <c r="A856"/>
      <c r="B856"/>
      <c r="C856"/>
      <c r="D856"/>
      <c r="E856"/>
      <c r="F856"/>
      <c r="G856"/>
    </row>
    <row r="857" spans="1:7" ht="12.75" x14ac:dyDescent="0.2">
      <c r="A857"/>
      <c r="B857"/>
      <c r="C857"/>
      <c r="D857"/>
      <c r="E857"/>
      <c r="F857"/>
      <c r="G857"/>
    </row>
    <row r="858" spans="1:7" ht="12.75" x14ac:dyDescent="0.2">
      <c r="A858"/>
      <c r="B858"/>
      <c r="C858"/>
      <c r="D858"/>
      <c r="E858"/>
      <c r="F858"/>
      <c r="G858"/>
    </row>
    <row r="859" spans="1:7" ht="12.75" x14ac:dyDescent="0.2">
      <c r="A859"/>
      <c r="B859"/>
      <c r="C859"/>
      <c r="D859"/>
      <c r="E859"/>
      <c r="F859"/>
      <c r="G859"/>
    </row>
    <row r="860" spans="1:7" ht="12.75" x14ac:dyDescent="0.2">
      <c r="A860"/>
      <c r="B860"/>
      <c r="C860"/>
      <c r="D860"/>
      <c r="E860"/>
      <c r="F860"/>
      <c r="G860"/>
    </row>
    <row r="861" spans="1:7" ht="12.75" x14ac:dyDescent="0.2">
      <c r="A861"/>
      <c r="B861"/>
      <c r="C861"/>
      <c r="D861"/>
      <c r="E861"/>
      <c r="F861"/>
      <c r="G861"/>
    </row>
    <row r="862" spans="1:7" ht="12.75" x14ac:dyDescent="0.2">
      <c r="A862"/>
      <c r="B862"/>
      <c r="C862"/>
      <c r="D862"/>
      <c r="E862"/>
      <c r="F862"/>
      <c r="G862"/>
    </row>
    <row r="863" spans="1:7" ht="12.75" x14ac:dyDescent="0.2">
      <c r="A863"/>
      <c r="B863"/>
      <c r="C863"/>
      <c r="D863"/>
      <c r="E863"/>
      <c r="F863"/>
      <c r="G863"/>
    </row>
    <row r="864" spans="1:7" ht="12.75" x14ac:dyDescent="0.2">
      <c r="A864"/>
      <c r="B864"/>
      <c r="C864"/>
      <c r="D864"/>
      <c r="E864"/>
      <c r="F864"/>
      <c r="G864"/>
    </row>
    <row r="865" spans="1:7" ht="12.75" x14ac:dyDescent="0.2">
      <c r="A865"/>
      <c r="B865"/>
      <c r="C865"/>
      <c r="D865"/>
      <c r="E865"/>
      <c r="F865"/>
      <c r="G865"/>
    </row>
    <row r="866" spans="1:7" ht="12.75" x14ac:dyDescent="0.2">
      <c r="A866"/>
      <c r="B866"/>
      <c r="C866"/>
      <c r="D866"/>
      <c r="E866"/>
      <c r="F866"/>
      <c r="G866"/>
    </row>
    <row r="867" spans="1:7" ht="12.75" x14ac:dyDescent="0.2">
      <c r="A867"/>
      <c r="B867"/>
      <c r="C867"/>
      <c r="D867"/>
      <c r="E867"/>
      <c r="F867"/>
      <c r="G867"/>
    </row>
    <row r="868" spans="1:7" ht="12.75" x14ac:dyDescent="0.2">
      <c r="A868"/>
      <c r="B868"/>
      <c r="C868"/>
      <c r="D868"/>
      <c r="E868"/>
      <c r="F868"/>
      <c r="G868"/>
    </row>
    <row r="869" spans="1:7" ht="12.75" x14ac:dyDescent="0.2">
      <c r="A869"/>
      <c r="B869"/>
      <c r="C869"/>
      <c r="D869"/>
      <c r="E869"/>
      <c r="F869"/>
      <c r="G869"/>
    </row>
    <row r="870" spans="1:7" ht="12.75" x14ac:dyDescent="0.2">
      <c r="A870"/>
      <c r="B870"/>
      <c r="C870"/>
      <c r="D870"/>
      <c r="E870"/>
      <c r="F870"/>
      <c r="G870"/>
    </row>
    <row r="871" spans="1:7" ht="12.75" x14ac:dyDescent="0.2">
      <c r="A871"/>
      <c r="B871"/>
      <c r="C871"/>
      <c r="D871"/>
      <c r="E871"/>
      <c r="F871"/>
      <c r="G871"/>
    </row>
    <row r="872" spans="1:7" ht="12.75" x14ac:dyDescent="0.2">
      <c r="A872"/>
      <c r="B872"/>
      <c r="C872"/>
      <c r="D872"/>
      <c r="E872"/>
      <c r="F872"/>
      <c r="G872"/>
    </row>
    <row r="873" spans="1:7" ht="12.75" x14ac:dyDescent="0.2">
      <c r="A873"/>
      <c r="B873"/>
      <c r="C873"/>
      <c r="D873"/>
      <c r="E873"/>
      <c r="F873"/>
      <c r="G873"/>
    </row>
    <row r="874" spans="1:7" ht="12.75" x14ac:dyDescent="0.2">
      <c r="A874"/>
      <c r="B874"/>
      <c r="C874"/>
      <c r="D874"/>
      <c r="E874"/>
      <c r="F874"/>
      <c r="G874"/>
    </row>
    <row r="875" spans="1:7" ht="12.75" x14ac:dyDescent="0.2">
      <c r="A875"/>
      <c r="B875"/>
      <c r="C875"/>
      <c r="D875"/>
      <c r="E875"/>
      <c r="F875"/>
      <c r="G875"/>
    </row>
    <row r="876" spans="1:7" ht="12.75" x14ac:dyDescent="0.2">
      <c r="A876"/>
      <c r="B876"/>
      <c r="C876"/>
      <c r="D876"/>
      <c r="E876"/>
      <c r="F876"/>
      <c r="G876"/>
    </row>
    <row r="877" spans="1:7" ht="12.75" x14ac:dyDescent="0.2">
      <c r="A877"/>
      <c r="B877"/>
      <c r="C877"/>
      <c r="D877"/>
      <c r="E877"/>
      <c r="F877"/>
      <c r="G877"/>
    </row>
    <row r="878" spans="1:7" ht="12.75" x14ac:dyDescent="0.2">
      <c r="A878"/>
      <c r="B878"/>
      <c r="C878"/>
      <c r="D878"/>
      <c r="E878"/>
      <c r="F878"/>
      <c r="G878"/>
    </row>
    <row r="879" spans="1:7" ht="12.75" x14ac:dyDescent="0.2">
      <c r="A879"/>
      <c r="B879"/>
      <c r="C879"/>
      <c r="D879"/>
      <c r="E879"/>
      <c r="F879"/>
      <c r="G879"/>
    </row>
    <row r="880" spans="1:7" ht="12.75" x14ac:dyDescent="0.2">
      <c r="A880"/>
      <c r="B880"/>
      <c r="C880"/>
      <c r="D880"/>
      <c r="E880"/>
      <c r="F880"/>
      <c r="G880"/>
    </row>
    <row r="881" spans="1:7" ht="12.75" x14ac:dyDescent="0.2">
      <c r="A881"/>
      <c r="B881"/>
      <c r="C881"/>
      <c r="D881"/>
      <c r="E881"/>
      <c r="F881"/>
      <c r="G881"/>
    </row>
    <row r="882" spans="1:7" ht="12.75" x14ac:dyDescent="0.2">
      <c r="A882"/>
      <c r="B882"/>
      <c r="C882"/>
      <c r="D882"/>
      <c r="E882"/>
      <c r="F882"/>
      <c r="G882"/>
    </row>
    <row r="883" spans="1:7" ht="12.75" x14ac:dyDescent="0.2">
      <c r="A883"/>
      <c r="B883"/>
      <c r="C883"/>
      <c r="D883"/>
      <c r="E883"/>
      <c r="F883"/>
      <c r="G883"/>
    </row>
    <row r="884" spans="1:7" ht="12.75" x14ac:dyDescent="0.2">
      <c r="A884"/>
      <c r="B884"/>
      <c r="C884"/>
      <c r="D884"/>
      <c r="E884"/>
      <c r="F884"/>
      <c r="G884"/>
    </row>
    <row r="885" spans="1:7" ht="12.75" x14ac:dyDescent="0.2">
      <c r="A885"/>
      <c r="B885"/>
      <c r="C885"/>
      <c r="D885"/>
      <c r="E885"/>
      <c r="F885"/>
      <c r="G885"/>
    </row>
    <row r="886" spans="1:7" ht="12.75" x14ac:dyDescent="0.2">
      <c r="A886"/>
      <c r="B886"/>
      <c r="C886"/>
      <c r="D886"/>
      <c r="E886"/>
      <c r="F886"/>
      <c r="G886"/>
    </row>
    <row r="887" spans="1:7" ht="12.75" x14ac:dyDescent="0.2">
      <c r="A887"/>
      <c r="B887"/>
      <c r="C887"/>
      <c r="D887"/>
      <c r="E887"/>
      <c r="F887"/>
      <c r="G887"/>
    </row>
    <row r="888" spans="1:7" ht="12.75" x14ac:dyDescent="0.2">
      <c r="A888"/>
      <c r="B888"/>
      <c r="C888"/>
      <c r="D888"/>
      <c r="E888"/>
      <c r="F888"/>
      <c r="G888"/>
    </row>
    <row r="889" spans="1:7" ht="12.75" x14ac:dyDescent="0.2">
      <c r="A889"/>
      <c r="B889"/>
      <c r="C889"/>
      <c r="D889"/>
      <c r="E889"/>
      <c r="F889"/>
      <c r="G889"/>
    </row>
    <row r="890" spans="1:7" ht="12.75" x14ac:dyDescent="0.2">
      <c r="A890"/>
      <c r="B890"/>
      <c r="C890"/>
      <c r="D890"/>
      <c r="E890"/>
      <c r="F890"/>
      <c r="G890"/>
    </row>
    <row r="891" spans="1:7" ht="12.75" x14ac:dyDescent="0.2">
      <c r="A891"/>
      <c r="B891"/>
      <c r="C891"/>
      <c r="D891"/>
      <c r="E891"/>
      <c r="F891"/>
      <c r="G891"/>
    </row>
    <row r="892" spans="1:7" ht="12.75" x14ac:dyDescent="0.2">
      <c r="A892"/>
      <c r="B892"/>
      <c r="C892"/>
      <c r="D892"/>
      <c r="E892"/>
      <c r="F892"/>
      <c r="G892"/>
    </row>
    <row r="893" spans="1:7" ht="12.75" x14ac:dyDescent="0.2">
      <c r="A893"/>
      <c r="B893"/>
      <c r="C893"/>
      <c r="D893"/>
      <c r="E893"/>
      <c r="F893"/>
      <c r="G893"/>
    </row>
    <row r="894" spans="1:7" ht="12.75" x14ac:dyDescent="0.2">
      <c r="A894"/>
      <c r="B894"/>
      <c r="C894"/>
      <c r="D894"/>
      <c r="E894"/>
      <c r="F894"/>
      <c r="G894"/>
    </row>
    <row r="895" spans="1:7" ht="12.75" x14ac:dyDescent="0.2">
      <c r="A895"/>
      <c r="B895"/>
      <c r="C895"/>
      <c r="D895"/>
      <c r="E895"/>
      <c r="F895"/>
      <c r="G895"/>
    </row>
    <row r="896" spans="1:7" ht="12.75" x14ac:dyDescent="0.2">
      <c r="A896"/>
      <c r="B896"/>
      <c r="C896"/>
      <c r="D896"/>
      <c r="E896"/>
      <c r="F896"/>
      <c r="G896"/>
    </row>
    <row r="897" spans="1:7" ht="12.75" x14ac:dyDescent="0.2">
      <c r="A897"/>
      <c r="B897"/>
      <c r="C897"/>
      <c r="D897"/>
      <c r="E897"/>
      <c r="F897"/>
      <c r="G897"/>
    </row>
    <row r="898" spans="1:7" ht="12.75" x14ac:dyDescent="0.2">
      <c r="A898"/>
      <c r="B898"/>
      <c r="C898"/>
      <c r="D898"/>
      <c r="E898"/>
      <c r="F898"/>
      <c r="G898"/>
    </row>
    <row r="899" spans="1:7" ht="12.75" x14ac:dyDescent="0.2">
      <c r="A899"/>
      <c r="B899"/>
      <c r="C899"/>
      <c r="D899"/>
      <c r="E899"/>
      <c r="F899"/>
      <c r="G899"/>
    </row>
    <row r="900" spans="1:7" ht="12.75" x14ac:dyDescent="0.2">
      <c r="A900"/>
      <c r="B900"/>
      <c r="C900"/>
      <c r="D900"/>
      <c r="E900"/>
      <c r="F900"/>
      <c r="G900"/>
    </row>
    <row r="901" spans="1:7" ht="12.75" x14ac:dyDescent="0.2">
      <c r="A901"/>
      <c r="B901"/>
      <c r="C901"/>
      <c r="D901"/>
      <c r="E901"/>
      <c r="F901"/>
      <c r="G901"/>
    </row>
    <row r="902" spans="1:7" ht="12.75" x14ac:dyDescent="0.2">
      <c r="A902"/>
      <c r="B902"/>
      <c r="C902"/>
      <c r="D902"/>
      <c r="E902"/>
      <c r="F902"/>
      <c r="G902"/>
    </row>
    <row r="903" spans="1:7" ht="12.75" x14ac:dyDescent="0.2">
      <c r="A903"/>
      <c r="B903"/>
      <c r="C903"/>
      <c r="D903"/>
      <c r="E903"/>
      <c r="F903"/>
      <c r="G903"/>
    </row>
    <row r="904" spans="1:7" ht="12.75" x14ac:dyDescent="0.2">
      <c r="A904"/>
      <c r="B904"/>
      <c r="C904"/>
      <c r="D904"/>
      <c r="E904"/>
      <c r="F904"/>
      <c r="G904"/>
    </row>
    <row r="905" spans="1:7" ht="12.75" x14ac:dyDescent="0.2">
      <c r="A905"/>
      <c r="B905"/>
      <c r="C905"/>
      <c r="D905"/>
      <c r="E905"/>
      <c r="F905"/>
      <c r="G905"/>
    </row>
    <row r="906" spans="1:7" ht="12.75" x14ac:dyDescent="0.2">
      <c r="A906"/>
      <c r="B906"/>
      <c r="C906"/>
      <c r="D906"/>
      <c r="E906"/>
      <c r="F906"/>
      <c r="G906"/>
    </row>
    <row r="907" spans="1:7" ht="12.75" x14ac:dyDescent="0.2">
      <c r="A907"/>
      <c r="B907"/>
      <c r="C907"/>
      <c r="D907"/>
      <c r="E907"/>
      <c r="F907"/>
      <c r="G907"/>
    </row>
    <row r="908" spans="1:7" ht="12.75" x14ac:dyDescent="0.2">
      <c r="A908"/>
      <c r="B908"/>
      <c r="C908"/>
      <c r="D908"/>
      <c r="E908"/>
      <c r="F908"/>
      <c r="G908"/>
    </row>
    <row r="909" spans="1:7" ht="12.75" x14ac:dyDescent="0.2">
      <c r="A909"/>
      <c r="B909"/>
      <c r="C909"/>
      <c r="D909"/>
      <c r="E909"/>
      <c r="F909"/>
      <c r="G909"/>
    </row>
    <row r="910" spans="1:7" ht="12.75" x14ac:dyDescent="0.2">
      <c r="A910"/>
      <c r="B910"/>
      <c r="C910"/>
      <c r="D910"/>
      <c r="E910"/>
      <c r="F910"/>
      <c r="G910"/>
    </row>
    <row r="911" spans="1:7" ht="12.75" x14ac:dyDescent="0.2">
      <c r="A911"/>
      <c r="B911"/>
      <c r="C911"/>
      <c r="D911"/>
      <c r="E911"/>
      <c r="F911"/>
      <c r="G911"/>
    </row>
    <row r="912" spans="1:7" ht="12.75" x14ac:dyDescent="0.2">
      <c r="A912"/>
      <c r="B912"/>
      <c r="C912"/>
      <c r="D912"/>
      <c r="E912"/>
      <c r="F912"/>
      <c r="G912"/>
    </row>
    <row r="913" spans="1:7" ht="12.75" x14ac:dyDescent="0.2">
      <c r="A913"/>
      <c r="B913"/>
      <c r="C913"/>
      <c r="D913"/>
      <c r="E913"/>
      <c r="F913"/>
      <c r="G913"/>
    </row>
    <row r="914" spans="1:7" ht="12.75" x14ac:dyDescent="0.2">
      <c r="A914"/>
      <c r="B914"/>
      <c r="C914"/>
      <c r="D914"/>
      <c r="E914"/>
      <c r="F914"/>
      <c r="G914"/>
    </row>
    <row r="915" spans="1:7" ht="12.75" x14ac:dyDescent="0.2">
      <c r="A915"/>
      <c r="B915"/>
      <c r="C915"/>
      <c r="D915"/>
      <c r="E915"/>
      <c r="F915"/>
      <c r="G915"/>
    </row>
    <row r="916" spans="1:7" ht="12.75" x14ac:dyDescent="0.2">
      <c r="A916"/>
      <c r="B916"/>
      <c r="C916"/>
      <c r="D916"/>
      <c r="E916"/>
      <c r="F916"/>
      <c r="G916"/>
    </row>
    <row r="917" spans="1:7" ht="12.75" x14ac:dyDescent="0.2">
      <c r="A917"/>
      <c r="B917"/>
      <c r="C917"/>
      <c r="D917"/>
      <c r="E917"/>
      <c r="F917"/>
      <c r="G917"/>
    </row>
    <row r="918" spans="1:7" ht="12.75" x14ac:dyDescent="0.2">
      <c r="A918"/>
      <c r="B918"/>
      <c r="C918"/>
      <c r="D918"/>
      <c r="E918"/>
      <c r="F918"/>
      <c r="G918"/>
    </row>
    <row r="919" spans="1:7" ht="12.75" x14ac:dyDescent="0.2">
      <c r="A919"/>
      <c r="B919"/>
      <c r="C919"/>
      <c r="D919"/>
      <c r="E919"/>
      <c r="F919"/>
      <c r="G919"/>
    </row>
    <row r="920" spans="1:7" ht="12.75" x14ac:dyDescent="0.2">
      <c r="A920"/>
      <c r="B920"/>
      <c r="C920"/>
      <c r="D920"/>
      <c r="E920"/>
      <c r="F920"/>
      <c r="G920"/>
    </row>
    <row r="921" spans="1:7" ht="12.75" x14ac:dyDescent="0.2">
      <c r="A921"/>
      <c r="B921"/>
      <c r="C921"/>
      <c r="D921"/>
      <c r="E921"/>
      <c r="F921"/>
      <c r="G921"/>
    </row>
    <row r="922" spans="1:7" ht="12.75" x14ac:dyDescent="0.2">
      <c r="A922"/>
      <c r="B922"/>
      <c r="C922"/>
      <c r="D922"/>
      <c r="E922"/>
      <c r="F922"/>
      <c r="G922"/>
    </row>
    <row r="923" spans="1:7" ht="12.75" x14ac:dyDescent="0.2">
      <c r="A923"/>
      <c r="B923"/>
      <c r="C923"/>
      <c r="D923"/>
      <c r="E923"/>
      <c r="F923"/>
      <c r="G923"/>
    </row>
    <row r="924" spans="1:7" ht="12.75" x14ac:dyDescent="0.2">
      <c r="A924"/>
      <c r="B924"/>
      <c r="C924"/>
      <c r="D924"/>
      <c r="E924"/>
      <c r="F924"/>
      <c r="G924"/>
    </row>
    <row r="925" spans="1:7" ht="12.75" x14ac:dyDescent="0.2">
      <c r="A925"/>
      <c r="B925"/>
      <c r="C925"/>
      <c r="D925"/>
      <c r="E925"/>
      <c r="F925"/>
      <c r="G925"/>
    </row>
    <row r="926" spans="1:7" ht="12.75" x14ac:dyDescent="0.2">
      <c r="A926"/>
      <c r="B926"/>
      <c r="C926"/>
      <c r="D926"/>
      <c r="E926"/>
      <c r="F926"/>
      <c r="G926"/>
    </row>
    <row r="927" spans="1:7" ht="12.75" x14ac:dyDescent="0.2">
      <c r="A927"/>
      <c r="B927"/>
      <c r="C927"/>
      <c r="D927"/>
      <c r="E927"/>
      <c r="F927"/>
      <c r="G927"/>
    </row>
    <row r="928" spans="1:7" ht="12.75" x14ac:dyDescent="0.2">
      <c r="A928"/>
      <c r="B928"/>
      <c r="C928"/>
      <c r="D928"/>
      <c r="E928"/>
      <c r="F928"/>
      <c r="G928"/>
    </row>
    <row r="929" spans="1:7" ht="12.75" x14ac:dyDescent="0.2">
      <c r="A929"/>
      <c r="B929"/>
      <c r="C929"/>
      <c r="D929"/>
      <c r="E929"/>
      <c r="F929"/>
      <c r="G929"/>
    </row>
    <row r="930" spans="1:7" ht="12.75" x14ac:dyDescent="0.2">
      <c r="A930"/>
      <c r="B930"/>
      <c r="C930"/>
      <c r="D930"/>
      <c r="E930"/>
      <c r="F930"/>
      <c r="G930"/>
    </row>
    <row r="931" spans="1:7" ht="12.75" x14ac:dyDescent="0.2">
      <c r="A931"/>
      <c r="B931"/>
      <c r="C931"/>
      <c r="D931"/>
      <c r="E931"/>
      <c r="F931"/>
      <c r="G931"/>
    </row>
    <row r="932" spans="1:7" ht="12.75" x14ac:dyDescent="0.2">
      <c r="A932"/>
      <c r="B932"/>
      <c r="C932"/>
      <c r="D932"/>
      <c r="E932"/>
      <c r="F932"/>
      <c r="G932"/>
    </row>
    <row r="933" spans="1:7" ht="12.75" x14ac:dyDescent="0.2">
      <c r="A933"/>
      <c r="B933"/>
      <c r="C933"/>
      <c r="D933"/>
      <c r="E933"/>
      <c r="F933"/>
      <c r="G933"/>
    </row>
    <row r="934" spans="1:7" ht="12.75" x14ac:dyDescent="0.2">
      <c r="A934"/>
      <c r="B934"/>
      <c r="C934"/>
      <c r="D934"/>
      <c r="E934"/>
      <c r="F934"/>
      <c r="G934"/>
    </row>
    <row r="935" spans="1:7" ht="12.75" x14ac:dyDescent="0.2">
      <c r="A935"/>
      <c r="B935"/>
      <c r="C935"/>
      <c r="D935"/>
      <c r="E935"/>
      <c r="F935"/>
      <c r="G935"/>
    </row>
    <row r="936" spans="1:7" ht="12.75" x14ac:dyDescent="0.2">
      <c r="A936"/>
      <c r="B936"/>
      <c r="C936"/>
      <c r="D936"/>
      <c r="E936"/>
      <c r="F936"/>
      <c r="G936"/>
    </row>
    <row r="937" spans="1:7" ht="12.75" x14ac:dyDescent="0.2">
      <c r="A937"/>
      <c r="B937"/>
      <c r="C937"/>
      <c r="D937"/>
      <c r="E937"/>
      <c r="F937"/>
      <c r="G937"/>
    </row>
    <row r="938" spans="1:7" ht="12.75" x14ac:dyDescent="0.2">
      <c r="A938"/>
      <c r="B938"/>
      <c r="C938"/>
      <c r="D938"/>
      <c r="E938"/>
      <c r="F938"/>
      <c r="G938"/>
    </row>
    <row r="939" spans="1:7" ht="12.75" x14ac:dyDescent="0.2">
      <c r="A939"/>
      <c r="B939"/>
      <c r="C939"/>
      <c r="D939"/>
      <c r="E939"/>
      <c r="F939"/>
      <c r="G939"/>
    </row>
    <row r="940" spans="1:7" ht="12.75" x14ac:dyDescent="0.2">
      <c r="A940"/>
      <c r="B940"/>
      <c r="C940"/>
      <c r="D940"/>
      <c r="E940"/>
      <c r="F940"/>
      <c r="G940"/>
    </row>
    <row r="941" spans="1:7" ht="12.75" x14ac:dyDescent="0.2">
      <c r="A941"/>
      <c r="B941"/>
      <c r="C941"/>
      <c r="D941"/>
      <c r="E941"/>
      <c r="F941"/>
      <c r="G941"/>
    </row>
    <row r="942" spans="1:7" ht="12.75" x14ac:dyDescent="0.2">
      <c r="A942"/>
      <c r="B942"/>
      <c r="C942"/>
      <c r="D942"/>
      <c r="E942"/>
      <c r="F942"/>
      <c r="G942"/>
    </row>
    <row r="943" spans="1:7" ht="12.75" x14ac:dyDescent="0.2">
      <c r="A943"/>
      <c r="B943"/>
      <c r="C943"/>
      <c r="D943"/>
      <c r="E943"/>
      <c r="F943"/>
      <c r="G943"/>
    </row>
    <row r="944" spans="1:7" ht="12.75" x14ac:dyDescent="0.2">
      <c r="A944"/>
      <c r="B944"/>
      <c r="C944"/>
      <c r="D944"/>
      <c r="E944"/>
      <c r="F944"/>
      <c r="G944"/>
    </row>
    <row r="945" spans="1:7" ht="12.75" x14ac:dyDescent="0.2">
      <c r="A945"/>
      <c r="B945"/>
      <c r="C945"/>
      <c r="D945"/>
      <c r="E945"/>
      <c r="F945"/>
      <c r="G945"/>
    </row>
    <row r="946" spans="1:7" ht="12.75" x14ac:dyDescent="0.2">
      <c r="A946"/>
      <c r="B946"/>
      <c r="C946"/>
      <c r="D946"/>
      <c r="E946"/>
      <c r="F946"/>
      <c r="G946"/>
    </row>
    <row r="947" spans="1:7" ht="12.75" x14ac:dyDescent="0.2">
      <c r="A947"/>
      <c r="B947"/>
      <c r="C947"/>
      <c r="D947"/>
      <c r="E947"/>
      <c r="F947"/>
      <c r="G947"/>
    </row>
    <row r="948" spans="1:7" ht="12.75" x14ac:dyDescent="0.2">
      <c r="A948"/>
      <c r="B948"/>
      <c r="C948"/>
      <c r="D948"/>
      <c r="E948"/>
      <c r="F948"/>
      <c r="G948"/>
    </row>
    <row r="949" spans="1:7" ht="12.75" x14ac:dyDescent="0.2">
      <c r="A949"/>
      <c r="B949"/>
      <c r="C949"/>
      <c r="D949"/>
      <c r="E949"/>
      <c r="F949"/>
      <c r="G949"/>
    </row>
    <row r="950" spans="1:7" ht="12.75" x14ac:dyDescent="0.2">
      <c r="A950"/>
      <c r="B950"/>
      <c r="C950"/>
      <c r="D950"/>
      <c r="E950"/>
      <c r="F950"/>
      <c r="G950"/>
    </row>
    <row r="951" spans="1:7" ht="12.75" x14ac:dyDescent="0.2">
      <c r="A951"/>
      <c r="B951"/>
      <c r="C951"/>
      <c r="D951"/>
      <c r="E951"/>
      <c r="F951"/>
      <c r="G951"/>
    </row>
    <row r="952" spans="1:7" ht="12.75" x14ac:dyDescent="0.2">
      <c r="A952"/>
      <c r="B952"/>
      <c r="C952"/>
      <c r="D952"/>
      <c r="E952"/>
      <c r="F952"/>
      <c r="G952"/>
    </row>
    <row r="953" spans="1:7" ht="12.75" x14ac:dyDescent="0.2">
      <c r="A953"/>
      <c r="B953"/>
      <c r="C953"/>
      <c r="D953"/>
      <c r="E953"/>
      <c r="F953"/>
      <c r="G953"/>
    </row>
    <row r="954" spans="1:7" ht="12.75" x14ac:dyDescent="0.2">
      <c r="A954"/>
      <c r="B954"/>
      <c r="C954"/>
      <c r="D954"/>
      <c r="E954"/>
      <c r="F954"/>
      <c r="G954"/>
    </row>
    <row r="955" spans="1:7" ht="12.75" x14ac:dyDescent="0.2">
      <c r="A955"/>
      <c r="B955"/>
      <c r="C955"/>
      <c r="D955"/>
      <c r="E955"/>
      <c r="F955"/>
      <c r="G955"/>
    </row>
    <row r="956" spans="1:7" ht="12.75" x14ac:dyDescent="0.2">
      <c r="A956"/>
      <c r="B956"/>
      <c r="C956"/>
      <c r="D956"/>
      <c r="E956"/>
      <c r="F956"/>
      <c r="G956"/>
    </row>
    <row r="957" spans="1:7" ht="12.75" x14ac:dyDescent="0.2">
      <c r="A957"/>
      <c r="B957"/>
      <c r="C957"/>
      <c r="D957"/>
      <c r="E957"/>
      <c r="F957"/>
      <c r="G957"/>
    </row>
    <row r="958" spans="1:7" ht="12.75" x14ac:dyDescent="0.2">
      <c r="A958"/>
      <c r="B958"/>
      <c r="C958"/>
      <c r="D958"/>
      <c r="E958"/>
      <c r="F958"/>
      <c r="G958"/>
    </row>
    <row r="959" spans="1:7" ht="12.75" x14ac:dyDescent="0.2">
      <c r="A959"/>
      <c r="B959"/>
      <c r="C959"/>
      <c r="D959"/>
      <c r="E959"/>
      <c r="F959"/>
      <c r="G959"/>
    </row>
    <row r="960" spans="1:7" ht="12.75" x14ac:dyDescent="0.2">
      <c r="A960"/>
      <c r="B960"/>
      <c r="C960"/>
      <c r="D960"/>
      <c r="E960"/>
      <c r="F960"/>
      <c r="G960"/>
    </row>
    <row r="961" spans="1:7" ht="12.75" x14ac:dyDescent="0.2">
      <c r="A961"/>
      <c r="B961"/>
      <c r="C961"/>
      <c r="D961"/>
      <c r="E961"/>
      <c r="F961"/>
      <c r="G961"/>
    </row>
    <row r="962" spans="1:7" ht="12.75" x14ac:dyDescent="0.2">
      <c r="A962"/>
      <c r="B962"/>
      <c r="C962"/>
      <c r="D962"/>
      <c r="E962"/>
      <c r="F962"/>
      <c r="G962"/>
    </row>
    <row r="963" spans="1:7" ht="12.75" x14ac:dyDescent="0.2">
      <c r="A963"/>
      <c r="B963"/>
      <c r="C963"/>
      <c r="D963"/>
      <c r="E963"/>
      <c r="F963"/>
      <c r="G963"/>
    </row>
    <row r="964" spans="1:7" ht="12.75" x14ac:dyDescent="0.2">
      <c r="A964"/>
      <c r="B964"/>
      <c r="C964"/>
      <c r="D964"/>
      <c r="E964"/>
      <c r="F964"/>
      <c r="G964"/>
    </row>
    <row r="965" spans="1:7" ht="12.75" x14ac:dyDescent="0.2">
      <c r="A965"/>
      <c r="B965"/>
      <c r="C965"/>
      <c r="D965"/>
      <c r="E965"/>
      <c r="F965"/>
      <c r="G965"/>
    </row>
    <row r="966" spans="1:7" ht="12.75" x14ac:dyDescent="0.2">
      <c r="A966"/>
      <c r="B966"/>
      <c r="C966"/>
      <c r="D966"/>
      <c r="E966"/>
      <c r="F966"/>
      <c r="G966"/>
    </row>
    <row r="967" spans="1:7" ht="12.75" x14ac:dyDescent="0.2">
      <c r="A967"/>
      <c r="B967"/>
      <c r="C967"/>
      <c r="D967"/>
      <c r="E967"/>
      <c r="F967"/>
      <c r="G967"/>
    </row>
    <row r="968" spans="1:7" ht="12.75" x14ac:dyDescent="0.2">
      <c r="A968"/>
      <c r="B968"/>
      <c r="C968"/>
      <c r="D968"/>
      <c r="E968"/>
      <c r="F968"/>
      <c r="G968"/>
    </row>
    <row r="969" spans="1:7" ht="12.75" x14ac:dyDescent="0.2">
      <c r="A969"/>
      <c r="B969"/>
      <c r="C969"/>
      <c r="D969"/>
      <c r="E969"/>
      <c r="F969"/>
      <c r="G969"/>
    </row>
    <row r="970" spans="1:7" ht="12.75" x14ac:dyDescent="0.2">
      <c r="A970"/>
      <c r="B970"/>
      <c r="C970"/>
      <c r="D970"/>
      <c r="E970"/>
      <c r="F970"/>
      <c r="G970"/>
    </row>
    <row r="971" spans="1:7" ht="12.75" x14ac:dyDescent="0.2">
      <c r="A971"/>
      <c r="B971"/>
      <c r="C971"/>
      <c r="D971"/>
      <c r="E971"/>
      <c r="F971"/>
      <c r="G971"/>
    </row>
    <row r="972" spans="1:7" ht="12.75" x14ac:dyDescent="0.2">
      <c r="A972"/>
      <c r="B972"/>
      <c r="C972"/>
      <c r="D972"/>
      <c r="E972"/>
      <c r="F972"/>
      <c r="G972"/>
    </row>
    <row r="973" spans="1:7" ht="12.75" x14ac:dyDescent="0.2">
      <c r="A973"/>
      <c r="B973"/>
      <c r="C973"/>
      <c r="D973"/>
      <c r="E973"/>
      <c r="F973"/>
      <c r="G973"/>
    </row>
    <row r="974" spans="1:7" ht="12.75" x14ac:dyDescent="0.2">
      <c r="A974"/>
      <c r="B974"/>
      <c r="C974"/>
      <c r="D974"/>
      <c r="E974"/>
      <c r="F974"/>
      <c r="G974"/>
    </row>
    <row r="975" spans="1:7" ht="12.75" x14ac:dyDescent="0.2">
      <c r="A975"/>
      <c r="B975"/>
      <c r="C975"/>
      <c r="D975"/>
      <c r="E975"/>
      <c r="F975"/>
      <c r="G975"/>
    </row>
    <row r="976" spans="1:7" ht="12.75" x14ac:dyDescent="0.2">
      <c r="A976"/>
      <c r="B976"/>
      <c r="C976"/>
      <c r="D976"/>
      <c r="E976"/>
      <c r="F976"/>
      <c r="G976"/>
    </row>
    <row r="977" spans="1:7" ht="12.75" x14ac:dyDescent="0.2">
      <c r="A977"/>
      <c r="B977"/>
      <c r="C977"/>
      <c r="D977"/>
      <c r="E977"/>
      <c r="F977"/>
      <c r="G977"/>
    </row>
    <row r="978" spans="1:7" ht="12.75" x14ac:dyDescent="0.2">
      <c r="A978"/>
      <c r="B978"/>
      <c r="C978"/>
      <c r="D978"/>
      <c r="E978"/>
      <c r="F978"/>
      <c r="G978"/>
    </row>
    <row r="979" spans="1:7" ht="12.75" x14ac:dyDescent="0.2">
      <c r="A979"/>
      <c r="B979"/>
      <c r="C979"/>
      <c r="D979"/>
      <c r="E979"/>
      <c r="F979"/>
      <c r="G979"/>
    </row>
    <row r="980" spans="1:7" ht="12.75" x14ac:dyDescent="0.2">
      <c r="A980"/>
      <c r="B980"/>
      <c r="C980"/>
      <c r="D980"/>
      <c r="E980"/>
      <c r="F980"/>
      <c r="G980"/>
    </row>
    <row r="981" spans="1:7" ht="12.75" x14ac:dyDescent="0.2">
      <c r="A981"/>
      <c r="B981"/>
      <c r="C981"/>
      <c r="D981"/>
      <c r="E981"/>
      <c r="F981"/>
      <c r="G981"/>
    </row>
    <row r="982" spans="1:7" ht="12.75" x14ac:dyDescent="0.2">
      <c r="A982"/>
      <c r="B982"/>
      <c r="C982"/>
      <c r="D982"/>
      <c r="E982"/>
      <c r="F982"/>
      <c r="G982"/>
    </row>
    <row r="983" spans="1:7" ht="12.75" x14ac:dyDescent="0.2">
      <c r="A983"/>
      <c r="B983"/>
      <c r="C983"/>
      <c r="D983"/>
      <c r="E983"/>
      <c r="F983"/>
      <c r="G983"/>
    </row>
    <row r="984" spans="1:7" ht="12.75" x14ac:dyDescent="0.2">
      <c r="A984"/>
      <c r="B984"/>
      <c r="C984"/>
      <c r="D984"/>
      <c r="E984"/>
      <c r="F984"/>
      <c r="G984"/>
    </row>
    <row r="985" spans="1:7" ht="12.75" x14ac:dyDescent="0.2">
      <c r="A985"/>
      <c r="B985"/>
      <c r="C985"/>
      <c r="D985"/>
      <c r="E985"/>
      <c r="F985"/>
      <c r="G985"/>
    </row>
    <row r="986" spans="1:7" ht="12.75" x14ac:dyDescent="0.2">
      <c r="A986"/>
      <c r="B986"/>
      <c r="C986"/>
      <c r="D986"/>
      <c r="E986"/>
      <c r="F986"/>
      <c r="G986"/>
    </row>
    <row r="987" spans="1:7" ht="12.75" x14ac:dyDescent="0.2">
      <c r="A987"/>
      <c r="B987"/>
      <c r="C987"/>
      <c r="D987"/>
      <c r="E987"/>
      <c r="F987"/>
      <c r="G987"/>
    </row>
    <row r="988" spans="1:7" ht="12.75" x14ac:dyDescent="0.2">
      <c r="A988"/>
      <c r="B988"/>
      <c r="C988"/>
      <c r="D988"/>
      <c r="E988"/>
      <c r="F988"/>
      <c r="G988"/>
    </row>
    <row r="989" spans="1:7" ht="12.75" x14ac:dyDescent="0.2">
      <c r="A989"/>
      <c r="B989"/>
      <c r="C989"/>
      <c r="D989"/>
      <c r="E989"/>
      <c r="F989"/>
      <c r="G989"/>
    </row>
    <row r="990" spans="1:7" ht="12.75" x14ac:dyDescent="0.2">
      <c r="A990"/>
      <c r="B990"/>
      <c r="C990"/>
      <c r="D990"/>
      <c r="E990"/>
      <c r="F990"/>
      <c r="G990"/>
    </row>
    <row r="991" spans="1:7" ht="12.75" x14ac:dyDescent="0.2">
      <c r="A991"/>
      <c r="B991"/>
      <c r="C991"/>
      <c r="D991"/>
      <c r="E991"/>
      <c r="F991"/>
      <c r="G991"/>
    </row>
    <row r="992" spans="1:7" ht="12.75" x14ac:dyDescent="0.2">
      <c r="A992"/>
      <c r="B992"/>
      <c r="C992"/>
      <c r="D992"/>
      <c r="E992"/>
      <c r="F992"/>
      <c r="G992"/>
    </row>
    <row r="993" spans="1:7" ht="12.75" x14ac:dyDescent="0.2">
      <c r="A993"/>
      <c r="B993"/>
      <c r="C993"/>
      <c r="D993"/>
      <c r="E993"/>
      <c r="F993"/>
      <c r="G993"/>
    </row>
    <row r="994" spans="1:7" ht="12.75" x14ac:dyDescent="0.2">
      <c r="A994"/>
      <c r="B994"/>
      <c r="C994"/>
      <c r="D994"/>
      <c r="E994"/>
      <c r="F994"/>
      <c r="G994"/>
    </row>
    <row r="995" spans="1:7" ht="12.75" x14ac:dyDescent="0.2">
      <c r="A995"/>
      <c r="B995"/>
      <c r="C995"/>
      <c r="D995"/>
      <c r="E995"/>
      <c r="F995"/>
      <c r="G995"/>
    </row>
    <row r="996" spans="1:7" ht="12.75" x14ac:dyDescent="0.2">
      <c r="A996"/>
      <c r="B996"/>
      <c r="C996"/>
      <c r="D996"/>
      <c r="E996"/>
      <c r="F996"/>
      <c r="G996"/>
    </row>
    <row r="997" spans="1:7" ht="12.75" x14ac:dyDescent="0.2">
      <c r="A997"/>
      <c r="B997"/>
      <c r="C997"/>
      <c r="D997"/>
      <c r="E997"/>
      <c r="F997"/>
      <c r="G997"/>
    </row>
    <row r="998" spans="1:7" ht="12.75" x14ac:dyDescent="0.2">
      <c r="A998"/>
      <c r="B998"/>
      <c r="C998"/>
      <c r="D998"/>
      <c r="E998"/>
      <c r="F998"/>
      <c r="G998"/>
    </row>
    <row r="999" spans="1:7" ht="12.75" x14ac:dyDescent="0.2">
      <c r="A999"/>
      <c r="B999"/>
      <c r="C999"/>
      <c r="D999"/>
      <c r="E999"/>
      <c r="F999"/>
      <c r="G999"/>
    </row>
    <row r="1000" spans="1:7" ht="12.75" x14ac:dyDescent="0.2">
      <c r="A1000"/>
      <c r="B1000"/>
      <c r="C1000"/>
      <c r="D1000"/>
      <c r="E1000"/>
      <c r="F1000"/>
      <c r="G1000"/>
    </row>
    <row r="1001" spans="1:7" ht="12.75" x14ac:dyDescent="0.2">
      <c r="A1001"/>
      <c r="B1001"/>
      <c r="C1001"/>
      <c r="D1001"/>
      <c r="E1001"/>
      <c r="F1001"/>
      <c r="G1001"/>
    </row>
    <row r="1002" spans="1:7" ht="12.75" x14ac:dyDescent="0.2">
      <c r="A1002"/>
      <c r="B1002"/>
      <c r="C1002"/>
      <c r="D1002"/>
      <c r="E1002"/>
      <c r="F1002"/>
      <c r="G1002"/>
    </row>
    <row r="1003" spans="1:7" ht="12.75" x14ac:dyDescent="0.2">
      <c r="A1003"/>
      <c r="B1003"/>
      <c r="C1003"/>
      <c r="D1003"/>
      <c r="E1003"/>
      <c r="F1003"/>
      <c r="G1003"/>
    </row>
    <row r="1004" spans="1:7" ht="12.75" x14ac:dyDescent="0.2">
      <c r="A1004"/>
      <c r="B1004"/>
      <c r="C1004"/>
      <c r="D1004"/>
      <c r="E1004"/>
      <c r="F1004"/>
      <c r="G1004"/>
    </row>
    <row r="1005" spans="1:7" ht="12.75" x14ac:dyDescent="0.2">
      <c r="A1005"/>
      <c r="B1005"/>
      <c r="C1005"/>
      <c r="D1005"/>
      <c r="E1005"/>
      <c r="F1005"/>
      <c r="G1005"/>
    </row>
    <row r="1006" spans="1:7" ht="12.75" x14ac:dyDescent="0.2">
      <c r="A1006"/>
      <c r="B1006"/>
      <c r="C1006"/>
      <c r="D1006"/>
      <c r="E1006"/>
      <c r="F1006"/>
      <c r="G1006"/>
    </row>
    <row r="1007" spans="1:7" ht="12.75" x14ac:dyDescent="0.2">
      <c r="A1007"/>
      <c r="B1007"/>
      <c r="C1007"/>
      <c r="D1007"/>
      <c r="E1007"/>
      <c r="F1007"/>
      <c r="G1007"/>
    </row>
    <row r="1008" spans="1:7" ht="12.75" x14ac:dyDescent="0.2">
      <c r="A1008"/>
      <c r="B1008"/>
      <c r="C1008"/>
      <c r="D1008"/>
      <c r="E1008"/>
      <c r="F1008"/>
      <c r="G1008"/>
    </row>
    <row r="1009" spans="1:7" ht="12.75" x14ac:dyDescent="0.2">
      <c r="A1009"/>
      <c r="B1009"/>
      <c r="C1009"/>
      <c r="D1009"/>
      <c r="E1009"/>
      <c r="F1009"/>
      <c r="G1009"/>
    </row>
    <row r="1010" spans="1:7" ht="12.75" x14ac:dyDescent="0.2">
      <c r="A1010"/>
      <c r="B1010"/>
      <c r="C1010"/>
      <c r="D1010"/>
      <c r="E1010"/>
      <c r="F1010"/>
      <c r="G1010"/>
    </row>
    <row r="1011" spans="1:7" ht="12.75" x14ac:dyDescent="0.2">
      <c r="A1011"/>
      <c r="B1011"/>
      <c r="C1011"/>
      <c r="D1011"/>
      <c r="E1011"/>
      <c r="F1011"/>
      <c r="G1011"/>
    </row>
    <row r="1012" spans="1:7" ht="12.75" x14ac:dyDescent="0.2">
      <c r="A1012"/>
      <c r="B1012"/>
      <c r="C1012"/>
      <c r="D1012"/>
      <c r="E1012"/>
      <c r="F1012"/>
      <c r="G1012"/>
    </row>
    <row r="1013" spans="1:7" ht="12.75" x14ac:dyDescent="0.2">
      <c r="A1013"/>
      <c r="B1013"/>
      <c r="C1013"/>
      <c r="D1013"/>
      <c r="E1013"/>
      <c r="F1013"/>
      <c r="G1013"/>
    </row>
    <row r="1014" spans="1:7" ht="12.75" x14ac:dyDescent="0.2">
      <c r="A1014"/>
      <c r="B1014"/>
      <c r="C1014"/>
      <c r="D1014"/>
      <c r="E1014"/>
      <c r="F1014"/>
      <c r="G1014"/>
    </row>
    <row r="1015" spans="1:7" ht="12.75" x14ac:dyDescent="0.2">
      <c r="A1015"/>
      <c r="B1015"/>
      <c r="C1015"/>
      <c r="D1015"/>
      <c r="E1015"/>
      <c r="F1015"/>
      <c r="G1015"/>
    </row>
    <row r="1016" spans="1:7" ht="12.75" x14ac:dyDescent="0.2">
      <c r="A1016"/>
      <c r="B1016"/>
      <c r="C1016"/>
      <c r="D1016"/>
      <c r="E1016"/>
      <c r="F1016"/>
      <c r="G1016"/>
    </row>
    <row r="1017" spans="1:7" ht="12.75" x14ac:dyDescent="0.2">
      <c r="A1017"/>
      <c r="B1017"/>
      <c r="C1017"/>
      <c r="D1017"/>
      <c r="E1017"/>
      <c r="F1017"/>
      <c r="G1017"/>
    </row>
    <row r="1018" spans="1:7" ht="12.75" x14ac:dyDescent="0.2">
      <c r="A1018"/>
      <c r="B1018"/>
      <c r="C1018"/>
      <c r="D1018"/>
      <c r="E1018"/>
      <c r="F1018"/>
      <c r="G1018"/>
    </row>
    <row r="1019" spans="1:7" ht="12.75" x14ac:dyDescent="0.2">
      <c r="A1019"/>
      <c r="B1019"/>
      <c r="C1019"/>
      <c r="D1019"/>
      <c r="E1019"/>
      <c r="F1019"/>
      <c r="G1019"/>
    </row>
    <row r="1020" spans="1:7" ht="12.75" x14ac:dyDescent="0.2">
      <c r="A1020"/>
      <c r="B1020"/>
      <c r="C1020"/>
      <c r="D1020"/>
      <c r="E1020"/>
      <c r="F1020"/>
      <c r="G1020"/>
    </row>
    <row r="1021" spans="1:7" ht="12.75" x14ac:dyDescent="0.2">
      <c r="A1021"/>
      <c r="B1021"/>
      <c r="C1021"/>
      <c r="D1021"/>
      <c r="E1021"/>
      <c r="F1021"/>
      <c r="G1021"/>
    </row>
    <row r="1022" spans="1:7" ht="12.75" x14ac:dyDescent="0.2">
      <c r="A1022"/>
      <c r="B1022"/>
      <c r="C1022"/>
      <c r="D1022"/>
      <c r="E1022"/>
      <c r="F1022"/>
      <c r="G1022"/>
    </row>
    <row r="1023" spans="1:7" ht="12.75" x14ac:dyDescent="0.2">
      <c r="A1023"/>
      <c r="B1023"/>
      <c r="C1023"/>
      <c r="D1023"/>
      <c r="E1023"/>
      <c r="F1023"/>
      <c r="G1023"/>
    </row>
    <row r="1024" spans="1:7" ht="12.75" x14ac:dyDescent="0.2">
      <c r="A1024"/>
      <c r="B1024"/>
      <c r="C1024"/>
      <c r="D1024"/>
      <c r="E1024"/>
      <c r="F1024"/>
      <c r="G1024"/>
    </row>
    <row r="1025" spans="1:7" ht="12.75" x14ac:dyDescent="0.2">
      <c r="A1025"/>
      <c r="B1025"/>
      <c r="C1025"/>
      <c r="D1025"/>
      <c r="E1025"/>
      <c r="F1025"/>
      <c r="G1025"/>
    </row>
    <row r="1026" spans="1:7" ht="12.75" x14ac:dyDescent="0.2">
      <c r="A1026"/>
      <c r="B1026"/>
      <c r="C1026"/>
      <c r="D1026"/>
      <c r="E1026"/>
      <c r="F1026"/>
      <c r="G1026"/>
    </row>
    <row r="1027" spans="1:7" ht="12.75" x14ac:dyDescent="0.2">
      <c r="A1027"/>
      <c r="B1027"/>
      <c r="C1027"/>
      <c r="D1027"/>
      <c r="E1027"/>
      <c r="F1027"/>
      <c r="G1027"/>
    </row>
    <row r="1028" spans="1:7" ht="12.75" x14ac:dyDescent="0.2">
      <c r="A1028"/>
      <c r="B1028"/>
      <c r="C1028"/>
      <c r="D1028"/>
      <c r="E1028"/>
      <c r="F1028"/>
      <c r="G1028"/>
    </row>
    <row r="1029" spans="1:7" ht="12.75" x14ac:dyDescent="0.2">
      <c r="A1029"/>
      <c r="B1029"/>
      <c r="C1029"/>
      <c r="D1029"/>
      <c r="E1029"/>
      <c r="F1029"/>
      <c r="G1029"/>
    </row>
    <row r="1030" spans="1:7" ht="12.75" x14ac:dyDescent="0.2">
      <c r="A1030"/>
      <c r="B1030"/>
      <c r="C1030"/>
      <c r="D1030"/>
      <c r="E1030"/>
      <c r="F1030"/>
      <c r="G1030"/>
    </row>
    <row r="1031" spans="1:7" ht="12.75" x14ac:dyDescent="0.2">
      <c r="A1031"/>
      <c r="B1031"/>
      <c r="C1031"/>
      <c r="D1031"/>
      <c r="E1031"/>
      <c r="F1031"/>
      <c r="G1031"/>
    </row>
    <row r="1032" spans="1:7" ht="12.75" x14ac:dyDescent="0.2">
      <c r="A1032"/>
      <c r="B1032"/>
      <c r="C1032"/>
      <c r="D1032"/>
      <c r="E1032"/>
      <c r="F1032"/>
      <c r="G1032"/>
    </row>
    <row r="1033" spans="1:7" ht="12.75" x14ac:dyDescent="0.2">
      <c r="A1033"/>
      <c r="B1033"/>
      <c r="C1033"/>
      <c r="D1033"/>
      <c r="E1033"/>
      <c r="F1033"/>
      <c r="G1033"/>
    </row>
    <row r="1034" spans="1:7" ht="12.75" x14ac:dyDescent="0.2">
      <c r="A1034"/>
      <c r="B1034"/>
      <c r="C1034"/>
      <c r="D1034"/>
      <c r="E1034"/>
      <c r="F1034"/>
      <c r="G1034"/>
    </row>
    <row r="1035" spans="1:7" ht="12.75" x14ac:dyDescent="0.2">
      <c r="A1035"/>
      <c r="B1035"/>
      <c r="C1035"/>
      <c r="D1035"/>
      <c r="E1035"/>
      <c r="F1035"/>
      <c r="G1035"/>
    </row>
    <row r="1036" spans="1:7" ht="12.75" x14ac:dyDescent="0.2">
      <c r="A1036"/>
      <c r="B1036"/>
      <c r="C1036"/>
      <c r="D1036"/>
      <c r="E1036"/>
      <c r="F1036"/>
      <c r="G1036"/>
    </row>
    <row r="1037" spans="1:7" ht="12.75" x14ac:dyDescent="0.2">
      <c r="A1037"/>
      <c r="B1037"/>
      <c r="C1037"/>
      <c r="D1037"/>
      <c r="E1037"/>
      <c r="F1037"/>
      <c r="G1037"/>
    </row>
    <row r="1038" spans="1:7" ht="12.75" x14ac:dyDescent="0.2">
      <c r="A1038"/>
      <c r="B1038"/>
      <c r="C1038"/>
      <c r="D1038"/>
      <c r="E1038"/>
      <c r="F1038"/>
      <c r="G1038"/>
    </row>
    <row r="1039" spans="1:7" ht="12.75" x14ac:dyDescent="0.2">
      <c r="A1039"/>
      <c r="B1039"/>
      <c r="C1039"/>
      <c r="D1039"/>
      <c r="E1039"/>
      <c r="F1039"/>
      <c r="G1039"/>
    </row>
    <row r="1040" spans="1:7" ht="12.75" x14ac:dyDescent="0.2">
      <c r="A1040"/>
      <c r="B1040"/>
      <c r="C1040"/>
      <c r="D1040"/>
      <c r="E1040"/>
      <c r="F1040"/>
      <c r="G1040"/>
    </row>
    <row r="1041" spans="1:7" ht="12.75" x14ac:dyDescent="0.2">
      <c r="A1041"/>
      <c r="B1041"/>
      <c r="C1041"/>
      <c r="D1041"/>
      <c r="E1041"/>
      <c r="F1041"/>
      <c r="G1041"/>
    </row>
    <row r="1042" spans="1:7" ht="12.75" x14ac:dyDescent="0.2">
      <c r="A1042"/>
      <c r="B1042"/>
      <c r="C1042"/>
      <c r="D1042"/>
      <c r="E1042"/>
      <c r="F1042"/>
      <c r="G1042"/>
    </row>
    <row r="1043" spans="1:7" ht="12.75" x14ac:dyDescent="0.2">
      <c r="A1043"/>
      <c r="B1043"/>
      <c r="C1043"/>
      <c r="D1043"/>
      <c r="E1043"/>
      <c r="F1043"/>
      <c r="G1043"/>
    </row>
    <row r="1044" spans="1:7" ht="12.75" x14ac:dyDescent="0.2">
      <c r="A1044"/>
      <c r="B1044"/>
      <c r="C1044"/>
      <c r="D1044"/>
      <c r="E1044"/>
      <c r="F1044"/>
      <c r="G1044"/>
    </row>
    <row r="1045" spans="1:7" ht="12.75" x14ac:dyDescent="0.2">
      <c r="A1045"/>
      <c r="B1045"/>
      <c r="C1045"/>
      <c r="D1045"/>
      <c r="E1045"/>
      <c r="F1045"/>
      <c r="G1045"/>
    </row>
    <row r="1046" spans="1:7" ht="12.75" x14ac:dyDescent="0.2">
      <c r="A1046"/>
      <c r="B1046"/>
      <c r="C1046"/>
      <c r="D1046"/>
      <c r="E1046"/>
      <c r="F1046"/>
      <c r="G1046"/>
    </row>
    <row r="1047" spans="1:7" ht="12.75" x14ac:dyDescent="0.2">
      <c r="A1047"/>
      <c r="B1047"/>
      <c r="C1047"/>
      <c r="D1047"/>
      <c r="E1047"/>
      <c r="F1047"/>
      <c r="G1047"/>
    </row>
    <row r="1048" spans="1:7" ht="12.75" x14ac:dyDescent="0.2">
      <c r="A1048"/>
      <c r="B1048"/>
      <c r="C1048"/>
      <c r="D1048"/>
      <c r="E1048"/>
      <c r="F1048"/>
      <c r="G1048"/>
    </row>
    <row r="1049" spans="1:7" ht="12.75" x14ac:dyDescent="0.2">
      <c r="A1049"/>
      <c r="B1049"/>
      <c r="C1049"/>
      <c r="D1049"/>
      <c r="E1049"/>
      <c r="F1049"/>
      <c r="G1049"/>
    </row>
    <row r="1050" spans="1:7" ht="12.75" x14ac:dyDescent="0.2">
      <c r="A1050"/>
      <c r="B1050"/>
      <c r="C1050"/>
      <c r="D1050"/>
      <c r="E1050"/>
      <c r="F1050"/>
      <c r="G1050"/>
    </row>
    <row r="1051" spans="1:7" ht="12.75" x14ac:dyDescent="0.2">
      <c r="A1051"/>
      <c r="B1051"/>
      <c r="C1051"/>
      <c r="D1051"/>
      <c r="E1051"/>
      <c r="F1051"/>
      <c r="G1051"/>
    </row>
    <row r="1052" spans="1:7" ht="12.75" x14ac:dyDescent="0.2">
      <c r="A1052"/>
      <c r="B1052"/>
      <c r="C1052"/>
      <c r="D1052"/>
      <c r="E1052"/>
      <c r="F1052"/>
      <c r="G1052"/>
    </row>
    <row r="1053" spans="1:7" ht="12.75" x14ac:dyDescent="0.2">
      <c r="A1053"/>
      <c r="B1053"/>
      <c r="C1053"/>
      <c r="D1053"/>
      <c r="E1053"/>
      <c r="F1053"/>
      <c r="G1053"/>
    </row>
    <row r="1054" spans="1:7" ht="12.75" x14ac:dyDescent="0.2">
      <c r="A1054"/>
      <c r="B1054"/>
      <c r="C1054"/>
      <c r="D1054"/>
      <c r="E1054"/>
      <c r="F1054"/>
      <c r="G1054"/>
    </row>
    <row r="1055" spans="1:7" ht="12.75" x14ac:dyDescent="0.2">
      <c r="A1055"/>
      <c r="B1055"/>
      <c r="C1055"/>
      <c r="D1055"/>
      <c r="E1055"/>
      <c r="F1055"/>
      <c r="G1055"/>
    </row>
    <row r="1056" spans="1:7" ht="12.75" x14ac:dyDescent="0.2">
      <c r="A1056"/>
      <c r="B1056"/>
      <c r="C1056"/>
      <c r="D1056"/>
      <c r="E1056"/>
      <c r="F1056"/>
      <c r="G1056"/>
    </row>
    <row r="1057" spans="1:7" ht="12.75" x14ac:dyDescent="0.2">
      <c r="A1057"/>
      <c r="B1057"/>
      <c r="C1057"/>
      <c r="D1057"/>
      <c r="E1057"/>
      <c r="F1057"/>
      <c r="G1057"/>
    </row>
    <row r="1058" spans="1:7" ht="12.75" x14ac:dyDescent="0.2">
      <c r="A1058"/>
      <c r="B1058"/>
      <c r="C1058"/>
      <c r="D1058"/>
      <c r="E1058"/>
      <c r="F1058"/>
      <c r="G1058"/>
    </row>
    <row r="1059" spans="1:7" ht="12.75" x14ac:dyDescent="0.2">
      <c r="A1059"/>
      <c r="B1059"/>
      <c r="C1059"/>
      <c r="D1059"/>
      <c r="E1059"/>
      <c r="F1059"/>
      <c r="G1059"/>
    </row>
    <row r="1060" spans="1:7" ht="12.75" x14ac:dyDescent="0.2">
      <c r="A1060"/>
      <c r="B1060"/>
      <c r="C1060"/>
      <c r="D1060"/>
      <c r="E1060"/>
      <c r="F1060"/>
      <c r="G1060"/>
    </row>
    <row r="1061" spans="1:7" ht="12.75" x14ac:dyDescent="0.2">
      <c r="A1061"/>
      <c r="B1061"/>
      <c r="C1061"/>
      <c r="D1061"/>
      <c r="E1061"/>
      <c r="F1061"/>
      <c r="G1061"/>
    </row>
    <row r="1062" spans="1:7" ht="12.75" x14ac:dyDescent="0.2">
      <c r="A1062"/>
      <c r="B1062"/>
      <c r="C1062"/>
      <c r="D1062"/>
      <c r="E1062"/>
      <c r="F1062"/>
      <c r="G1062"/>
    </row>
    <row r="1063" spans="1:7" ht="12.75" x14ac:dyDescent="0.2">
      <c r="A1063"/>
      <c r="B1063"/>
      <c r="C1063"/>
      <c r="D1063"/>
      <c r="E1063"/>
      <c r="F1063"/>
      <c r="G1063"/>
    </row>
    <row r="1064" spans="1:7" ht="12.75" x14ac:dyDescent="0.2">
      <c r="A1064"/>
      <c r="B1064"/>
      <c r="C1064"/>
      <c r="D1064"/>
      <c r="E1064"/>
      <c r="F1064"/>
      <c r="G1064"/>
    </row>
    <row r="1065" spans="1:7" ht="12.75" x14ac:dyDescent="0.2">
      <c r="A1065"/>
      <c r="B1065"/>
      <c r="C1065"/>
      <c r="D1065"/>
      <c r="E1065"/>
      <c r="F1065"/>
      <c r="G1065"/>
    </row>
    <row r="1066" spans="1:7" ht="12.75" x14ac:dyDescent="0.2">
      <c r="A1066"/>
      <c r="B1066"/>
      <c r="C1066"/>
      <c r="D1066"/>
      <c r="E1066"/>
      <c r="F1066"/>
      <c r="G1066"/>
    </row>
    <row r="1067" spans="1:7" ht="12.75" x14ac:dyDescent="0.2">
      <c r="A1067"/>
      <c r="B1067"/>
      <c r="C1067"/>
      <c r="D1067"/>
      <c r="E1067"/>
      <c r="F1067"/>
      <c r="G1067"/>
    </row>
    <row r="1068" spans="1:7" ht="12.75" x14ac:dyDescent="0.2">
      <c r="A1068"/>
      <c r="B1068"/>
      <c r="C1068"/>
      <c r="D1068"/>
      <c r="E1068"/>
      <c r="F1068"/>
      <c r="G1068"/>
    </row>
    <row r="1069" spans="1:7" ht="12.75" x14ac:dyDescent="0.2">
      <c r="A1069"/>
      <c r="B1069"/>
      <c r="C1069"/>
      <c r="D1069"/>
      <c r="E1069"/>
      <c r="F1069"/>
      <c r="G1069"/>
    </row>
    <row r="1070" spans="1:7" ht="12.75" x14ac:dyDescent="0.2">
      <c r="A1070"/>
      <c r="B1070"/>
      <c r="C1070"/>
      <c r="D1070"/>
      <c r="E1070"/>
      <c r="F1070"/>
      <c r="G1070"/>
    </row>
    <row r="1071" spans="1:7" ht="12.75" x14ac:dyDescent="0.2">
      <c r="A1071"/>
      <c r="B1071"/>
      <c r="C1071"/>
      <c r="D1071"/>
      <c r="E1071"/>
      <c r="F1071"/>
      <c r="G1071"/>
    </row>
    <row r="1072" spans="1:7" ht="12.75" x14ac:dyDescent="0.2">
      <c r="A1072"/>
      <c r="B1072"/>
      <c r="C1072"/>
      <c r="D1072"/>
      <c r="E1072"/>
      <c r="F1072"/>
      <c r="G1072"/>
    </row>
    <row r="1073" spans="1:7" ht="12.75" x14ac:dyDescent="0.2">
      <c r="A1073"/>
      <c r="B1073"/>
      <c r="C1073"/>
      <c r="D1073"/>
      <c r="E1073"/>
      <c r="F1073"/>
      <c r="G1073"/>
    </row>
    <row r="1074" spans="1:7" ht="12.75" x14ac:dyDescent="0.2">
      <c r="A1074"/>
      <c r="B1074"/>
      <c r="C1074"/>
      <c r="D1074"/>
      <c r="E1074"/>
      <c r="F1074"/>
      <c r="G1074"/>
    </row>
    <row r="1075" spans="1:7" ht="12.75" x14ac:dyDescent="0.2">
      <c r="A1075"/>
      <c r="B1075"/>
      <c r="C1075"/>
      <c r="D1075"/>
      <c r="E1075"/>
      <c r="F1075"/>
      <c r="G1075"/>
    </row>
    <row r="1076" spans="1:7" ht="12.75" x14ac:dyDescent="0.2">
      <c r="A1076"/>
      <c r="B1076"/>
      <c r="C1076"/>
      <c r="D1076"/>
      <c r="E1076"/>
      <c r="F1076"/>
      <c r="G1076"/>
    </row>
    <row r="1077" spans="1:7" ht="12.75" x14ac:dyDescent="0.2">
      <c r="A1077"/>
      <c r="B1077"/>
      <c r="C1077"/>
      <c r="D1077"/>
      <c r="E1077"/>
      <c r="F1077"/>
      <c r="G1077"/>
    </row>
    <row r="1078" spans="1:7" ht="12.75" x14ac:dyDescent="0.2">
      <c r="A1078"/>
      <c r="B1078"/>
      <c r="C1078"/>
      <c r="D1078"/>
      <c r="E1078"/>
      <c r="F1078"/>
      <c r="G1078"/>
    </row>
    <row r="1079" spans="1:7" ht="12.75" x14ac:dyDescent="0.2">
      <c r="A1079"/>
      <c r="B1079"/>
      <c r="C1079"/>
      <c r="D1079"/>
      <c r="E1079"/>
      <c r="F1079"/>
      <c r="G1079"/>
    </row>
    <row r="1080" spans="1:7" ht="12.75" x14ac:dyDescent="0.2">
      <c r="A1080"/>
      <c r="B1080"/>
      <c r="C1080"/>
      <c r="D1080"/>
      <c r="E1080"/>
      <c r="F1080"/>
      <c r="G1080"/>
    </row>
    <row r="1081" spans="1:7" ht="12.75" x14ac:dyDescent="0.2">
      <c r="A1081"/>
      <c r="B1081"/>
      <c r="C1081"/>
      <c r="D1081"/>
      <c r="E1081"/>
      <c r="F1081"/>
      <c r="G1081"/>
    </row>
    <row r="1082" spans="1:7" ht="12.75" x14ac:dyDescent="0.2">
      <c r="A1082"/>
      <c r="B1082"/>
      <c r="C1082"/>
      <c r="D1082"/>
      <c r="E1082"/>
      <c r="F1082"/>
      <c r="G1082"/>
    </row>
    <row r="1083" spans="1:7" ht="12.75" x14ac:dyDescent="0.2">
      <c r="A1083"/>
      <c r="B1083"/>
      <c r="C1083"/>
      <c r="D1083"/>
      <c r="E1083"/>
      <c r="F1083"/>
      <c r="G1083"/>
    </row>
    <row r="1084" spans="1:7" ht="12.75" x14ac:dyDescent="0.2">
      <c r="A1084"/>
      <c r="B1084"/>
      <c r="C1084"/>
      <c r="D1084"/>
      <c r="E1084"/>
      <c r="F1084"/>
      <c r="G1084"/>
    </row>
    <row r="1085" spans="1:7" ht="12.75" x14ac:dyDescent="0.2">
      <c r="A1085"/>
      <c r="B1085"/>
      <c r="C1085"/>
      <c r="D1085"/>
      <c r="E1085"/>
      <c r="F1085"/>
      <c r="G1085"/>
    </row>
    <row r="1086" spans="1:7" ht="12.75" x14ac:dyDescent="0.2">
      <c r="A1086"/>
      <c r="B1086"/>
      <c r="C1086"/>
      <c r="D1086"/>
      <c r="E1086"/>
      <c r="F1086"/>
      <c r="G1086"/>
    </row>
    <row r="1087" spans="1:7" ht="12.75" x14ac:dyDescent="0.2">
      <c r="A1087"/>
      <c r="B1087"/>
      <c r="C1087"/>
      <c r="D1087"/>
      <c r="E1087"/>
      <c r="F1087"/>
      <c r="G1087"/>
    </row>
    <row r="1088" spans="1:7" ht="12.75" x14ac:dyDescent="0.2">
      <c r="A1088"/>
      <c r="B1088"/>
      <c r="C1088"/>
      <c r="D1088"/>
      <c r="E1088"/>
      <c r="F1088"/>
      <c r="G1088"/>
    </row>
    <row r="1089" spans="1:7" ht="12.75" x14ac:dyDescent="0.2">
      <c r="A1089"/>
      <c r="B1089"/>
      <c r="C1089"/>
      <c r="D1089"/>
      <c r="E1089"/>
      <c r="F1089"/>
      <c r="G1089"/>
    </row>
    <row r="1090" spans="1:7" ht="12.75" x14ac:dyDescent="0.2">
      <c r="A1090"/>
      <c r="B1090"/>
      <c r="C1090"/>
      <c r="D1090"/>
      <c r="E1090"/>
      <c r="F1090"/>
      <c r="G1090"/>
    </row>
    <row r="1091" spans="1:7" ht="12.75" x14ac:dyDescent="0.2">
      <c r="A1091"/>
      <c r="B1091"/>
      <c r="C1091"/>
      <c r="D1091"/>
      <c r="E1091"/>
      <c r="F1091"/>
      <c r="G1091"/>
    </row>
    <row r="1092" spans="1:7" ht="12.75" x14ac:dyDescent="0.2">
      <c r="A1092"/>
      <c r="B1092"/>
      <c r="C1092"/>
      <c r="D1092"/>
      <c r="E1092"/>
      <c r="F1092"/>
      <c r="G1092"/>
    </row>
    <row r="1093" spans="1:7" ht="12.75" x14ac:dyDescent="0.2">
      <c r="A1093"/>
      <c r="B1093"/>
      <c r="C1093"/>
      <c r="D1093"/>
      <c r="E1093"/>
      <c r="F1093"/>
      <c r="G1093"/>
    </row>
    <row r="1094" spans="1:7" ht="12.75" x14ac:dyDescent="0.2">
      <c r="A1094"/>
      <c r="B1094"/>
      <c r="C1094"/>
      <c r="D1094"/>
      <c r="E1094"/>
      <c r="F1094"/>
      <c r="G1094"/>
    </row>
    <row r="1095" spans="1:7" ht="12.75" x14ac:dyDescent="0.2">
      <c r="A1095"/>
      <c r="B1095"/>
      <c r="C1095"/>
      <c r="D1095"/>
      <c r="E1095"/>
      <c r="F1095"/>
      <c r="G1095"/>
    </row>
    <row r="1096" spans="1:7" ht="12.75" x14ac:dyDescent="0.2">
      <c r="A1096"/>
      <c r="B1096"/>
      <c r="C1096"/>
      <c r="D1096"/>
      <c r="E1096"/>
      <c r="F1096"/>
      <c r="G1096"/>
    </row>
    <row r="1097" spans="1:7" ht="12.75" x14ac:dyDescent="0.2">
      <c r="A1097"/>
      <c r="B1097"/>
      <c r="C1097"/>
      <c r="D1097"/>
      <c r="E1097"/>
      <c r="F1097"/>
      <c r="G1097"/>
    </row>
    <row r="1098" spans="1:7" ht="12.75" x14ac:dyDescent="0.2">
      <c r="A1098"/>
      <c r="B1098"/>
      <c r="C1098"/>
      <c r="D1098"/>
      <c r="E1098"/>
      <c r="F1098"/>
      <c r="G1098"/>
    </row>
    <row r="1099" spans="1:7" ht="12.75" x14ac:dyDescent="0.2">
      <c r="A1099"/>
      <c r="B1099"/>
      <c r="C1099"/>
      <c r="D1099"/>
      <c r="E1099"/>
      <c r="F1099"/>
      <c r="G1099"/>
    </row>
    <row r="1100" spans="1:7" ht="12.75" x14ac:dyDescent="0.2">
      <c r="A1100"/>
      <c r="B1100"/>
      <c r="C1100"/>
      <c r="D1100"/>
      <c r="E1100"/>
      <c r="F1100"/>
      <c r="G1100"/>
    </row>
    <row r="1101" spans="1:7" ht="12.75" x14ac:dyDescent="0.2">
      <c r="A1101"/>
      <c r="B1101"/>
      <c r="C1101"/>
      <c r="D1101"/>
      <c r="E1101"/>
      <c r="F1101"/>
      <c r="G1101"/>
    </row>
    <row r="1102" spans="1:7" ht="12.75" x14ac:dyDescent="0.2">
      <c r="A1102"/>
      <c r="B1102"/>
      <c r="C1102"/>
      <c r="D1102"/>
      <c r="E1102"/>
      <c r="F1102"/>
      <c r="G1102"/>
    </row>
    <row r="1103" spans="1:7" ht="12.75" x14ac:dyDescent="0.2">
      <c r="A1103"/>
      <c r="B1103"/>
      <c r="C1103"/>
      <c r="D1103"/>
      <c r="E1103"/>
      <c r="F1103"/>
      <c r="G1103"/>
    </row>
    <row r="1104" spans="1:7" ht="12.75" x14ac:dyDescent="0.2">
      <c r="A1104"/>
      <c r="B1104"/>
      <c r="C1104"/>
      <c r="D1104"/>
      <c r="E1104"/>
      <c r="F1104"/>
      <c r="G1104"/>
    </row>
    <row r="1105" spans="1:7" ht="12.75" x14ac:dyDescent="0.2">
      <c r="A1105"/>
      <c r="B1105"/>
      <c r="C1105"/>
      <c r="D1105"/>
      <c r="E1105"/>
      <c r="F1105"/>
      <c r="G1105"/>
    </row>
    <row r="1106" spans="1:7" ht="12.75" x14ac:dyDescent="0.2">
      <c r="A1106"/>
      <c r="B1106"/>
      <c r="C1106"/>
      <c r="D1106"/>
      <c r="E1106"/>
      <c r="F1106"/>
      <c r="G1106"/>
    </row>
    <row r="1107" spans="1:7" ht="12.75" x14ac:dyDescent="0.2">
      <c r="A1107"/>
      <c r="B1107"/>
      <c r="C1107"/>
      <c r="D1107"/>
      <c r="E1107"/>
      <c r="F1107"/>
      <c r="G1107"/>
    </row>
    <row r="1108" spans="1:7" ht="12.75" x14ac:dyDescent="0.2">
      <c r="A1108"/>
      <c r="B1108"/>
      <c r="C1108"/>
      <c r="D1108"/>
      <c r="E1108"/>
      <c r="F1108"/>
      <c r="G1108"/>
    </row>
    <row r="1109" spans="1:7" ht="12.75" x14ac:dyDescent="0.2">
      <c r="A1109"/>
      <c r="B1109"/>
      <c r="C1109"/>
      <c r="D1109"/>
      <c r="E1109"/>
      <c r="F1109"/>
      <c r="G1109"/>
    </row>
    <row r="1110" spans="1:7" ht="12.75" x14ac:dyDescent="0.2">
      <c r="A1110"/>
      <c r="B1110"/>
      <c r="C1110"/>
      <c r="D1110"/>
      <c r="E1110"/>
      <c r="F1110"/>
      <c r="G1110"/>
    </row>
    <row r="1111" spans="1:7" ht="12.75" x14ac:dyDescent="0.2">
      <c r="A1111"/>
      <c r="B1111"/>
      <c r="C1111"/>
      <c r="D1111"/>
      <c r="E1111"/>
      <c r="F1111"/>
      <c r="G1111"/>
    </row>
    <row r="1112" spans="1:7" ht="12.75" x14ac:dyDescent="0.2">
      <c r="A1112"/>
      <c r="B1112"/>
      <c r="C1112"/>
      <c r="D1112"/>
      <c r="E1112"/>
      <c r="F1112"/>
      <c r="G1112"/>
    </row>
    <row r="1113" spans="1:7" ht="12.75" x14ac:dyDescent="0.2">
      <c r="A1113"/>
      <c r="B1113"/>
      <c r="C1113"/>
      <c r="D1113"/>
      <c r="E1113"/>
      <c r="F1113"/>
      <c r="G1113"/>
    </row>
    <row r="1114" spans="1:7" ht="12.75" x14ac:dyDescent="0.2">
      <c r="A1114"/>
      <c r="B1114"/>
      <c r="C1114"/>
      <c r="D1114"/>
      <c r="E1114"/>
      <c r="F1114"/>
      <c r="G1114"/>
    </row>
    <row r="1115" spans="1:7" ht="12.75" x14ac:dyDescent="0.2">
      <c r="A1115"/>
      <c r="B1115"/>
      <c r="C1115"/>
      <c r="D1115"/>
      <c r="E1115"/>
      <c r="F1115"/>
      <c r="G1115"/>
    </row>
    <row r="1116" spans="1:7" ht="12.75" x14ac:dyDescent="0.2">
      <c r="A1116"/>
      <c r="B1116"/>
      <c r="C1116"/>
      <c r="D1116"/>
      <c r="E1116"/>
      <c r="F1116"/>
      <c r="G1116"/>
    </row>
    <row r="1117" spans="1:7" ht="12.75" x14ac:dyDescent="0.2">
      <c r="A1117"/>
      <c r="B1117"/>
      <c r="C1117"/>
      <c r="D1117"/>
      <c r="E1117"/>
      <c r="F1117"/>
      <c r="G1117"/>
    </row>
    <row r="1118" spans="1:7" ht="12.75" x14ac:dyDescent="0.2">
      <c r="A1118"/>
      <c r="B1118"/>
      <c r="C1118"/>
      <c r="D1118"/>
      <c r="E1118"/>
      <c r="F1118"/>
      <c r="G1118"/>
    </row>
    <row r="1119" spans="1:7" ht="12.75" x14ac:dyDescent="0.2">
      <c r="A1119"/>
      <c r="B1119"/>
      <c r="C1119"/>
      <c r="D1119"/>
      <c r="E1119"/>
      <c r="F1119"/>
      <c r="G1119"/>
    </row>
    <row r="1120" spans="1:7" ht="12.75" x14ac:dyDescent="0.2">
      <c r="A1120"/>
      <c r="B1120"/>
      <c r="C1120"/>
      <c r="D1120"/>
      <c r="E1120"/>
      <c r="F1120"/>
      <c r="G1120"/>
    </row>
    <row r="1121" spans="1:7" ht="12.75" x14ac:dyDescent="0.2">
      <c r="A1121"/>
      <c r="B1121"/>
      <c r="C1121"/>
      <c r="D1121"/>
      <c r="E1121"/>
      <c r="F1121"/>
      <c r="G1121"/>
    </row>
    <row r="1122" spans="1:7" ht="12.75" x14ac:dyDescent="0.2">
      <c r="A1122"/>
      <c r="B1122"/>
      <c r="C1122"/>
      <c r="D1122"/>
      <c r="E1122"/>
      <c r="F1122"/>
      <c r="G1122"/>
    </row>
    <row r="1123" spans="1:7" ht="12.75" x14ac:dyDescent="0.2">
      <c r="A1123"/>
      <c r="B1123"/>
      <c r="C1123"/>
      <c r="D1123"/>
      <c r="E1123"/>
      <c r="F1123"/>
      <c r="G1123"/>
    </row>
    <row r="1124" spans="1:7" ht="12.75" x14ac:dyDescent="0.2">
      <c r="A1124"/>
      <c r="B1124"/>
      <c r="C1124"/>
      <c r="D1124"/>
      <c r="E1124"/>
      <c r="F1124"/>
      <c r="G1124"/>
    </row>
    <row r="1125" spans="1:7" ht="12.75" x14ac:dyDescent="0.2">
      <c r="A1125"/>
      <c r="B1125"/>
      <c r="C1125"/>
      <c r="D1125"/>
      <c r="E1125"/>
      <c r="F1125"/>
      <c r="G1125"/>
    </row>
    <row r="1126" spans="1:7" ht="12.75" x14ac:dyDescent="0.2">
      <c r="A1126"/>
      <c r="B1126"/>
      <c r="C1126"/>
      <c r="D1126"/>
      <c r="E1126"/>
      <c r="F1126"/>
      <c r="G1126"/>
    </row>
    <row r="1127" spans="1:7" ht="12.75" x14ac:dyDescent="0.2">
      <c r="A1127"/>
      <c r="B1127"/>
      <c r="C1127"/>
      <c r="D1127"/>
      <c r="E1127"/>
      <c r="F1127"/>
      <c r="G1127"/>
    </row>
    <row r="1128" spans="1:7" ht="12.75" x14ac:dyDescent="0.2">
      <c r="A1128"/>
      <c r="B1128"/>
      <c r="C1128"/>
      <c r="D1128"/>
      <c r="E1128"/>
      <c r="F1128"/>
      <c r="G1128"/>
    </row>
    <row r="1129" spans="1:7" ht="12.75" x14ac:dyDescent="0.2">
      <c r="A1129"/>
      <c r="B1129"/>
      <c r="C1129"/>
      <c r="D1129"/>
      <c r="E1129"/>
      <c r="F1129"/>
      <c r="G1129"/>
    </row>
    <row r="1130" spans="1:7" ht="12.75" x14ac:dyDescent="0.2">
      <c r="A1130"/>
      <c r="B1130"/>
      <c r="C1130"/>
      <c r="D1130"/>
      <c r="E1130"/>
      <c r="F1130"/>
      <c r="G1130"/>
    </row>
    <row r="1131" spans="1:7" ht="12.75" x14ac:dyDescent="0.2">
      <c r="A1131"/>
      <c r="B1131"/>
      <c r="C1131"/>
      <c r="D1131"/>
      <c r="E1131"/>
      <c r="F1131"/>
      <c r="G1131"/>
    </row>
    <row r="1132" spans="1:7" ht="12.75" x14ac:dyDescent="0.2">
      <c r="A1132"/>
      <c r="B1132"/>
      <c r="C1132"/>
      <c r="D1132"/>
      <c r="E1132"/>
      <c r="F1132"/>
      <c r="G1132"/>
    </row>
    <row r="1133" spans="1:7" ht="12.75" x14ac:dyDescent="0.2">
      <c r="A1133"/>
      <c r="B1133"/>
      <c r="C1133"/>
      <c r="D1133"/>
      <c r="E1133"/>
      <c r="F1133"/>
      <c r="G1133"/>
    </row>
    <row r="1134" spans="1:7" ht="12.75" x14ac:dyDescent="0.2">
      <c r="A1134"/>
      <c r="B1134"/>
      <c r="C1134"/>
      <c r="D1134"/>
      <c r="E1134"/>
      <c r="F1134"/>
      <c r="G1134"/>
    </row>
    <row r="1135" spans="1:7" ht="12.75" x14ac:dyDescent="0.2">
      <c r="A1135"/>
      <c r="B1135"/>
      <c r="C1135"/>
      <c r="D1135"/>
      <c r="E1135"/>
      <c r="F1135"/>
      <c r="G1135"/>
    </row>
    <row r="1136" spans="1:7" ht="12.75" x14ac:dyDescent="0.2">
      <c r="A1136"/>
      <c r="B1136"/>
      <c r="C1136"/>
      <c r="D1136"/>
      <c r="E1136"/>
      <c r="F1136"/>
      <c r="G1136"/>
    </row>
    <row r="1137" spans="1:7" ht="12.75" x14ac:dyDescent="0.2">
      <c r="A1137"/>
      <c r="B1137"/>
      <c r="C1137"/>
      <c r="D1137"/>
      <c r="E1137"/>
      <c r="F1137"/>
      <c r="G1137"/>
    </row>
    <row r="1138" spans="1:7" ht="12.75" x14ac:dyDescent="0.2">
      <c r="A1138"/>
      <c r="B1138"/>
      <c r="C1138"/>
      <c r="D1138"/>
      <c r="E1138"/>
      <c r="F1138"/>
      <c r="G1138"/>
    </row>
    <row r="1139" spans="1:7" ht="12.75" x14ac:dyDescent="0.2">
      <c r="A1139"/>
      <c r="B1139"/>
      <c r="C1139"/>
      <c r="D1139"/>
      <c r="E1139"/>
      <c r="F1139"/>
      <c r="G1139"/>
    </row>
    <row r="1140" spans="1:7" ht="12.75" x14ac:dyDescent="0.2">
      <c r="A1140"/>
      <c r="B1140"/>
      <c r="C1140"/>
      <c r="D1140"/>
      <c r="E1140"/>
      <c r="F1140"/>
      <c r="G1140"/>
    </row>
    <row r="1141" spans="1:7" ht="12.75" x14ac:dyDescent="0.2">
      <c r="A1141"/>
      <c r="B1141"/>
      <c r="C1141"/>
      <c r="D1141"/>
      <c r="E1141"/>
      <c r="F1141"/>
      <c r="G1141"/>
    </row>
    <row r="1142" spans="1:7" ht="12.75" x14ac:dyDescent="0.2">
      <c r="A1142"/>
      <c r="B1142"/>
      <c r="C1142"/>
      <c r="D1142"/>
      <c r="E1142"/>
      <c r="F1142"/>
      <c r="G1142"/>
    </row>
    <row r="1143" spans="1:7" ht="12.75" x14ac:dyDescent="0.2">
      <c r="A1143"/>
      <c r="B1143"/>
      <c r="C1143"/>
      <c r="D1143"/>
      <c r="E1143"/>
      <c r="F1143"/>
      <c r="G1143"/>
    </row>
    <row r="1144" spans="1:7" ht="12.75" x14ac:dyDescent="0.2">
      <c r="A1144"/>
      <c r="B1144"/>
      <c r="C1144"/>
      <c r="D1144"/>
      <c r="E1144"/>
      <c r="F1144"/>
      <c r="G1144"/>
    </row>
    <row r="1145" spans="1:7" ht="12.75" x14ac:dyDescent="0.2">
      <c r="A1145"/>
      <c r="B1145"/>
      <c r="C1145"/>
      <c r="D1145"/>
      <c r="E1145"/>
      <c r="F1145"/>
      <c r="G1145"/>
    </row>
    <row r="1146" spans="1:7" ht="12.75" x14ac:dyDescent="0.2">
      <c r="A1146"/>
      <c r="B1146"/>
      <c r="C1146"/>
      <c r="D1146"/>
      <c r="E1146"/>
      <c r="F1146"/>
      <c r="G1146"/>
    </row>
    <row r="1147" spans="1:7" ht="12.75" x14ac:dyDescent="0.2">
      <c r="A1147"/>
      <c r="B1147"/>
      <c r="C1147"/>
      <c r="D1147"/>
      <c r="E1147"/>
      <c r="F1147"/>
      <c r="G1147"/>
    </row>
    <row r="1148" spans="1:7" ht="12.75" x14ac:dyDescent="0.2">
      <c r="A1148"/>
      <c r="B1148"/>
      <c r="C1148"/>
      <c r="D1148"/>
      <c r="E1148"/>
      <c r="F1148"/>
      <c r="G1148"/>
    </row>
    <row r="1149" spans="1:7" ht="12.75" x14ac:dyDescent="0.2">
      <c r="A1149"/>
      <c r="B1149"/>
      <c r="C1149"/>
      <c r="D1149"/>
      <c r="E1149"/>
      <c r="F1149"/>
      <c r="G1149"/>
    </row>
    <row r="1150" spans="1:7" ht="12.75" x14ac:dyDescent="0.2">
      <c r="A1150"/>
      <c r="B1150"/>
      <c r="C1150"/>
      <c r="D1150"/>
      <c r="E1150"/>
      <c r="F1150"/>
      <c r="G1150"/>
    </row>
    <row r="1151" spans="1:7" ht="12.75" x14ac:dyDescent="0.2">
      <c r="A1151"/>
      <c r="B1151"/>
      <c r="C1151"/>
      <c r="D1151"/>
      <c r="E1151"/>
      <c r="F1151"/>
      <c r="G1151"/>
    </row>
    <row r="1152" spans="1:7" ht="12.75" x14ac:dyDescent="0.2">
      <c r="A1152"/>
      <c r="B1152"/>
      <c r="C1152"/>
      <c r="D1152"/>
      <c r="E1152"/>
      <c r="F1152"/>
      <c r="G1152"/>
    </row>
    <row r="1153" spans="1:7" ht="12.75" x14ac:dyDescent="0.2">
      <c r="A1153"/>
      <c r="B1153"/>
      <c r="C1153"/>
      <c r="D1153"/>
      <c r="E1153"/>
      <c r="F1153"/>
      <c r="G1153"/>
    </row>
    <row r="1154" spans="1:7" ht="12.75" x14ac:dyDescent="0.2">
      <c r="A1154"/>
      <c r="B1154"/>
      <c r="C1154"/>
      <c r="D1154"/>
      <c r="E1154"/>
      <c r="F1154"/>
      <c r="G1154"/>
    </row>
    <row r="1155" spans="1:7" ht="12.75" x14ac:dyDescent="0.2">
      <c r="A1155"/>
      <c r="B1155"/>
      <c r="C1155"/>
      <c r="D1155"/>
      <c r="E1155"/>
      <c r="F1155"/>
      <c r="G1155"/>
    </row>
    <row r="1156" spans="1:7" ht="12.75" x14ac:dyDescent="0.2">
      <c r="A1156"/>
      <c r="B1156"/>
      <c r="C1156"/>
      <c r="D1156"/>
      <c r="E1156"/>
      <c r="F1156"/>
      <c r="G1156"/>
    </row>
    <row r="1157" spans="1:7" ht="12.75" x14ac:dyDescent="0.2">
      <c r="A1157"/>
      <c r="B1157"/>
      <c r="C1157"/>
      <c r="D1157"/>
      <c r="E1157"/>
      <c r="F1157"/>
      <c r="G1157"/>
    </row>
    <row r="1158" spans="1:7" ht="12.75" x14ac:dyDescent="0.2">
      <c r="A1158"/>
      <c r="B1158"/>
      <c r="C1158"/>
      <c r="D1158"/>
      <c r="E1158"/>
      <c r="F1158"/>
      <c r="G1158"/>
    </row>
    <row r="1159" spans="1:7" ht="12.75" x14ac:dyDescent="0.2">
      <c r="A1159"/>
      <c r="B1159"/>
      <c r="C1159"/>
      <c r="D1159"/>
      <c r="E1159"/>
      <c r="F1159"/>
      <c r="G1159"/>
    </row>
    <row r="1160" spans="1:7" ht="12.75" x14ac:dyDescent="0.2">
      <c r="A1160"/>
      <c r="B1160"/>
      <c r="C1160"/>
      <c r="D1160"/>
      <c r="E1160"/>
      <c r="F1160"/>
      <c r="G1160"/>
    </row>
    <row r="1161" spans="1:7" ht="12.75" x14ac:dyDescent="0.2">
      <c r="A1161"/>
      <c r="B1161"/>
      <c r="C1161"/>
      <c r="D1161"/>
      <c r="E1161"/>
      <c r="F1161"/>
      <c r="G1161"/>
    </row>
    <row r="1162" spans="1:7" ht="12.75" x14ac:dyDescent="0.2">
      <c r="A1162"/>
      <c r="B1162"/>
      <c r="C1162"/>
      <c r="D1162"/>
      <c r="E1162"/>
      <c r="F1162"/>
      <c r="G1162"/>
    </row>
    <row r="1163" spans="1:7" ht="12.75" x14ac:dyDescent="0.2">
      <c r="A1163"/>
      <c r="B1163"/>
      <c r="C1163"/>
      <c r="D1163"/>
      <c r="E1163"/>
      <c r="F1163"/>
      <c r="G1163"/>
    </row>
    <row r="1164" spans="1:7" ht="12.75" x14ac:dyDescent="0.2">
      <c r="A1164"/>
      <c r="B1164"/>
      <c r="C1164"/>
      <c r="D1164"/>
      <c r="E1164"/>
      <c r="F1164"/>
      <c r="G1164"/>
    </row>
    <row r="1165" spans="1:7" ht="12.75" x14ac:dyDescent="0.2">
      <c r="A1165"/>
      <c r="B1165"/>
      <c r="C1165"/>
      <c r="D1165"/>
      <c r="E1165"/>
      <c r="F1165"/>
      <c r="G1165"/>
    </row>
    <row r="1166" spans="1:7" ht="12.75" x14ac:dyDescent="0.2">
      <c r="A1166"/>
      <c r="B1166"/>
      <c r="C1166"/>
      <c r="D1166"/>
      <c r="E1166"/>
      <c r="F1166"/>
      <c r="G1166"/>
    </row>
    <row r="1167" spans="1:7" ht="12.75" x14ac:dyDescent="0.2">
      <c r="A1167"/>
      <c r="B1167"/>
      <c r="C1167"/>
      <c r="D1167"/>
      <c r="E1167"/>
      <c r="F1167"/>
      <c r="G1167"/>
    </row>
    <row r="1168" spans="1:7" ht="12.75" x14ac:dyDescent="0.2">
      <c r="A1168"/>
      <c r="B1168"/>
      <c r="C1168"/>
      <c r="D1168"/>
      <c r="E1168"/>
      <c r="F1168"/>
      <c r="G1168"/>
    </row>
    <row r="1169" spans="1:7" ht="12.75" x14ac:dyDescent="0.2">
      <c r="A1169"/>
      <c r="B1169"/>
      <c r="C1169"/>
      <c r="D1169"/>
      <c r="E1169"/>
      <c r="F1169"/>
      <c r="G1169"/>
    </row>
    <row r="1170" spans="1:7" ht="12.75" x14ac:dyDescent="0.2">
      <c r="A1170"/>
      <c r="B1170"/>
      <c r="C1170"/>
      <c r="D1170"/>
      <c r="E1170"/>
      <c r="F1170"/>
      <c r="G1170"/>
    </row>
    <row r="1171" spans="1:7" ht="12.75" x14ac:dyDescent="0.2">
      <c r="A1171"/>
      <c r="B1171"/>
      <c r="C1171"/>
      <c r="D1171"/>
      <c r="E1171"/>
      <c r="F1171"/>
      <c r="G1171"/>
    </row>
    <row r="1172" spans="1:7" ht="12.75" x14ac:dyDescent="0.2">
      <c r="A1172"/>
      <c r="B1172"/>
      <c r="C1172"/>
      <c r="D1172"/>
      <c r="E1172"/>
      <c r="F1172"/>
      <c r="G1172"/>
    </row>
    <row r="1173" spans="1:7" ht="12.75" x14ac:dyDescent="0.2">
      <c r="A1173"/>
      <c r="B1173"/>
      <c r="C1173"/>
      <c r="D1173"/>
      <c r="E1173"/>
      <c r="F1173"/>
      <c r="G1173"/>
    </row>
    <row r="1174" spans="1:7" ht="12.75" x14ac:dyDescent="0.2">
      <c r="A1174"/>
      <c r="B1174"/>
      <c r="C1174"/>
      <c r="D1174"/>
      <c r="E1174"/>
      <c r="F1174"/>
      <c r="G1174"/>
    </row>
    <row r="1175" spans="1:7" ht="12.75" x14ac:dyDescent="0.2">
      <c r="A1175"/>
      <c r="B1175"/>
      <c r="C1175"/>
      <c r="D1175"/>
      <c r="E1175"/>
      <c r="F1175"/>
      <c r="G1175"/>
    </row>
    <row r="1176" spans="1:7" ht="12.75" x14ac:dyDescent="0.2">
      <c r="A1176"/>
      <c r="B1176"/>
      <c r="C1176"/>
      <c r="D1176"/>
      <c r="E1176"/>
      <c r="F1176"/>
      <c r="G1176"/>
    </row>
    <row r="1177" spans="1:7" ht="12.75" x14ac:dyDescent="0.2">
      <c r="A1177"/>
      <c r="B1177"/>
      <c r="C1177"/>
      <c r="D1177"/>
      <c r="E1177"/>
      <c r="F1177"/>
      <c r="G1177"/>
    </row>
    <row r="1178" spans="1:7" ht="12.75" x14ac:dyDescent="0.2">
      <c r="A1178"/>
      <c r="B1178"/>
      <c r="C1178"/>
      <c r="D1178"/>
      <c r="E1178"/>
      <c r="F1178"/>
      <c r="G1178"/>
    </row>
    <row r="1179" spans="1:7" ht="12.75" x14ac:dyDescent="0.2">
      <c r="A1179"/>
      <c r="B1179"/>
      <c r="C1179"/>
      <c r="D1179"/>
      <c r="E1179"/>
      <c r="F1179"/>
      <c r="G1179"/>
    </row>
    <row r="1180" spans="1:7" ht="12.75" x14ac:dyDescent="0.2">
      <c r="A1180"/>
      <c r="B1180"/>
      <c r="C1180"/>
      <c r="D1180"/>
      <c r="E1180"/>
      <c r="F1180"/>
      <c r="G1180"/>
    </row>
    <row r="1181" spans="1:7" ht="12.75" x14ac:dyDescent="0.2">
      <c r="A1181"/>
      <c r="B1181"/>
      <c r="C1181"/>
      <c r="D1181"/>
      <c r="E1181"/>
      <c r="F1181"/>
      <c r="G1181"/>
    </row>
    <row r="1182" spans="1:7" ht="12.75" x14ac:dyDescent="0.2">
      <c r="A1182"/>
      <c r="B1182"/>
      <c r="C1182"/>
      <c r="D1182"/>
      <c r="E1182"/>
      <c r="F1182"/>
      <c r="G1182"/>
    </row>
    <row r="1183" spans="1:7" ht="12.75" x14ac:dyDescent="0.2">
      <c r="A1183"/>
      <c r="B1183"/>
      <c r="C1183"/>
      <c r="D1183"/>
      <c r="E1183"/>
      <c r="F1183"/>
      <c r="G1183"/>
    </row>
    <row r="1184" spans="1:7" ht="12.75" x14ac:dyDescent="0.2">
      <c r="A1184"/>
      <c r="B1184"/>
      <c r="C1184"/>
      <c r="D1184"/>
      <c r="E1184"/>
      <c r="F1184"/>
      <c r="G1184"/>
    </row>
    <row r="1185" spans="1:7" ht="12.75" x14ac:dyDescent="0.2">
      <c r="A1185"/>
      <c r="B1185"/>
      <c r="C1185"/>
      <c r="D1185"/>
      <c r="E1185"/>
      <c r="F1185"/>
      <c r="G1185"/>
    </row>
    <row r="1186" spans="1:7" ht="12.75" x14ac:dyDescent="0.2">
      <c r="A1186"/>
      <c r="B1186"/>
      <c r="C1186"/>
      <c r="D1186"/>
      <c r="E1186"/>
      <c r="F1186"/>
      <c r="G1186"/>
    </row>
    <row r="1187" spans="1:7" ht="12.75" x14ac:dyDescent="0.2">
      <c r="A1187"/>
      <c r="B1187"/>
      <c r="C1187"/>
      <c r="D1187"/>
      <c r="E1187"/>
      <c r="F1187"/>
      <c r="G1187"/>
    </row>
    <row r="1188" spans="1:7" ht="12.75" x14ac:dyDescent="0.2">
      <c r="A1188"/>
      <c r="B1188"/>
      <c r="C1188"/>
      <c r="D1188"/>
      <c r="E1188"/>
      <c r="F1188"/>
      <c r="G1188"/>
    </row>
    <row r="1189" spans="1:7" ht="12.75" x14ac:dyDescent="0.2">
      <c r="A1189"/>
      <c r="B1189"/>
      <c r="C1189"/>
      <c r="D1189"/>
      <c r="E1189"/>
      <c r="F1189"/>
      <c r="G1189"/>
    </row>
    <row r="1190" spans="1:7" ht="12.75" x14ac:dyDescent="0.2">
      <c r="A1190"/>
      <c r="B1190"/>
      <c r="C1190"/>
      <c r="D1190"/>
      <c r="E1190"/>
      <c r="F1190"/>
      <c r="G1190"/>
    </row>
    <row r="1191" spans="1:7" ht="12.75" x14ac:dyDescent="0.2">
      <c r="A1191"/>
      <c r="B1191"/>
      <c r="C1191"/>
      <c r="D1191"/>
      <c r="E1191"/>
      <c r="F1191"/>
      <c r="G1191"/>
    </row>
    <row r="1192" spans="1:7" ht="12.75" x14ac:dyDescent="0.2">
      <c r="A1192"/>
      <c r="B1192"/>
      <c r="C1192"/>
      <c r="D1192"/>
      <c r="E1192"/>
      <c r="F1192"/>
      <c r="G1192"/>
    </row>
    <row r="1193" spans="1:7" ht="12.75" x14ac:dyDescent="0.2">
      <c r="A1193"/>
      <c r="B1193"/>
      <c r="C1193"/>
      <c r="D1193"/>
      <c r="E1193"/>
      <c r="F1193"/>
      <c r="G1193"/>
    </row>
    <row r="1194" spans="1:7" ht="12.75" x14ac:dyDescent="0.2">
      <c r="A1194"/>
      <c r="B1194"/>
      <c r="C1194"/>
      <c r="D1194"/>
      <c r="E1194"/>
      <c r="F1194"/>
      <c r="G1194"/>
    </row>
    <row r="1195" spans="1:7" ht="12.75" x14ac:dyDescent="0.2">
      <c r="A1195"/>
      <c r="B1195"/>
      <c r="C1195"/>
      <c r="D1195"/>
      <c r="E1195"/>
      <c r="F1195"/>
      <c r="G1195"/>
    </row>
    <row r="1196" spans="1:7" ht="12.75" x14ac:dyDescent="0.2">
      <c r="A1196"/>
      <c r="B1196"/>
      <c r="C1196"/>
      <c r="D1196"/>
      <c r="E1196"/>
      <c r="F1196"/>
      <c r="G1196"/>
    </row>
    <row r="1197" spans="1:7" ht="12.75" x14ac:dyDescent="0.2">
      <c r="A1197"/>
      <c r="B1197"/>
      <c r="C1197"/>
      <c r="D1197"/>
      <c r="E1197"/>
      <c r="F1197"/>
      <c r="G1197"/>
    </row>
    <row r="1198" spans="1:7" ht="12.75" x14ac:dyDescent="0.2">
      <c r="A1198"/>
      <c r="B1198"/>
      <c r="C1198"/>
      <c r="D1198"/>
      <c r="E1198"/>
      <c r="F1198"/>
      <c r="G1198"/>
    </row>
    <row r="1199" spans="1:7" ht="12.75" x14ac:dyDescent="0.2">
      <c r="A1199"/>
      <c r="B1199"/>
      <c r="C1199"/>
      <c r="D1199"/>
      <c r="E1199"/>
      <c r="F1199"/>
      <c r="G1199"/>
    </row>
    <row r="1200" spans="1:7" ht="12.75" x14ac:dyDescent="0.2">
      <c r="A1200"/>
      <c r="B1200"/>
      <c r="C1200"/>
      <c r="D1200"/>
      <c r="E1200"/>
      <c r="F1200"/>
      <c r="G1200"/>
    </row>
    <row r="1201" spans="1:7" ht="12.75" x14ac:dyDescent="0.2">
      <c r="A1201"/>
      <c r="B1201"/>
      <c r="C1201"/>
      <c r="D1201"/>
      <c r="E1201"/>
      <c r="F1201"/>
      <c r="G1201"/>
    </row>
    <row r="1202" spans="1:7" ht="12.75" x14ac:dyDescent="0.2">
      <c r="A1202"/>
      <c r="B1202"/>
      <c r="C1202"/>
      <c r="D1202"/>
      <c r="E1202"/>
      <c r="F1202"/>
      <c r="G1202"/>
    </row>
    <row r="1203" spans="1:7" ht="12.75" x14ac:dyDescent="0.2">
      <c r="A1203"/>
      <c r="B1203"/>
      <c r="C1203"/>
      <c r="D1203"/>
      <c r="E1203"/>
      <c r="F1203"/>
      <c r="G1203"/>
    </row>
    <row r="1204" spans="1:7" ht="12.75" x14ac:dyDescent="0.2">
      <c r="A1204"/>
      <c r="B1204"/>
      <c r="C1204"/>
      <c r="D1204"/>
      <c r="E1204"/>
      <c r="F1204"/>
      <c r="G1204"/>
    </row>
    <row r="1205" spans="1:7" ht="12.75" x14ac:dyDescent="0.2">
      <c r="A1205"/>
      <c r="B1205"/>
      <c r="C1205"/>
      <c r="D1205"/>
      <c r="E1205"/>
      <c r="F1205"/>
      <c r="G1205"/>
    </row>
    <row r="1206" spans="1:7" ht="12.75" x14ac:dyDescent="0.2">
      <c r="A1206"/>
      <c r="B1206"/>
      <c r="C1206"/>
      <c r="D1206"/>
      <c r="E1206"/>
      <c r="F1206"/>
      <c r="G1206"/>
    </row>
    <row r="1207" spans="1:7" ht="12.75" x14ac:dyDescent="0.2">
      <c r="A1207"/>
      <c r="B1207"/>
      <c r="C1207"/>
      <c r="D1207"/>
      <c r="E1207"/>
      <c r="F1207"/>
      <c r="G1207"/>
    </row>
    <row r="1208" spans="1:7" ht="12.75" x14ac:dyDescent="0.2">
      <c r="A1208"/>
      <c r="B1208"/>
      <c r="C1208"/>
      <c r="D1208"/>
      <c r="E1208"/>
      <c r="F1208"/>
      <c r="G1208"/>
    </row>
    <row r="1209" spans="1:7" ht="12.75" x14ac:dyDescent="0.2">
      <c r="A1209"/>
      <c r="B1209"/>
      <c r="C1209"/>
      <c r="D1209"/>
      <c r="E1209"/>
      <c r="F1209"/>
      <c r="G1209"/>
    </row>
    <row r="1210" spans="1:7" ht="12.75" x14ac:dyDescent="0.2">
      <c r="A1210"/>
      <c r="B1210"/>
      <c r="C1210"/>
      <c r="D1210"/>
      <c r="E1210"/>
      <c r="F1210"/>
      <c r="G1210"/>
    </row>
    <row r="1211" spans="1:7" ht="12.75" x14ac:dyDescent="0.2">
      <c r="A1211"/>
      <c r="B1211"/>
      <c r="C1211"/>
      <c r="D1211"/>
      <c r="E1211"/>
      <c r="F1211"/>
      <c r="G1211"/>
    </row>
    <row r="1212" spans="1:7" ht="12.75" x14ac:dyDescent="0.2">
      <c r="A1212"/>
      <c r="B1212"/>
      <c r="C1212"/>
      <c r="D1212"/>
      <c r="E1212"/>
      <c r="F1212"/>
      <c r="G1212"/>
    </row>
    <row r="1213" spans="1:7" ht="12.75" x14ac:dyDescent="0.2">
      <c r="A1213"/>
      <c r="B1213"/>
      <c r="C1213"/>
      <c r="D1213"/>
      <c r="E1213"/>
      <c r="F1213"/>
      <c r="G1213"/>
    </row>
    <row r="1214" spans="1:7" ht="12.75" x14ac:dyDescent="0.2">
      <c r="A1214"/>
      <c r="B1214"/>
      <c r="C1214"/>
      <c r="D1214"/>
      <c r="E1214"/>
      <c r="F1214"/>
      <c r="G1214"/>
    </row>
    <row r="1215" spans="1:7" ht="12.75" x14ac:dyDescent="0.2">
      <c r="A1215"/>
      <c r="B1215"/>
      <c r="C1215"/>
      <c r="D1215"/>
      <c r="E1215"/>
      <c r="F1215"/>
      <c r="G1215"/>
    </row>
    <row r="1216" spans="1:7" ht="12.75" x14ac:dyDescent="0.2">
      <c r="A1216"/>
      <c r="B1216"/>
      <c r="C1216"/>
      <c r="D1216"/>
      <c r="E1216"/>
      <c r="F1216"/>
      <c r="G1216"/>
    </row>
    <row r="1217" spans="1:7" ht="12.75" x14ac:dyDescent="0.2">
      <c r="A1217"/>
      <c r="B1217"/>
      <c r="C1217"/>
      <c r="D1217"/>
      <c r="E1217"/>
      <c r="F1217"/>
      <c r="G1217"/>
    </row>
    <row r="1218" spans="1:7" ht="12.75" x14ac:dyDescent="0.2">
      <c r="A1218"/>
      <c r="B1218"/>
      <c r="C1218"/>
      <c r="D1218"/>
      <c r="E1218"/>
      <c r="F1218"/>
      <c r="G1218"/>
    </row>
    <row r="1219" spans="1:7" ht="12.75" x14ac:dyDescent="0.2">
      <c r="A1219"/>
      <c r="B1219"/>
      <c r="C1219"/>
      <c r="D1219"/>
      <c r="E1219"/>
      <c r="F1219"/>
      <c r="G1219"/>
    </row>
    <row r="1220" spans="1:7" ht="12.75" x14ac:dyDescent="0.2">
      <c r="A1220"/>
      <c r="B1220"/>
      <c r="C1220"/>
      <c r="D1220"/>
      <c r="E1220"/>
      <c r="F1220"/>
      <c r="G1220"/>
    </row>
    <row r="1221" spans="1:7" ht="12.75" x14ac:dyDescent="0.2">
      <c r="A1221"/>
      <c r="B1221"/>
      <c r="C1221"/>
      <c r="D1221"/>
      <c r="E1221"/>
      <c r="F1221"/>
      <c r="G1221"/>
    </row>
    <row r="1222" spans="1:7" ht="12.75" x14ac:dyDescent="0.2">
      <c r="A1222"/>
      <c r="B1222"/>
      <c r="C1222"/>
      <c r="D1222"/>
      <c r="E1222"/>
      <c r="F1222"/>
      <c r="G1222"/>
    </row>
    <row r="1223" spans="1:7" ht="12.75" x14ac:dyDescent="0.2">
      <c r="A1223"/>
      <c r="B1223"/>
      <c r="C1223"/>
      <c r="D1223"/>
      <c r="E1223"/>
      <c r="F1223"/>
      <c r="G1223"/>
    </row>
    <row r="1224" spans="1:7" ht="12.75" x14ac:dyDescent="0.2">
      <c r="A1224"/>
      <c r="B1224"/>
      <c r="C1224"/>
      <c r="D1224"/>
      <c r="E1224"/>
      <c r="F1224"/>
      <c r="G1224"/>
    </row>
    <row r="1225" spans="1:7" ht="12.75" x14ac:dyDescent="0.2">
      <c r="A1225"/>
      <c r="B1225"/>
      <c r="C1225"/>
      <c r="D1225"/>
      <c r="E1225"/>
      <c r="F1225"/>
      <c r="G1225"/>
    </row>
    <row r="1226" spans="1:7" ht="12.75" x14ac:dyDescent="0.2">
      <c r="A1226"/>
      <c r="B1226"/>
      <c r="C1226"/>
      <c r="D1226"/>
      <c r="E1226"/>
      <c r="F1226"/>
      <c r="G1226"/>
    </row>
    <row r="1227" spans="1:7" ht="12.75" x14ac:dyDescent="0.2">
      <c r="A1227"/>
      <c r="B1227"/>
      <c r="C1227"/>
      <c r="D1227"/>
      <c r="E1227"/>
      <c r="F1227"/>
      <c r="G1227"/>
    </row>
    <row r="1228" spans="1:7" ht="12.75" x14ac:dyDescent="0.2">
      <c r="A1228"/>
      <c r="B1228"/>
      <c r="C1228"/>
      <c r="D1228"/>
      <c r="E1228"/>
      <c r="F1228"/>
      <c r="G1228"/>
    </row>
    <row r="1229" spans="1:7" ht="12.75" x14ac:dyDescent="0.2">
      <c r="A1229"/>
      <c r="B1229"/>
      <c r="C1229"/>
      <c r="D1229"/>
      <c r="E1229"/>
      <c r="F1229"/>
      <c r="G1229"/>
    </row>
    <row r="1230" spans="1:7" ht="12.75" x14ac:dyDescent="0.2">
      <c r="A1230"/>
      <c r="B1230"/>
      <c r="C1230"/>
      <c r="D1230"/>
      <c r="E1230"/>
      <c r="F1230"/>
      <c r="G1230"/>
    </row>
    <row r="1231" spans="1:7" ht="12.75" x14ac:dyDescent="0.2">
      <c r="A1231"/>
      <c r="B1231"/>
      <c r="C1231"/>
      <c r="D1231"/>
      <c r="E1231"/>
      <c r="F1231"/>
      <c r="G1231"/>
    </row>
    <row r="1232" spans="1:7" ht="12.75" x14ac:dyDescent="0.2">
      <c r="A1232"/>
      <c r="B1232"/>
      <c r="C1232"/>
      <c r="D1232"/>
      <c r="E1232"/>
      <c r="F1232"/>
      <c r="G1232"/>
    </row>
    <row r="1233" spans="1:7" ht="12.75" x14ac:dyDescent="0.2">
      <c r="A1233"/>
      <c r="B1233"/>
      <c r="C1233"/>
      <c r="D1233"/>
      <c r="E1233"/>
      <c r="F1233"/>
      <c r="G1233"/>
    </row>
    <row r="1234" spans="1:7" ht="12.75" x14ac:dyDescent="0.2">
      <c r="A1234"/>
      <c r="B1234"/>
      <c r="C1234"/>
      <c r="D1234"/>
      <c r="E1234"/>
      <c r="F1234"/>
      <c r="G1234"/>
    </row>
    <row r="1235" spans="1:7" ht="12.75" x14ac:dyDescent="0.2">
      <c r="A1235"/>
      <c r="B1235"/>
      <c r="C1235"/>
      <c r="D1235"/>
      <c r="E1235"/>
      <c r="F1235"/>
      <c r="G1235"/>
    </row>
    <row r="1236" spans="1:7" ht="12.75" x14ac:dyDescent="0.2">
      <c r="A1236"/>
      <c r="B1236"/>
      <c r="C1236"/>
      <c r="D1236"/>
      <c r="E1236"/>
      <c r="F1236"/>
      <c r="G1236"/>
    </row>
    <row r="1237" spans="1:7" ht="12.75" x14ac:dyDescent="0.2">
      <c r="A1237"/>
      <c r="B1237"/>
      <c r="C1237"/>
      <c r="D1237"/>
      <c r="E1237"/>
      <c r="F1237"/>
      <c r="G1237"/>
    </row>
    <row r="1238" spans="1:7" ht="12.75" x14ac:dyDescent="0.2">
      <c r="A1238"/>
      <c r="B1238"/>
      <c r="C1238"/>
      <c r="D1238"/>
      <c r="E1238"/>
      <c r="F1238"/>
      <c r="G1238"/>
    </row>
    <row r="1239" spans="1:7" ht="12.75" x14ac:dyDescent="0.2">
      <c r="A1239"/>
      <c r="B1239"/>
      <c r="C1239"/>
      <c r="D1239"/>
      <c r="E1239"/>
      <c r="F1239"/>
      <c r="G1239"/>
    </row>
    <row r="1240" spans="1:7" ht="12.75" x14ac:dyDescent="0.2">
      <c r="A1240"/>
      <c r="B1240"/>
      <c r="C1240"/>
      <c r="D1240"/>
      <c r="E1240"/>
      <c r="F1240"/>
      <c r="G1240"/>
    </row>
    <row r="1241" spans="1:7" ht="12.75" x14ac:dyDescent="0.2">
      <c r="A1241"/>
      <c r="B1241"/>
      <c r="C1241"/>
      <c r="D1241"/>
      <c r="E1241"/>
      <c r="F1241"/>
      <c r="G1241"/>
    </row>
    <row r="1242" spans="1:7" ht="12.75" x14ac:dyDescent="0.2">
      <c r="A1242"/>
      <c r="B1242"/>
      <c r="C1242"/>
      <c r="D1242"/>
      <c r="E1242"/>
      <c r="F1242"/>
      <c r="G1242"/>
    </row>
    <row r="1243" spans="1:7" ht="12.75" x14ac:dyDescent="0.2">
      <c r="A1243"/>
      <c r="B1243"/>
      <c r="C1243"/>
      <c r="D1243"/>
      <c r="E1243"/>
      <c r="F1243"/>
      <c r="G1243"/>
    </row>
    <row r="1244" spans="1:7" ht="12.75" x14ac:dyDescent="0.2">
      <c r="A1244"/>
      <c r="B1244"/>
      <c r="C1244"/>
      <c r="D1244"/>
      <c r="E1244"/>
      <c r="F1244"/>
      <c r="G1244"/>
    </row>
    <row r="1245" spans="1:7" ht="12.75" x14ac:dyDescent="0.2">
      <c r="A1245"/>
      <c r="B1245"/>
      <c r="C1245"/>
      <c r="D1245"/>
      <c r="E1245"/>
      <c r="F1245"/>
      <c r="G1245"/>
    </row>
    <row r="1246" spans="1:7" ht="12.75" x14ac:dyDescent="0.2">
      <c r="A1246"/>
      <c r="B1246"/>
      <c r="C1246"/>
      <c r="D1246"/>
      <c r="E1246"/>
      <c r="F1246"/>
      <c r="G1246"/>
    </row>
    <row r="1247" spans="1:7" ht="12.75" x14ac:dyDescent="0.2">
      <c r="A1247"/>
      <c r="B1247"/>
      <c r="C1247"/>
      <c r="D1247"/>
      <c r="E1247"/>
      <c r="F1247"/>
      <c r="G1247"/>
    </row>
    <row r="1248" spans="1:7" ht="12.75" x14ac:dyDescent="0.2">
      <c r="A1248"/>
      <c r="B1248"/>
      <c r="C1248"/>
      <c r="D1248"/>
      <c r="E1248"/>
      <c r="F1248"/>
      <c r="G1248"/>
    </row>
    <row r="1249" spans="1:7" ht="12.75" x14ac:dyDescent="0.2">
      <c r="A1249"/>
      <c r="B1249"/>
      <c r="C1249"/>
      <c r="D1249"/>
      <c r="E1249"/>
      <c r="F1249"/>
      <c r="G1249"/>
    </row>
    <row r="1250" spans="1:7" ht="12.75" x14ac:dyDescent="0.2">
      <c r="A1250"/>
      <c r="B1250"/>
      <c r="C1250"/>
      <c r="D1250"/>
      <c r="E1250"/>
      <c r="F1250"/>
      <c r="G1250"/>
    </row>
    <row r="1251" spans="1:7" ht="12.75" x14ac:dyDescent="0.2">
      <c r="A1251"/>
      <c r="B1251"/>
      <c r="C1251"/>
      <c r="D1251"/>
      <c r="E1251"/>
      <c r="F1251"/>
      <c r="G1251"/>
    </row>
    <row r="1252" spans="1:7" ht="12.75" x14ac:dyDescent="0.2">
      <c r="A1252"/>
      <c r="B1252"/>
      <c r="C1252"/>
      <c r="D1252"/>
      <c r="E1252"/>
      <c r="F1252"/>
      <c r="G1252"/>
    </row>
    <row r="1253" spans="1:7" ht="12.75" x14ac:dyDescent="0.2">
      <c r="A1253"/>
      <c r="B1253"/>
      <c r="C1253"/>
      <c r="D1253"/>
      <c r="E1253"/>
      <c r="F1253"/>
      <c r="G1253"/>
    </row>
    <row r="1254" spans="1:7" ht="12.75" x14ac:dyDescent="0.2">
      <c r="A1254"/>
      <c r="B1254"/>
      <c r="C1254"/>
      <c r="D1254"/>
      <c r="E1254"/>
      <c r="F1254"/>
      <c r="G1254"/>
    </row>
    <row r="1255" spans="1:7" ht="12.75" x14ac:dyDescent="0.2">
      <c r="A1255"/>
      <c r="B1255"/>
      <c r="C1255"/>
      <c r="D1255"/>
      <c r="E1255"/>
      <c r="F1255"/>
      <c r="G1255"/>
    </row>
    <row r="1256" spans="1:7" ht="12.75" x14ac:dyDescent="0.2">
      <c r="A1256"/>
      <c r="B1256"/>
      <c r="C1256"/>
      <c r="D1256"/>
      <c r="E1256"/>
      <c r="F1256"/>
      <c r="G1256"/>
    </row>
    <row r="1257" spans="1:7" ht="12.75" x14ac:dyDescent="0.2">
      <c r="A1257"/>
      <c r="B1257"/>
      <c r="C1257"/>
      <c r="D1257"/>
      <c r="E1257"/>
      <c r="F1257"/>
      <c r="G1257"/>
    </row>
    <row r="1258" spans="1:7" ht="12.75" x14ac:dyDescent="0.2">
      <c r="A1258"/>
      <c r="B1258"/>
      <c r="C1258"/>
      <c r="D1258"/>
      <c r="E1258"/>
      <c r="F1258"/>
      <c r="G1258"/>
    </row>
    <row r="1259" spans="1:7" ht="12.75" x14ac:dyDescent="0.2">
      <c r="A1259"/>
      <c r="B1259"/>
      <c r="C1259"/>
      <c r="D1259"/>
      <c r="E1259"/>
      <c r="F1259"/>
      <c r="G1259"/>
    </row>
    <row r="1260" spans="1:7" ht="12.75" x14ac:dyDescent="0.2">
      <c r="A1260"/>
      <c r="B1260"/>
      <c r="C1260"/>
      <c r="D1260"/>
      <c r="E1260"/>
      <c r="F1260"/>
      <c r="G1260"/>
    </row>
    <row r="1261" spans="1:7" ht="12.75" x14ac:dyDescent="0.2">
      <c r="A1261"/>
      <c r="B1261"/>
      <c r="C1261"/>
      <c r="D1261"/>
      <c r="E1261"/>
      <c r="F1261"/>
      <c r="G1261"/>
    </row>
    <row r="1262" spans="1:7" ht="12.75" x14ac:dyDescent="0.2">
      <c r="A1262"/>
      <c r="B1262"/>
      <c r="C1262"/>
      <c r="D1262"/>
      <c r="E1262"/>
      <c r="F1262"/>
      <c r="G1262"/>
    </row>
    <row r="1263" spans="1:7" ht="12.75" x14ac:dyDescent="0.2">
      <c r="A1263"/>
      <c r="B1263"/>
      <c r="C1263"/>
      <c r="D1263"/>
      <c r="E1263"/>
      <c r="F1263"/>
      <c r="G1263"/>
    </row>
    <row r="1264" spans="1:7" ht="12.75" x14ac:dyDescent="0.2">
      <c r="A1264"/>
      <c r="B1264"/>
      <c r="C1264"/>
      <c r="D1264"/>
      <c r="E1264"/>
      <c r="F1264"/>
      <c r="G1264"/>
    </row>
    <row r="1265" spans="1:7" ht="12.75" x14ac:dyDescent="0.2">
      <c r="A1265"/>
      <c r="B1265"/>
      <c r="C1265"/>
      <c r="D1265"/>
      <c r="E1265"/>
      <c r="F1265"/>
      <c r="G1265"/>
    </row>
    <row r="1266" spans="1:7" ht="12.75" x14ac:dyDescent="0.2">
      <c r="A1266"/>
      <c r="B1266"/>
      <c r="C1266"/>
      <c r="D1266"/>
      <c r="E1266"/>
      <c r="F1266"/>
      <c r="G1266"/>
    </row>
    <row r="1267" spans="1:7" ht="12.75" x14ac:dyDescent="0.2">
      <c r="A1267"/>
      <c r="B1267"/>
      <c r="C1267"/>
      <c r="D1267"/>
      <c r="E1267"/>
      <c r="F1267"/>
      <c r="G1267"/>
    </row>
    <row r="1268" spans="1:7" ht="12.75" x14ac:dyDescent="0.2">
      <c r="A1268"/>
      <c r="B1268"/>
      <c r="C1268"/>
      <c r="D1268"/>
      <c r="E1268"/>
      <c r="F1268"/>
      <c r="G1268"/>
    </row>
    <row r="1269" spans="1:7" ht="12.75" x14ac:dyDescent="0.2">
      <c r="A1269"/>
      <c r="B1269"/>
      <c r="C1269"/>
      <c r="D1269"/>
      <c r="E1269"/>
      <c r="F1269"/>
      <c r="G1269"/>
    </row>
    <row r="1270" spans="1:7" ht="12.75" x14ac:dyDescent="0.2">
      <c r="A1270"/>
      <c r="B1270"/>
      <c r="C1270"/>
      <c r="D1270"/>
      <c r="E1270"/>
      <c r="F1270"/>
      <c r="G1270"/>
    </row>
    <row r="1271" spans="1:7" ht="12.75" x14ac:dyDescent="0.2">
      <c r="A1271"/>
      <c r="B1271"/>
      <c r="C1271"/>
      <c r="D1271"/>
      <c r="E1271"/>
      <c r="F1271"/>
      <c r="G1271"/>
    </row>
    <row r="1272" spans="1:7" ht="12.75" x14ac:dyDescent="0.2">
      <c r="A1272"/>
      <c r="B1272"/>
      <c r="C1272"/>
      <c r="D1272"/>
      <c r="E1272"/>
      <c r="F1272"/>
      <c r="G1272"/>
    </row>
    <row r="1273" spans="1:7" ht="12.75" x14ac:dyDescent="0.2">
      <c r="A1273"/>
      <c r="B1273"/>
      <c r="C1273"/>
      <c r="D1273"/>
      <c r="E1273"/>
      <c r="F1273"/>
      <c r="G1273"/>
    </row>
    <row r="1274" spans="1:7" ht="12.75" x14ac:dyDescent="0.2">
      <c r="A1274"/>
      <c r="B1274"/>
      <c r="C1274"/>
      <c r="D1274"/>
      <c r="E1274"/>
      <c r="F1274"/>
      <c r="G1274"/>
    </row>
    <row r="1275" spans="1:7" ht="12.75" x14ac:dyDescent="0.2">
      <c r="A1275"/>
      <c r="B1275"/>
      <c r="C1275"/>
      <c r="D1275"/>
      <c r="E1275"/>
      <c r="F1275"/>
      <c r="G1275"/>
    </row>
    <row r="1276" spans="1:7" ht="12.75" x14ac:dyDescent="0.2">
      <c r="A1276"/>
      <c r="B1276"/>
      <c r="C1276"/>
      <c r="D1276"/>
      <c r="E1276"/>
      <c r="F1276"/>
      <c r="G1276"/>
    </row>
    <row r="1277" spans="1:7" ht="12.75" x14ac:dyDescent="0.2">
      <c r="A1277"/>
      <c r="B1277"/>
      <c r="C1277"/>
      <c r="D1277"/>
      <c r="E1277"/>
      <c r="F1277"/>
      <c r="G1277"/>
    </row>
    <row r="1278" spans="1:7" ht="12.75" x14ac:dyDescent="0.2">
      <c r="A1278"/>
      <c r="B1278"/>
      <c r="C1278"/>
      <c r="D1278"/>
      <c r="E1278"/>
      <c r="F1278"/>
      <c r="G1278"/>
    </row>
    <row r="1279" spans="1:7" ht="12.75" x14ac:dyDescent="0.2">
      <c r="A1279"/>
      <c r="B1279"/>
      <c r="C1279"/>
      <c r="D1279"/>
      <c r="E1279"/>
      <c r="F1279"/>
      <c r="G1279"/>
    </row>
    <row r="1280" spans="1:7" ht="12.75" x14ac:dyDescent="0.2">
      <c r="A1280"/>
      <c r="B1280"/>
      <c r="C1280"/>
      <c r="D1280"/>
      <c r="E1280"/>
      <c r="F1280"/>
      <c r="G1280"/>
    </row>
    <row r="1281" spans="1:7" ht="12.75" x14ac:dyDescent="0.2">
      <c r="A1281"/>
      <c r="B1281"/>
      <c r="C1281"/>
      <c r="D1281"/>
      <c r="E1281"/>
      <c r="F1281"/>
      <c r="G1281"/>
    </row>
    <row r="1282" spans="1:7" ht="12.75" x14ac:dyDescent="0.2">
      <c r="A1282"/>
      <c r="B1282"/>
      <c r="C1282"/>
      <c r="D1282"/>
      <c r="E1282"/>
      <c r="F1282"/>
      <c r="G1282"/>
    </row>
    <row r="1283" spans="1:7" ht="12.75" x14ac:dyDescent="0.2">
      <c r="A1283"/>
      <c r="B1283"/>
      <c r="C1283"/>
      <c r="D1283"/>
      <c r="E1283"/>
      <c r="F1283"/>
      <c r="G1283"/>
    </row>
    <row r="1284" spans="1:7" ht="12.75" x14ac:dyDescent="0.2">
      <c r="A1284"/>
      <c r="B1284"/>
      <c r="C1284"/>
      <c r="D1284"/>
      <c r="E1284"/>
      <c r="F1284"/>
      <c r="G1284"/>
    </row>
    <row r="1285" spans="1:7" ht="12.75" x14ac:dyDescent="0.2">
      <c r="A1285"/>
      <c r="B1285"/>
      <c r="C1285"/>
      <c r="D1285"/>
      <c r="E1285"/>
      <c r="F1285"/>
      <c r="G1285"/>
    </row>
    <row r="1286" spans="1:7" ht="12.75" x14ac:dyDescent="0.2">
      <c r="A1286"/>
      <c r="B1286"/>
      <c r="C1286"/>
      <c r="D1286"/>
      <c r="E1286"/>
      <c r="F1286"/>
      <c r="G1286"/>
    </row>
    <row r="1287" spans="1:7" ht="12.75" x14ac:dyDescent="0.2">
      <c r="A1287"/>
      <c r="B1287"/>
      <c r="C1287"/>
      <c r="D1287"/>
      <c r="E1287"/>
      <c r="F1287"/>
      <c r="G1287"/>
    </row>
    <row r="1288" spans="1:7" ht="12.75" x14ac:dyDescent="0.2">
      <c r="A1288"/>
      <c r="B1288"/>
      <c r="C1288"/>
      <c r="D1288"/>
      <c r="E1288"/>
      <c r="F1288"/>
      <c r="G1288"/>
    </row>
    <row r="1289" spans="1:7" ht="12.75" x14ac:dyDescent="0.2">
      <c r="A1289"/>
      <c r="B1289"/>
      <c r="C1289"/>
      <c r="D1289"/>
      <c r="E1289"/>
      <c r="F1289"/>
      <c r="G1289"/>
    </row>
    <row r="1290" spans="1:7" ht="12.75" x14ac:dyDescent="0.2">
      <c r="A1290"/>
      <c r="B1290"/>
      <c r="C1290"/>
      <c r="D1290"/>
      <c r="E1290"/>
      <c r="F1290"/>
      <c r="G1290"/>
    </row>
    <row r="1291" spans="1:7" ht="12.75" x14ac:dyDescent="0.2">
      <c r="A1291"/>
      <c r="B1291"/>
      <c r="C1291"/>
      <c r="D1291"/>
      <c r="E1291"/>
      <c r="F1291"/>
      <c r="G1291"/>
    </row>
    <row r="1292" spans="1:7" ht="12.75" x14ac:dyDescent="0.2">
      <c r="A1292"/>
      <c r="B1292"/>
      <c r="C1292"/>
      <c r="D1292"/>
      <c r="E1292"/>
      <c r="F1292"/>
      <c r="G1292"/>
    </row>
    <row r="1293" spans="1:7" ht="12.75" x14ac:dyDescent="0.2">
      <c r="A1293"/>
      <c r="B1293"/>
      <c r="C1293"/>
      <c r="D1293"/>
      <c r="E1293"/>
      <c r="F1293"/>
      <c r="G1293"/>
    </row>
    <row r="1294" spans="1:7" ht="12.75" x14ac:dyDescent="0.2">
      <c r="A1294"/>
      <c r="B1294"/>
      <c r="C1294"/>
      <c r="D1294"/>
      <c r="E1294"/>
      <c r="F1294"/>
      <c r="G1294"/>
    </row>
    <row r="1295" spans="1:7" ht="12.75" x14ac:dyDescent="0.2">
      <c r="A1295"/>
      <c r="B1295"/>
      <c r="C1295"/>
      <c r="D1295"/>
      <c r="E1295"/>
      <c r="F1295"/>
      <c r="G1295"/>
    </row>
    <row r="1296" spans="1:7" ht="12.75" x14ac:dyDescent="0.2">
      <c r="A1296"/>
      <c r="B1296"/>
      <c r="C1296"/>
      <c r="D1296"/>
      <c r="E1296"/>
      <c r="F1296"/>
      <c r="G1296"/>
    </row>
    <row r="1297" spans="1:7" ht="12.75" x14ac:dyDescent="0.2">
      <c r="A1297"/>
      <c r="B1297"/>
      <c r="C1297"/>
      <c r="D1297"/>
      <c r="E1297"/>
      <c r="F1297"/>
      <c r="G1297"/>
    </row>
    <row r="1298" spans="1:7" ht="12.75" x14ac:dyDescent="0.2">
      <c r="A1298"/>
      <c r="B1298"/>
      <c r="C1298"/>
      <c r="D1298"/>
      <c r="E1298"/>
      <c r="F1298"/>
      <c r="G1298"/>
    </row>
    <row r="1299" spans="1:7" ht="12.75" x14ac:dyDescent="0.2">
      <c r="A1299"/>
      <c r="B1299"/>
      <c r="C1299"/>
      <c r="D1299"/>
      <c r="E1299"/>
      <c r="F1299"/>
      <c r="G1299"/>
    </row>
    <row r="1300" spans="1:7" ht="12.75" x14ac:dyDescent="0.2">
      <c r="A1300"/>
      <c r="B1300"/>
      <c r="C1300"/>
      <c r="D1300"/>
      <c r="E1300"/>
      <c r="F1300"/>
      <c r="G1300"/>
    </row>
    <row r="1301" spans="1:7" ht="12.75" x14ac:dyDescent="0.2">
      <c r="A1301"/>
      <c r="B1301"/>
      <c r="C1301"/>
      <c r="D1301"/>
      <c r="E1301"/>
      <c r="F1301"/>
      <c r="G1301"/>
    </row>
    <row r="1302" spans="1:7" ht="12.75" x14ac:dyDescent="0.2">
      <c r="A1302"/>
      <c r="B1302"/>
      <c r="C1302"/>
      <c r="D1302"/>
      <c r="E1302"/>
      <c r="F1302"/>
      <c r="G1302"/>
    </row>
    <row r="1303" spans="1:7" ht="12.75" x14ac:dyDescent="0.2">
      <c r="A1303"/>
      <c r="B1303"/>
      <c r="C1303"/>
      <c r="D1303"/>
      <c r="E1303"/>
      <c r="F1303"/>
      <c r="G1303"/>
    </row>
    <row r="1304" spans="1:7" ht="12.75" x14ac:dyDescent="0.2">
      <c r="A1304"/>
      <c r="B1304"/>
      <c r="C1304"/>
      <c r="D1304"/>
      <c r="E1304"/>
      <c r="F1304"/>
      <c r="G1304"/>
    </row>
    <row r="1305" spans="1:7" ht="12.75" x14ac:dyDescent="0.2">
      <c r="A1305"/>
      <c r="B1305"/>
      <c r="C1305"/>
      <c r="D1305"/>
      <c r="E1305"/>
      <c r="F1305"/>
      <c r="G1305"/>
    </row>
    <row r="1306" spans="1:7" ht="12.75" x14ac:dyDescent="0.2">
      <c r="A1306"/>
      <c r="B1306"/>
      <c r="C1306"/>
      <c r="D1306"/>
      <c r="E1306"/>
      <c r="F1306"/>
      <c r="G1306"/>
    </row>
    <row r="1307" spans="1:7" ht="12.75" x14ac:dyDescent="0.2">
      <c r="A1307"/>
      <c r="B1307"/>
      <c r="C1307"/>
      <c r="D1307"/>
      <c r="E1307"/>
      <c r="F1307"/>
      <c r="G1307"/>
    </row>
    <row r="1308" spans="1:7" ht="12.75" x14ac:dyDescent="0.2">
      <c r="A1308"/>
      <c r="B1308"/>
      <c r="C1308"/>
      <c r="D1308"/>
      <c r="E1308"/>
      <c r="F1308"/>
      <c r="G1308"/>
    </row>
    <row r="1309" spans="1:7" ht="12.75" x14ac:dyDescent="0.2">
      <c r="A1309"/>
      <c r="B1309"/>
      <c r="C1309"/>
      <c r="D1309"/>
      <c r="E1309"/>
      <c r="F1309"/>
      <c r="G1309"/>
    </row>
    <row r="1310" spans="1:7" ht="12.75" x14ac:dyDescent="0.2">
      <c r="A1310"/>
      <c r="B1310"/>
      <c r="C1310"/>
      <c r="D1310"/>
      <c r="E1310"/>
      <c r="F1310"/>
      <c r="G1310"/>
    </row>
    <row r="1311" spans="1:7" ht="12.75" x14ac:dyDescent="0.2">
      <c r="A1311"/>
      <c r="B1311"/>
      <c r="C1311"/>
      <c r="D1311"/>
      <c r="E1311"/>
      <c r="F1311"/>
      <c r="G1311"/>
    </row>
    <row r="1312" spans="1:7" ht="12.75" x14ac:dyDescent="0.2">
      <c r="A1312"/>
      <c r="B1312"/>
      <c r="C1312"/>
      <c r="D1312"/>
      <c r="E1312"/>
      <c r="F1312"/>
      <c r="G1312"/>
    </row>
    <row r="1313" spans="1:7" ht="12.75" x14ac:dyDescent="0.2">
      <c r="A1313"/>
      <c r="B1313"/>
      <c r="C1313"/>
      <c r="D1313"/>
      <c r="E1313"/>
      <c r="F1313"/>
      <c r="G1313"/>
    </row>
    <row r="1314" spans="1:7" ht="12.75" x14ac:dyDescent="0.2">
      <c r="A1314"/>
      <c r="B1314"/>
      <c r="C1314"/>
      <c r="D1314"/>
      <c r="E1314"/>
      <c r="F1314"/>
      <c r="G1314"/>
    </row>
    <row r="1315" spans="1:7" ht="12.75" x14ac:dyDescent="0.2">
      <c r="A1315"/>
      <c r="B1315"/>
      <c r="C1315"/>
      <c r="D1315"/>
      <c r="E1315"/>
      <c r="F1315"/>
      <c r="G1315"/>
    </row>
    <row r="1316" spans="1:7" ht="12.75" x14ac:dyDescent="0.2">
      <c r="A1316"/>
      <c r="B1316"/>
      <c r="C1316"/>
      <c r="D1316"/>
      <c r="E1316"/>
      <c r="F1316"/>
      <c r="G1316"/>
    </row>
    <row r="1317" spans="1:7" ht="12.75" x14ac:dyDescent="0.2">
      <c r="A1317"/>
      <c r="B1317"/>
      <c r="C1317"/>
      <c r="D1317"/>
      <c r="E1317"/>
      <c r="F1317"/>
      <c r="G1317"/>
    </row>
    <row r="1318" spans="1:7" ht="12.75" x14ac:dyDescent="0.2">
      <c r="A1318"/>
      <c r="B1318"/>
      <c r="C1318"/>
      <c r="D1318"/>
      <c r="E1318"/>
      <c r="F1318"/>
      <c r="G1318"/>
    </row>
    <row r="1319" spans="1:7" ht="12.75" x14ac:dyDescent="0.2">
      <c r="A1319"/>
      <c r="B1319"/>
      <c r="C1319"/>
      <c r="D1319"/>
      <c r="E1319"/>
      <c r="F1319"/>
      <c r="G1319"/>
    </row>
    <row r="1320" spans="1:7" ht="12.75" x14ac:dyDescent="0.2">
      <c r="A1320"/>
      <c r="B1320"/>
      <c r="C1320"/>
      <c r="D1320"/>
      <c r="E1320"/>
      <c r="F1320"/>
      <c r="G1320"/>
    </row>
    <row r="1321" spans="1:7" ht="12.75" x14ac:dyDescent="0.2">
      <c r="A1321"/>
      <c r="B1321"/>
      <c r="C1321"/>
      <c r="D1321"/>
      <c r="E1321"/>
      <c r="F1321"/>
      <c r="G1321"/>
    </row>
    <row r="1322" spans="1:7" ht="12.75" x14ac:dyDescent="0.2">
      <c r="A1322"/>
      <c r="B1322"/>
      <c r="C1322"/>
      <c r="D1322"/>
      <c r="E1322"/>
      <c r="F1322"/>
      <c r="G1322"/>
    </row>
    <row r="1323" spans="1:7" ht="12.75" x14ac:dyDescent="0.2">
      <c r="A1323"/>
      <c r="B1323"/>
      <c r="C1323"/>
      <c r="D1323"/>
      <c r="E1323"/>
      <c r="F1323"/>
      <c r="G1323"/>
    </row>
    <row r="1324" spans="1:7" ht="12.75" x14ac:dyDescent="0.2">
      <c r="A1324"/>
      <c r="B1324"/>
      <c r="C1324"/>
      <c r="D1324"/>
      <c r="E1324"/>
      <c r="F1324"/>
      <c r="G1324"/>
    </row>
    <row r="1325" spans="1:7" ht="12.75" x14ac:dyDescent="0.2">
      <c r="A1325"/>
      <c r="B1325"/>
      <c r="C1325"/>
      <c r="D1325"/>
      <c r="E1325"/>
      <c r="F1325"/>
      <c r="G1325"/>
    </row>
    <row r="1326" spans="1:7" ht="12.75" x14ac:dyDescent="0.2">
      <c r="A1326"/>
      <c r="B1326"/>
      <c r="C1326"/>
      <c r="D1326"/>
      <c r="E1326"/>
      <c r="F1326"/>
      <c r="G1326"/>
    </row>
    <row r="1327" spans="1:7" ht="12.75" x14ac:dyDescent="0.2">
      <c r="A1327"/>
      <c r="B1327"/>
      <c r="C1327"/>
      <c r="D1327"/>
      <c r="E1327"/>
      <c r="F1327"/>
      <c r="G1327"/>
    </row>
    <row r="1328" spans="1:7" ht="12.75" x14ac:dyDescent="0.2">
      <c r="A1328"/>
      <c r="B1328"/>
      <c r="C1328"/>
      <c r="D1328"/>
      <c r="E1328"/>
      <c r="F1328"/>
      <c r="G1328"/>
    </row>
    <row r="1329" spans="1:7" ht="12.75" x14ac:dyDescent="0.2">
      <c r="A1329"/>
      <c r="B1329"/>
      <c r="C1329"/>
      <c r="D1329"/>
      <c r="E1329"/>
      <c r="F1329"/>
      <c r="G1329"/>
    </row>
    <row r="1330" spans="1:7" ht="12.75" x14ac:dyDescent="0.2">
      <c r="A1330"/>
      <c r="B1330"/>
      <c r="C1330"/>
      <c r="D1330"/>
      <c r="E1330"/>
      <c r="F1330"/>
      <c r="G1330"/>
    </row>
    <row r="1331" spans="1:7" ht="12.75" x14ac:dyDescent="0.2">
      <c r="A1331"/>
      <c r="B1331"/>
      <c r="C1331"/>
      <c r="D1331"/>
      <c r="E1331"/>
      <c r="F1331"/>
      <c r="G1331"/>
    </row>
    <row r="1332" spans="1:7" ht="12.75" x14ac:dyDescent="0.2">
      <c r="A1332"/>
      <c r="B1332"/>
      <c r="C1332"/>
      <c r="D1332"/>
      <c r="E1332"/>
      <c r="F1332"/>
      <c r="G1332"/>
    </row>
    <row r="1333" spans="1:7" ht="12.75" x14ac:dyDescent="0.2">
      <c r="A1333"/>
      <c r="B1333"/>
      <c r="C1333"/>
      <c r="D1333"/>
      <c r="E1333"/>
      <c r="F1333"/>
      <c r="G1333"/>
    </row>
    <row r="1334" spans="1:7" ht="12.75" x14ac:dyDescent="0.2">
      <c r="A1334"/>
      <c r="B1334"/>
      <c r="C1334"/>
      <c r="D1334"/>
      <c r="E1334"/>
      <c r="F1334"/>
      <c r="G1334"/>
    </row>
    <row r="1335" spans="1:7" ht="12.75" x14ac:dyDescent="0.2">
      <c r="A1335"/>
      <c r="B1335"/>
      <c r="C1335"/>
      <c r="D1335"/>
      <c r="E1335"/>
      <c r="F1335"/>
      <c r="G1335"/>
    </row>
    <row r="1336" spans="1:7" ht="12.75" x14ac:dyDescent="0.2">
      <c r="A1336"/>
      <c r="B1336"/>
      <c r="C1336"/>
      <c r="D1336"/>
      <c r="E1336"/>
      <c r="F1336"/>
      <c r="G1336"/>
    </row>
    <row r="1337" spans="1:7" ht="12.75" x14ac:dyDescent="0.2">
      <c r="A1337"/>
      <c r="B1337"/>
      <c r="C1337"/>
      <c r="D1337"/>
      <c r="E1337"/>
      <c r="F1337"/>
      <c r="G1337"/>
    </row>
    <row r="1338" spans="1:7" ht="12.75" x14ac:dyDescent="0.2">
      <c r="A1338"/>
      <c r="B1338"/>
      <c r="C1338"/>
      <c r="D1338"/>
      <c r="E1338"/>
      <c r="F1338"/>
      <c r="G1338"/>
    </row>
    <row r="1339" spans="1:7" ht="12.75" x14ac:dyDescent="0.2">
      <c r="A1339"/>
      <c r="B1339"/>
      <c r="C1339"/>
      <c r="D1339"/>
      <c r="E1339"/>
      <c r="F1339"/>
      <c r="G1339"/>
    </row>
    <row r="1340" spans="1:7" ht="12.75" x14ac:dyDescent="0.2">
      <c r="A1340"/>
      <c r="B1340"/>
      <c r="C1340"/>
      <c r="D1340"/>
      <c r="E1340"/>
      <c r="F1340"/>
      <c r="G1340"/>
    </row>
    <row r="1341" spans="1:7" ht="12.75" x14ac:dyDescent="0.2">
      <c r="A1341"/>
      <c r="B1341"/>
      <c r="C1341"/>
      <c r="D1341"/>
      <c r="E1341"/>
      <c r="F1341"/>
      <c r="G1341"/>
    </row>
    <row r="1342" spans="1:7" ht="12.75" x14ac:dyDescent="0.2">
      <c r="A1342"/>
      <c r="B1342"/>
      <c r="C1342"/>
      <c r="D1342"/>
      <c r="E1342"/>
      <c r="F1342"/>
      <c r="G1342"/>
    </row>
    <row r="1343" spans="1:7" ht="12.75" x14ac:dyDescent="0.2">
      <c r="A1343"/>
      <c r="B1343"/>
      <c r="C1343"/>
      <c r="D1343"/>
      <c r="E1343"/>
      <c r="F1343"/>
      <c r="G1343"/>
    </row>
    <row r="1344" spans="1:7" ht="12.75" x14ac:dyDescent="0.2">
      <c r="A1344"/>
      <c r="B1344"/>
      <c r="C1344"/>
      <c r="D1344"/>
      <c r="E1344"/>
      <c r="F1344"/>
      <c r="G1344"/>
    </row>
    <row r="1345" spans="1:7" ht="12.75" x14ac:dyDescent="0.2">
      <c r="A1345"/>
      <c r="B1345"/>
      <c r="C1345"/>
      <c r="D1345"/>
      <c r="E1345"/>
      <c r="F1345"/>
      <c r="G1345"/>
    </row>
    <row r="1346" spans="1:7" ht="12.75" x14ac:dyDescent="0.2">
      <c r="A1346"/>
      <c r="B1346"/>
      <c r="C1346"/>
      <c r="D1346"/>
      <c r="E1346"/>
      <c r="F1346"/>
      <c r="G1346"/>
    </row>
    <row r="1347" spans="1:7" ht="12.75" x14ac:dyDescent="0.2">
      <c r="A1347"/>
      <c r="B1347"/>
      <c r="C1347"/>
      <c r="D1347"/>
      <c r="E1347"/>
      <c r="F1347"/>
      <c r="G1347"/>
    </row>
    <row r="1348" spans="1:7" ht="12.75" x14ac:dyDescent="0.2">
      <c r="A1348"/>
      <c r="B1348"/>
      <c r="C1348"/>
      <c r="D1348"/>
      <c r="E1348"/>
      <c r="F1348"/>
      <c r="G1348"/>
    </row>
    <row r="1349" spans="1:7" ht="12.75" x14ac:dyDescent="0.2">
      <c r="A1349"/>
      <c r="B1349"/>
      <c r="C1349"/>
      <c r="D1349"/>
      <c r="E1349"/>
      <c r="F1349"/>
      <c r="G1349"/>
    </row>
    <row r="1350" spans="1:7" ht="12.75" x14ac:dyDescent="0.2">
      <c r="A1350"/>
      <c r="B1350"/>
      <c r="C1350"/>
      <c r="D1350"/>
      <c r="E1350"/>
      <c r="F1350"/>
      <c r="G1350"/>
    </row>
    <row r="1351" spans="1:7" ht="12.75" x14ac:dyDescent="0.2">
      <c r="A1351"/>
      <c r="B1351"/>
      <c r="C1351"/>
      <c r="D1351"/>
      <c r="E1351"/>
      <c r="F1351"/>
      <c r="G1351"/>
    </row>
    <row r="1352" spans="1:7" ht="12.75" x14ac:dyDescent="0.2">
      <c r="A1352"/>
      <c r="B1352"/>
      <c r="C1352"/>
      <c r="D1352"/>
      <c r="E1352"/>
      <c r="F1352"/>
      <c r="G1352"/>
    </row>
    <row r="1353" spans="1:7" ht="12.75" x14ac:dyDescent="0.2">
      <c r="A1353"/>
      <c r="B1353"/>
      <c r="C1353"/>
      <c r="D1353"/>
      <c r="E1353"/>
      <c r="F1353"/>
      <c r="G1353"/>
    </row>
    <row r="1354" spans="1:7" ht="12.75" x14ac:dyDescent="0.2">
      <c r="A1354"/>
      <c r="B1354"/>
      <c r="C1354"/>
      <c r="D1354"/>
      <c r="E1354"/>
      <c r="F1354"/>
      <c r="G1354"/>
    </row>
    <row r="1355" spans="1:7" ht="12.75" x14ac:dyDescent="0.2">
      <c r="A1355"/>
      <c r="B1355"/>
      <c r="C1355"/>
      <c r="D1355"/>
      <c r="E1355"/>
      <c r="F1355"/>
      <c r="G1355"/>
    </row>
    <row r="1356" spans="1:7" ht="12.75" x14ac:dyDescent="0.2">
      <c r="A1356"/>
      <c r="B1356"/>
      <c r="C1356"/>
      <c r="D1356"/>
      <c r="E1356"/>
      <c r="F1356"/>
      <c r="G1356"/>
    </row>
    <row r="1357" spans="1:7" ht="12.75" x14ac:dyDescent="0.2">
      <c r="A1357"/>
      <c r="B1357"/>
      <c r="C1357"/>
      <c r="D1357"/>
      <c r="E1357"/>
      <c r="F1357"/>
      <c r="G1357"/>
    </row>
    <row r="1358" spans="1:7" ht="12.75" x14ac:dyDescent="0.2">
      <c r="A1358"/>
      <c r="B1358"/>
      <c r="C1358"/>
      <c r="D1358"/>
      <c r="E1358"/>
      <c r="F1358"/>
      <c r="G1358"/>
    </row>
    <row r="1359" spans="1:7" ht="12.75" x14ac:dyDescent="0.2">
      <c r="A1359"/>
      <c r="B1359"/>
      <c r="C1359"/>
      <c r="D1359"/>
      <c r="E1359"/>
      <c r="F1359"/>
      <c r="G1359"/>
    </row>
    <row r="1360" spans="1:7" ht="12.75" x14ac:dyDescent="0.2">
      <c r="A1360"/>
      <c r="B1360"/>
      <c r="C1360"/>
      <c r="D1360"/>
      <c r="E1360"/>
      <c r="F1360"/>
      <c r="G1360"/>
    </row>
    <row r="1361" spans="1:7" ht="12.75" x14ac:dyDescent="0.2">
      <c r="A1361"/>
      <c r="B1361"/>
      <c r="C1361"/>
      <c r="D1361"/>
      <c r="E1361"/>
      <c r="F1361"/>
      <c r="G1361"/>
    </row>
    <row r="1362" spans="1:7" ht="12.75" x14ac:dyDescent="0.2">
      <c r="A1362"/>
      <c r="B1362"/>
      <c r="C1362"/>
      <c r="D1362"/>
      <c r="E1362"/>
      <c r="F1362"/>
      <c r="G1362"/>
    </row>
    <row r="1363" spans="1:7" ht="12.75" x14ac:dyDescent="0.2">
      <c r="A1363"/>
      <c r="B1363"/>
      <c r="C1363"/>
      <c r="D1363"/>
      <c r="E1363"/>
      <c r="F1363"/>
      <c r="G1363"/>
    </row>
    <row r="1364" spans="1:7" ht="12.75" x14ac:dyDescent="0.2">
      <c r="A1364"/>
      <c r="B1364"/>
      <c r="C1364"/>
      <c r="D1364"/>
      <c r="E1364"/>
      <c r="F1364"/>
      <c r="G1364"/>
    </row>
    <row r="1365" spans="1:7" ht="12.75" x14ac:dyDescent="0.2">
      <c r="A1365"/>
      <c r="B1365"/>
      <c r="C1365"/>
      <c r="D1365"/>
      <c r="E1365"/>
      <c r="F1365"/>
      <c r="G1365"/>
    </row>
    <row r="1366" spans="1:7" ht="12.75" x14ac:dyDescent="0.2">
      <c r="A1366"/>
      <c r="B1366"/>
      <c r="C1366"/>
      <c r="D1366"/>
      <c r="E1366"/>
      <c r="F1366"/>
      <c r="G1366"/>
    </row>
    <row r="1367" spans="1:7" ht="12.75" x14ac:dyDescent="0.2">
      <c r="A1367"/>
      <c r="B1367"/>
      <c r="C1367"/>
      <c r="D1367"/>
      <c r="E1367"/>
      <c r="F1367"/>
      <c r="G1367"/>
    </row>
    <row r="1368" spans="1:7" ht="12.75" x14ac:dyDescent="0.2">
      <c r="A1368"/>
      <c r="B1368"/>
      <c r="C1368"/>
      <c r="D1368"/>
      <c r="E1368"/>
      <c r="F1368"/>
      <c r="G1368"/>
    </row>
    <row r="1369" spans="1:7" ht="12.75" x14ac:dyDescent="0.2">
      <c r="A1369"/>
      <c r="B1369"/>
      <c r="C1369"/>
      <c r="D1369"/>
      <c r="E1369"/>
      <c r="F1369"/>
      <c r="G1369"/>
    </row>
    <row r="1370" spans="1:7" ht="12.75" x14ac:dyDescent="0.2">
      <c r="A1370"/>
      <c r="B1370"/>
      <c r="C1370"/>
      <c r="D1370"/>
      <c r="E1370"/>
      <c r="F1370"/>
      <c r="G1370"/>
    </row>
    <row r="1371" spans="1:7" ht="12.75" x14ac:dyDescent="0.2">
      <c r="A1371"/>
      <c r="B1371"/>
      <c r="C1371"/>
      <c r="D1371"/>
      <c r="E1371"/>
      <c r="F1371"/>
      <c r="G1371"/>
    </row>
    <row r="1372" spans="1:7" ht="12.75" x14ac:dyDescent="0.2">
      <c r="A1372"/>
      <c r="B1372"/>
      <c r="C1372"/>
      <c r="D1372"/>
      <c r="E1372"/>
      <c r="F1372"/>
      <c r="G1372"/>
    </row>
    <row r="1373" spans="1:7" ht="12.75" x14ac:dyDescent="0.2">
      <c r="A1373"/>
      <c r="B1373"/>
      <c r="C1373"/>
      <c r="D1373"/>
      <c r="E1373"/>
      <c r="F1373"/>
      <c r="G1373"/>
    </row>
    <row r="1374" spans="1:7" ht="12.75" x14ac:dyDescent="0.2">
      <c r="A1374"/>
      <c r="B1374"/>
      <c r="C1374"/>
      <c r="D1374"/>
      <c r="E1374"/>
      <c r="F1374"/>
      <c r="G1374"/>
    </row>
    <row r="1375" spans="1:7" ht="12.75" x14ac:dyDescent="0.2">
      <c r="A1375"/>
      <c r="B1375"/>
      <c r="C1375"/>
      <c r="D1375"/>
      <c r="E1375"/>
      <c r="F1375"/>
      <c r="G1375"/>
    </row>
    <row r="1376" spans="1:7" ht="12.75" x14ac:dyDescent="0.2">
      <c r="A1376"/>
      <c r="B1376"/>
      <c r="C1376"/>
      <c r="D1376"/>
      <c r="E1376"/>
      <c r="F1376"/>
      <c r="G1376"/>
    </row>
    <row r="1377" spans="1:7" ht="12.75" x14ac:dyDescent="0.2">
      <c r="A1377"/>
      <c r="B1377"/>
      <c r="C1377"/>
      <c r="D1377"/>
      <c r="E1377"/>
      <c r="F1377"/>
      <c r="G1377"/>
    </row>
    <row r="1378" spans="1:7" ht="12.75" x14ac:dyDescent="0.2">
      <c r="A1378"/>
      <c r="B1378"/>
      <c r="C1378"/>
      <c r="D1378"/>
      <c r="E1378"/>
      <c r="F1378"/>
      <c r="G1378"/>
    </row>
    <row r="1379" spans="1:7" ht="12.75" x14ac:dyDescent="0.2">
      <c r="A1379"/>
      <c r="B1379"/>
      <c r="C1379"/>
      <c r="D1379"/>
      <c r="E1379"/>
      <c r="F1379"/>
      <c r="G1379"/>
    </row>
    <row r="1380" spans="1:7" ht="12.75" x14ac:dyDescent="0.2">
      <c r="A1380"/>
      <c r="B1380"/>
      <c r="C1380"/>
      <c r="D1380"/>
      <c r="E1380"/>
      <c r="F1380"/>
      <c r="G1380"/>
    </row>
    <row r="1381" spans="1:7" ht="12.75" x14ac:dyDescent="0.2">
      <c r="A1381"/>
      <c r="B1381"/>
      <c r="C1381"/>
      <c r="D1381"/>
      <c r="E1381"/>
      <c r="F1381"/>
      <c r="G1381"/>
    </row>
    <row r="1382" spans="1:7" ht="12.75" x14ac:dyDescent="0.2">
      <c r="A1382"/>
      <c r="B1382"/>
      <c r="C1382"/>
      <c r="D1382"/>
      <c r="E1382"/>
      <c r="F1382"/>
      <c r="G1382"/>
    </row>
    <row r="1383" spans="1:7" ht="12.75" x14ac:dyDescent="0.2">
      <c r="A1383"/>
      <c r="B1383"/>
      <c r="C1383"/>
      <c r="D1383"/>
      <c r="E1383"/>
      <c r="F1383"/>
      <c r="G1383"/>
    </row>
    <row r="1384" spans="1:7" ht="12.75" x14ac:dyDescent="0.2">
      <c r="A1384"/>
      <c r="B1384"/>
      <c r="C1384"/>
      <c r="D1384"/>
      <c r="E1384"/>
      <c r="F1384"/>
      <c r="G1384"/>
    </row>
    <row r="1385" spans="1:7" ht="12.75" x14ac:dyDescent="0.2">
      <c r="A1385"/>
      <c r="B1385"/>
      <c r="C1385"/>
      <c r="D1385"/>
      <c r="E1385"/>
      <c r="F1385"/>
      <c r="G1385"/>
    </row>
    <row r="1386" spans="1:7" ht="12.75" x14ac:dyDescent="0.2">
      <c r="A1386"/>
      <c r="B1386"/>
      <c r="C1386"/>
      <c r="D1386"/>
      <c r="E1386"/>
      <c r="F1386"/>
      <c r="G1386"/>
    </row>
    <row r="1387" spans="1:7" ht="12.75" x14ac:dyDescent="0.2">
      <c r="A1387"/>
      <c r="B1387"/>
      <c r="C1387"/>
      <c r="D1387"/>
      <c r="E1387"/>
      <c r="F1387"/>
      <c r="G1387"/>
    </row>
    <row r="1388" spans="1:7" ht="12.75" x14ac:dyDescent="0.2">
      <c r="A1388"/>
      <c r="B1388"/>
      <c r="C1388"/>
      <c r="D1388"/>
      <c r="E1388"/>
      <c r="F1388"/>
      <c r="G1388"/>
    </row>
    <row r="1389" spans="1:7" ht="12.75" x14ac:dyDescent="0.2">
      <c r="A1389"/>
      <c r="B1389"/>
      <c r="C1389"/>
      <c r="D1389"/>
      <c r="E1389"/>
      <c r="F1389"/>
      <c r="G1389"/>
    </row>
    <row r="1390" spans="1:7" ht="12.75" x14ac:dyDescent="0.2">
      <c r="A1390"/>
      <c r="B1390"/>
      <c r="C1390"/>
      <c r="D1390"/>
      <c r="E1390"/>
      <c r="F1390"/>
      <c r="G1390"/>
    </row>
    <row r="1391" spans="1:7" ht="12.75" x14ac:dyDescent="0.2">
      <c r="A1391"/>
      <c r="B1391"/>
      <c r="C1391"/>
      <c r="D1391"/>
      <c r="E1391"/>
      <c r="F1391"/>
      <c r="G1391"/>
    </row>
    <row r="1392" spans="1:7" ht="12.75" x14ac:dyDescent="0.2">
      <c r="A1392"/>
      <c r="B1392"/>
      <c r="C1392"/>
      <c r="D1392"/>
      <c r="E1392"/>
      <c r="F1392"/>
      <c r="G1392"/>
    </row>
    <row r="1393" spans="1:7" ht="12.75" x14ac:dyDescent="0.2">
      <c r="A1393"/>
      <c r="B1393"/>
      <c r="C1393"/>
      <c r="D1393"/>
      <c r="E1393"/>
      <c r="F1393"/>
      <c r="G1393"/>
    </row>
    <row r="1394" spans="1:7" ht="12.75" x14ac:dyDescent="0.2">
      <c r="A1394"/>
      <c r="B1394"/>
      <c r="C1394"/>
      <c r="D1394"/>
      <c r="E1394"/>
      <c r="F1394"/>
      <c r="G1394"/>
    </row>
    <row r="1395" spans="1:7" ht="12.75" x14ac:dyDescent="0.2">
      <c r="A1395"/>
      <c r="B1395"/>
      <c r="C1395"/>
      <c r="D1395"/>
      <c r="E1395"/>
      <c r="F1395"/>
      <c r="G1395"/>
    </row>
    <row r="1396" spans="1:7" ht="12.75" x14ac:dyDescent="0.2">
      <c r="A1396"/>
      <c r="B1396"/>
      <c r="C1396"/>
      <c r="D1396"/>
      <c r="E1396"/>
      <c r="F1396"/>
      <c r="G1396"/>
    </row>
    <row r="1397" spans="1:7" ht="12.75" x14ac:dyDescent="0.2">
      <c r="A1397"/>
      <c r="B1397"/>
      <c r="C1397"/>
      <c r="D1397"/>
      <c r="E1397"/>
      <c r="F1397"/>
      <c r="G1397"/>
    </row>
    <row r="1398" spans="1:7" ht="12.75" x14ac:dyDescent="0.2">
      <c r="A1398"/>
      <c r="B1398"/>
      <c r="C1398"/>
      <c r="D1398"/>
      <c r="E1398"/>
      <c r="F1398"/>
      <c r="G1398"/>
    </row>
    <row r="1399" spans="1:7" ht="12.75" x14ac:dyDescent="0.2">
      <c r="A1399"/>
      <c r="B1399"/>
      <c r="C1399"/>
      <c r="D1399"/>
      <c r="E1399"/>
      <c r="F1399"/>
      <c r="G1399"/>
    </row>
    <row r="1400" spans="1:7" ht="12.75" x14ac:dyDescent="0.2">
      <c r="A1400"/>
      <c r="B1400"/>
      <c r="C1400"/>
      <c r="D1400"/>
      <c r="E1400"/>
      <c r="F1400"/>
      <c r="G1400"/>
    </row>
    <row r="1401" spans="1:7" ht="12.75" x14ac:dyDescent="0.2">
      <c r="A1401"/>
      <c r="B1401"/>
      <c r="C1401"/>
      <c r="D1401"/>
      <c r="E1401"/>
      <c r="F1401"/>
      <c r="G1401"/>
    </row>
    <row r="1402" spans="1:7" ht="12.75" x14ac:dyDescent="0.2">
      <c r="A1402"/>
      <c r="B1402"/>
      <c r="C1402"/>
      <c r="D1402"/>
      <c r="E1402"/>
      <c r="F1402"/>
      <c r="G1402"/>
    </row>
    <row r="1403" spans="1:7" ht="12.75" x14ac:dyDescent="0.2">
      <c r="A1403"/>
      <c r="B1403"/>
      <c r="C1403"/>
      <c r="D1403"/>
      <c r="E1403"/>
      <c r="F1403"/>
      <c r="G1403"/>
    </row>
    <row r="1404" spans="1:7" ht="12.75" x14ac:dyDescent="0.2">
      <c r="A1404"/>
      <c r="B1404"/>
      <c r="C1404"/>
      <c r="D1404"/>
      <c r="E1404"/>
      <c r="F1404"/>
      <c r="G1404"/>
    </row>
    <row r="1405" spans="1:7" ht="12.75" x14ac:dyDescent="0.2">
      <c r="A1405"/>
      <c r="B1405"/>
      <c r="C1405"/>
      <c r="D1405"/>
      <c r="E1405"/>
      <c r="F1405"/>
      <c r="G1405"/>
    </row>
    <row r="1406" spans="1:7" ht="12.75" x14ac:dyDescent="0.2">
      <c r="A1406"/>
      <c r="B1406"/>
      <c r="C1406"/>
      <c r="D1406"/>
      <c r="E1406"/>
      <c r="F1406"/>
      <c r="G1406"/>
    </row>
    <row r="1407" spans="1:7" ht="12.75" x14ac:dyDescent="0.2">
      <c r="A1407"/>
      <c r="B1407"/>
      <c r="C1407"/>
      <c r="D1407"/>
      <c r="E1407"/>
      <c r="F1407"/>
      <c r="G1407"/>
    </row>
    <row r="1408" spans="1:7" ht="12.75" x14ac:dyDescent="0.2">
      <c r="A1408"/>
      <c r="B1408"/>
      <c r="C1408"/>
      <c r="D1408"/>
      <c r="E1408"/>
      <c r="F1408"/>
      <c r="G1408"/>
    </row>
    <row r="1409" spans="1:7" ht="12.75" x14ac:dyDescent="0.2">
      <c r="A1409"/>
      <c r="B1409"/>
      <c r="C1409"/>
      <c r="D1409"/>
      <c r="E1409"/>
      <c r="F1409"/>
      <c r="G1409"/>
    </row>
    <row r="1410" spans="1:7" ht="12.75" x14ac:dyDescent="0.2">
      <c r="A1410"/>
      <c r="B1410"/>
      <c r="C1410"/>
      <c r="D1410"/>
      <c r="E1410"/>
      <c r="F1410"/>
      <c r="G1410"/>
    </row>
    <row r="1411" spans="1:7" ht="12.75" x14ac:dyDescent="0.2">
      <c r="A1411"/>
      <c r="B1411"/>
      <c r="C1411"/>
      <c r="D1411"/>
      <c r="E1411"/>
      <c r="F1411"/>
      <c r="G1411"/>
    </row>
    <row r="1412" spans="1:7" ht="12.75" x14ac:dyDescent="0.2">
      <c r="A1412"/>
      <c r="B1412"/>
      <c r="C1412"/>
      <c r="D1412"/>
      <c r="E1412"/>
      <c r="F1412"/>
      <c r="G1412"/>
    </row>
    <row r="1413" spans="1:7" ht="12.75" x14ac:dyDescent="0.2">
      <c r="A1413"/>
      <c r="B1413"/>
      <c r="C1413"/>
      <c r="D1413"/>
      <c r="E1413"/>
      <c r="F1413"/>
      <c r="G1413"/>
    </row>
    <row r="1414" spans="1:7" ht="12.75" x14ac:dyDescent="0.2">
      <c r="A1414"/>
      <c r="B1414"/>
      <c r="C1414"/>
      <c r="D1414"/>
      <c r="E1414"/>
      <c r="F1414"/>
      <c r="G1414"/>
    </row>
    <row r="1415" spans="1:7" ht="12.75" x14ac:dyDescent="0.2">
      <c r="A1415"/>
      <c r="B1415"/>
      <c r="C1415"/>
      <c r="D1415"/>
      <c r="E1415"/>
      <c r="F1415"/>
      <c r="G1415"/>
    </row>
    <row r="1416" spans="1:7" ht="12.75" x14ac:dyDescent="0.2">
      <c r="A1416"/>
      <c r="B1416"/>
      <c r="C1416"/>
      <c r="D1416"/>
      <c r="E1416"/>
      <c r="F1416"/>
      <c r="G1416"/>
    </row>
    <row r="1417" spans="1:7" ht="12.75" x14ac:dyDescent="0.2">
      <c r="A1417"/>
      <c r="B1417"/>
      <c r="C1417"/>
      <c r="D1417"/>
      <c r="E1417"/>
      <c r="F1417"/>
      <c r="G1417"/>
    </row>
    <row r="1418" spans="1:7" ht="12.75" x14ac:dyDescent="0.2">
      <c r="A1418"/>
      <c r="B1418"/>
      <c r="C1418"/>
      <c r="D1418"/>
      <c r="E1418"/>
      <c r="F1418"/>
      <c r="G1418"/>
    </row>
    <row r="1419" spans="1:7" ht="12.75" x14ac:dyDescent="0.2">
      <c r="A1419"/>
      <c r="B1419"/>
      <c r="C1419"/>
      <c r="D1419"/>
      <c r="E1419"/>
      <c r="F1419"/>
      <c r="G1419"/>
    </row>
    <row r="1420" spans="1:7" ht="12.75" x14ac:dyDescent="0.2">
      <c r="A1420"/>
      <c r="B1420"/>
      <c r="C1420"/>
      <c r="D1420"/>
      <c r="E1420"/>
      <c r="F1420"/>
      <c r="G1420"/>
    </row>
    <row r="1421" spans="1:7" ht="12.75" x14ac:dyDescent="0.2">
      <c r="A1421"/>
      <c r="B1421"/>
      <c r="C1421"/>
      <c r="D1421"/>
      <c r="E1421"/>
      <c r="F1421"/>
      <c r="G1421"/>
    </row>
    <row r="1422" spans="1:7" ht="12.75" x14ac:dyDescent="0.2">
      <c r="A1422"/>
      <c r="B1422"/>
      <c r="C1422"/>
      <c r="D1422"/>
      <c r="E1422"/>
      <c r="F1422"/>
      <c r="G1422"/>
    </row>
    <row r="1423" spans="1:7" ht="12.75" x14ac:dyDescent="0.2">
      <c r="A1423"/>
      <c r="B1423"/>
      <c r="C1423"/>
      <c r="D1423"/>
      <c r="E1423"/>
      <c r="F1423"/>
      <c r="G1423"/>
    </row>
    <row r="1424" spans="1:7" ht="12.75" x14ac:dyDescent="0.2">
      <c r="A1424"/>
      <c r="B1424"/>
      <c r="C1424"/>
      <c r="D1424"/>
      <c r="E1424"/>
      <c r="F1424"/>
      <c r="G1424"/>
    </row>
    <row r="1425" spans="1:7" ht="12.75" x14ac:dyDescent="0.2">
      <c r="A1425"/>
      <c r="B1425"/>
      <c r="C1425"/>
      <c r="D1425"/>
      <c r="E1425"/>
      <c r="F1425"/>
      <c r="G1425"/>
    </row>
    <row r="1426" spans="1:7" ht="12.75" x14ac:dyDescent="0.2">
      <c r="A1426"/>
      <c r="B1426"/>
      <c r="C1426"/>
      <c r="D1426"/>
      <c r="E1426"/>
      <c r="F1426"/>
      <c r="G1426"/>
    </row>
    <row r="1427" spans="1:7" ht="12.75" x14ac:dyDescent="0.2">
      <c r="A1427"/>
      <c r="B1427"/>
      <c r="C1427"/>
      <c r="D1427"/>
      <c r="E1427"/>
      <c r="F1427"/>
      <c r="G1427"/>
    </row>
    <row r="1428" spans="1:7" ht="12.75" x14ac:dyDescent="0.2">
      <c r="A1428"/>
      <c r="B1428"/>
      <c r="C1428"/>
      <c r="D1428"/>
      <c r="E1428"/>
      <c r="F1428"/>
      <c r="G1428"/>
    </row>
    <row r="1429" spans="1:7" ht="12.75" x14ac:dyDescent="0.2">
      <c r="A1429"/>
      <c r="B1429"/>
      <c r="C1429"/>
      <c r="D1429"/>
      <c r="E1429"/>
      <c r="F1429"/>
      <c r="G1429"/>
    </row>
    <row r="1430" spans="1:7" ht="12.75" x14ac:dyDescent="0.2">
      <c r="A1430"/>
      <c r="B1430"/>
      <c r="C1430"/>
      <c r="D1430"/>
      <c r="E1430"/>
      <c r="F1430"/>
      <c r="G1430"/>
    </row>
    <row r="1431" spans="1:7" ht="12.75" x14ac:dyDescent="0.2">
      <c r="A1431"/>
      <c r="B1431"/>
      <c r="C1431"/>
      <c r="D1431"/>
      <c r="E1431"/>
      <c r="F1431"/>
      <c r="G1431"/>
    </row>
    <row r="1432" spans="1:7" ht="12.75" x14ac:dyDescent="0.2">
      <c r="A1432"/>
      <c r="B1432"/>
      <c r="C1432"/>
      <c r="D1432"/>
      <c r="E1432"/>
      <c r="F1432"/>
      <c r="G1432"/>
    </row>
    <row r="1433" spans="1:7" ht="12.75" x14ac:dyDescent="0.2">
      <c r="A1433"/>
      <c r="B1433"/>
      <c r="C1433"/>
      <c r="D1433"/>
      <c r="E1433"/>
      <c r="F1433"/>
      <c r="G1433"/>
    </row>
    <row r="1434" spans="1:7" ht="12.75" x14ac:dyDescent="0.2">
      <c r="A1434"/>
      <c r="B1434"/>
      <c r="C1434"/>
      <c r="D1434"/>
      <c r="E1434"/>
      <c r="F1434"/>
      <c r="G1434"/>
    </row>
    <row r="1435" spans="1:7" ht="12.75" x14ac:dyDescent="0.2">
      <c r="A1435"/>
      <c r="B1435"/>
      <c r="C1435"/>
      <c r="D1435"/>
      <c r="E1435"/>
      <c r="F1435"/>
      <c r="G1435"/>
    </row>
    <row r="1436" spans="1:7" ht="12.75" x14ac:dyDescent="0.2">
      <c r="A1436"/>
      <c r="B1436"/>
      <c r="C1436"/>
      <c r="D1436"/>
      <c r="E1436"/>
      <c r="F1436"/>
      <c r="G1436"/>
    </row>
    <row r="1437" spans="1:7" ht="12.75" x14ac:dyDescent="0.2">
      <c r="A1437"/>
      <c r="B1437"/>
      <c r="C1437"/>
      <c r="D1437"/>
      <c r="E1437"/>
      <c r="F1437"/>
      <c r="G1437"/>
    </row>
    <row r="1438" spans="1:7" ht="12.75" x14ac:dyDescent="0.2">
      <c r="A1438"/>
      <c r="B1438"/>
      <c r="C1438"/>
      <c r="D1438"/>
      <c r="E1438"/>
      <c r="F1438"/>
      <c r="G1438"/>
    </row>
    <row r="1439" spans="1:7" ht="12.75" x14ac:dyDescent="0.2">
      <c r="A1439"/>
      <c r="B1439"/>
      <c r="C1439"/>
      <c r="D1439"/>
      <c r="E1439"/>
      <c r="F1439"/>
      <c r="G1439"/>
    </row>
    <row r="1440" spans="1:7" ht="12.75" x14ac:dyDescent="0.2">
      <c r="A1440"/>
      <c r="B1440"/>
      <c r="C1440"/>
      <c r="D1440"/>
      <c r="E1440"/>
      <c r="F1440"/>
      <c r="G1440"/>
    </row>
    <row r="1441" spans="1:7" ht="12.75" x14ac:dyDescent="0.2">
      <c r="A1441"/>
      <c r="B1441"/>
      <c r="C1441"/>
      <c r="D1441"/>
      <c r="E1441"/>
      <c r="F1441"/>
      <c r="G1441"/>
    </row>
    <row r="1442" spans="1:7" ht="12.75" x14ac:dyDescent="0.2">
      <c r="A1442"/>
      <c r="B1442"/>
      <c r="C1442"/>
      <c r="D1442"/>
      <c r="E1442"/>
      <c r="F1442"/>
      <c r="G1442"/>
    </row>
    <row r="1443" spans="1:7" ht="12.75" x14ac:dyDescent="0.2">
      <c r="A1443"/>
      <c r="B1443"/>
      <c r="C1443"/>
      <c r="D1443"/>
      <c r="E1443"/>
      <c r="F1443"/>
      <c r="G1443"/>
    </row>
    <row r="1444" spans="1:7" ht="12.75" x14ac:dyDescent="0.2">
      <c r="A1444"/>
      <c r="B1444"/>
      <c r="C1444"/>
      <c r="D1444"/>
      <c r="E1444"/>
      <c r="F1444"/>
      <c r="G1444"/>
    </row>
    <row r="1445" spans="1:7" ht="12.75" x14ac:dyDescent="0.2">
      <c r="A1445"/>
      <c r="B1445"/>
      <c r="C1445"/>
      <c r="D1445"/>
      <c r="E1445"/>
      <c r="F1445"/>
      <c r="G1445"/>
    </row>
    <row r="1446" spans="1:7" ht="12.75" x14ac:dyDescent="0.2">
      <c r="A1446"/>
      <c r="B1446"/>
      <c r="C1446"/>
      <c r="D1446"/>
      <c r="E1446"/>
      <c r="F1446"/>
      <c r="G1446"/>
    </row>
    <row r="1447" spans="1:7" ht="12.75" x14ac:dyDescent="0.2">
      <c r="A1447"/>
      <c r="B1447"/>
      <c r="C1447"/>
      <c r="D1447"/>
      <c r="E1447"/>
      <c r="F1447"/>
      <c r="G1447"/>
    </row>
    <row r="1448" spans="1:7" ht="12.75" x14ac:dyDescent="0.2">
      <c r="A1448"/>
      <c r="B1448"/>
      <c r="C1448"/>
      <c r="D1448"/>
      <c r="E1448"/>
      <c r="F1448"/>
      <c r="G1448"/>
    </row>
    <row r="1449" spans="1:7" ht="12.75" x14ac:dyDescent="0.2">
      <c r="A1449"/>
      <c r="B1449"/>
      <c r="C1449"/>
      <c r="D1449"/>
      <c r="E1449"/>
      <c r="F1449"/>
      <c r="G1449"/>
    </row>
    <row r="1450" spans="1:7" ht="12.75" x14ac:dyDescent="0.2">
      <c r="A1450"/>
      <c r="B1450"/>
      <c r="C1450"/>
      <c r="D1450"/>
      <c r="E1450"/>
      <c r="F1450"/>
      <c r="G1450"/>
    </row>
    <row r="1451" spans="1:7" ht="12.75" x14ac:dyDescent="0.2">
      <c r="A1451"/>
      <c r="B1451"/>
      <c r="C1451"/>
      <c r="D1451"/>
      <c r="E1451"/>
      <c r="F1451"/>
      <c r="G1451"/>
    </row>
    <row r="1452" spans="1:7" ht="12.75" x14ac:dyDescent="0.2">
      <c r="A1452"/>
      <c r="B1452"/>
      <c r="C1452"/>
      <c r="D1452"/>
      <c r="E1452"/>
      <c r="F1452"/>
      <c r="G1452"/>
    </row>
    <row r="1453" spans="1:7" ht="12.75" x14ac:dyDescent="0.2">
      <c r="A1453"/>
      <c r="B1453"/>
      <c r="C1453"/>
      <c r="D1453"/>
      <c r="E1453"/>
      <c r="F1453"/>
      <c r="G1453"/>
    </row>
    <row r="1454" spans="1:7" ht="12.75" x14ac:dyDescent="0.2">
      <c r="A1454"/>
      <c r="B1454"/>
      <c r="C1454"/>
      <c r="D1454"/>
      <c r="E1454"/>
      <c r="F1454"/>
      <c r="G1454"/>
    </row>
    <row r="1455" spans="1:7" ht="12.75" x14ac:dyDescent="0.2">
      <c r="A1455"/>
      <c r="B1455"/>
      <c r="C1455"/>
      <c r="D1455"/>
      <c r="E1455"/>
      <c r="F1455"/>
      <c r="G1455"/>
    </row>
    <row r="1456" spans="1:7" ht="12.75" x14ac:dyDescent="0.2">
      <c r="A1456"/>
      <c r="B1456"/>
      <c r="C1456"/>
      <c r="D1456"/>
      <c r="E1456"/>
      <c r="F1456"/>
      <c r="G1456"/>
    </row>
    <row r="1457" spans="1:7" ht="12.75" x14ac:dyDescent="0.2">
      <c r="A1457"/>
      <c r="B1457"/>
      <c r="C1457"/>
      <c r="D1457"/>
      <c r="E1457"/>
      <c r="F1457"/>
      <c r="G1457"/>
    </row>
    <row r="1458" spans="1:7" ht="12.75" x14ac:dyDescent="0.2">
      <c r="A1458"/>
      <c r="B1458"/>
      <c r="C1458"/>
      <c r="D1458"/>
      <c r="E1458"/>
      <c r="F1458"/>
      <c r="G1458"/>
    </row>
    <row r="1459" spans="1:7" ht="12.75" x14ac:dyDescent="0.2">
      <c r="A1459"/>
      <c r="B1459"/>
      <c r="C1459"/>
      <c r="D1459"/>
      <c r="E1459"/>
      <c r="F1459"/>
      <c r="G1459"/>
    </row>
    <row r="1460" spans="1:7" ht="12.75" x14ac:dyDescent="0.2">
      <c r="A1460"/>
      <c r="B1460"/>
      <c r="C1460"/>
      <c r="D1460"/>
      <c r="E1460"/>
      <c r="F1460"/>
      <c r="G1460"/>
    </row>
    <row r="1461" spans="1:7" ht="12.75" x14ac:dyDescent="0.2">
      <c r="A1461"/>
      <c r="B1461"/>
      <c r="C1461"/>
      <c r="D1461"/>
      <c r="E1461"/>
      <c r="F1461"/>
      <c r="G1461"/>
    </row>
    <row r="1462" spans="1:7" ht="12.75" x14ac:dyDescent="0.2">
      <c r="A1462"/>
      <c r="B1462"/>
      <c r="C1462"/>
      <c r="D1462"/>
      <c r="E1462"/>
      <c r="F1462"/>
      <c r="G1462"/>
    </row>
    <row r="1463" spans="1:7" ht="12.75" x14ac:dyDescent="0.2">
      <c r="A1463"/>
      <c r="B1463"/>
      <c r="C1463"/>
      <c r="D1463"/>
      <c r="E1463"/>
      <c r="F1463"/>
      <c r="G1463"/>
    </row>
    <row r="1464" spans="1:7" ht="12.75" x14ac:dyDescent="0.2">
      <c r="A1464"/>
      <c r="B1464"/>
      <c r="C1464"/>
      <c r="D1464"/>
      <c r="E1464"/>
      <c r="F1464"/>
      <c r="G1464"/>
    </row>
    <row r="1465" spans="1:7" ht="12.75" x14ac:dyDescent="0.2">
      <c r="A1465"/>
      <c r="B1465"/>
      <c r="C1465"/>
      <c r="D1465"/>
      <c r="E1465"/>
      <c r="F1465"/>
      <c r="G1465"/>
    </row>
    <row r="1466" spans="1:7" ht="12.75" x14ac:dyDescent="0.2">
      <c r="A1466"/>
      <c r="B1466"/>
      <c r="C1466"/>
      <c r="D1466"/>
      <c r="E1466"/>
      <c r="F1466"/>
      <c r="G1466"/>
    </row>
    <row r="1467" spans="1:7" ht="12.75" x14ac:dyDescent="0.2">
      <c r="A1467"/>
      <c r="B1467"/>
      <c r="C1467"/>
      <c r="D1467"/>
      <c r="E1467"/>
      <c r="F1467"/>
      <c r="G1467"/>
    </row>
    <row r="1468" spans="1:7" ht="12.75" x14ac:dyDescent="0.2">
      <c r="A1468"/>
      <c r="B1468"/>
      <c r="C1468"/>
      <c r="D1468"/>
      <c r="E1468"/>
      <c r="F1468"/>
      <c r="G1468"/>
    </row>
    <row r="1469" spans="1:7" ht="12.75" x14ac:dyDescent="0.2">
      <c r="A1469"/>
      <c r="B1469"/>
      <c r="C1469"/>
      <c r="D1469"/>
      <c r="E1469"/>
      <c r="F1469"/>
      <c r="G1469"/>
    </row>
    <row r="1470" spans="1:7" ht="12.75" x14ac:dyDescent="0.2">
      <c r="A1470"/>
      <c r="B1470"/>
      <c r="C1470"/>
      <c r="D1470"/>
      <c r="E1470"/>
      <c r="F1470"/>
      <c r="G1470"/>
    </row>
    <row r="1471" spans="1:7" ht="12.75" x14ac:dyDescent="0.2">
      <c r="A1471"/>
      <c r="B1471"/>
      <c r="C1471"/>
      <c r="D1471"/>
      <c r="E1471"/>
      <c r="F1471"/>
      <c r="G1471"/>
    </row>
    <row r="1472" spans="1:7" ht="12.75" x14ac:dyDescent="0.2">
      <c r="A1472"/>
      <c r="B1472"/>
      <c r="C1472"/>
      <c r="D1472"/>
      <c r="E1472"/>
      <c r="F1472"/>
      <c r="G1472"/>
    </row>
    <row r="1473" spans="1:7" ht="12.75" x14ac:dyDescent="0.2">
      <c r="A1473"/>
      <c r="B1473"/>
      <c r="C1473"/>
      <c r="D1473"/>
      <c r="E1473"/>
      <c r="F1473"/>
      <c r="G1473"/>
    </row>
    <row r="1474" spans="1:7" ht="12.75" x14ac:dyDescent="0.2">
      <c r="A1474"/>
      <c r="B1474"/>
      <c r="C1474"/>
      <c r="D1474"/>
      <c r="E1474"/>
      <c r="F1474"/>
      <c r="G1474"/>
    </row>
    <row r="1475" spans="1:7" ht="12.75" x14ac:dyDescent="0.2">
      <c r="A1475"/>
      <c r="B1475"/>
      <c r="C1475"/>
      <c r="D1475"/>
      <c r="E1475"/>
      <c r="F1475"/>
      <c r="G1475"/>
    </row>
    <row r="1476" spans="1:7" ht="12.75" x14ac:dyDescent="0.2">
      <c r="A1476"/>
      <c r="B1476"/>
      <c r="C1476"/>
      <c r="D1476"/>
      <c r="E1476"/>
      <c r="F1476"/>
      <c r="G1476"/>
    </row>
    <row r="1477" spans="1:7" ht="12.75" x14ac:dyDescent="0.2">
      <c r="A1477"/>
      <c r="B1477"/>
      <c r="C1477"/>
      <c r="D1477"/>
      <c r="E1477"/>
      <c r="F1477"/>
      <c r="G1477"/>
    </row>
    <row r="1478" spans="1:7" ht="12.75" x14ac:dyDescent="0.2">
      <c r="A1478"/>
      <c r="B1478"/>
      <c r="C1478"/>
      <c r="D1478"/>
      <c r="E1478"/>
      <c r="F1478"/>
      <c r="G1478"/>
    </row>
    <row r="1479" spans="1:7" ht="12.75" x14ac:dyDescent="0.2">
      <c r="A1479"/>
      <c r="B1479"/>
      <c r="C1479"/>
      <c r="D1479"/>
      <c r="E1479"/>
      <c r="F1479"/>
      <c r="G1479"/>
    </row>
    <row r="1480" spans="1:7" ht="12.75" x14ac:dyDescent="0.2">
      <c r="A1480"/>
      <c r="B1480"/>
      <c r="C1480"/>
      <c r="D1480"/>
      <c r="E1480"/>
      <c r="F1480"/>
      <c r="G1480"/>
    </row>
    <row r="1481" spans="1:7" ht="12.75" x14ac:dyDescent="0.2">
      <c r="A1481"/>
      <c r="B1481"/>
      <c r="C1481"/>
      <c r="D1481"/>
      <c r="E1481"/>
      <c r="F1481"/>
      <c r="G1481"/>
    </row>
    <row r="1482" spans="1:7" ht="12.75" x14ac:dyDescent="0.2">
      <c r="A1482"/>
      <c r="B1482"/>
      <c r="C1482"/>
      <c r="D1482"/>
      <c r="E1482"/>
      <c r="F1482"/>
      <c r="G1482"/>
    </row>
    <row r="1483" spans="1:7" ht="12.75" x14ac:dyDescent="0.2">
      <c r="A1483"/>
      <c r="B1483"/>
      <c r="C1483"/>
      <c r="D1483"/>
      <c r="E1483"/>
      <c r="F1483"/>
      <c r="G1483"/>
    </row>
    <row r="1484" spans="1:7" ht="12.75" x14ac:dyDescent="0.2">
      <c r="A1484"/>
      <c r="B1484"/>
      <c r="C1484"/>
      <c r="D1484"/>
      <c r="E1484"/>
      <c r="F1484"/>
      <c r="G1484"/>
    </row>
    <row r="1485" spans="1:7" ht="12.75" x14ac:dyDescent="0.2">
      <c r="A1485"/>
      <c r="B1485"/>
      <c r="C1485"/>
      <c r="D1485"/>
      <c r="E1485"/>
      <c r="F1485"/>
      <c r="G1485"/>
    </row>
    <row r="1486" spans="1:7" ht="12.75" x14ac:dyDescent="0.2">
      <c r="A1486"/>
      <c r="B1486"/>
      <c r="C1486"/>
      <c r="D1486"/>
      <c r="E1486"/>
      <c r="F1486"/>
      <c r="G1486"/>
    </row>
    <row r="1487" spans="1:7" ht="12.75" x14ac:dyDescent="0.2">
      <c r="A1487"/>
      <c r="B1487"/>
      <c r="C1487"/>
      <c r="D1487"/>
      <c r="E1487"/>
      <c r="F1487"/>
      <c r="G1487"/>
    </row>
    <row r="1488" spans="1:7" ht="12.75" x14ac:dyDescent="0.2">
      <c r="A1488"/>
      <c r="B1488"/>
      <c r="C1488"/>
      <c r="D1488"/>
      <c r="E1488"/>
      <c r="F1488"/>
      <c r="G1488"/>
    </row>
    <row r="1489" spans="1:7" ht="12.75" x14ac:dyDescent="0.2">
      <c r="A1489"/>
      <c r="B1489"/>
      <c r="C1489"/>
      <c r="D1489"/>
      <c r="E1489"/>
      <c r="F1489"/>
      <c r="G1489"/>
    </row>
    <row r="1490" spans="1:7" ht="12.75" x14ac:dyDescent="0.2">
      <c r="A1490"/>
      <c r="B1490"/>
      <c r="C1490"/>
      <c r="D1490"/>
      <c r="E1490"/>
      <c r="F1490"/>
      <c r="G1490"/>
    </row>
    <row r="1491" spans="1:7" ht="12.75" x14ac:dyDescent="0.2">
      <c r="A1491"/>
      <c r="B1491"/>
      <c r="C1491"/>
      <c r="D1491"/>
      <c r="E1491"/>
      <c r="F1491"/>
      <c r="G1491"/>
    </row>
    <row r="1492" spans="1:7" ht="12.75" x14ac:dyDescent="0.2">
      <c r="A1492"/>
      <c r="B1492"/>
      <c r="C1492"/>
      <c r="D1492"/>
      <c r="E1492"/>
      <c r="F1492"/>
      <c r="G1492"/>
    </row>
    <row r="1493" spans="1:7" ht="12.75" x14ac:dyDescent="0.2">
      <c r="A1493"/>
      <c r="B1493"/>
      <c r="C1493"/>
      <c r="D1493"/>
      <c r="E1493"/>
      <c r="F1493"/>
      <c r="G1493"/>
    </row>
    <row r="1494" spans="1:7" ht="12.75" x14ac:dyDescent="0.2">
      <c r="A1494"/>
      <c r="B1494"/>
      <c r="C1494"/>
      <c r="D1494"/>
      <c r="E1494"/>
      <c r="F1494"/>
      <c r="G1494"/>
    </row>
    <row r="1495" spans="1:7" ht="12.75" x14ac:dyDescent="0.2">
      <c r="A1495"/>
      <c r="B1495"/>
      <c r="C1495"/>
      <c r="D1495"/>
      <c r="E1495"/>
      <c r="F1495"/>
      <c r="G1495"/>
    </row>
    <row r="1496" spans="1:7" ht="12.75" x14ac:dyDescent="0.2">
      <c r="A1496"/>
      <c r="B1496"/>
      <c r="C1496"/>
      <c r="D1496"/>
      <c r="E1496"/>
      <c r="F1496"/>
      <c r="G1496"/>
    </row>
    <row r="1497" spans="1:7" ht="12.75" x14ac:dyDescent="0.2">
      <c r="A1497"/>
      <c r="B1497"/>
      <c r="C1497"/>
      <c r="D1497"/>
      <c r="E1497"/>
      <c r="F1497"/>
      <c r="G1497"/>
    </row>
    <row r="1498" spans="1:7" ht="12.75" x14ac:dyDescent="0.2">
      <c r="A1498"/>
      <c r="B1498"/>
      <c r="C1498"/>
      <c r="D1498"/>
      <c r="E1498"/>
      <c r="F1498"/>
      <c r="G1498"/>
    </row>
    <row r="1499" spans="1:7" ht="12.75" x14ac:dyDescent="0.2">
      <c r="A1499"/>
      <c r="B1499"/>
      <c r="C1499"/>
      <c r="D1499"/>
      <c r="E1499"/>
      <c r="F1499"/>
      <c r="G1499"/>
    </row>
    <row r="1500" spans="1:7" ht="12.75" x14ac:dyDescent="0.2">
      <c r="A1500"/>
      <c r="B1500"/>
      <c r="C1500"/>
      <c r="D1500"/>
      <c r="E1500"/>
      <c r="F1500"/>
      <c r="G1500"/>
    </row>
    <row r="1501" spans="1:7" ht="12.75" x14ac:dyDescent="0.2">
      <c r="A1501"/>
      <c r="B1501"/>
      <c r="C1501"/>
      <c r="D1501"/>
      <c r="E1501"/>
      <c r="F1501"/>
      <c r="G1501"/>
    </row>
    <row r="1502" spans="1:7" ht="12.75" x14ac:dyDescent="0.2">
      <c r="A1502"/>
      <c r="B1502"/>
      <c r="C1502"/>
      <c r="D1502"/>
      <c r="E1502"/>
      <c r="F1502"/>
      <c r="G1502"/>
    </row>
    <row r="1503" spans="1:7" ht="12.75" x14ac:dyDescent="0.2">
      <c r="A1503"/>
      <c r="B1503"/>
      <c r="C1503"/>
      <c r="D1503"/>
      <c r="E1503"/>
      <c r="F1503"/>
      <c r="G1503"/>
    </row>
    <row r="1504" spans="1:7" ht="12.75" x14ac:dyDescent="0.2">
      <c r="A1504"/>
      <c r="B1504"/>
      <c r="C1504"/>
      <c r="D1504"/>
      <c r="E1504"/>
      <c r="F1504"/>
      <c r="G1504"/>
    </row>
    <row r="1505" spans="1:7" ht="12.75" x14ac:dyDescent="0.2">
      <c r="A1505"/>
      <c r="B1505"/>
      <c r="C1505"/>
      <c r="D1505"/>
      <c r="E1505"/>
      <c r="F1505"/>
      <c r="G1505"/>
    </row>
    <row r="1506" spans="1:7" ht="12.75" x14ac:dyDescent="0.2">
      <c r="A1506"/>
      <c r="B1506"/>
      <c r="C1506"/>
      <c r="D1506"/>
      <c r="E1506"/>
      <c r="F1506"/>
      <c r="G1506"/>
    </row>
    <row r="1507" spans="1:7" ht="12.75" x14ac:dyDescent="0.2">
      <c r="A1507"/>
      <c r="B1507"/>
      <c r="C1507"/>
      <c r="D1507"/>
      <c r="E1507"/>
      <c r="F1507"/>
      <c r="G1507"/>
    </row>
    <row r="1508" spans="1:7" ht="12.75" x14ac:dyDescent="0.2">
      <c r="A1508"/>
      <c r="B1508"/>
      <c r="C1508"/>
      <c r="D1508"/>
      <c r="E1508"/>
      <c r="F1508"/>
      <c r="G1508"/>
    </row>
    <row r="1509" spans="1:7" ht="12.75" x14ac:dyDescent="0.2">
      <c r="A1509"/>
      <c r="B1509"/>
      <c r="C1509"/>
      <c r="D1509"/>
      <c r="E1509"/>
      <c r="F1509"/>
      <c r="G1509"/>
    </row>
    <row r="1510" spans="1:7" ht="12.75" x14ac:dyDescent="0.2">
      <c r="A1510"/>
      <c r="B1510"/>
      <c r="C1510"/>
      <c r="D1510"/>
      <c r="E1510"/>
      <c r="F1510"/>
      <c r="G1510"/>
    </row>
    <row r="1511" spans="1:7" ht="12.75" x14ac:dyDescent="0.2">
      <c r="A1511"/>
      <c r="B1511"/>
      <c r="C1511"/>
      <c r="D1511"/>
      <c r="E1511"/>
      <c r="F1511"/>
      <c r="G1511"/>
    </row>
    <row r="1512" spans="1:7" ht="12.75" x14ac:dyDescent="0.2">
      <c r="A1512"/>
      <c r="B1512"/>
      <c r="C1512"/>
      <c r="D1512"/>
      <c r="E1512"/>
      <c r="F1512"/>
      <c r="G1512"/>
    </row>
    <row r="1513" spans="1:7" ht="12.75" x14ac:dyDescent="0.2">
      <c r="A1513"/>
      <c r="B1513"/>
      <c r="C1513"/>
      <c r="D1513"/>
      <c r="E1513"/>
      <c r="F1513"/>
      <c r="G1513"/>
    </row>
    <row r="1514" spans="1:7" ht="12.75" x14ac:dyDescent="0.2">
      <c r="A1514"/>
      <c r="B1514"/>
      <c r="C1514"/>
      <c r="D1514"/>
      <c r="E1514"/>
      <c r="F1514"/>
      <c r="G1514"/>
    </row>
    <row r="1515" spans="1:7" ht="12.75" x14ac:dyDescent="0.2">
      <c r="A1515"/>
      <c r="B1515"/>
      <c r="C1515"/>
      <c r="D1515"/>
      <c r="E1515"/>
      <c r="F1515"/>
      <c r="G1515"/>
    </row>
    <row r="1516" spans="1:7" ht="12.75" x14ac:dyDescent="0.2">
      <c r="A1516"/>
      <c r="B1516"/>
      <c r="C1516"/>
      <c r="D1516"/>
      <c r="E1516"/>
      <c r="F1516"/>
      <c r="G1516"/>
    </row>
    <row r="1517" spans="1:7" ht="12.75" x14ac:dyDescent="0.2">
      <c r="A1517"/>
      <c r="B1517"/>
      <c r="C1517"/>
      <c r="D1517"/>
      <c r="E1517"/>
      <c r="F1517"/>
      <c r="G1517"/>
    </row>
    <row r="1518" spans="1:7" ht="12.75" x14ac:dyDescent="0.2">
      <c r="A1518"/>
      <c r="B1518"/>
      <c r="C1518"/>
      <c r="D1518"/>
      <c r="E1518"/>
      <c r="F1518"/>
      <c r="G1518"/>
    </row>
    <row r="1519" spans="1:7" ht="12.75" x14ac:dyDescent="0.2">
      <c r="A1519"/>
      <c r="B1519"/>
      <c r="C1519"/>
      <c r="D1519"/>
      <c r="E1519"/>
      <c r="F1519"/>
      <c r="G1519"/>
    </row>
    <row r="1520" spans="1:7" ht="12.75" x14ac:dyDescent="0.2">
      <c r="A1520"/>
      <c r="B1520"/>
      <c r="C1520"/>
      <c r="D1520"/>
      <c r="E1520"/>
      <c r="F1520"/>
      <c r="G1520"/>
    </row>
    <row r="1521" spans="1:7" ht="12.75" x14ac:dyDescent="0.2">
      <c r="A1521"/>
      <c r="B1521"/>
      <c r="C1521"/>
      <c r="D1521"/>
      <c r="E1521"/>
      <c r="F1521"/>
      <c r="G1521"/>
    </row>
    <row r="1522" spans="1:7" ht="12.75" x14ac:dyDescent="0.2">
      <c r="A1522"/>
      <c r="B1522"/>
      <c r="C1522"/>
      <c r="D1522"/>
      <c r="E1522"/>
      <c r="F1522"/>
      <c r="G1522"/>
    </row>
    <row r="1523" spans="1:7" ht="12.75" x14ac:dyDescent="0.2">
      <c r="A1523"/>
      <c r="B1523"/>
      <c r="C1523"/>
      <c r="D1523"/>
      <c r="E1523"/>
      <c r="F1523"/>
      <c r="G1523"/>
    </row>
    <row r="1524" spans="1:7" ht="12.75" x14ac:dyDescent="0.2">
      <c r="A1524"/>
      <c r="B1524"/>
      <c r="C1524"/>
      <c r="D1524"/>
      <c r="E1524"/>
      <c r="F1524"/>
      <c r="G1524"/>
    </row>
    <row r="1525" spans="1:7" ht="12.75" x14ac:dyDescent="0.2">
      <c r="A1525"/>
      <c r="B1525"/>
      <c r="C1525"/>
      <c r="D1525"/>
      <c r="E1525"/>
      <c r="F1525"/>
      <c r="G1525"/>
    </row>
    <row r="1526" spans="1:7" ht="12.75" x14ac:dyDescent="0.2">
      <c r="A1526"/>
      <c r="B1526"/>
      <c r="C1526"/>
      <c r="D1526"/>
      <c r="E1526"/>
      <c r="F1526"/>
      <c r="G1526"/>
    </row>
    <row r="1527" spans="1:7" ht="12.75" x14ac:dyDescent="0.2">
      <c r="A1527"/>
      <c r="B1527"/>
      <c r="C1527"/>
      <c r="D1527"/>
      <c r="E1527"/>
      <c r="F1527"/>
      <c r="G1527"/>
    </row>
    <row r="1528" spans="1:7" ht="12.75" x14ac:dyDescent="0.2">
      <c r="A1528"/>
      <c r="B1528"/>
      <c r="C1528"/>
      <c r="D1528"/>
      <c r="E1528"/>
      <c r="F1528"/>
      <c r="G1528"/>
    </row>
    <row r="1529" spans="1:7" ht="12.75" x14ac:dyDescent="0.2">
      <c r="A1529"/>
      <c r="B1529"/>
      <c r="C1529"/>
      <c r="D1529"/>
      <c r="E1529"/>
      <c r="F1529"/>
      <c r="G1529"/>
    </row>
    <row r="1530" spans="1:7" ht="12.75" x14ac:dyDescent="0.2">
      <c r="A1530"/>
      <c r="B1530"/>
      <c r="C1530"/>
      <c r="D1530"/>
      <c r="E1530"/>
      <c r="F1530"/>
      <c r="G1530"/>
    </row>
    <row r="1531" spans="1:7" ht="12.75" x14ac:dyDescent="0.2">
      <c r="A1531"/>
      <c r="B1531"/>
      <c r="C1531"/>
      <c r="D1531"/>
      <c r="E1531"/>
      <c r="F1531"/>
      <c r="G1531"/>
    </row>
    <row r="1532" spans="1:7" ht="12.75" x14ac:dyDescent="0.2">
      <c r="A1532"/>
      <c r="B1532"/>
      <c r="C1532"/>
      <c r="D1532"/>
      <c r="E1532"/>
      <c r="F1532"/>
      <c r="G1532"/>
    </row>
    <row r="1533" spans="1:7" ht="12.75" x14ac:dyDescent="0.2">
      <c r="A1533"/>
      <c r="B1533"/>
      <c r="C1533"/>
      <c r="D1533"/>
      <c r="E1533"/>
      <c r="F1533"/>
      <c r="G1533"/>
    </row>
    <row r="1534" spans="1:7" ht="12.75" x14ac:dyDescent="0.2">
      <c r="A1534"/>
      <c r="B1534"/>
      <c r="C1534"/>
      <c r="D1534"/>
      <c r="E1534"/>
      <c r="F1534"/>
      <c r="G1534"/>
    </row>
    <row r="1535" spans="1:7" ht="12.75" x14ac:dyDescent="0.2">
      <c r="A1535"/>
      <c r="B1535"/>
      <c r="C1535"/>
      <c r="D1535"/>
      <c r="E1535"/>
      <c r="F1535"/>
      <c r="G1535"/>
    </row>
    <row r="1536" spans="1:7" ht="12.75" x14ac:dyDescent="0.2">
      <c r="A1536"/>
      <c r="B1536"/>
      <c r="C1536"/>
      <c r="D1536"/>
      <c r="E1536"/>
      <c r="F1536"/>
      <c r="G1536"/>
    </row>
    <row r="1537" spans="1:7" ht="12.75" x14ac:dyDescent="0.2">
      <c r="A1537"/>
      <c r="B1537"/>
      <c r="C1537"/>
      <c r="D1537"/>
      <c r="E1537"/>
      <c r="F1537"/>
      <c r="G1537"/>
    </row>
    <row r="1538" spans="1:7" ht="12.75" x14ac:dyDescent="0.2">
      <c r="A1538"/>
      <c r="B1538"/>
      <c r="C1538"/>
      <c r="D1538"/>
      <c r="E1538"/>
      <c r="F1538"/>
      <c r="G1538"/>
    </row>
    <row r="1539" spans="1:7" ht="12.75" x14ac:dyDescent="0.2">
      <c r="A1539"/>
      <c r="B1539"/>
      <c r="C1539"/>
      <c r="D1539"/>
      <c r="E1539"/>
      <c r="F1539"/>
      <c r="G1539"/>
    </row>
    <row r="1540" spans="1:7" ht="12.75" x14ac:dyDescent="0.2">
      <c r="A1540"/>
      <c r="B1540"/>
      <c r="C1540"/>
      <c r="D1540"/>
      <c r="E1540"/>
      <c r="F1540"/>
      <c r="G1540"/>
    </row>
    <row r="1541" spans="1:7" ht="12.75" x14ac:dyDescent="0.2">
      <c r="A1541"/>
      <c r="B1541"/>
      <c r="C1541"/>
      <c r="D1541"/>
      <c r="E1541"/>
      <c r="F1541"/>
      <c r="G1541"/>
    </row>
    <row r="1542" spans="1:7" ht="12.75" x14ac:dyDescent="0.2">
      <c r="A1542"/>
      <c r="B1542"/>
      <c r="C1542"/>
      <c r="D1542"/>
      <c r="E1542"/>
      <c r="F1542"/>
      <c r="G1542"/>
    </row>
    <row r="1543" spans="1:7" ht="12.75" x14ac:dyDescent="0.2">
      <c r="A1543"/>
      <c r="B1543"/>
      <c r="C1543"/>
      <c r="D1543"/>
      <c r="E1543"/>
      <c r="F1543"/>
      <c r="G1543"/>
    </row>
    <row r="1544" spans="1:7" ht="12.75" x14ac:dyDescent="0.2">
      <c r="A1544"/>
      <c r="B1544"/>
      <c r="C1544"/>
      <c r="D1544"/>
      <c r="E1544"/>
      <c r="F1544"/>
      <c r="G1544"/>
    </row>
    <row r="1545" spans="1:7" ht="12.75" x14ac:dyDescent="0.2">
      <c r="A1545"/>
      <c r="B1545"/>
      <c r="C1545"/>
      <c r="D1545"/>
      <c r="E1545"/>
      <c r="F1545"/>
      <c r="G1545"/>
    </row>
    <row r="1546" spans="1:7" ht="12.75" x14ac:dyDescent="0.2">
      <c r="A1546"/>
      <c r="B1546"/>
      <c r="C1546"/>
      <c r="D1546"/>
      <c r="E1546"/>
      <c r="F1546"/>
      <c r="G1546"/>
    </row>
    <row r="1547" spans="1:7" ht="12.75" x14ac:dyDescent="0.2">
      <c r="A1547"/>
      <c r="B1547"/>
      <c r="C1547"/>
      <c r="D1547"/>
      <c r="E1547"/>
      <c r="F1547"/>
      <c r="G1547"/>
    </row>
    <row r="1548" spans="1:7" ht="12.75" x14ac:dyDescent="0.2">
      <c r="A1548"/>
      <c r="B1548"/>
      <c r="C1548"/>
      <c r="D1548"/>
      <c r="E1548"/>
      <c r="F1548"/>
      <c r="G1548"/>
    </row>
    <row r="1549" spans="1:7" ht="12.75" x14ac:dyDescent="0.2">
      <c r="A1549"/>
      <c r="B1549"/>
      <c r="C1549"/>
      <c r="D1549"/>
      <c r="E1549"/>
      <c r="F1549"/>
      <c r="G1549"/>
    </row>
    <row r="1550" spans="1:7" ht="12.75" x14ac:dyDescent="0.2">
      <c r="A1550"/>
      <c r="B1550"/>
      <c r="C1550"/>
      <c r="D1550"/>
      <c r="E1550"/>
      <c r="F1550"/>
      <c r="G1550"/>
    </row>
    <row r="1551" spans="1:7" ht="12.75" x14ac:dyDescent="0.2">
      <c r="A1551"/>
      <c r="B1551"/>
      <c r="C1551"/>
      <c r="D1551"/>
      <c r="E1551"/>
      <c r="F1551"/>
      <c r="G1551"/>
    </row>
    <row r="1552" spans="1:7" ht="12.75" x14ac:dyDescent="0.2">
      <c r="A1552"/>
      <c r="B1552"/>
      <c r="C1552"/>
      <c r="D1552"/>
      <c r="E1552"/>
      <c r="F1552"/>
      <c r="G1552"/>
    </row>
    <row r="1553" spans="1:7" ht="12.75" x14ac:dyDescent="0.2">
      <c r="A1553"/>
      <c r="B1553"/>
      <c r="C1553"/>
      <c r="D1553"/>
      <c r="E1553"/>
      <c r="F1553"/>
      <c r="G1553"/>
    </row>
    <row r="1554" spans="1:7" ht="12.75" x14ac:dyDescent="0.2">
      <c r="A1554"/>
      <c r="B1554"/>
      <c r="C1554"/>
      <c r="D1554"/>
      <c r="E1554"/>
      <c r="F1554"/>
      <c r="G1554"/>
    </row>
    <row r="1555" spans="1:7" ht="12.75" x14ac:dyDescent="0.2">
      <c r="A1555"/>
      <c r="B1555"/>
      <c r="C1555"/>
      <c r="D1555"/>
      <c r="E1555"/>
      <c r="F1555"/>
      <c r="G1555"/>
    </row>
    <row r="1556" spans="1:7" ht="12.75" x14ac:dyDescent="0.2">
      <c r="A1556"/>
      <c r="B1556"/>
      <c r="C1556"/>
      <c r="D1556"/>
      <c r="E1556"/>
      <c r="F1556"/>
      <c r="G1556"/>
    </row>
    <row r="1557" spans="1:7" ht="12.75" x14ac:dyDescent="0.2">
      <c r="A1557"/>
      <c r="B1557"/>
      <c r="C1557"/>
      <c r="D1557"/>
      <c r="E1557"/>
      <c r="F1557"/>
      <c r="G1557"/>
    </row>
    <row r="1558" spans="1:7" ht="12.75" x14ac:dyDescent="0.2">
      <c r="A1558"/>
      <c r="B1558"/>
      <c r="C1558"/>
      <c r="D1558"/>
      <c r="E1558"/>
      <c r="F1558"/>
      <c r="G1558"/>
    </row>
    <row r="1559" spans="1:7" ht="12.75" x14ac:dyDescent="0.2">
      <c r="A1559"/>
      <c r="B1559"/>
      <c r="C1559"/>
      <c r="D1559"/>
      <c r="E1559"/>
      <c r="F1559"/>
      <c r="G1559"/>
    </row>
    <row r="1560" spans="1:7" ht="12.75" x14ac:dyDescent="0.2">
      <c r="A1560"/>
      <c r="B1560"/>
      <c r="C1560"/>
      <c r="D1560"/>
      <c r="E1560"/>
      <c r="F1560"/>
      <c r="G1560"/>
    </row>
    <row r="1561" spans="1:7" ht="12.75" x14ac:dyDescent="0.2">
      <c r="A1561"/>
      <c r="B1561"/>
      <c r="C1561"/>
      <c r="D1561"/>
      <c r="E1561"/>
      <c r="F1561"/>
      <c r="G1561"/>
    </row>
    <row r="1562" spans="1:7" ht="12.75" x14ac:dyDescent="0.2">
      <c r="A1562"/>
      <c r="B1562"/>
      <c r="C1562"/>
      <c r="D1562"/>
      <c r="E1562"/>
      <c r="F1562"/>
      <c r="G1562"/>
    </row>
    <row r="1563" spans="1:7" ht="12.75" x14ac:dyDescent="0.2">
      <c r="A1563"/>
      <c r="B1563"/>
      <c r="C1563"/>
      <c r="D1563"/>
      <c r="E1563"/>
      <c r="F1563"/>
      <c r="G1563"/>
    </row>
    <row r="1564" spans="1:7" ht="12.75" x14ac:dyDescent="0.2">
      <c r="A1564"/>
      <c r="B1564"/>
      <c r="C1564"/>
      <c r="D1564"/>
      <c r="E1564"/>
      <c r="F1564"/>
      <c r="G1564"/>
    </row>
    <row r="1565" spans="1:7" ht="12.75" x14ac:dyDescent="0.2">
      <c r="A1565"/>
      <c r="B1565"/>
      <c r="C1565"/>
      <c r="D1565"/>
      <c r="E1565"/>
      <c r="F1565"/>
      <c r="G1565"/>
    </row>
    <row r="1566" spans="1:7" ht="12.75" x14ac:dyDescent="0.2">
      <c r="A1566"/>
      <c r="B1566"/>
      <c r="C1566"/>
      <c r="D1566"/>
      <c r="E1566"/>
      <c r="F1566"/>
      <c r="G1566"/>
    </row>
    <row r="1567" spans="1:7" ht="12.75" x14ac:dyDescent="0.2">
      <c r="A1567"/>
      <c r="B1567"/>
      <c r="C1567"/>
      <c r="D1567"/>
      <c r="E1567"/>
      <c r="F1567"/>
      <c r="G1567"/>
    </row>
    <row r="1568" spans="1:7" ht="12.75" x14ac:dyDescent="0.2">
      <c r="A1568"/>
      <c r="B1568"/>
      <c r="C1568"/>
      <c r="D1568"/>
      <c r="E1568"/>
      <c r="F1568"/>
      <c r="G1568"/>
    </row>
    <row r="1569" spans="1:7" ht="12.75" x14ac:dyDescent="0.2">
      <c r="A1569"/>
      <c r="B1569"/>
      <c r="C1569"/>
      <c r="D1569"/>
      <c r="E1569"/>
      <c r="F1569"/>
      <c r="G1569"/>
    </row>
    <row r="1570" spans="1:7" ht="12.75" x14ac:dyDescent="0.2">
      <c r="A1570"/>
      <c r="B1570"/>
      <c r="C1570"/>
      <c r="D1570"/>
      <c r="E1570"/>
      <c r="F1570"/>
      <c r="G1570"/>
    </row>
    <row r="1571" spans="1:7" ht="12.75" x14ac:dyDescent="0.2">
      <c r="A1571"/>
      <c r="B1571"/>
      <c r="C1571"/>
      <c r="D1571"/>
      <c r="E1571"/>
      <c r="F1571"/>
      <c r="G1571"/>
    </row>
    <row r="1572" spans="1:7" ht="12.75" x14ac:dyDescent="0.2">
      <c r="A1572"/>
      <c r="B1572"/>
      <c r="C1572"/>
      <c r="D1572"/>
      <c r="E1572"/>
      <c r="F1572"/>
      <c r="G1572"/>
    </row>
    <row r="1573" spans="1:7" ht="12.75" x14ac:dyDescent="0.2">
      <c r="A1573"/>
      <c r="B1573"/>
      <c r="C1573"/>
      <c r="D1573"/>
      <c r="E1573"/>
      <c r="F1573"/>
      <c r="G1573"/>
    </row>
    <row r="1574" spans="1:7" ht="12.75" x14ac:dyDescent="0.2">
      <c r="A1574"/>
      <c r="B1574"/>
      <c r="C1574"/>
      <c r="D1574"/>
      <c r="E1574"/>
      <c r="F1574"/>
      <c r="G1574"/>
    </row>
    <row r="1575" spans="1:7" ht="12.75" x14ac:dyDescent="0.2">
      <c r="A1575"/>
      <c r="B1575"/>
      <c r="C1575"/>
      <c r="D1575"/>
      <c r="E1575"/>
      <c r="F1575"/>
      <c r="G1575"/>
    </row>
    <row r="1576" spans="1:7" ht="12.75" x14ac:dyDescent="0.2">
      <c r="A1576"/>
      <c r="B1576"/>
      <c r="C1576"/>
      <c r="D1576"/>
      <c r="E1576"/>
      <c r="F1576"/>
      <c r="G1576"/>
    </row>
    <row r="1577" spans="1:7" ht="12.75" x14ac:dyDescent="0.2">
      <c r="A1577"/>
      <c r="B1577"/>
      <c r="C1577"/>
      <c r="D1577"/>
      <c r="E1577"/>
      <c r="F1577"/>
      <c r="G1577"/>
    </row>
    <row r="1578" spans="1:7" ht="12.75" x14ac:dyDescent="0.2">
      <c r="A1578"/>
      <c r="B1578"/>
      <c r="C1578"/>
      <c r="D1578"/>
      <c r="E1578"/>
      <c r="F1578"/>
      <c r="G1578"/>
    </row>
    <row r="1579" spans="1:7" ht="12.75" x14ac:dyDescent="0.2">
      <c r="A1579"/>
      <c r="B1579"/>
      <c r="C1579"/>
      <c r="D1579"/>
      <c r="E1579"/>
      <c r="F1579"/>
      <c r="G1579"/>
    </row>
    <row r="1580" spans="1:7" ht="12.75" x14ac:dyDescent="0.2">
      <c r="A1580"/>
      <c r="B1580"/>
      <c r="C1580"/>
      <c r="D1580"/>
      <c r="E1580"/>
      <c r="F1580"/>
      <c r="G1580"/>
    </row>
    <row r="1581" spans="1:7" ht="12.75" x14ac:dyDescent="0.2">
      <c r="A1581"/>
      <c r="B1581"/>
      <c r="C1581"/>
      <c r="D1581"/>
      <c r="E1581"/>
      <c r="F1581"/>
      <c r="G1581"/>
    </row>
    <row r="1582" spans="1:7" ht="12.75" x14ac:dyDescent="0.2">
      <c r="A1582"/>
      <c r="B1582"/>
      <c r="C1582"/>
      <c r="D1582"/>
      <c r="E1582"/>
      <c r="F1582"/>
      <c r="G1582"/>
    </row>
    <row r="1583" spans="1:7" ht="12.75" x14ac:dyDescent="0.2">
      <c r="A1583"/>
      <c r="B1583"/>
      <c r="C1583"/>
      <c r="D1583"/>
      <c r="E1583"/>
      <c r="F1583"/>
      <c r="G1583"/>
    </row>
    <row r="1584" spans="1:7" ht="12.75" x14ac:dyDescent="0.2">
      <c r="A1584"/>
      <c r="B1584"/>
      <c r="C1584"/>
      <c r="D1584"/>
      <c r="E1584"/>
      <c r="F1584"/>
      <c r="G1584"/>
    </row>
    <row r="1585" spans="1:7" ht="12.75" x14ac:dyDescent="0.2">
      <c r="A1585"/>
      <c r="B1585"/>
      <c r="C1585"/>
      <c r="D1585"/>
      <c r="E1585"/>
      <c r="F1585"/>
      <c r="G1585"/>
    </row>
    <row r="1586" spans="1:7" ht="12.75" x14ac:dyDescent="0.2">
      <c r="A1586"/>
      <c r="B1586"/>
      <c r="C1586"/>
      <c r="D1586"/>
      <c r="E1586"/>
      <c r="F1586"/>
      <c r="G1586"/>
    </row>
    <row r="1587" spans="1:7" ht="12.75" x14ac:dyDescent="0.2">
      <c r="A1587"/>
      <c r="B1587"/>
      <c r="C1587"/>
      <c r="D1587"/>
      <c r="E1587"/>
      <c r="F1587"/>
      <c r="G1587"/>
    </row>
    <row r="1588" spans="1:7" ht="12.75" x14ac:dyDescent="0.2">
      <c r="A1588"/>
      <c r="B1588"/>
      <c r="C1588"/>
      <c r="D1588"/>
      <c r="E1588"/>
      <c r="F1588"/>
      <c r="G1588"/>
    </row>
    <row r="1589" spans="1:7" ht="12.75" x14ac:dyDescent="0.2">
      <c r="A1589"/>
      <c r="B1589"/>
      <c r="C1589"/>
      <c r="D1589"/>
      <c r="E1589"/>
      <c r="F1589"/>
      <c r="G1589"/>
    </row>
    <row r="1590" spans="1:7" ht="12.75" x14ac:dyDescent="0.2">
      <c r="A1590"/>
      <c r="B1590"/>
      <c r="C1590"/>
      <c r="D1590"/>
      <c r="E1590"/>
      <c r="F1590"/>
      <c r="G1590"/>
    </row>
    <row r="1591" spans="1:7" ht="12.75" x14ac:dyDescent="0.2">
      <c r="A1591"/>
      <c r="B1591"/>
      <c r="C1591"/>
      <c r="D1591"/>
      <c r="E1591"/>
      <c r="F1591"/>
      <c r="G1591"/>
    </row>
    <row r="1592" spans="1:7" ht="12.75" x14ac:dyDescent="0.2">
      <c r="A1592"/>
      <c r="B1592"/>
      <c r="C1592"/>
      <c r="D1592"/>
      <c r="E1592"/>
      <c r="F1592"/>
      <c r="G1592"/>
    </row>
    <row r="1593" spans="1:7" ht="12.75" x14ac:dyDescent="0.2">
      <c r="A1593"/>
      <c r="B1593"/>
      <c r="C1593"/>
      <c r="D1593"/>
      <c r="E1593"/>
      <c r="F1593"/>
      <c r="G1593"/>
    </row>
    <row r="1594" spans="1:7" ht="12.75" x14ac:dyDescent="0.2">
      <c r="A1594"/>
      <c r="B1594"/>
      <c r="C1594"/>
      <c r="D1594"/>
      <c r="E1594"/>
      <c r="F1594"/>
      <c r="G1594"/>
    </row>
    <row r="1595" spans="1:7" ht="12.75" x14ac:dyDescent="0.2">
      <c r="A1595"/>
      <c r="B1595"/>
      <c r="C1595"/>
      <c r="D1595"/>
      <c r="E1595"/>
      <c r="F1595"/>
      <c r="G1595"/>
    </row>
    <row r="1596" spans="1:7" ht="12.75" x14ac:dyDescent="0.2">
      <c r="A1596"/>
      <c r="B1596"/>
      <c r="C1596"/>
      <c r="D1596"/>
      <c r="E1596"/>
      <c r="F1596"/>
      <c r="G1596"/>
    </row>
    <row r="1597" spans="1:7" ht="12.75" x14ac:dyDescent="0.2">
      <c r="A1597"/>
      <c r="B1597"/>
      <c r="C1597"/>
      <c r="D1597"/>
      <c r="E1597"/>
      <c r="F1597"/>
      <c r="G1597"/>
    </row>
    <row r="1598" spans="1:7" ht="12.75" x14ac:dyDescent="0.2">
      <c r="A1598"/>
      <c r="B1598"/>
      <c r="C1598"/>
      <c r="D1598"/>
      <c r="E1598"/>
      <c r="F1598"/>
      <c r="G1598"/>
    </row>
    <row r="1599" spans="1:7" ht="12.75" x14ac:dyDescent="0.2">
      <c r="A1599"/>
      <c r="B1599"/>
      <c r="C1599"/>
      <c r="D1599"/>
      <c r="E1599"/>
      <c r="F1599"/>
      <c r="G1599"/>
    </row>
    <row r="1600" spans="1:7" ht="12.75" x14ac:dyDescent="0.2">
      <c r="A1600"/>
      <c r="B1600"/>
      <c r="C1600"/>
      <c r="D1600"/>
      <c r="E1600"/>
      <c r="F1600"/>
      <c r="G1600"/>
    </row>
    <row r="1601" spans="1:7" ht="12.75" x14ac:dyDescent="0.2">
      <c r="A1601"/>
      <c r="B1601"/>
      <c r="C1601"/>
      <c r="D1601"/>
      <c r="E1601"/>
      <c r="F1601"/>
      <c r="G1601"/>
    </row>
    <row r="1602" spans="1:7" ht="12.75" x14ac:dyDescent="0.2">
      <c r="A1602"/>
      <c r="B1602"/>
      <c r="C1602"/>
      <c r="D1602"/>
      <c r="E1602"/>
      <c r="F1602"/>
      <c r="G1602"/>
    </row>
    <row r="1603" spans="1:7" ht="12.75" x14ac:dyDescent="0.2">
      <c r="A1603"/>
      <c r="B1603"/>
      <c r="C1603"/>
      <c r="D1603"/>
      <c r="E1603"/>
      <c r="F1603"/>
      <c r="G1603"/>
    </row>
    <row r="1604" spans="1:7" ht="12.75" x14ac:dyDescent="0.2">
      <c r="A1604"/>
      <c r="B1604"/>
      <c r="C1604"/>
      <c r="D1604"/>
      <c r="E1604"/>
      <c r="F1604"/>
      <c r="G1604"/>
    </row>
    <row r="1605" spans="1:7" ht="12.75" x14ac:dyDescent="0.2">
      <c r="A1605"/>
      <c r="B1605"/>
      <c r="C1605"/>
      <c r="D1605"/>
      <c r="E1605"/>
      <c r="F1605"/>
      <c r="G1605"/>
    </row>
    <row r="1606" spans="1:7" ht="12.75" x14ac:dyDescent="0.2">
      <c r="A1606"/>
      <c r="B1606"/>
      <c r="C1606"/>
      <c r="D1606"/>
      <c r="E1606"/>
      <c r="F1606"/>
      <c r="G1606"/>
    </row>
    <row r="1607" spans="1:7" ht="12.75" x14ac:dyDescent="0.2">
      <c r="A1607"/>
      <c r="B1607"/>
      <c r="C1607"/>
      <c r="D1607"/>
      <c r="E1607"/>
      <c r="F1607"/>
      <c r="G1607"/>
    </row>
    <row r="1608" spans="1:7" ht="12.75" x14ac:dyDescent="0.2">
      <c r="A1608"/>
      <c r="B1608"/>
      <c r="C1608"/>
      <c r="D1608"/>
      <c r="E1608"/>
      <c r="F1608"/>
      <c r="G1608"/>
    </row>
    <row r="1609" spans="1:7" ht="12.75" x14ac:dyDescent="0.2">
      <c r="A1609"/>
      <c r="B1609"/>
      <c r="C1609"/>
      <c r="D1609"/>
      <c r="E1609"/>
      <c r="F1609"/>
      <c r="G1609"/>
    </row>
    <row r="1610" spans="1:7" ht="12.75" x14ac:dyDescent="0.2">
      <c r="A1610"/>
      <c r="B1610"/>
      <c r="C1610"/>
      <c r="D1610"/>
      <c r="E1610"/>
      <c r="F1610"/>
      <c r="G1610"/>
    </row>
    <row r="1611" spans="1:7" ht="12.75" x14ac:dyDescent="0.2">
      <c r="A1611"/>
      <c r="B1611"/>
      <c r="C1611"/>
      <c r="D1611"/>
      <c r="E1611"/>
      <c r="F1611"/>
      <c r="G1611"/>
    </row>
    <row r="1612" spans="1:7" ht="12.75" x14ac:dyDescent="0.2">
      <c r="A1612"/>
      <c r="B1612"/>
      <c r="C1612"/>
      <c r="D1612"/>
      <c r="E1612"/>
      <c r="F1612"/>
      <c r="G1612"/>
    </row>
    <row r="1613" spans="1:7" ht="12.75" x14ac:dyDescent="0.2">
      <c r="A1613"/>
      <c r="B1613"/>
      <c r="C1613"/>
      <c r="D1613"/>
      <c r="E1613"/>
      <c r="F1613"/>
      <c r="G1613"/>
    </row>
    <row r="1614" spans="1:7" ht="12.75" x14ac:dyDescent="0.2">
      <c r="A1614"/>
      <c r="B1614"/>
      <c r="C1614"/>
      <c r="D1614"/>
      <c r="E1614"/>
      <c r="F1614"/>
      <c r="G1614"/>
    </row>
    <row r="1615" spans="1:7" ht="12.75" x14ac:dyDescent="0.2">
      <c r="A1615"/>
      <c r="B1615"/>
      <c r="C1615"/>
      <c r="D1615"/>
      <c r="E1615"/>
      <c r="F1615"/>
      <c r="G1615"/>
    </row>
    <row r="1616" spans="1:7" ht="12.75" x14ac:dyDescent="0.2">
      <c r="A1616"/>
      <c r="B1616"/>
      <c r="C1616"/>
      <c r="D1616"/>
      <c r="E1616"/>
      <c r="F1616"/>
      <c r="G1616"/>
    </row>
    <row r="1617" spans="1:7" ht="12.75" x14ac:dyDescent="0.2">
      <c r="A1617"/>
      <c r="B1617"/>
      <c r="C1617"/>
      <c r="D1617"/>
      <c r="E1617"/>
      <c r="F1617"/>
      <c r="G1617"/>
    </row>
    <row r="1618" spans="1:7" ht="12.75" x14ac:dyDescent="0.2">
      <c r="A1618"/>
      <c r="B1618"/>
      <c r="C1618"/>
      <c r="D1618"/>
      <c r="E1618"/>
      <c r="F1618"/>
      <c r="G1618"/>
    </row>
    <row r="1619" spans="1:7" ht="12.75" x14ac:dyDescent="0.2">
      <c r="A1619"/>
      <c r="B1619"/>
      <c r="C1619"/>
      <c r="D1619"/>
      <c r="E1619"/>
      <c r="F1619"/>
      <c r="G1619"/>
    </row>
    <row r="1620" spans="1:7" ht="12.75" x14ac:dyDescent="0.2">
      <c r="A1620"/>
      <c r="B1620"/>
      <c r="C1620"/>
      <c r="D1620"/>
      <c r="E1620"/>
      <c r="F1620"/>
      <c r="G1620"/>
    </row>
    <row r="1621" spans="1:7" ht="12.75" x14ac:dyDescent="0.2">
      <c r="A1621"/>
      <c r="B1621"/>
      <c r="C1621"/>
      <c r="D1621"/>
      <c r="E1621"/>
      <c r="F1621"/>
      <c r="G1621"/>
    </row>
    <row r="1622" spans="1:7" ht="12.75" x14ac:dyDescent="0.2">
      <c r="A1622"/>
      <c r="B1622"/>
      <c r="C1622"/>
      <c r="D1622"/>
      <c r="E1622"/>
      <c r="F1622"/>
      <c r="G1622"/>
    </row>
    <row r="1623" spans="1:7" ht="12.75" x14ac:dyDescent="0.2">
      <c r="A1623"/>
      <c r="B1623"/>
      <c r="C1623"/>
      <c r="D1623"/>
      <c r="E1623"/>
      <c r="F1623"/>
      <c r="G1623"/>
    </row>
    <row r="1624" spans="1:7" ht="12.75" x14ac:dyDescent="0.2">
      <c r="A1624"/>
      <c r="B1624"/>
      <c r="C1624"/>
      <c r="D1624"/>
      <c r="E1624"/>
      <c r="F1624"/>
      <c r="G1624"/>
    </row>
    <row r="1625" spans="1:7" ht="12.75" x14ac:dyDescent="0.2">
      <c r="A1625"/>
      <c r="B1625"/>
      <c r="C1625"/>
      <c r="D1625"/>
      <c r="E1625"/>
      <c r="F1625"/>
      <c r="G1625"/>
    </row>
    <row r="1626" spans="1:7" ht="12.75" x14ac:dyDescent="0.2">
      <c r="A1626"/>
      <c r="B1626"/>
      <c r="C1626"/>
      <c r="D1626"/>
      <c r="E1626"/>
      <c r="F1626"/>
      <c r="G1626"/>
    </row>
    <row r="1627" spans="1:7" ht="12.75" x14ac:dyDescent="0.2">
      <c r="A1627"/>
      <c r="B1627"/>
      <c r="C1627"/>
      <c r="D1627"/>
      <c r="E1627"/>
      <c r="F1627"/>
      <c r="G1627"/>
    </row>
    <row r="1628" spans="1:7" ht="12.75" x14ac:dyDescent="0.2">
      <c r="A1628"/>
      <c r="B1628"/>
      <c r="C1628"/>
      <c r="D1628"/>
      <c r="E1628"/>
      <c r="F1628"/>
      <c r="G1628"/>
    </row>
    <row r="1629" spans="1:7" ht="12.75" x14ac:dyDescent="0.2">
      <c r="A1629"/>
      <c r="B1629"/>
      <c r="C1629"/>
      <c r="D1629"/>
      <c r="E1629"/>
      <c r="F1629"/>
      <c r="G1629"/>
    </row>
    <row r="1630" spans="1:7" ht="12.75" x14ac:dyDescent="0.2">
      <c r="A1630"/>
      <c r="B1630"/>
      <c r="C1630"/>
      <c r="D1630"/>
      <c r="E1630"/>
      <c r="F1630"/>
      <c r="G1630"/>
    </row>
    <row r="1631" spans="1:7" ht="12.75" x14ac:dyDescent="0.2">
      <c r="A1631"/>
      <c r="B1631"/>
      <c r="C1631"/>
      <c r="D1631"/>
      <c r="E1631"/>
      <c r="F1631"/>
      <c r="G1631"/>
    </row>
    <row r="1632" spans="1:7" ht="12.75" x14ac:dyDescent="0.2">
      <c r="A1632"/>
      <c r="B1632"/>
      <c r="C1632"/>
      <c r="D1632"/>
      <c r="E1632"/>
      <c r="F1632"/>
      <c r="G1632"/>
    </row>
    <row r="1633" spans="1:7" ht="12.75" x14ac:dyDescent="0.2">
      <c r="A1633"/>
      <c r="B1633"/>
      <c r="C1633"/>
      <c r="D1633"/>
      <c r="E1633"/>
      <c r="F1633"/>
      <c r="G1633"/>
    </row>
    <row r="1634" spans="1:7" ht="12.75" x14ac:dyDescent="0.2">
      <c r="A1634"/>
      <c r="B1634"/>
      <c r="C1634"/>
      <c r="D1634"/>
      <c r="E1634"/>
      <c r="F1634"/>
      <c r="G1634"/>
    </row>
    <row r="1635" spans="1:7" ht="12.75" x14ac:dyDescent="0.2">
      <c r="A1635"/>
      <c r="B1635"/>
      <c r="C1635"/>
      <c r="D1635"/>
      <c r="E1635"/>
      <c r="F1635"/>
      <c r="G1635"/>
    </row>
    <row r="1636" spans="1:7" ht="12.75" x14ac:dyDescent="0.2">
      <c r="A1636"/>
      <c r="B1636"/>
      <c r="C1636"/>
      <c r="D1636"/>
      <c r="E1636"/>
      <c r="F1636"/>
      <c r="G1636"/>
    </row>
    <row r="1637" spans="1:7" ht="12.75" x14ac:dyDescent="0.2">
      <c r="A1637"/>
      <c r="B1637"/>
      <c r="C1637"/>
      <c r="D1637"/>
      <c r="E1637"/>
      <c r="F1637"/>
      <c r="G1637"/>
    </row>
    <row r="1638" spans="1:7" ht="12.75" x14ac:dyDescent="0.2">
      <c r="A1638"/>
      <c r="B1638"/>
      <c r="C1638"/>
      <c r="D1638"/>
      <c r="E1638"/>
      <c r="F1638"/>
      <c r="G1638"/>
    </row>
    <row r="1639" spans="1:7" ht="12.75" x14ac:dyDescent="0.2">
      <c r="A1639"/>
      <c r="B1639"/>
      <c r="C1639"/>
      <c r="D1639"/>
      <c r="E1639"/>
      <c r="F1639"/>
      <c r="G1639"/>
    </row>
    <row r="1640" spans="1:7" ht="12.75" x14ac:dyDescent="0.2">
      <c r="A1640"/>
      <c r="B1640"/>
      <c r="C1640"/>
      <c r="D1640"/>
      <c r="E1640"/>
      <c r="F1640"/>
      <c r="G1640"/>
    </row>
    <row r="1641" spans="1:7" ht="12.75" x14ac:dyDescent="0.2">
      <c r="A1641"/>
      <c r="B1641"/>
      <c r="C1641"/>
      <c r="D1641"/>
      <c r="E1641"/>
      <c r="F1641"/>
      <c r="G1641"/>
    </row>
    <row r="1642" spans="1:7" ht="12.75" x14ac:dyDescent="0.2">
      <c r="A1642"/>
      <c r="B1642"/>
      <c r="C1642"/>
      <c r="D1642"/>
      <c r="E1642"/>
      <c r="F1642"/>
      <c r="G1642"/>
    </row>
    <row r="1643" spans="1:7" ht="12.75" x14ac:dyDescent="0.2">
      <c r="A1643"/>
      <c r="B1643"/>
      <c r="C1643"/>
      <c r="D1643"/>
      <c r="E1643"/>
      <c r="F1643"/>
      <c r="G1643"/>
    </row>
    <row r="1644" spans="1:7" ht="12.75" x14ac:dyDescent="0.2">
      <c r="A1644"/>
      <c r="B1644"/>
      <c r="C1644"/>
      <c r="D1644"/>
      <c r="E1644"/>
      <c r="F1644"/>
      <c r="G1644"/>
    </row>
    <row r="1645" spans="1:7" ht="12.75" x14ac:dyDescent="0.2">
      <c r="A1645"/>
      <c r="B1645"/>
      <c r="C1645"/>
      <c r="D1645"/>
      <c r="E1645"/>
      <c r="F1645"/>
      <c r="G1645"/>
    </row>
    <row r="1646" spans="1:7" ht="12.75" x14ac:dyDescent="0.2">
      <c r="A1646"/>
      <c r="B1646"/>
      <c r="C1646"/>
      <c r="D1646"/>
      <c r="E1646"/>
      <c r="F1646"/>
      <c r="G1646"/>
    </row>
    <row r="1647" spans="1:7" ht="12.75" x14ac:dyDescent="0.2">
      <c r="A1647"/>
      <c r="B1647"/>
      <c r="C1647"/>
      <c r="D1647"/>
      <c r="E1647"/>
      <c r="F1647"/>
      <c r="G1647"/>
    </row>
    <row r="1648" spans="1:7" ht="12.75" x14ac:dyDescent="0.2">
      <c r="A1648"/>
      <c r="B1648"/>
      <c r="C1648"/>
      <c r="D1648"/>
      <c r="E1648"/>
      <c r="F1648"/>
      <c r="G1648"/>
    </row>
    <row r="1649" spans="1:7" ht="12.75" x14ac:dyDescent="0.2">
      <c r="A1649"/>
      <c r="B1649"/>
      <c r="C1649"/>
      <c r="D1649"/>
      <c r="E1649"/>
      <c r="F1649"/>
      <c r="G1649"/>
    </row>
    <row r="1650" spans="1:7" ht="12.75" x14ac:dyDescent="0.2">
      <c r="A1650"/>
      <c r="B1650"/>
      <c r="C1650"/>
      <c r="D1650"/>
      <c r="E1650"/>
      <c r="F1650"/>
      <c r="G1650"/>
    </row>
    <row r="1651" spans="1:7" ht="12.75" x14ac:dyDescent="0.2">
      <c r="A1651"/>
      <c r="B1651"/>
      <c r="C1651"/>
      <c r="D1651"/>
      <c r="E1651"/>
      <c r="F1651"/>
      <c r="G1651"/>
    </row>
    <row r="1652" spans="1:7" ht="12.75" x14ac:dyDescent="0.2">
      <c r="A1652"/>
      <c r="B1652"/>
      <c r="C1652"/>
      <c r="D1652"/>
      <c r="E1652"/>
      <c r="F1652"/>
      <c r="G1652"/>
    </row>
    <row r="1653" spans="1:7" ht="12.75" x14ac:dyDescent="0.2">
      <c r="A1653"/>
      <c r="B1653"/>
      <c r="C1653"/>
      <c r="D1653"/>
      <c r="E1653"/>
      <c r="F1653"/>
      <c r="G1653"/>
    </row>
    <row r="1654" spans="1:7" ht="12.75" x14ac:dyDescent="0.2">
      <c r="A1654"/>
      <c r="B1654"/>
      <c r="C1654"/>
      <c r="D1654"/>
      <c r="E1654"/>
      <c r="F1654"/>
      <c r="G1654"/>
    </row>
    <row r="1655" spans="1:7" ht="12.75" x14ac:dyDescent="0.2">
      <c r="A1655"/>
      <c r="B1655"/>
      <c r="C1655"/>
      <c r="D1655"/>
      <c r="E1655"/>
      <c r="F1655"/>
      <c r="G1655"/>
    </row>
    <row r="1656" spans="1:7" ht="12.75" x14ac:dyDescent="0.2">
      <c r="A1656"/>
      <c r="B1656"/>
      <c r="C1656"/>
      <c r="D1656"/>
      <c r="E1656"/>
      <c r="F1656"/>
      <c r="G1656"/>
    </row>
    <row r="1657" spans="1:7" ht="12.75" x14ac:dyDescent="0.2">
      <c r="A1657"/>
      <c r="B1657"/>
      <c r="C1657"/>
      <c r="D1657"/>
      <c r="E1657"/>
      <c r="F1657"/>
      <c r="G1657"/>
    </row>
    <row r="1658" spans="1:7" ht="12.75" x14ac:dyDescent="0.2">
      <c r="A1658"/>
      <c r="B1658"/>
      <c r="C1658"/>
      <c r="D1658"/>
      <c r="E1658"/>
      <c r="F1658"/>
      <c r="G1658"/>
    </row>
    <row r="1659" spans="1:7" ht="12.75" x14ac:dyDescent="0.2">
      <c r="A1659"/>
      <c r="B1659"/>
      <c r="C1659"/>
      <c r="D1659"/>
      <c r="E1659"/>
      <c r="F1659"/>
      <c r="G1659"/>
    </row>
    <row r="1660" spans="1:7" ht="12.75" x14ac:dyDescent="0.2">
      <c r="A1660"/>
      <c r="B1660"/>
      <c r="C1660"/>
      <c r="D1660"/>
      <c r="E1660"/>
      <c r="F1660"/>
      <c r="G1660"/>
    </row>
    <row r="1661" spans="1:7" ht="12.75" x14ac:dyDescent="0.2">
      <c r="A1661"/>
      <c r="B1661"/>
      <c r="C1661"/>
      <c r="D1661"/>
      <c r="E1661"/>
      <c r="F1661"/>
      <c r="G1661"/>
    </row>
    <row r="1662" spans="1:7" ht="12.75" x14ac:dyDescent="0.2">
      <c r="A1662"/>
      <c r="B1662"/>
      <c r="C1662"/>
      <c r="D1662"/>
      <c r="E1662"/>
      <c r="F1662"/>
      <c r="G1662"/>
    </row>
    <row r="1663" spans="1:7" ht="12.75" x14ac:dyDescent="0.2">
      <c r="A1663"/>
      <c r="B1663"/>
      <c r="C1663"/>
      <c r="D1663"/>
      <c r="E1663"/>
      <c r="F1663"/>
      <c r="G1663"/>
    </row>
    <row r="1664" spans="1:7" ht="12.75" x14ac:dyDescent="0.2">
      <c r="A1664"/>
      <c r="B1664"/>
      <c r="C1664"/>
      <c r="D1664"/>
      <c r="E1664"/>
      <c r="F1664"/>
      <c r="G1664"/>
    </row>
    <row r="1665" spans="1:7" ht="12.75" x14ac:dyDescent="0.2">
      <c r="A1665"/>
      <c r="B1665"/>
      <c r="C1665"/>
      <c r="D1665"/>
      <c r="E1665"/>
      <c r="F1665"/>
      <c r="G1665"/>
    </row>
    <row r="1666" spans="1:7" ht="12.75" x14ac:dyDescent="0.2">
      <c r="A1666"/>
      <c r="B1666"/>
      <c r="C1666"/>
      <c r="D1666"/>
      <c r="E1666"/>
      <c r="F1666"/>
      <c r="G1666"/>
    </row>
    <row r="1667" spans="1:7" ht="12.75" x14ac:dyDescent="0.2">
      <c r="A1667"/>
      <c r="B1667"/>
      <c r="C1667"/>
      <c r="D1667"/>
      <c r="E1667"/>
      <c r="F1667"/>
      <c r="G1667"/>
    </row>
    <row r="1668" spans="1:7" ht="12.75" x14ac:dyDescent="0.2">
      <c r="A1668"/>
      <c r="B1668"/>
      <c r="C1668"/>
      <c r="D1668"/>
      <c r="E1668"/>
      <c r="F1668"/>
      <c r="G1668"/>
    </row>
    <row r="1669" spans="1:7" ht="12.75" x14ac:dyDescent="0.2">
      <c r="A1669"/>
      <c r="B1669"/>
      <c r="C1669"/>
      <c r="D1669"/>
      <c r="E1669"/>
      <c r="F1669"/>
      <c r="G1669"/>
    </row>
    <row r="1670" spans="1:7" ht="12.75" x14ac:dyDescent="0.2">
      <c r="A1670"/>
      <c r="B1670"/>
      <c r="C1670"/>
      <c r="D1670"/>
      <c r="E1670"/>
      <c r="F1670"/>
      <c r="G1670"/>
    </row>
    <row r="1671" spans="1:7" ht="12.75" x14ac:dyDescent="0.2">
      <c r="A1671"/>
      <c r="B1671"/>
      <c r="C1671"/>
      <c r="D1671"/>
      <c r="E1671"/>
      <c r="F1671"/>
      <c r="G1671"/>
    </row>
    <row r="1672" spans="1:7" ht="12.75" x14ac:dyDescent="0.2">
      <c r="A1672"/>
      <c r="B1672"/>
      <c r="C1672"/>
      <c r="D1672"/>
      <c r="E1672"/>
      <c r="F1672"/>
      <c r="G1672"/>
    </row>
    <row r="1673" spans="1:7" ht="12.75" x14ac:dyDescent="0.2">
      <c r="A1673"/>
      <c r="B1673"/>
      <c r="C1673"/>
      <c r="D1673"/>
      <c r="E1673"/>
      <c r="F1673"/>
      <c r="G1673"/>
    </row>
    <row r="1674" spans="1:7" ht="12.75" x14ac:dyDescent="0.2">
      <c r="A1674"/>
      <c r="B1674"/>
      <c r="C1674"/>
      <c r="D1674"/>
      <c r="E1674"/>
      <c r="F1674"/>
      <c r="G1674"/>
    </row>
    <row r="1675" spans="1:7" ht="12.75" x14ac:dyDescent="0.2">
      <c r="A1675"/>
      <c r="B1675"/>
      <c r="C1675"/>
      <c r="D1675"/>
      <c r="E1675"/>
      <c r="F1675"/>
      <c r="G1675"/>
    </row>
    <row r="1676" spans="1:7" ht="12.75" x14ac:dyDescent="0.2">
      <c r="A1676"/>
      <c r="B1676"/>
      <c r="C1676"/>
      <c r="D1676"/>
      <c r="E1676"/>
      <c r="F1676"/>
      <c r="G1676"/>
    </row>
    <row r="1677" spans="1:7" ht="12.75" x14ac:dyDescent="0.2">
      <c r="A1677"/>
      <c r="B1677"/>
      <c r="C1677"/>
      <c r="D1677"/>
      <c r="E1677"/>
      <c r="F1677"/>
      <c r="G1677"/>
    </row>
    <row r="1678" spans="1:7" ht="12.75" x14ac:dyDescent="0.2">
      <c r="A1678"/>
      <c r="B1678"/>
      <c r="C1678"/>
      <c r="D1678"/>
      <c r="E1678"/>
      <c r="F1678"/>
      <c r="G1678"/>
    </row>
    <row r="1679" spans="1:7" ht="12.75" x14ac:dyDescent="0.2">
      <c r="A1679"/>
      <c r="B1679"/>
      <c r="C1679"/>
      <c r="D1679"/>
      <c r="E1679"/>
      <c r="F1679"/>
      <c r="G1679"/>
    </row>
    <row r="1680" spans="1:7" ht="12.75" x14ac:dyDescent="0.2">
      <c r="A1680"/>
      <c r="B1680"/>
      <c r="C1680"/>
      <c r="D1680"/>
      <c r="E1680"/>
      <c r="F1680"/>
      <c r="G1680"/>
    </row>
    <row r="1681" spans="1:7" ht="12.75" x14ac:dyDescent="0.2">
      <c r="A1681"/>
      <c r="B1681"/>
      <c r="C1681"/>
      <c r="D1681"/>
      <c r="E1681"/>
      <c r="F1681"/>
      <c r="G1681"/>
    </row>
    <row r="1682" spans="1:7" ht="12.75" x14ac:dyDescent="0.2">
      <c r="A1682"/>
      <c r="B1682"/>
      <c r="C1682"/>
      <c r="D1682"/>
      <c r="E1682"/>
      <c r="F1682"/>
      <c r="G1682"/>
    </row>
    <row r="1683" spans="1:7" ht="12.75" x14ac:dyDescent="0.2">
      <c r="A1683"/>
      <c r="B1683"/>
      <c r="C1683"/>
      <c r="D1683"/>
      <c r="E1683"/>
      <c r="F1683"/>
      <c r="G1683"/>
    </row>
    <row r="1684" spans="1:7" ht="12.75" x14ac:dyDescent="0.2">
      <c r="A1684"/>
      <c r="B1684"/>
      <c r="C1684"/>
      <c r="D1684"/>
      <c r="E1684"/>
      <c r="F1684"/>
      <c r="G1684"/>
    </row>
    <row r="1685" spans="1:7" ht="12.75" x14ac:dyDescent="0.2">
      <c r="A1685"/>
      <c r="B1685"/>
      <c r="C1685"/>
      <c r="D1685"/>
      <c r="E1685"/>
      <c r="F1685"/>
      <c r="G1685"/>
    </row>
    <row r="1686" spans="1:7" ht="12.75" x14ac:dyDescent="0.2">
      <c r="A1686"/>
      <c r="B1686"/>
      <c r="C1686"/>
      <c r="D1686"/>
      <c r="E1686"/>
      <c r="F1686"/>
      <c r="G1686"/>
    </row>
    <row r="1687" spans="1:7" ht="12.75" x14ac:dyDescent="0.2">
      <c r="A1687"/>
      <c r="B1687"/>
      <c r="C1687"/>
      <c r="D1687"/>
      <c r="E1687"/>
      <c r="F1687"/>
      <c r="G1687"/>
    </row>
    <row r="1688" spans="1:7" ht="12.75" x14ac:dyDescent="0.2">
      <c r="A1688"/>
      <c r="B1688"/>
      <c r="C1688"/>
      <c r="D1688"/>
      <c r="E1688"/>
      <c r="F1688"/>
      <c r="G1688"/>
    </row>
    <row r="1689" spans="1:7" ht="12.75" x14ac:dyDescent="0.2">
      <c r="A1689"/>
      <c r="B1689"/>
      <c r="C1689"/>
      <c r="D1689"/>
      <c r="E1689"/>
      <c r="F1689"/>
      <c r="G1689"/>
    </row>
    <row r="1690" spans="1:7" ht="12.75" x14ac:dyDescent="0.2">
      <c r="A1690"/>
      <c r="B1690"/>
      <c r="C1690"/>
      <c r="D1690"/>
      <c r="E1690"/>
      <c r="F1690"/>
      <c r="G1690"/>
    </row>
    <row r="1691" spans="1:7" ht="12.75" x14ac:dyDescent="0.2">
      <c r="A1691"/>
      <c r="B1691"/>
      <c r="C1691"/>
      <c r="D1691"/>
      <c r="E1691"/>
      <c r="F1691"/>
      <c r="G1691"/>
    </row>
    <row r="1692" spans="1:7" ht="12.75" x14ac:dyDescent="0.2">
      <c r="A1692"/>
      <c r="B1692"/>
      <c r="C1692"/>
      <c r="D1692"/>
      <c r="E1692"/>
      <c r="F1692"/>
      <c r="G1692"/>
    </row>
    <row r="1693" spans="1:7" ht="12.75" x14ac:dyDescent="0.2">
      <c r="A1693"/>
      <c r="B1693"/>
      <c r="C1693"/>
      <c r="D1693"/>
      <c r="E1693"/>
      <c r="F1693"/>
      <c r="G1693"/>
    </row>
    <row r="1694" spans="1:7" ht="12.75" x14ac:dyDescent="0.2">
      <c r="A1694"/>
      <c r="B1694"/>
      <c r="C1694"/>
      <c r="D1694"/>
      <c r="E1694"/>
      <c r="F1694"/>
      <c r="G1694"/>
    </row>
    <row r="1695" spans="1:7" ht="12.75" x14ac:dyDescent="0.2">
      <c r="A1695"/>
      <c r="B1695"/>
      <c r="C1695"/>
      <c r="D1695"/>
      <c r="E1695"/>
      <c r="F1695"/>
      <c r="G1695"/>
    </row>
    <row r="1696" spans="1:7" ht="12.75" x14ac:dyDescent="0.2">
      <c r="A1696"/>
      <c r="B1696"/>
      <c r="C1696"/>
      <c r="D1696"/>
      <c r="E1696"/>
      <c r="F1696"/>
      <c r="G1696"/>
    </row>
    <row r="1697" spans="1:7" ht="12.75" x14ac:dyDescent="0.2">
      <c r="A1697"/>
      <c r="B1697"/>
      <c r="C1697"/>
      <c r="D1697"/>
      <c r="E1697"/>
      <c r="F1697"/>
      <c r="G1697"/>
    </row>
    <row r="1698" spans="1:7" ht="12.75" x14ac:dyDescent="0.2">
      <c r="A1698"/>
      <c r="B1698"/>
      <c r="C1698"/>
      <c r="D1698"/>
      <c r="E1698"/>
      <c r="F1698"/>
      <c r="G1698"/>
    </row>
    <row r="1699" spans="1:7" ht="12.75" x14ac:dyDescent="0.2">
      <c r="A1699"/>
      <c r="B1699"/>
      <c r="C1699"/>
      <c r="D1699"/>
      <c r="E1699"/>
      <c r="F1699"/>
      <c r="G1699"/>
    </row>
    <row r="1700" spans="1:7" ht="12.75" x14ac:dyDescent="0.2">
      <c r="A1700"/>
      <c r="B1700"/>
      <c r="C1700"/>
      <c r="D1700"/>
      <c r="E1700"/>
      <c r="F1700"/>
      <c r="G1700"/>
    </row>
    <row r="1701" spans="1:7" ht="12.75" x14ac:dyDescent="0.2">
      <c r="A1701"/>
      <c r="B1701"/>
      <c r="C1701"/>
      <c r="D1701"/>
      <c r="E1701"/>
      <c r="F1701"/>
      <c r="G1701"/>
    </row>
    <row r="1702" spans="1:7" ht="12.75" x14ac:dyDescent="0.2">
      <c r="A1702"/>
      <c r="B1702"/>
      <c r="C1702"/>
      <c r="D1702"/>
      <c r="E1702"/>
      <c r="F1702"/>
      <c r="G1702"/>
    </row>
    <row r="1703" spans="1:7" ht="12.75" x14ac:dyDescent="0.2">
      <c r="A1703"/>
      <c r="B1703"/>
      <c r="C1703"/>
      <c r="D1703"/>
      <c r="E1703"/>
      <c r="F1703"/>
      <c r="G1703"/>
    </row>
    <row r="1704" spans="1:7" ht="12.75" x14ac:dyDescent="0.2">
      <c r="A1704"/>
      <c r="B1704"/>
      <c r="C1704"/>
      <c r="D1704"/>
      <c r="E1704"/>
      <c r="F1704"/>
      <c r="G1704"/>
    </row>
    <row r="1705" spans="1:7" ht="12.75" x14ac:dyDescent="0.2">
      <c r="A1705"/>
      <c r="B1705"/>
      <c r="C1705"/>
      <c r="D1705"/>
      <c r="E1705"/>
      <c r="F1705"/>
      <c r="G1705"/>
    </row>
    <row r="1706" spans="1:7" ht="12.75" x14ac:dyDescent="0.2">
      <c r="A1706"/>
      <c r="B1706"/>
      <c r="C1706"/>
      <c r="D1706"/>
      <c r="E1706"/>
      <c r="F1706"/>
      <c r="G1706"/>
    </row>
    <row r="1707" spans="1:7" ht="12.75" x14ac:dyDescent="0.2">
      <c r="A1707"/>
      <c r="B1707"/>
      <c r="C1707"/>
      <c r="D1707"/>
      <c r="E1707"/>
      <c r="F1707"/>
      <c r="G1707"/>
    </row>
    <row r="1708" spans="1:7" ht="12.75" x14ac:dyDescent="0.2">
      <c r="A1708"/>
      <c r="B1708"/>
      <c r="C1708"/>
      <c r="D1708"/>
      <c r="E1708"/>
      <c r="F1708"/>
      <c r="G1708"/>
    </row>
    <row r="1709" spans="1:7" ht="12.75" x14ac:dyDescent="0.2">
      <c r="A1709"/>
      <c r="B1709"/>
      <c r="C1709"/>
      <c r="D1709"/>
      <c r="E1709"/>
      <c r="F1709"/>
      <c r="G1709"/>
    </row>
    <row r="1710" spans="1:7" ht="12.75" x14ac:dyDescent="0.2">
      <c r="A1710"/>
      <c r="B1710"/>
      <c r="C1710"/>
      <c r="D1710"/>
      <c r="E1710"/>
      <c r="F1710"/>
      <c r="G1710"/>
    </row>
    <row r="1711" spans="1:7" ht="12.75" x14ac:dyDescent="0.2">
      <c r="A1711"/>
      <c r="B1711"/>
      <c r="C1711"/>
      <c r="D1711"/>
      <c r="E1711"/>
      <c r="F1711"/>
      <c r="G1711"/>
    </row>
    <row r="1712" spans="1:7" ht="12.75" x14ac:dyDescent="0.2">
      <c r="A1712"/>
      <c r="B1712"/>
      <c r="C1712"/>
      <c r="D1712"/>
      <c r="E1712"/>
      <c r="F1712"/>
      <c r="G1712"/>
    </row>
    <row r="1713" spans="1:7" ht="12.75" x14ac:dyDescent="0.2">
      <c r="A1713"/>
      <c r="B1713"/>
      <c r="C1713"/>
      <c r="D1713"/>
      <c r="E1713"/>
      <c r="F1713"/>
      <c r="G1713"/>
    </row>
    <row r="1714" spans="1:7" ht="12.75" x14ac:dyDescent="0.2">
      <c r="A1714"/>
      <c r="B1714"/>
      <c r="C1714"/>
      <c r="D1714"/>
      <c r="E1714"/>
      <c r="F1714"/>
      <c r="G1714"/>
    </row>
    <row r="1715" spans="1:7" ht="12.75" x14ac:dyDescent="0.2">
      <c r="A1715"/>
      <c r="B1715"/>
      <c r="C1715"/>
      <c r="D1715"/>
      <c r="E1715"/>
      <c r="F1715"/>
      <c r="G1715"/>
    </row>
    <row r="1716" spans="1:7" ht="12.75" x14ac:dyDescent="0.2">
      <c r="A1716"/>
      <c r="B1716"/>
      <c r="C1716"/>
      <c r="D1716"/>
      <c r="E1716"/>
      <c r="F1716"/>
      <c r="G1716"/>
    </row>
    <row r="1717" spans="1:7" ht="12.75" x14ac:dyDescent="0.2">
      <c r="A1717"/>
      <c r="B1717"/>
      <c r="C1717"/>
      <c r="D1717"/>
      <c r="E1717"/>
      <c r="F1717"/>
      <c r="G1717"/>
    </row>
    <row r="1718" spans="1:7" ht="12.75" x14ac:dyDescent="0.2">
      <c r="A1718"/>
      <c r="B1718"/>
      <c r="C1718"/>
      <c r="D1718"/>
      <c r="E1718"/>
      <c r="F1718"/>
      <c r="G1718"/>
    </row>
    <row r="1719" spans="1:7" ht="12.75" x14ac:dyDescent="0.2">
      <c r="A1719"/>
      <c r="B1719"/>
      <c r="C1719"/>
      <c r="D1719"/>
      <c r="E1719"/>
      <c r="F1719"/>
      <c r="G1719"/>
    </row>
    <row r="1720" spans="1:7" ht="12.75" x14ac:dyDescent="0.2">
      <c r="A1720"/>
      <c r="B1720"/>
      <c r="C1720"/>
      <c r="D1720"/>
      <c r="E1720"/>
      <c r="F1720"/>
      <c r="G1720"/>
    </row>
    <row r="1721" spans="1:7" ht="12.75" x14ac:dyDescent="0.2">
      <c r="A1721"/>
      <c r="B1721"/>
      <c r="C1721"/>
      <c r="D1721"/>
      <c r="E1721"/>
      <c r="F1721"/>
      <c r="G1721"/>
    </row>
    <row r="1722" spans="1:7" ht="12.75" x14ac:dyDescent="0.2">
      <c r="A1722"/>
      <c r="B1722"/>
      <c r="C1722"/>
      <c r="D1722"/>
      <c r="E1722"/>
      <c r="F1722"/>
      <c r="G1722"/>
    </row>
    <row r="1723" spans="1:7" ht="12.75" x14ac:dyDescent="0.2">
      <c r="A1723"/>
      <c r="B1723"/>
      <c r="C1723"/>
      <c r="D1723"/>
      <c r="E1723"/>
      <c r="F1723"/>
      <c r="G1723"/>
    </row>
    <row r="1724" spans="1:7" ht="12.75" x14ac:dyDescent="0.2">
      <c r="A1724"/>
      <c r="B1724"/>
      <c r="C1724"/>
      <c r="D1724"/>
      <c r="E1724"/>
      <c r="F1724"/>
      <c r="G1724"/>
    </row>
    <row r="1725" spans="1:7" ht="12.75" x14ac:dyDescent="0.2">
      <c r="A1725"/>
      <c r="B1725"/>
      <c r="C1725"/>
      <c r="D1725"/>
      <c r="E1725"/>
      <c r="F1725"/>
      <c r="G1725"/>
    </row>
    <row r="1726" spans="1:7" ht="12.75" x14ac:dyDescent="0.2">
      <c r="A1726"/>
      <c r="B1726"/>
      <c r="C1726"/>
      <c r="D1726"/>
      <c r="E1726"/>
      <c r="F1726"/>
      <c r="G1726"/>
    </row>
    <row r="1727" spans="1:7" ht="12.75" x14ac:dyDescent="0.2">
      <c r="A1727"/>
      <c r="B1727"/>
      <c r="C1727"/>
      <c r="D1727"/>
      <c r="E1727"/>
      <c r="F1727"/>
      <c r="G1727"/>
    </row>
    <row r="1728" spans="1:7" ht="12.75" x14ac:dyDescent="0.2">
      <c r="A1728"/>
      <c r="B1728"/>
      <c r="C1728"/>
      <c r="D1728"/>
      <c r="E1728"/>
      <c r="F1728"/>
      <c r="G1728"/>
    </row>
    <row r="1729" spans="1:7" ht="12.75" x14ac:dyDescent="0.2">
      <c r="A1729"/>
      <c r="B1729"/>
      <c r="C1729"/>
      <c r="D1729"/>
      <c r="E1729"/>
      <c r="F1729"/>
      <c r="G1729"/>
    </row>
    <row r="1730" spans="1:7" ht="12.75" x14ac:dyDescent="0.2">
      <c r="A1730"/>
      <c r="B1730"/>
      <c r="C1730"/>
      <c r="D1730"/>
      <c r="E1730"/>
      <c r="F1730"/>
      <c r="G1730"/>
    </row>
    <row r="1731" spans="1:7" ht="12.75" x14ac:dyDescent="0.2">
      <c r="A1731"/>
      <c r="B1731"/>
      <c r="C1731"/>
      <c r="D1731"/>
      <c r="E1731"/>
      <c r="F1731"/>
      <c r="G1731"/>
    </row>
    <row r="1732" spans="1:7" ht="12.75" x14ac:dyDescent="0.2">
      <c r="A1732"/>
      <c r="B1732"/>
      <c r="C1732"/>
      <c r="D1732"/>
      <c r="E1732"/>
      <c r="F1732"/>
      <c r="G1732"/>
    </row>
    <row r="1733" spans="1:7" ht="12.75" x14ac:dyDescent="0.2">
      <c r="A1733"/>
      <c r="B1733"/>
      <c r="C1733"/>
      <c r="D1733"/>
      <c r="E1733"/>
      <c r="F1733"/>
      <c r="G1733"/>
    </row>
    <row r="1734" spans="1:7" ht="12.75" x14ac:dyDescent="0.2">
      <c r="A1734"/>
      <c r="B1734"/>
      <c r="C1734"/>
      <c r="D1734"/>
      <c r="E1734"/>
      <c r="F1734"/>
      <c r="G1734"/>
    </row>
    <row r="1735" spans="1:7" ht="12.75" x14ac:dyDescent="0.2">
      <c r="A1735"/>
      <c r="B1735"/>
      <c r="C1735"/>
      <c r="D1735"/>
      <c r="E1735"/>
      <c r="F1735"/>
      <c r="G1735"/>
    </row>
    <row r="1736" spans="1:7" ht="12.75" x14ac:dyDescent="0.2">
      <c r="A1736"/>
      <c r="B1736"/>
      <c r="C1736"/>
      <c r="D1736"/>
      <c r="E1736"/>
      <c r="F1736"/>
      <c r="G1736"/>
    </row>
    <row r="1737" spans="1:7" ht="12.75" x14ac:dyDescent="0.2">
      <c r="A1737"/>
      <c r="B1737"/>
      <c r="C1737"/>
      <c r="D1737"/>
      <c r="E1737"/>
      <c r="F1737"/>
      <c r="G1737"/>
    </row>
    <row r="1738" spans="1:7" ht="12.75" x14ac:dyDescent="0.2">
      <c r="A1738"/>
      <c r="B1738"/>
      <c r="C1738"/>
      <c r="D1738"/>
      <c r="E1738"/>
      <c r="F1738"/>
      <c r="G1738"/>
    </row>
    <row r="1739" spans="1:7" ht="12.75" x14ac:dyDescent="0.2">
      <c r="A1739"/>
      <c r="B1739"/>
      <c r="C1739"/>
      <c r="D1739"/>
      <c r="E1739"/>
      <c r="F1739"/>
      <c r="G1739"/>
    </row>
    <row r="1740" spans="1:7" ht="12.75" x14ac:dyDescent="0.2">
      <c r="A1740"/>
      <c r="B1740"/>
      <c r="C1740"/>
      <c r="D1740"/>
      <c r="E1740"/>
      <c r="F1740"/>
      <c r="G1740"/>
    </row>
    <row r="1741" spans="1:7" ht="12.75" x14ac:dyDescent="0.2">
      <c r="A1741"/>
      <c r="B1741"/>
      <c r="C1741"/>
      <c r="D1741"/>
      <c r="E1741"/>
      <c r="F1741"/>
      <c r="G1741"/>
    </row>
    <row r="1742" spans="1:7" ht="12.75" x14ac:dyDescent="0.2">
      <c r="A1742"/>
      <c r="B1742"/>
      <c r="C1742"/>
      <c r="D1742"/>
      <c r="E1742"/>
      <c r="F1742"/>
      <c r="G1742"/>
    </row>
    <row r="1743" spans="1:7" ht="12.75" x14ac:dyDescent="0.2">
      <c r="A1743"/>
      <c r="B1743"/>
      <c r="C1743"/>
      <c r="D1743"/>
      <c r="E1743"/>
      <c r="F1743"/>
      <c r="G1743"/>
    </row>
    <row r="1744" spans="1:7" ht="12.75" x14ac:dyDescent="0.2">
      <c r="A1744"/>
      <c r="B1744"/>
      <c r="C1744"/>
      <c r="D1744"/>
      <c r="E1744"/>
      <c r="F1744"/>
      <c r="G1744"/>
    </row>
    <row r="1745" spans="1:7" ht="12.75" x14ac:dyDescent="0.2">
      <c r="A1745"/>
      <c r="B1745"/>
      <c r="C1745"/>
      <c r="D1745"/>
      <c r="E1745"/>
      <c r="F1745"/>
      <c r="G1745"/>
    </row>
    <row r="1746" spans="1:7" ht="12.75" x14ac:dyDescent="0.2">
      <c r="A1746"/>
      <c r="B1746"/>
      <c r="C1746"/>
      <c r="D1746"/>
      <c r="E1746"/>
      <c r="F1746"/>
      <c r="G1746"/>
    </row>
    <row r="1747" spans="1:7" ht="12.75" x14ac:dyDescent="0.2">
      <c r="A1747"/>
      <c r="B1747"/>
      <c r="C1747"/>
      <c r="D1747"/>
      <c r="E1747"/>
      <c r="F1747"/>
      <c r="G1747"/>
    </row>
    <row r="1748" spans="1:7" ht="12.75" x14ac:dyDescent="0.2">
      <c r="A1748"/>
      <c r="B1748"/>
      <c r="C1748"/>
      <c r="D1748"/>
      <c r="E1748"/>
      <c r="F1748"/>
      <c r="G1748"/>
    </row>
    <row r="1749" spans="1:7" ht="12.75" x14ac:dyDescent="0.2">
      <c r="A1749"/>
      <c r="B1749"/>
      <c r="C1749"/>
      <c r="D1749"/>
      <c r="E1749"/>
      <c r="F1749"/>
      <c r="G1749"/>
    </row>
    <row r="1750" spans="1:7" ht="12.75" x14ac:dyDescent="0.2">
      <c r="A1750"/>
      <c r="B1750"/>
      <c r="C1750"/>
      <c r="D1750"/>
      <c r="E1750"/>
      <c r="F1750"/>
      <c r="G1750"/>
    </row>
    <row r="1751" spans="1:7" ht="12.75" x14ac:dyDescent="0.2">
      <c r="A1751"/>
      <c r="B1751"/>
      <c r="C1751"/>
      <c r="D1751"/>
      <c r="E1751"/>
      <c r="F1751"/>
      <c r="G1751"/>
    </row>
    <row r="1752" spans="1:7" ht="12.75" x14ac:dyDescent="0.2">
      <c r="A1752"/>
      <c r="B1752"/>
      <c r="C1752"/>
      <c r="D1752"/>
      <c r="E1752"/>
      <c r="F1752"/>
      <c r="G1752"/>
    </row>
    <row r="1753" spans="1:7" ht="12.75" x14ac:dyDescent="0.2">
      <c r="A1753"/>
      <c r="B1753"/>
      <c r="C1753"/>
      <c r="D1753"/>
      <c r="E1753"/>
      <c r="F1753"/>
      <c r="G1753"/>
    </row>
    <row r="1754" spans="1:7" ht="12.75" x14ac:dyDescent="0.2">
      <c r="A1754"/>
      <c r="B1754"/>
      <c r="C1754"/>
      <c r="D1754"/>
      <c r="E1754"/>
      <c r="F1754"/>
      <c r="G1754"/>
    </row>
    <row r="1755" spans="1:7" ht="12.75" x14ac:dyDescent="0.2">
      <c r="A1755"/>
      <c r="B1755"/>
      <c r="C1755"/>
      <c r="D1755"/>
      <c r="E1755"/>
      <c r="F1755"/>
      <c r="G1755"/>
    </row>
    <row r="1756" spans="1:7" ht="12.75" x14ac:dyDescent="0.2">
      <c r="A1756"/>
      <c r="B1756"/>
      <c r="C1756"/>
      <c r="D1756"/>
      <c r="E1756"/>
      <c r="F1756"/>
      <c r="G1756"/>
    </row>
    <row r="1757" spans="1:7" ht="12.75" x14ac:dyDescent="0.2">
      <c r="A1757"/>
      <c r="B1757"/>
      <c r="C1757"/>
      <c r="D1757"/>
      <c r="E1757"/>
      <c r="F1757"/>
      <c r="G1757"/>
    </row>
    <row r="1758" spans="1:7" ht="12.75" x14ac:dyDescent="0.2">
      <c r="A1758"/>
      <c r="B1758"/>
      <c r="C1758"/>
      <c r="D1758"/>
      <c r="E1758"/>
      <c r="F1758"/>
      <c r="G1758"/>
    </row>
    <row r="1759" spans="1:7" ht="12.75" x14ac:dyDescent="0.2">
      <c r="A1759"/>
      <c r="B1759"/>
      <c r="C1759"/>
      <c r="D1759"/>
      <c r="E1759"/>
      <c r="F1759"/>
      <c r="G1759"/>
    </row>
    <row r="1760" spans="1:7" ht="12.75" x14ac:dyDescent="0.2">
      <c r="A1760"/>
      <c r="B1760"/>
      <c r="C1760"/>
      <c r="D1760"/>
      <c r="E1760"/>
      <c r="F1760"/>
      <c r="G1760"/>
    </row>
    <row r="1761" spans="1:7" ht="12.75" x14ac:dyDescent="0.2">
      <c r="A1761"/>
      <c r="B1761"/>
      <c r="C1761"/>
      <c r="D1761"/>
      <c r="E1761"/>
      <c r="F1761"/>
      <c r="G1761"/>
    </row>
    <row r="1762" spans="1:7" ht="12.75" x14ac:dyDescent="0.2">
      <c r="A1762"/>
      <c r="B1762"/>
      <c r="C1762"/>
      <c r="D1762"/>
      <c r="E1762"/>
      <c r="F1762"/>
      <c r="G1762"/>
    </row>
    <row r="1763" spans="1:7" ht="12.75" x14ac:dyDescent="0.2">
      <c r="A1763"/>
      <c r="B1763"/>
      <c r="C1763"/>
      <c r="D1763"/>
      <c r="E1763"/>
      <c r="F1763"/>
      <c r="G1763"/>
    </row>
    <row r="1764" spans="1:7" ht="12.75" x14ac:dyDescent="0.2">
      <c r="A1764"/>
      <c r="B1764"/>
      <c r="C1764"/>
      <c r="D1764"/>
      <c r="E1764"/>
      <c r="F1764"/>
      <c r="G1764"/>
    </row>
    <row r="1765" spans="1:7" ht="12.75" x14ac:dyDescent="0.2">
      <c r="A1765"/>
      <c r="B1765"/>
      <c r="C1765"/>
      <c r="D1765"/>
      <c r="E1765"/>
      <c r="F1765"/>
      <c r="G1765"/>
    </row>
    <row r="1766" spans="1:7" ht="12.75" x14ac:dyDescent="0.2">
      <c r="A1766"/>
      <c r="B1766"/>
      <c r="C1766"/>
      <c r="D1766"/>
      <c r="E1766"/>
      <c r="F1766"/>
      <c r="G1766"/>
    </row>
    <row r="1767" spans="1:7" ht="12.75" x14ac:dyDescent="0.2">
      <c r="A1767"/>
      <c r="B1767"/>
      <c r="C1767"/>
      <c r="D1767"/>
      <c r="E1767"/>
      <c r="F1767"/>
      <c r="G1767"/>
    </row>
    <row r="1768" spans="1:7" ht="12.75" x14ac:dyDescent="0.2">
      <c r="A1768"/>
      <c r="B1768"/>
      <c r="C1768"/>
      <c r="D1768"/>
      <c r="E1768"/>
      <c r="F1768"/>
      <c r="G1768"/>
    </row>
    <row r="1769" spans="1:7" ht="12.75" x14ac:dyDescent="0.2">
      <c r="A1769"/>
      <c r="B1769"/>
      <c r="C1769"/>
      <c r="D1769"/>
      <c r="E1769"/>
      <c r="F1769"/>
      <c r="G1769"/>
    </row>
    <row r="1770" spans="1:7" ht="12.75" x14ac:dyDescent="0.2">
      <c r="A1770"/>
      <c r="B1770"/>
      <c r="C1770"/>
      <c r="D1770"/>
      <c r="E1770"/>
      <c r="F1770"/>
      <c r="G1770"/>
    </row>
    <row r="1771" spans="1:7" ht="12.75" x14ac:dyDescent="0.2">
      <c r="A1771"/>
      <c r="B1771"/>
      <c r="C1771"/>
      <c r="D1771"/>
      <c r="E1771"/>
      <c r="F1771"/>
      <c r="G1771"/>
    </row>
    <row r="1772" spans="1:7" ht="12.75" x14ac:dyDescent="0.2">
      <c r="A1772"/>
      <c r="B1772"/>
      <c r="C1772"/>
      <c r="D1772"/>
      <c r="E1772"/>
      <c r="F1772"/>
      <c r="G1772"/>
    </row>
    <row r="1773" spans="1:7" ht="12.75" x14ac:dyDescent="0.2">
      <c r="A1773"/>
      <c r="B1773"/>
      <c r="C1773"/>
      <c r="D1773"/>
      <c r="E1773"/>
      <c r="F1773"/>
      <c r="G1773"/>
    </row>
    <row r="1774" spans="1:7" ht="12.75" x14ac:dyDescent="0.2">
      <c r="A1774"/>
      <c r="B1774"/>
      <c r="C1774"/>
      <c r="D1774"/>
      <c r="E1774"/>
      <c r="F1774"/>
      <c r="G1774"/>
    </row>
    <row r="1775" spans="1:7" ht="12.75" x14ac:dyDescent="0.2">
      <c r="A1775"/>
      <c r="B1775"/>
      <c r="C1775"/>
      <c r="D1775"/>
      <c r="E1775"/>
      <c r="F1775"/>
      <c r="G1775"/>
    </row>
    <row r="1776" spans="1:7" ht="12.75" x14ac:dyDescent="0.2">
      <c r="A1776"/>
      <c r="B1776"/>
      <c r="C1776"/>
      <c r="D1776"/>
      <c r="E1776"/>
      <c r="F1776"/>
      <c r="G1776"/>
    </row>
    <row r="1777" spans="1:7" ht="12.75" x14ac:dyDescent="0.2">
      <c r="A1777"/>
      <c r="B1777"/>
      <c r="C1777"/>
      <c r="D1777"/>
      <c r="E1777"/>
      <c r="F1777"/>
      <c r="G1777"/>
    </row>
    <row r="1778" spans="1:7" ht="12.75" x14ac:dyDescent="0.2">
      <c r="A1778"/>
      <c r="B1778"/>
      <c r="C1778"/>
      <c r="D1778"/>
      <c r="E1778"/>
      <c r="F1778"/>
      <c r="G1778"/>
    </row>
    <row r="1779" spans="1:7" ht="12.75" x14ac:dyDescent="0.2">
      <c r="A1779"/>
      <c r="B1779"/>
      <c r="C1779"/>
      <c r="D1779"/>
      <c r="E1779"/>
      <c r="F1779"/>
      <c r="G1779"/>
    </row>
    <row r="1780" spans="1:7" ht="12.75" x14ac:dyDescent="0.2">
      <c r="A1780"/>
      <c r="B1780"/>
      <c r="C1780"/>
      <c r="D1780"/>
      <c r="E1780"/>
      <c r="F1780"/>
      <c r="G1780"/>
    </row>
    <row r="1781" spans="1:7" ht="12.75" x14ac:dyDescent="0.2">
      <c r="A1781"/>
      <c r="B1781"/>
      <c r="C1781"/>
      <c r="D1781"/>
      <c r="E1781"/>
      <c r="F1781"/>
      <c r="G1781"/>
    </row>
    <row r="1782" spans="1:7" ht="12.75" x14ac:dyDescent="0.2">
      <c r="A1782"/>
      <c r="B1782"/>
      <c r="C1782"/>
      <c r="D1782"/>
      <c r="E1782"/>
      <c r="F1782"/>
      <c r="G1782"/>
    </row>
    <row r="1783" spans="1:7" ht="12.75" x14ac:dyDescent="0.2">
      <c r="A1783"/>
      <c r="B1783"/>
      <c r="C1783"/>
      <c r="D1783"/>
      <c r="E1783"/>
      <c r="F1783"/>
      <c r="G1783"/>
    </row>
    <row r="1784" spans="1:7" ht="12.75" x14ac:dyDescent="0.2">
      <c r="A1784"/>
      <c r="B1784"/>
      <c r="C1784"/>
      <c r="D1784"/>
      <c r="E1784"/>
      <c r="F1784"/>
      <c r="G1784"/>
    </row>
    <row r="1785" spans="1:7" ht="12.75" x14ac:dyDescent="0.2">
      <c r="A1785"/>
      <c r="B1785"/>
      <c r="C1785"/>
      <c r="D1785"/>
      <c r="E1785"/>
      <c r="F1785"/>
      <c r="G1785"/>
    </row>
    <row r="1786" spans="1:7" ht="12.75" x14ac:dyDescent="0.2">
      <c r="A1786"/>
      <c r="B1786"/>
      <c r="C1786"/>
      <c r="D1786"/>
      <c r="E1786"/>
      <c r="F1786"/>
      <c r="G1786"/>
    </row>
    <row r="1787" spans="1:7" ht="12.75" x14ac:dyDescent="0.2">
      <c r="A1787"/>
      <c r="B1787"/>
      <c r="C1787"/>
      <c r="D1787"/>
      <c r="E1787"/>
      <c r="F1787"/>
      <c r="G1787"/>
    </row>
    <row r="1788" spans="1:7" ht="12.75" x14ac:dyDescent="0.2">
      <c r="A1788"/>
      <c r="B1788"/>
      <c r="C1788"/>
      <c r="D1788"/>
      <c r="E1788"/>
      <c r="F1788"/>
      <c r="G1788"/>
    </row>
    <row r="1789" spans="1:7" ht="12.75" x14ac:dyDescent="0.2">
      <c r="A1789"/>
      <c r="B1789"/>
      <c r="C1789"/>
      <c r="D1789"/>
      <c r="E1789"/>
      <c r="F1789"/>
      <c r="G1789"/>
    </row>
    <row r="1790" spans="1:7" ht="12.75" x14ac:dyDescent="0.2">
      <c r="A1790"/>
      <c r="B1790"/>
      <c r="C1790"/>
      <c r="D1790"/>
      <c r="E1790"/>
      <c r="F1790"/>
      <c r="G1790"/>
    </row>
    <row r="1791" spans="1:7" ht="12.75" x14ac:dyDescent="0.2">
      <c r="A1791"/>
      <c r="B1791"/>
      <c r="C1791"/>
      <c r="D1791"/>
      <c r="E1791"/>
      <c r="F1791"/>
      <c r="G1791"/>
    </row>
    <row r="1792" spans="1:7" ht="12.75" x14ac:dyDescent="0.2">
      <c r="A1792"/>
      <c r="B1792"/>
      <c r="C1792"/>
      <c r="D1792"/>
      <c r="E1792"/>
      <c r="F1792"/>
      <c r="G1792"/>
    </row>
    <row r="1793" spans="1:7" ht="12.75" x14ac:dyDescent="0.2">
      <c r="A1793"/>
      <c r="B1793"/>
      <c r="C1793"/>
      <c r="D1793"/>
      <c r="E1793"/>
      <c r="F1793"/>
      <c r="G1793"/>
    </row>
    <row r="1794" spans="1:7" ht="12.75" x14ac:dyDescent="0.2">
      <c r="A1794"/>
      <c r="B1794"/>
      <c r="C1794"/>
      <c r="D1794"/>
      <c r="E1794"/>
      <c r="F1794"/>
      <c r="G1794"/>
    </row>
    <row r="1795" spans="1:7" ht="12.75" x14ac:dyDescent="0.2">
      <c r="A1795"/>
      <c r="B1795"/>
      <c r="C1795"/>
      <c r="D1795"/>
      <c r="E1795"/>
      <c r="F1795"/>
      <c r="G1795"/>
    </row>
    <row r="1796" spans="1:7" ht="12.75" x14ac:dyDescent="0.2">
      <c r="A1796"/>
      <c r="B1796"/>
      <c r="C1796"/>
      <c r="D1796"/>
      <c r="E1796"/>
      <c r="F1796"/>
      <c r="G1796"/>
    </row>
    <row r="1797" spans="1:7" ht="12.75" x14ac:dyDescent="0.2">
      <c r="A1797"/>
      <c r="B1797"/>
      <c r="C1797"/>
      <c r="D1797"/>
      <c r="E1797"/>
      <c r="F1797"/>
      <c r="G1797"/>
    </row>
    <row r="1798" spans="1:7" ht="12.75" x14ac:dyDescent="0.2">
      <c r="A1798"/>
      <c r="B1798"/>
      <c r="C1798"/>
      <c r="D1798"/>
      <c r="E1798"/>
      <c r="F1798"/>
      <c r="G1798"/>
    </row>
    <row r="1799" spans="1:7" ht="12.75" x14ac:dyDescent="0.2">
      <c r="A1799"/>
      <c r="B1799"/>
      <c r="C1799"/>
      <c r="D1799"/>
      <c r="E1799"/>
      <c r="F1799"/>
      <c r="G1799"/>
    </row>
    <row r="1800" spans="1:7" ht="12.75" x14ac:dyDescent="0.2">
      <c r="A1800"/>
      <c r="B1800"/>
      <c r="C1800"/>
      <c r="D1800"/>
      <c r="E1800"/>
      <c r="F1800"/>
      <c r="G1800"/>
    </row>
    <row r="1801" spans="1:7" ht="12.75" x14ac:dyDescent="0.2">
      <c r="A1801"/>
      <c r="B1801"/>
      <c r="C1801"/>
      <c r="D1801"/>
      <c r="E1801"/>
      <c r="F1801"/>
      <c r="G1801"/>
    </row>
    <row r="1802" spans="1:7" ht="12.75" x14ac:dyDescent="0.2">
      <c r="A1802"/>
      <c r="B1802"/>
      <c r="C1802"/>
      <c r="D1802"/>
      <c r="E1802"/>
      <c r="F1802"/>
      <c r="G1802"/>
    </row>
    <row r="1803" spans="1:7" ht="12.75" x14ac:dyDescent="0.2">
      <c r="A1803"/>
      <c r="B1803"/>
      <c r="C1803"/>
      <c r="D1803"/>
      <c r="E1803"/>
      <c r="F1803"/>
      <c r="G1803"/>
    </row>
    <row r="1804" spans="1:7" ht="12.75" x14ac:dyDescent="0.2">
      <c r="A1804"/>
      <c r="B1804"/>
      <c r="C1804"/>
      <c r="D1804"/>
      <c r="E1804"/>
      <c r="F1804"/>
      <c r="G1804"/>
    </row>
    <row r="1805" spans="1:7" ht="12.75" x14ac:dyDescent="0.2">
      <c r="A1805"/>
      <c r="B1805"/>
      <c r="C1805"/>
      <c r="D1805"/>
      <c r="E1805"/>
      <c r="F1805"/>
      <c r="G1805"/>
    </row>
    <row r="1806" spans="1:7" ht="12.75" x14ac:dyDescent="0.2">
      <c r="A1806"/>
      <c r="B1806"/>
      <c r="C1806"/>
      <c r="D1806"/>
      <c r="E1806"/>
      <c r="F1806"/>
      <c r="G1806"/>
    </row>
    <row r="1807" spans="1:7" ht="12.75" x14ac:dyDescent="0.2">
      <c r="A1807"/>
      <c r="B1807"/>
      <c r="C1807"/>
      <c r="D1807"/>
      <c r="E1807"/>
      <c r="F1807"/>
      <c r="G1807"/>
    </row>
    <row r="1808" spans="1:7" ht="12.75" x14ac:dyDescent="0.2">
      <c r="A1808"/>
      <c r="B1808"/>
      <c r="C1808"/>
      <c r="D1808"/>
      <c r="E1808"/>
      <c r="F1808"/>
      <c r="G1808"/>
    </row>
    <row r="1809" spans="1:7" ht="12.75" x14ac:dyDescent="0.2">
      <c r="A1809"/>
      <c r="B1809"/>
      <c r="C1809"/>
      <c r="D1809"/>
      <c r="E1809"/>
      <c r="F1809"/>
      <c r="G1809"/>
    </row>
    <row r="1810" spans="1:7" ht="12.75" x14ac:dyDescent="0.2">
      <c r="A1810"/>
      <c r="B1810"/>
      <c r="C1810"/>
      <c r="D1810"/>
      <c r="E1810"/>
      <c r="F1810"/>
      <c r="G1810"/>
    </row>
    <row r="1811" spans="1:7" ht="12.75" x14ac:dyDescent="0.2">
      <c r="A1811"/>
      <c r="B1811"/>
      <c r="C1811"/>
      <c r="D1811"/>
      <c r="E1811"/>
      <c r="F1811"/>
      <c r="G1811"/>
    </row>
    <row r="1812" spans="1:7" ht="12.75" x14ac:dyDescent="0.2">
      <c r="A1812"/>
      <c r="B1812"/>
      <c r="C1812"/>
      <c r="D1812"/>
      <c r="E1812"/>
      <c r="F1812"/>
      <c r="G1812"/>
    </row>
    <row r="1813" spans="1:7" ht="12.75" x14ac:dyDescent="0.2">
      <c r="A1813"/>
      <c r="B1813"/>
      <c r="C1813"/>
      <c r="D1813"/>
      <c r="E1813"/>
      <c r="F1813"/>
      <c r="G1813"/>
    </row>
    <row r="1814" spans="1:7" ht="12.75" x14ac:dyDescent="0.2">
      <c r="A1814"/>
      <c r="B1814"/>
      <c r="C1814"/>
      <c r="D1814"/>
      <c r="E1814"/>
      <c r="F1814"/>
      <c r="G1814"/>
    </row>
    <row r="1815" spans="1:7" ht="12.75" x14ac:dyDescent="0.2">
      <c r="A1815"/>
      <c r="B1815"/>
      <c r="C1815"/>
      <c r="D1815"/>
      <c r="E1815"/>
      <c r="F1815"/>
      <c r="G1815"/>
    </row>
    <row r="1816" spans="1:7" ht="12.75" x14ac:dyDescent="0.2">
      <c r="A1816"/>
      <c r="B1816"/>
      <c r="C1816"/>
      <c r="D1816"/>
      <c r="E1816"/>
      <c r="F1816"/>
      <c r="G1816"/>
    </row>
    <row r="1817" spans="1:7" ht="12.75" x14ac:dyDescent="0.2">
      <c r="A1817"/>
      <c r="B1817"/>
      <c r="C1817"/>
      <c r="D1817"/>
      <c r="E1817"/>
      <c r="F1817"/>
      <c r="G1817"/>
    </row>
    <row r="1818" spans="1:7" ht="12.75" x14ac:dyDescent="0.2">
      <c r="A1818"/>
      <c r="B1818"/>
      <c r="C1818"/>
      <c r="D1818"/>
      <c r="E1818"/>
      <c r="F1818"/>
      <c r="G1818"/>
    </row>
    <row r="1819" spans="1:7" ht="12.75" x14ac:dyDescent="0.2">
      <c r="A1819"/>
      <c r="B1819"/>
      <c r="C1819"/>
      <c r="D1819"/>
      <c r="E1819"/>
      <c r="F1819"/>
      <c r="G1819"/>
    </row>
    <row r="1820" spans="1:7" ht="12.75" x14ac:dyDescent="0.2">
      <c r="A1820"/>
      <c r="B1820"/>
      <c r="C1820"/>
      <c r="D1820"/>
      <c r="E1820"/>
      <c r="F1820"/>
      <c r="G1820"/>
    </row>
    <row r="1821" spans="1:7" ht="12.75" x14ac:dyDescent="0.2">
      <c r="A1821"/>
      <c r="B1821"/>
      <c r="C1821"/>
      <c r="D1821"/>
      <c r="E1821"/>
      <c r="F1821"/>
      <c r="G1821"/>
    </row>
    <row r="1822" spans="1:7" ht="12.75" x14ac:dyDescent="0.2">
      <c r="A1822"/>
      <c r="B1822"/>
      <c r="C1822"/>
      <c r="D1822"/>
      <c r="E1822"/>
      <c r="F1822"/>
      <c r="G1822"/>
    </row>
    <row r="1823" spans="1:7" ht="12.75" x14ac:dyDescent="0.2">
      <c r="A1823"/>
      <c r="B1823"/>
      <c r="C1823"/>
      <c r="D1823"/>
      <c r="E1823"/>
      <c r="F1823"/>
      <c r="G1823"/>
    </row>
    <row r="1824" spans="1:7" ht="12.75" x14ac:dyDescent="0.2">
      <c r="A1824"/>
      <c r="B1824"/>
      <c r="C1824"/>
      <c r="D1824"/>
      <c r="E1824"/>
      <c r="F1824"/>
      <c r="G1824"/>
    </row>
    <row r="1825" spans="1:7" ht="12.75" x14ac:dyDescent="0.2">
      <c r="A1825"/>
      <c r="B1825"/>
      <c r="C1825"/>
      <c r="D1825"/>
      <c r="E1825"/>
      <c r="F1825"/>
      <c r="G1825"/>
    </row>
    <row r="1826" spans="1:7" ht="12.75" x14ac:dyDescent="0.2">
      <c r="A1826"/>
      <c r="B1826"/>
      <c r="C1826"/>
      <c r="D1826"/>
      <c r="E1826"/>
      <c r="F1826"/>
      <c r="G1826"/>
    </row>
    <row r="1827" spans="1:7" ht="12.75" x14ac:dyDescent="0.2">
      <c r="A1827"/>
      <c r="B1827"/>
      <c r="C1827"/>
      <c r="D1827"/>
      <c r="E1827"/>
      <c r="F1827"/>
      <c r="G1827"/>
    </row>
    <row r="1828" spans="1:7" ht="12.75" x14ac:dyDescent="0.2">
      <c r="A1828"/>
      <c r="B1828"/>
      <c r="C1828"/>
      <c r="D1828"/>
      <c r="E1828"/>
      <c r="F1828"/>
      <c r="G1828"/>
    </row>
    <row r="1829" spans="1:7" ht="12.75" x14ac:dyDescent="0.2">
      <c r="A1829"/>
      <c r="B1829"/>
      <c r="C1829"/>
      <c r="D1829"/>
      <c r="E1829"/>
      <c r="F1829"/>
      <c r="G1829"/>
    </row>
    <row r="1830" spans="1:7" ht="12.75" x14ac:dyDescent="0.2">
      <c r="A1830"/>
      <c r="B1830"/>
      <c r="C1830"/>
      <c r="D1830"/>
      <c r="E1830"/>
      <c r="F1830"/>
      <c r="G1830"/>
    </row>
    <row r="1831" spans="1:7" ht="12.75" x14ac:dyDescent="0.2">
      <c r="A1831"/>
      <c r="B1831"/>
      <c r="C1831"/>
      <c r="D1831"/>
      <c r="E1831"/>
      <c r="F1831"/>
      <c r="G1831"/>
    </row>
    <row r="1832" spans="1:7" ht="12.75" x14ac:dyDescent="0.2">
      <c r="A1832"/>
      <c r="B1832"/>
      <c r="C1832"/>
      <c r="D1832"/>
      <c r="E1832"/>
      <c r="F1832"/>
      <c r="G1832"/>
    </row>
    <row r="1833" spans="1:7" ht="12.75" x14ac:dyDescent="0.2">
      <c r="A1833"/>
      <c r="B1833"/>
      <c r="C1833"/>
      <c r="D1833"/>
      <c r="E1833"/>
      <c r="F1833"/>
      <c r="G1833"/>
    </row>
    <row r="1834" spans="1:7" ht="12.75" x14ac:dyDescent="0.2">
      <c r="A1834"/>
      <c r="B1834"/>
      <c r="C1834"/>
      <c r="D1834"/>
      <c r="E1834"/>
      <c r="F1834"/>
      <c r="G1834"/>
    </row>
    <row r="1835" spans="1:7" ht="12.75" x14ac:dyDescent="0.2">
      <c r="A1835"/>
      <c r="B1835"/>
      <c r="C1835"/>
      <c r="D1835"/>
      <c r="E1835"/>
      <c r="F1835"/>
      <c r="G1835"/>
    </row>
    <row r="1836" spans="1:7" ht="12.75" x14ac:dyDescent="0.2">
      <c r="A1836"/>
      <c r="B1836"/>
      <c r="C1836"/>
      <c r="D1836"/>
      <c r="E1836"/>
      <c r="F1836"/>
      <c r="G1836"/>
    </row>
    <row r="1837" spans="1:7" ht="12.75" x14ac:dyDescent="0.2">
      <c r="A1837"/>
      <c r="B1837"/>
      <c r="C1837"/>
      <c r="D1837"/>
      <c r="E1837"/>
      <c r="F1837"/>
      <c r="G1837"/>
    </row>
    <row r="1838" spans="1:7" ht="12.75" x14ac:dyDescent="0.2">
      <c r="A1838"/>
      <c r="B1838"/>
      <c r="C1838"/>
      <c r="D1838"/>
      <c r="E1838"/>
      <c r="F1838"/>
      <c r="G1838"/>
    </row>
    <row r="1839" spans="1:7" ht="12.75" x14ac:dyDescent="0.2">
      <c r="A1839"/>
      <c r="B1839"/>
      <c r="C1839"/>
      <c r="D1839"/>
      <c r="E1839"/>
      <c r="F1839"/>
      <c r="G1839"/>
    </row>
    <row r="1840" spans="1:7" ht="12.75" x14ac:dyDescent="0.2">
      <c r="A1840"/>
      <c r="B1840"/>
      <c r="C1840"/>
      <c r="D1840"/>
      <c r="E1840"/>
      <c r="F1840"/>
      <c r="G1840"/>
    </row>
    <row r="1841" spans="1:7" ht="12.75" x14ac:dyDescent="0.2">
      <c r="A1841"/>
      <c r="B1841"/>
      <c r="C1841"/>
      <c r="D1841"/>
      <c r="E1841"/>
      <c r="F1841"/>
      <c r="G1841"/>
    </row>
    <row r="1842" spans="1:7" ht="12.75" x14ac:dyDescent="0.2">
      <c r="A1842"/>
      <c r="B1842"/>
      <c r="C1842"/>
      <c r="D1842"/>
      <c r="E1842"/>
      <c r="F1842"/>
      <c r="G1842"/>
    </row>
    <row r="1843" spans="1:7" ht="12.75" x14ac:dyDescent="0.2">
      <c r="A1843"/>
      <c r="B1843"/>
      <c r="C1843"/>
      <c r="D1843"/>
      <c r="E1843"/>
      <c r="F1843"/>
      <c r="G1843"/>
    </row>
    <row r="1844" spans="1:7" ht="12.75" x14ac:dyDescent="0.2">
      <c r="A1844"/>
      <c r="B1844"/>
      <c r="C1844"/>
      <c r="D1844"/>
      <c r="E1844"/>
      <c r="F1844"/>
      <c r="G1844"/>
    </row>
    <row r="1845" spans="1:7" ht="12.75" x14ac:dyDescent="0.2">
      <c r="A1845"/>
      <c r="B1845"/>
      <c r="C1845"/>
      <c r="D1845"/>
      <c r="E1845"/>
      <c r="F1845"/>
      <c r="G1845"/>
    </row>
    <row r="1846" spans="1:7" ht="12.75" x14ac:dyDescent="0.2">
      <c r="A1846"/>
      <c r="B1846"/>
      <c r="C1846"/>
      <c r="D1846"/>
      <c r="E1846"/>
      <c r="F1846"/>
      <c r="G1846"/>
    </row>
    <row r="1847" spans="1:7" ht="12.75" x14ac:dyDescent="0.2">
      <c r="A1847"/>
      <c r="B1847"/>
      <c r="C1847"/>
      <c r="D1847"/>
      <c r="E1847"/>
      <c r="F1847"/>
      <c r="G1847"/>
    </row>
    <row r="1848" spans="1:7" ht="12.75" x14ac:dyDescent="0.2">
      <c r="A1848"/>
      <c r="B1848"/>
      <c r="C1848"/>
      <c r="D1848"/>
      <c r="E1848"/>
      <c r="F1848"/>
      <c r="G1848"/>
    </row>
    <row r="1849" spans="1:7" ht="12.75" x14ac:dyDescent="0.2">
      <c r="A1849"/>
      <c r="B1849"/>
      <c r="C1849"/>
      <c r="D1849"/>
      <c r="E1849"/>
      <c r="F1849"/>
      <c r="G1849"/>
    </row>
    <row r="1850" spans="1:7" ht="12.75" x14ac:dyDescent="0.2">
      <c r="A1850"/>
      <c r="B1850"/>
      <c r="C1850"/>
      <c r="D1850"/>
      <c r="E1850"/>
      <c r="F1850"/>
      <c r="G1850"/>
    </row>
    <row r="1851" spans="1:7" ht="12.75" x14ac:dyDescent="0.2">
      <c r="A1851"/>
      <c r="B1851"/>
      <c r="C1851"/>
      <c r="D1851"/>
      <c r="E1851"/>
      <c r="F1851"/>
      <c r="G1851"/>
    </row>
    <row r="1852" spans="1:7" ht="12.75" x14ac:dyDescent="0.2">
      <c r="A1852"/>
      <c r="B1852"/>
      <c r="C1852"/>
      <c r="D1852"/>
      <c r="E1852"/>
      <c r="F1852"/>
      <c r="G1852"/>
    </row>
    <row r="1853" spans="1:7" ht="12.75" x14ac:dyDescent="0.2">
      <c r="A1853"/>
      <c r="B1853"/>
      <c r="C1853"/>
      <c r="D1853"/>
      <c r="E1853"/>
      <c r="F1853"/>
      <c r="G1853"/>
    </row>
    <row r="1854" spans="1:7" ht="12.75" x14ac:dyDescent="0.2">
      <c r="A1854"/>
      <c r="B1854"/>
      <c r="C1854"/>
      <c r="D1854"/>
      <c r="E1854"/>
      <c r="F1854"/>
      <c r="G1854"/>
    </row>
    <row r="1855" spans="1:7" ht="12.75" x14ac:dyDescent="0.2">
      <c r="A1855"/>
      <c r="B1855"/>
      <c r="C1855"/>
      <c r="D1855"/>
      <c r="E1855"/>
      <c r="F1855"/>
      <c r="G1855"/>
    </row>
    <row r="1856" spans="1:7" ht="12.75" x14ac:dyDescent="0.2">
      <c r="A1856"/>
      <c r="B1856"/>
      <c r="C1856"/>
      <c r="D1856"/>
      <c r="E1856"/>
      <c r="F1856"/>
      <c r="G1856"/>
    </row>
    <row r="1857" spans="1:7" ht="12.75" x14ac:dyDescent="0.2">
      <c r="A1857"/>
      <c r="B1857"/>
      <c r="C1857"/>
      <c r="D1857"/>
      <c r="E1857"/>
      <c r="F1857"/>
      <c r="G1857"/>
    </row>
    <row r="1858" spans="1:7" ht="12.75" x14ac:dyDescent="0.2">
      <c r="A1858"/>
      <c r="B1858"/>
      <c r="C1858"/>
      <c r="D1858"/>
      <c r="E1858"/>
      <c r="F1858"/>
      <c r="G1858"/>
    </row>
    <row r="1859" spans="1:7" ht="12.75" x14ac:dyDescent="0.2">
      <c r="A1859"/>
      <c r="B1859"/>
      <c r="C1859"/>
      <c r="D1859"/>
      <c r="E1859"/>
      <c r="F1859"/>
      <c r="G1859"/>
    </row>
    <row r="1860" spans="1:7" ht="12.75" x14ac:dyDescent="0.2">
      <c r="A1860"/>
      <c r="B1860"/>
      <c r="C1860"/>
      <c r="D1860"/>
      <c r="E1860"/>
      <c r="F1860"/>
      <c r="G1860"/>
    </row>
    <row r="1861" spans="1:7" ht="12.75" x14ac:dyDescent="0.2">
      <c r="A1861"/>
      <c r="B1861"/>
      <c r="C1861"/>
      <c r="D1861"/>
      <c r="E1861"/>
      <c r="F1861"/>
      <c r="G1861"/>
    </row>
    <row r="1862" spans="1:7" ht="12.75" x14ac:dyDescent="0.2">
      <c r="A1862"/>
      <c r="B1862"/>
      <c r="C1862"/>
      <c r="D1862"/>
      <c r="E1862"/>
      <c r="F1862"/>
      <c r="G1862"/>
    </row>
    <row r="1863" spans="1:7" ht="12.75" x14ac:dyDescent="0.2">
      <c r="A1863"/>
      <c r="B1863"/>
      <c r="C1863"/>
      <c r="D1863"/>
      <c r="E1863"/>
      <c r="F1863"/>
      <c r="G1863"/>
    </row>
    <row r="1864" spans="1:7" ht="12.75" x14ac:dyDescent="0.2">
      <c r="A1864"/>
      <c r="B1864"/>
      <c r="C1864"/>
      <c r="D1864"/>
      <c r="E1864"/>
      <c r="F1864"/>
      <c r="G1864"/>
    </row>
    <row r="1865" spans="1:7" ht="12.75" x14ac:dyDescent="0.2">
      <c r="A1865"/>
      <c r="B1865"/>
      <c r="C1865"/>
      <c r="D1865"/>
      <c r="E1865"/>
      <c r="F1865"/>
      <c r="G1865"/>
    </row>
    <row r="1866" spans="1:7" ht="12.75" x14ac:dyDescent="0.2">
      <c r="A1866"/>
      <c r="B1866"/>
      <c r="C1866"/>
      <c r="D1866"/>
      <c r="E1866"/>
      <c r="F1866"/>
      <c r="G1866"/>
    </row>
    <row r="1867" spans="1:7" ht="12.75" x14ac:dyDescent="0.2">
      <c r="A1867"/>
      <c r="B1867"/>
      <c r="C1867"/>
      <c r="D1867"/>
      <c r="E1867"/>
      <c r="F1867"/>
      <c r="G1867"/>
    </row>
    <row r="1868" spans="1:7" ht="12.75" x14ac:dyDescent="0.2">
      <c r="A1868"/>
      <c r="B1868"/>
      <c r="C1868"/>
      <c r="D1868"/>
      <c r="E1868"/>
      <c r="F1868"/>
      <c r="G1868"/>
    </row>
    <row r="1869" spans="1:7" ht="12.75" x14ac:dyDescent="0.2">
      <c r="A1869"/>
      <c r="B1869"/>
      <c r="C1869"/>
      <c r="D1869"/>
      <c r="E1869"/>
      <c r="F1869"/>
      <c r="G1869"/>
    </row>
    <row r="1870" spans="1:7" ht="12.75" x14ac:dyDescent="0.2">
      <c r="A1870"/>
      <c r="B1870"/>
      <c r="C1870"/>
      <c r="D1870"/>
      <c r="E1870"/>
      <c r="F1870"/>
      <c r="G1870"/>
    </row>
    <row r="1871" spans="1:7" ht="12.75" x14ac:dyDescent="0.2">
      <c r="A1871"/>
      <c r="B1871"/>
      <c r="C1871"/>
      <c r="D1871"/>
      <c r="E1871"/>
      <c r="F1871"/>
      <c r="G1871"/>
    </row>
    <row r="1872" spans="1:7" ht="12.75" x14ac:dyDescent="0.2">
      <c r="A1872"/>
      <c r="B1872"/>
      <c r="C1872"/>
      <c r="D1872"/>
      <c r="E1872"/>
      <c r="F1872"/>
      <c r="G1872"/>
    </row>
    <row r="1873" spans="1:7" ht="12.75" x14ac:dyDescent="0.2">
      <c r="A1873"/>
      <c r="B1873"/>
      <c r="C1873"/>
      <c r="D1873"/>
      <c r="E1873"/>
      <c r="F1873"/>
      <c r="G1873"/>
    </row>
    <row r="1874" spans="1:7" ht="12.75" x14ac:dyDescent="0.2">
      <c r="A1874"/>
      <c r="B1874"/>
      <c r="C1874"/>
      <c r="D1874"/>
      <c r="E1874"/>
      <c r="F1874"/>
      <c r="G1874"/>
    </row>
    <row r="1875" spans="1:7" ht="12.75" x14ac:dyDescent="0.2">
      <c r="A1875"/>
      <c r="B1875"/>
      <c r="C1875"/>
      <c r="D1875"/>
      <c r="E1875"/>
      <c r="F1875"/>
      <c r="G1875"/>
    </row>
    <row r="1876" spans="1:7" ht="12.75" x14ac:dyDescent="0.2">
      <c r="A1876"/>
      <c r="B1876"/>
      <c r="C1876"/>
      <c r="D1876"/>
      <c r="E1876"/>
      <c r="F1876"/>
      <c r="G1876"/>
    </row>
    <row r="1877" spans="1:7" ht="12.75" x14ac:dyDescent="0.2">
      <c r="A1877"/>
      <c r="B1877"/>
      <c r="C1877"/>
      <c r="D1877"/>
      <c r="E1877"/>
      <c r="F1877"/>
      <c r="G1877"/>
    </row>
    <row r="1878" spans="1:7" ht="12.75" x14ac:dyDescent="0.2">
      <c r="A1878"/>
      <c r="B1878"/>
      <c r="C1878"/>
      <c r="D1878"/>
      <c r="E1878"/>
      <c r="F1878"/>
      <c r="G1878"/>
    </row>
    <row r="1879" spans="1:7" ht="12.75" x14ac:dyDescent="0.2">
      <c r="A1879"/>
      <c r="B1879"/>
      <c r="C1879"/>
      <c r="D1879"/>
      <c r="E1879"/>
      <c r="F1879"/>
      <c r="G1879"/>
    </row>
    <row r="1880" spans="1:7" ht="12.75" x14ac:dyDescent="0.2">
      <c r="A1880"/>
      <c r="B1880"/>
      <c r="C1880"/>
      <c r="D1880"/>
      <c r="E1880"/>
      <c r="F1880"/>
      <c r="G1880"/>
    </row>
    <row r="1881" spans="1:7" ht="12.75" x14ac:dyDescent="0.2">
      <c r="A1881"/>
      <c r="B1881"/>
      <c r="C1881"/>
      <c r="D1881"/>
      <c r="E1881"/>
      <c r="F1881"/>
      <c r="G1881"/>
    </row>
    <row r="1882" spans="1:7" ht="12.75" x14ac:dyDescent="0.2">
      <c r="A1882"/>
      <c r="B1882"/>
      <c r="C1882"/>
      <c r="D1882"/>
      <c r="E1882"/>
      <c r="F1882"/>
      <c r="G1882"/>
    </row>
    <row r="1883" spans="1:7" ht="12.75" x14ac:dyDescent="0.2">
      <c r="A1883"/>
      <c r="B1883"/>
      <c r="C1883"/>
      <c r="D1883"/>
      <c r="E1883"/>
      <c r="F1883"/>
      <c r="G1883"/>
    </row>
    <row r="1884" spans="1:7" ht="12.75" x14ac:dyDescent="0.2">
      <c r="A1884"/>
      <c r="B1884"/>
      <c r="C1884"/>
      <c r="D1884"/>
      <c r="E1884"/>
      <c r="F1884"/>
      <c r="G1884"/>
    </row>
    <row r="1885" spans="1:7" ht="12.75" x14ac:dyDescent="0.2">
      <c r="A1885"/>
      <c r="B1885"/>
      <c r="C1885"/>
      <c r="D1885"/>
      <c r="E1885"/>
      <c r="F1885"/>
      <c r="G1885"/>
    </row>
    <row r="1886" spans="1:7" ht="12.75" x14ac:dyDescent="0.2">
      <c r="A1886"/>
      <c r="B1886"/>
      <c r="C1886"/>
      <c r="D1886"/>
      <c r="E1886"/>
      <c r="F1886"/>
      <c r="G1886"/>
    </row>
    <row r="1887" spans="1:7" ht="12.75" x14ac:dyDescent="0.2">
      <c r="A1887"/>
      <c r="B1887"/>
      <c r="C1887"/>
      <c r="D1887"/>
      <c r="E1887"/>
      <c r="F1887"/>
      <c r="G1887"/>
    </row>
    <row r="1888" spans="1:7" ht="12.75" x14ac:dyDescent="0.2">
      <c r="A1888"/>
      <c r="B1888"/>
      <c r="C1888"/>
      <c r="D1888"/>
      <c r="E1888"/>
      <c r="F1888"/>
      <c r="G1888"/>
    </row>
    <row r="1889" spans="1:7" ht="12.75" x14ac:dyDescent="0.2">
      <c r="A1889"/>
      <c r="B1889"/>
      <c r="C1889"/>
      <c r="D1889"/>
      <c r="E1889"/>
      <c r="F1889"/>
      <c r="G1889"/>
    </row>
    <row r="1890" spans="1:7" ht="12.75" x14ac:dyDescent="0.2">
      <c r="A1890"/>
      <c r="B1890"/>
      <c r="C1890"/>
      <c r="D1890"/>
      <c r="E1890"/>
      <c r="F1890"/>
      <c r="G1890"/>
    </row>
    <row r="1891" spans="1:7" ht="12.75" x14ac:dyDescent="0.2">
      <c r="A1891"/>
      <c r="B1891"/>
      <c r="C1891"/>
      <c r="D1891"/>
      <c r="E1891"/>
      <c r="F1891"/>
      <c r="G1891"/>
    </row>
    <row r="1892" spans="1:7" ht="12.75" x14ac:dyDescent="0.2">
      <c r="A1892"/>
      <c r="B1892"/>
      <c r="C1892"/>
      <c r="D1892"/>
      <c r="E1892"/>
      <c r="F1892"/>
      <c r="G1892"/>
    </row>
    <row r="1893" spans="1:7" ht="12.75" x14ac:dyDescent="0.2">
      <c r="A1893"/>
      <c r="B1893"/>
      <c r="C1893"/>
      <c r="D1893"/>
      <c r="E1893"/>
      <c r="F1893"/>
      <c r="G1893"/>
    </row>
    <row r="1894" spans="1:7" ht="12.75" x14ac:dyDescent="0.2">
      <c r="A1894"/>
      <c r="B1894"/>
      <c r="C1894"/>
      <c r="D1894"/>
      <c r="E1894"/>
      <c r="F1894"/>
      <c r="G1894"/>
    </row>
    <row r="1895" spans="1:7" ht="12.75" x14ac:dyDescent="0.2">
      <c r="A1895"/>
      <c r="B1895"/>
      <c r="C1895"/>
      <c r="D1895"/>
      <c r="E1895"/>
      <c r="F1895"/>
      <c r="G1895"/>
    </row>
    <row r="1896" spans="1:7" ht="12.75" x14ac:dyDescent="0.2">
      <c r="A1896"/>
      <c r="B1896"/>
      <c r="C1896"/>
      <c r="D1896"/>
      <c r="E1896"/>
      <c r="F1896"/>
      <c r="G1896"/>
    </row>
    <row r="1897" spans="1:7" ht="12.75" x14ac:dyDescent="0.2">
      <c r="A1897"/>
      <c r="B1897"/>
      <c r="C1897"/>
      <c r="D1897"/>
      <c r="E1897"/>
      <c r="F1897"/>
      <c r="G1897"/>
    </row>
    <row r="1898" spans="1:7" ht="12.75" x14ac:dyDescent="0.2">
      <c r="A1898"/>
      <c r="B1898"/>
      <c r="C1898"/>
      <c r="D1898"/>
      <c r="E1898"/>
      <c r="F1898"/>
      <c r="G1898"/>
    </row>
    <row r="1899" spans="1:7" ht="12.75" x14ac:dyDescent="0.2">
      <c r="A1899"/>
      <c r="B1899"/>
      <c r="C1899"/>
      <c r="D1899"/>
      <c r="E1899"/>
      <c r="F1899"/>
      <c r="G1899"/>
    </row>
    <row r="1900" spans="1:7" ht="12.75" x14ac:dyDescent="0.2">
      <c r="A1900"/>
      <c r="B1900"/>
      <c r="C1900"/>
      <c r="D1900"/>
      <c r="E1900"/>
      <c r="F1900"/>
      <c r="G1900"/>
    </row>
    <row r="1901" spans="1:7" ht="12.75" x14ac:dyDescent="0.2">
      <c r="A1901"/>
      <c r="B1901"/>
      <c r="C1901"/>
      <c r="D1901"/>
      <c r="E1901"/>
      <c r="F1901"/>
      <c r="G1901"/>
    </row>
    <row r="1902" spans="1:7" ht="12.75" x14ac:dyDescent="0.2">
      <c r="A1902"/>
      <c r="B1902"/>
      <c r="C1902"/>
      <c r="D1902"/>
      <c r="E1902"/>
      <c r="F1902"/>
      <c r="G1902"/>
    </row>
    <row r="1903" spans="1:7" ht="12.75" x14ac:dyDescent="0.2">
      <c r="A1903"/>
      <c r="B1903"/>
      <c r="C1903"/>
      <c r="D1903"/>
      <c r="E1903"/>
      <c r="F1903"/>
      <c r="G1903"/>
    </row>
    <row r="1904" spans="1:7" ht="12.75" x14ac:dyDescent="0.2">
      <c r="A1904"/>
      <c r="B1904"/>
      <c r="C1904"/>
      <c r="D1904"/>
      <c r="E1904"/>
      <c r="F1904"/>
      <c r="G1904"/>
    </row>
    <row r="1905" spans="1:7" ht="12.75" x14ac:dyDescent="0.2">
      <c r="A1905"/>
      <c r="B1905"/>
      <c r="C1905"/>
      <c r="D1905"/>
      <c r="E1905"/>
      <c r="F1905"/>
      <c r="G1905"/>
    </row>
    <row r="1906" spans="1:7" ht="12.75" x14ac:dyDescent="0.2">
      <c r="A1906"/>
      <c r="B1906"/>
      <c r="C1906"/>
      <c r="D1906"/>
      <c r="E1906"/>
      <c r="F1906"/>
      <c r="G1906"/>
    </row>
    <row r="1907" spans="1:7" ht="12.75" x14ac:dyDescent="0.2">
      <c r="A1907"/>
      <c r="B1907"/>
      <c r="C1907"/>
      <c r="D1907"/>
      <c r="E1907"/>
      <c r="F1907"/>
      <c r="G1907"/>
    </row>
    <row r="1908" spans="1:7" ht="12.75" x14ac:dyDescent="0.2">
      <c r="A1908"/>
      <c r="B1908"/>
      <c r="C1908"/>
      <c r="D1908"/>
      <c r="E1908"/>
      <c r="F1908"/>
      <c r="G1908"/>
    </row>
    <row r="1909" spans="1:7" ht="12.75" x14ac:dyDescent="0.2">
      <c r="A1909"/>
      <c r="B1909"/>
      <c r="C1909"/>
      <c r="D1909"/>
      <c r="E1909"/>
      <c r="F1909"/>
      <c r="G1909"/>
    </row>
    <row r="1910" spans="1:7" ht="12.75" x14ac:dyDescent="0.2">
      <c r="A1910"/>
      <c r="B1910"/>
      <c r="C1910"/>
      <c r="D1910"/>
      <c r="E1910"/>
      <c r="F1910"/>
      <c r="G1910"/>
    </row>
    <row r="1911" spans="1:7" ht="12.75" x14ac:dyDescent="0.2">
      <c r="A1911"/>
      <c r="B1911"/>
      <c r="C1911"/>
      <c r="D1911"/>
      <c r="E1911"/>
      <c r="F1911"/>
      <c r="G1911"/>
    </row>
    <row r="1912" spans="1:7" ht="12.75" x14ac:dyDescent="0.2">
      <c r="A1912"/>
      <c r="B1912"/>
      <c r="C1912"/>
      <c r="D1912"/>
      <c r="E1912"/>
      <c r="F1912"/>
      <c r="G1912"/>
    </row>
    <row r="1913" spans="1:7" ht="12.75" x14ac:dyDescent="0.2">
      <c r="A1913"/>
      <c r="B1913"/>
      <c r="C1913"/>
      <c r="D1913"/>
      <c r="E1913"/>
      <c r="F1913"/>
      <c r="G1913"/>
    </row>
    <row r="1914" spans="1:7" ht="12.75" x14ac:dyDescent="0.2">
      <c r="A1914"/>
      <c r="B1914"/>
      <c r="C1914"/>
      <c r="D1914"/>
      <c r="E1914"/>
      <c r="F1914"/>
      <c r="G1914"/>
    </row>
    <row r="1915" spans="1:7" ht="12.75" x14ac:dyDescent="0.2">
      <c r="A1915"/>
      <c r="B1915"/>
      <c r="C1915"/>
      <c r="D1915"/>
      <c r="E1915"/>
      <c r="F1915"/>
      <c r="G1915"/>
    </row>
    <row r="1916" spans="1:7" ht="12.75" x14ac:dyDescent="0.2">
      <c r="A1916"/>
      <c r="B1916"/>
      <c r="C1916"/>
      <c r="D1916"/>
      <c r="E1916"/>
      <c r="F1916"/>
      <c r="G1916"/>
    </row>
    <row r="1917" spans="1:7" ht="12.75" x14ac:dyDescent="0.2">
      <c r="A1917"/>
      <c r="B1917"/>
      <c r="C1917"/>
      <c r="D1917"/>
      <c r="E1917"/>
      <c r="F1917"/>
      <c r="G1917"/>
    </row>
    <row r="1918" spans="1:7" ht="12.75" x14ac:dyDescent="0.2">
      <c r="A1918"/>
      <c r="B1918"/>
      <c r="C1918"/>
      <c r="D1918"/>
      <c r="E1918"/>
      <c r="F1918"/>
      <c r="G1918"/>
    </row>
    <row r="1919" spans="1:7" ht="12.75" x14ac:dyDescent="0.2">
      <c r="A1919"/>
      <c r="B1919"/>
      <c r="C1919"/>
      <c r="D1919"/>
      <c r="E1919"/>
      <c r="F1919"/>
      <c r="G1919"/>
    </row>
    <row r="1920" spans="1:7" ht="12.75" x14ac:dyDescent="0.2">
      <c r="A1920"/>
      <c r="B1920"/>
      <c r="C1920"/>
      <c r="D1920"/>
      <c r="E1920"/>
      <c r="F1920"/>
      <c r="G1920"/>
    </row>
    <row r="1921" spans="1:7" ht="12.75" x14ac:dyDescent="0.2">
      <c r="A1921"/>
      <c r="B1921"/>
      <c r="C1921"/>
      <c r="D1921"/>
      <c r="E1921"/>
      <c r="F1921"/>
      <c r="G1921"/>
    </row>
    <row r="1922" spans="1:7" ht="12.75" x14ac:dyDescent="0.2">
      <c r="A1922"/>
      <c r="B1922"/>
      <c r="C1922"/>
      <c r="D1922"/>
      <c r="E1922"/>
      <c r="F1922"/>
      <c r="G1922"/>
    </row>
    <row r="1923" spans="1:7" ht="12.75" x14ac:dyDescent="0.2">
      <c r="A1923"/>
      <c r="B1923"/>
      <c r="C1923"/>
      <c r="D1923"/>
      <c r="E1923"/>
      <c r="F1923"/>
      <c r="G1923"/>
    </row>
    <row r="1924" spans="1:7" ht="12.75" x14ac:dyDescent="0.2">
      <c r="A1924"/>
      <c r="B1924"/>
      <c r="C1924"/>
      <c r="D1924"/>
      <c r="E1924"/>
      <c r="F1924"/>
      <c r="G1924"/>
    </row>
    <row r="1925" spans="1:7" ht="12.75" x14ac:dyDescent="0.2">
      <c r="A1925"/>
      <c r="B1925"/>
      <c r="C1925"/>
      <c r="D1925"/>
      <c r="E1925"/>
      <c r="F1925"/>
      <c r="G1925"/>
    </row>
    <row r="1926" spans="1:7" ht="12.75" x14ac:dyDescent="0.2">
      <c r="A1926"/>
      <c r="B1926"/>
      <c r="C1926"/>
      <c r="D1926"/>
      <c r="E1926"/>
      <c r="F1926"/>
      <c r="G1926"/>
    </row>
    <row r="1927" spans="1:7" ht="12.75" x14ac:dyDescent="0.2">
      <c r="A1927"/>
      <c r="B1927"/>
      <c r="C1927"/>
      <c r="D1927"/>
      <c r="E1927"/>
      <c r="F1927"/>
      <c r="G1927"/>
    </row>
    <row r="1928" spans="1:7" ht="12.75" x14ac:dyDescent="0.2">
      <c r="A1928"/>
      <c r="B1928"/>
      <c r="C1928"/>
      <c r="D1928"/>
      <c r="E1928"/>
      <c r="F1928"/>
      <c r="G1928"/>
    </row>
    <row r="1929" spans="1:7" ht="12.75" x14ac:dyDescent="0.2">
      <c r="A1929"/>
      <c r="B1929"/>
      <c r="C1929"/>
      <c r="D1929"/>
      <c r="E1929"/>
      <c r="F1929"/>
      <c r="G1929"/>
    </row>
    <row r="1930" spans="1:7" ht="12.75" x14ac:dyDescent="0.2">
      <c r="A1930"/>
      <c r="B1930"/>
      <c r="C1930"/>
      <c r="D1930"/>
      <c r="E1930"/>
      <c r="F1930"/>
      <c r="G1930"/>
    </row>
    <row r="1931" spans="1:7" ht="12.75" x14ac:dyDescent="0.2">
      <c r="A1931"/>
      <c r="B1931"/>
      <c r="C1931"/>
      <c r="D1931"/>
      <c r="E1931"/>
      <c r="F1931"/>
      <c r="G1931"/>
    </row>
    <row r="1932" spans="1:7" ht="12.75" x14ac:dyDescent="0.2">
      <c r="A1932"/>
      <c r="B1932"/>
      <c r="C1932"/>
      <c r="D1932"/>
      <c r="E1932"/>
      <c r="F1932"/>
      <c r="G1932"/>
    </row>
    <row r="1933" spans="1:7" ht="12.75" x14ac:dyDescent="0.2">
      <c r="A1933"/>
      <c r="B1933"/>
      <c r="C1933"/>
      <c r="D1933"/>
      <c r="E1933"/>
      <c r="F1933"/>
      <c r="G1933"/>
    </row>
    <row r="1934" spans="1:7" ht="12.75" x14ac:dyDescent="0.2">
      <c r="A1934"/>
      <c r="B1934"/>
      <c r="C1934"/>
      <c r="D1934"/>
      <c r="E1934"/>
      <c r="F1934"/>
      <c r="G1934"/>
    </row>
    <row r="1935" spans="1:7" ht="12.75" x14ac:dyDescent="0.2">
      <c r="A1935"/>
      <c r="B1935"/>
      <c r="C1935"/>
      <c r="D1935"/>
      <c r="E1935"/>
      <c r="F1935"/>
      <c r="G1935"/>
    </row>
    <row r="1936" spans="1:7" ht="12.75" x14ac:dyDescent="0.2">
      <c r="A1936"/>
      <c r="B1936"/>
      <c r="C1936"/>
      <c r="D1936"/>
      <c r="E1936"/>
      <c r="F1936"/>
      <c r="G1936"/>
    </row>
    <row r="1937" spans="1:7" ht="12.75" x14ac:dyDescent="0.2">
      <c r="A1937"/>
      <c r="B1937"/>
      <c r="C1937"/>
      <c r="D1937"/>
      <c r="E1937"/>
      <c r="F1937"/>
      <c r="G1937"/>
    </row>
    <row r="1938" spans="1:7" ht="12.75" x14ac:dyDescent="0.2">
      <c r="A1938"/>
      <c r="B1938"/>
      <c r="C1938"/>
      <c r="D1938"/>
      <c r="E1938"/>
      <c r="F1938"/>
      <c r="G1938"/>
    </row>
    <row r="1939" spans="1:7" ht="12.75" x14ac:dyDescent="0.2">
      <c r="A1939"/>
      <c r="B1939"/>
      <c r="C1939"/>
      <c r="D1939"/>
      <c r="E1939"/>
      <c r="F1939"/>
      <c r="G1939"/>
    </row>
    <row r="1940" spans="1:7" ht="12.75" x14ac:dyDescent="0.2">
      <c r="A1940"/>
      <c r="B1940"/>
      <c r="C1940"/>
      <c r="D1940"/>
      <c r="E1940"/>
      <c r="F1940"/>
      <c r="G1940"/>
    </row>
    <row r="1941" spans="1:7" ht="12.75" x14ac:dyDescent="0.2">
      <c r="A1941"/>
      <c r="B1941"/>
      <c r="C1941"/>
      <c r="D1941"/>
      <c r="E1941"/>
      <c r="F1941"/>
      <c r="G1941"/>
    </row>
    <row r="1942" spans="1:7" ht="12.75" x14ac:dyDescent="0.2">
      <c r="A1942"/>
      <c r="B1942"/>
      <c r="C1942"/>
      <c r="D1942"/>
      <c r="E1942"/>
      <c r="F1942"/>
      <c r="G1942"/>
    </row>
    <row r="1943" spans="1:7" ht="12.75" x14ac:dyDescent="0.2">
      <c r="A1943"/>
      <c r="B1943"/>
      <c r="C1943"/>
      <c r="D1943"/>
      <c r="E1943"/>
      <c r="F1943"/>
      <c r="G1943"/>
    </row>
    <row r="1944" spans="1:7" ht="12.75" x14ac:dyDescent="0.2">
      <c r="A1944"/>
      <c r="B1944"/>
      <c r="C1944"/>
      <c r="D1944"/>
      <c r="E1944"/>
      <c r="F1944"/>
      <c r="G1944"/>
    </row>
    <row r="1945" spans="1:7" ht="12.75" x14ac:dyDescent="0.2">
      <c r="A1945"/>
      <c r="B1945"/>
      <c r="C1945"/>
      <c r="D1945"/>
      <c r="E1945"/>
      <c r="F1945"/>
      <c r="G1945"/>
    </row>
    <row r="1946" spans="1:7" ht="12.75" x14ac:dyDescent="0.2">
      <c r="A1946"/>
      <c r="B1946"/>
      <c r="C1946"/>
      <c r="D1946"/>
      <c r="E1946"/>
      <c r="F1946"/>
      <c r="G1946"/>
    </row>
    <row r="1947" spans="1:7" ht="12.75" x14ac:dyDescent="0.2">
      <c r="A1947"/>
      <c r="B1947"/>
      <c r="C1947"/>
      <c r="D1947"/>
      <c r="E1947"/>
      <c r="F1947"/>
      <c r="G1947"/>
    </row>
    <row r="1948" spans="1:7" ht="12.75" x14ac:dyDescent="0.2">
      <c r="A1948"/>
      <c r="B1948"/>
      <c r="C1948"/>
      <c r="D1948"/>
      <c r="E1948"/>
      <c r="F1948"/>
      <c r="G1948"/>
    </row>
    <row r="1949" spans="1:7" ht="12.75" x14ac:dyDescent="0.2">
      <c r="A1949"/>
      <c r="B1949"/>
      <c r="C1949"/>
      <c r="D1949"/>
      <c r="E1949"/>
      <c r="F1949"/>
      <c r="G1949"/>
    </row>
    <row r="1950" spans="1:7" ht="12.75" x14ac:dyDescent="0.2">
      <c r="A1950"/>
      <c r="B1950"/>
      <c r="C1950"/>
      <c r="D1950"/>
      <c r="E1950"/>
      <c r="F1950"/>
      <c r="G1950"/>
    </row>
    <row r="1951" spans="1:7" ht="12.75" x14ac:dyDescent="0.2">
      <c r="A1951"/>
      <c r="B1951"/>
      <c r="C1951"/>
      <c r="D1951"/>
      <c r="E1951"/>
      <c r="F1951"/>
      <c r="G1951"/>
    </row>
    <row r="1952" spans="1:7" ht="12.75" x14ac:dyDescent="0.2">
      <c r="A1952"/>
      <c r="B1952"/>
      <c r="C1952"/>
      <c r="D1952"/>
      <c r="E1952"/>
      <c r="F1952"/>
      <c r="G1952"/>
    </row>
    <row r="1953" spans="1:7" ht="12.75" x14ac:dyDescent="0.2">
      <c r="A1953"/>
      <c r="B1953"/>
      <c r="C1953"/>
      <c r="D1953"/>
      <c r="E1953"/>
      <c r="F1953"/>
      <c r="G1953"/>
    </row>
    <row r="1954" spans="1:7" ht="12.75" x14ac:dyDescent="0.2">
      <c r="A1954"/>
      <c r="B1954"/>
      <c r="C1954"/>
      <c r="D1954"/>
      <c r="E1954"/>
      <c r="F1954"/>
      <c r="G1954"/>
    </row>
    <row r="1955" spans="1:7" ht="12.75" x14ac:dyDescent="0.2">
      <c r="A1955"/>
      <c r="B1955"/>
      <c r="C1955"/>
      <c r="D1955"/>
      <c r="E1955"/>
      <c r="F1955"/>
      <c r="G1955"/>
    </row>
    <row r="1956" spans="1:7" ht="12.75" x14ac:dyDescent="0.2">
      <c r="A1956"/>
      <c r="B1956"/>
      <c r="C1956"/>
      <c r="D1956"/>
      <c r="E1956"/>
      <c r="F1956"/>
      <c r="G1956"/>
    </row>
    <row r="1957" spans="1:7" ht="12.75" x14ac:dyDescent="0.2">
      <c r="A1957"/>
      <c r="B1957"/>
      <c r="C1957"/>
      <c r="D1957"/>
      <c r="E1957"/>
      <c r="F1957"/>
      <c r="G1957"/>
    </row>
    <row r="1958" spans="1:7" ht="12.75" x14ac:dyDescent="0.2">
      <c r="A1958"/>
      <c r="B1958"/>
      <c r="C1958"/>
      <c r="D1958"/>
      <c r="E1958"/>
      <c r="F1958"/>
      <c r="G1958"/>
    </row>
    <row r="1959" spans="1:7" ht="12.75" x14ac:dyDescent="0.2">
      <c r="A1959"/>
      <c r="B1959"/>
      <c r="C1959"/>
      <c r="D1959"/>
      <c r="E1959"/>
      <c r="F1959"/>
      <c r="G1959"/>
    </row>
    <row r="1960" spans="1:7" ht="12.75" x14ac:dyDescent="0.2">
      <c r="A1960"/>
      <c r="B1960"/>
      <c r="C1960"/>
      <c r="D1960"/>
      <c r="E1960"/>
      <c r="F1960"/>
      <c r="G1960"/>
    </row>
    <row r="1961" spans="1:7" ht="12.75" x14ac:dyDescent="0.2">
      <c r="A1961"/>
      <c r="B1961"/>
      <c r="C1961"/>
      <c r="D1961"/>
      <c r="E1961"/>
      <c r="F1961"/>
      <c r="G1961"/>
    </row>
    <row r="1962" spans="1:7" ht="12.75" x14ac:dyDescent="0.2">
      <c r="A1962"/>
      <c r="B1962"/>
      <c r="C1962"/>
      <c r="D1962"/>
      <c r="E1962"/>
      <c r="F1962"/>
      <c r="G1962"/>
    </row>
    <row r="1963" spans="1:7" ht="12.75" x14ac:dyDescent="0.2">
      <c r="A1963"/>
      <c r="B1963"/>
      <c r="C1963"/>
      <c r="D1963"/>
      <c r="E1963"/>
      <c r="F1963"/>
      <c r="G1963"/>
    </row>
    <row r="1964" spans="1:7" ht="12.75" x14ac:dyDescent="0.2">
      <c r="A1964"/>
      <c r="B1964"/>
      <c r="C1964"/>
      <c r="D1964"/>
      <c r="E1964"/>
      <c r="F1964"/>
      <c r="G1964"/>
    </row>
    <row r="1965" spans="1:7" ht="12.75" x14ac:dyDescent="0.2">
      <c r="A1965"/>
      <c r="B1965"/>
      <c r="C1965"/>
      <c r="D1965"/>
      <c r="E1965"/>
      <c r="F1965"/>
      <c r="G1965"/>
    </row>
    <row r="1966" spans="1:7" ht="12.75" x14ac:dyDescent="0.2">
      <c r="A1966"/>
      <c r="B1966"/>
      <c r="C1966"/>
      <c r="D1966"/>
      <c r="E1966"/>
      <c r="F1966"/>
      <c r="G1966"/>
    </row>
    <row r="1967" spans="1:7" ht="12.75" x14ac:dyDescent="0.2">
      <c r="A1967"/>
      <c r="B1967"/>
      <c r="C1967"/>
      <c r="D1967"/>
      <c r="E1967"/>
      <c r="F1967"/>
      <c r="G1967"/>
    </row>
    <row r="1968" spans="1:7" ht="12.75" x14ac:dyDescent="0.2">
      <c r="A1968"/>
      <c r="B1968"/>
      <c r="C1968"/>
      <c r="D1968"/>
      <c r="E1968"/>
      <c r="F1968"/>
      <c r="G1968"/>
    </row>
    <row r="1969" spans="1:7" ht="12.75" x14ac:dyDescent="0.2">
      <c r="A1969"/>
      <c r="B1969"/>
      <c r="C1969"/>
      <c r="D1969"/>
      <c r="E1969"/>
      <c r="F1969"/>
      <c r="G1969"/>
    </row>
    <row r="1970" spans="1:7" ht="12.75" x14ac:dyDescent="0.2">
      <c r="A1970"/>
      <c r="B1970"/>
      <c r="C1970"/>
      <c r="D1970"/>
      <c r="E1970"/>
      <c r="F1970"/>
      <c r="G1970"/>
    </row>
    <row r="1971" spans="1:7" ht="12.75" x14ac:dyDescent="0.2">
      <c r="A1971"/>
      <c r="B1971"/>
      <c r="C1971"/>
      <c r="D1971"/>
      <c r="E1971"/>
      <c r="F1971"/>
      <c r="G1971"/>
    </row>
    <row r="1972" spans="1:7" ht="12.75" x14ac:dyDescent="0.2">
      <c r="A1972"/>
      <c r="B1972"/>
      <c r="C1972"/>
      <c r="D1972"/>
      <c r="E1972"/>
      <c r="F1972"/>
      <c r="G1972"/>
    </row>
    <row r="1973" spans="1:7" ht="12.75" x14ac:dyDescent="0.2">
      <c r="A1973"/>
      <c r="B1973"/>
      <c r="C1973"/>
      <c r="D1973"/>
      <c r="E1973"/>
      <c r="F1973"/>
      <c r="G1973"/>
    </row>
    <row r="1974" spans="1:7" ht="12.75" x14ac:dyDescent="0.2">
      <c r="A1974"/>
      <c r="B1974"/>
      <c r="C1974"/>
      <c r="D1974"/>
      <c r="E1974"/>
      <c r="F1974"/>
      <c r="G1974"/>
    </row>
    <row r="1975" spans="1:7" ht="12.75" x14ac:dyDescent="0.2">
      <c r="A1975"/>
      <c r="B1975"/>
      <c r="C1975"/>
      <c r="D1975"/>
      <c r="E1975"/>
      <c r="F1975"/>
      <c r="G1975"/>
    </row>
    <row r="1976" spans="1:7" ht="12.75" x14ac:dyDescent="0.2">
      <c r="A1976"/>
      <c r="B1976"/>
      <c r="C1976"/>
      <c r="D1976"/>
      <c r="E1976"/>
      <c r="F1976"/>
      <c r="G1976"/>
    </row>
    <row r="1977" spans="1:7" ht="12.75" x14ac:dyDescent="0.2">
      <c r="A1977"/>
      <c r="B1977"/>
      <c r="C1977"/>
      <c r="D1977"/>
      <c r="E1977"/>
      <c r="F1977"/>
      <c r="G1977"/>
    </row>
    <row r="1978" spans="1:7" ht="12.75" x14ac:dyDescent="0.2">
      <c r="A1978"/>
      <c r="B1978"/>
      <c r="C1978"/>
      <c r="D1978"/>
      <c r="E1978"/>
      <c r="F1978"/>
      <c r="G1978"/>
    </row>
    <row r="1979" spans="1:7" ht="12.75" x14ac:dyDescent="0.2">
      <c r="A1979"/>
      <c r="B1979"/>
      <c r="C1979"/>
      <c r="D1979"/>
      <c r="E1979"/>
      <c r="F1979"/>
      <c r="G1979"/>
    </row>
    <row r="1980" spans="1:7" ht="12.75" x14ac:dyDescent="0.2">
      <c r="A1980"/>
      <c r="B1980"/>
      <c r="C1980"/>
      <c r="D1980"/>
      <c r="E1980"/>
      <c r="F1980"/>
      <c r="G1980"/>
    </row>
    <row r="1981" spans="1:7" ht="12.75" x14ac:dyDescent="0.2">
      <c r="A1981"/>
      <c r="B1981"/>
      <c r="C1981"/>
      <c r="D1981"/>
      <c r="E1981"/>
      <c r="F1981"/>
      <c r="G1981"/>
    </row>
    <row r="1982" spans="1:7" ht="12.75" x14ac:dyDescent="0.2">
      <c r="A1982"/>
      <c r="B1982"/>
      <c r="C1982"/>
      <c r="D1982"/>
      <c r="E1982"/>
      <c r="F1982"/>
      <c r="G1982"/>
    </row>
    <row r="1983" spans="1:7" ht="12.75" x14ac:dyDescent="0.2">
      <c r="A1983"/>
      <c r="B1983"/>
      <c r="C1983"/>
      <c r="D1983"/>
      <c r="E1983"/>
      <c r="F1983"/>
      <c r="G1983"/>
    </row>
    <row r="1984" spans="1:7" ht="12.75" x14ac:dyDescent="0.2">
      <c r="A1984"/>
      <c r="B1984"/>
      <c r="C1984"/>
      <c r="D1984"/>
      <c r="E1984"/>
      <c r="F1984"/>
      <c r="G1984"/>
    </row>
    <row r="1985" spans="1:7" ht="12.75" x14ac:dyDescent="0.2">
      <c r="A1985"/>
      <c r="B1985"/>
      <c r="C1985"/>
      <c r="D1985"/>
      <c r="E1985"/>
      <c r="F1985"/>
      <c r="G1985"/>
    </row>
    <row r="1986" spans="1:7" ht="12.75" x14ac:dyDescent="0.2">
      <c r="A1986"/>
      <c r="B1986"/>
      <c r="C1986"/>
      <c r="D1986"/>
      <c r="E1986"/>
      <c r="F1986"/>
      <c r="G1986"/>
    </row>
    <row r="1987" spans="1:7" ht="12.75" x14ac:dyDescent="0.2">
      <c r="A1987"/>
      <c r="B1987"/>
      <c r="C1987"/>
      <c r="D1987"/>
      <c r="E1987"/>
      <c r="F1987"/>
      <c r="G1987"/>
    </row>
    <row r="1988" spans="1:7" ht="12.75" x14ac:dyDescent="0.2">
      <c r="A1988"/>
      <c r="B1988"/>
      <c r="C1988"/>
      <c r="D1988"/>
      <c r="E1988"/>
      <c r="F1988"/>
      <c r="G1988"/>
    </row>
    <row r="1989" spans="1:7" ht="12.75" x14ac:dyDescent="0.2">
      <c r="A1989"/>
      <c r="B1989"/>
      <c r="C1989"/>
      <c r="D1989"/>
      <c r="E1989"/>
      <c r="F1989"/>
      <c r="G1989"/>
    </row>
    <row r="1990" spans="1:7" ht="12.75" x14ac:dyDescent="0.2">
      <c r="A1990"/>
      <c r="B1990"/>
      <c r="C1990"/>
      <c r="D1990"/>
      <c r="E1990"/>
      <c r="F1990"/>
      <c r="G1990"/>
    </row>
    <row r="1991" spans="1:7" ht="12.75" x14ac:dyDescent="0.2">
      <c r="A1991"/>
      <c r="B1991"/>
      <c r="C1991"/>
      <c r="D1991"/>
      <c r="E1991"/>
      <c r="F1991"/>
      <c r="G1991"/>
    </row>
    <row r="1992" spans="1:7" ht="12.75" x14ac:dyDescent="0.2">
      <c r="A1992"/>
      <c r="B1992"/>
      <c r="C1992"/>
      <c r="D1992"/>
      <c r="E1992"/>
      <c r="F1992"/>
      <c r="G1992"/>
    </row>
    <row r="1993" spans="1:7" ht="12.75" x14ac:dyDescent="0.2">
      <c r="A1993"/>
      <c r="B1993"/>
      <c r="C1993"/>
      <c r="D1993"/>
      <c r="E1993"/>
      <c r="F1993"/>
      <c r="G1993"/>
    </row>
    <row r="1994" spans="1:7" ht="12.75" x14ac:dyDescent="0.2">
      <c r="A1994"/>
      <c r="B1994"/>
      <c r="C1994"/>
      <c r="D1994"/>
      <c r="E1994"/>
      <c r="F1994"/>
      <c r="G1994"/>
    </row>
    <row r="1995" spans="1:7" ht="12.75" x14ac:dyDescent="0.2">
      <c r="A1995"/>
      <c r="B1995"/>
      <c r="C1995"/>
      <c r="D1995"/>
      <c r="E1995"/>
      <c r="F1995"/>
      <c r="G1995"/>
    </row>
    <row r="1996" spans="1:7" ht="12.75" x14ac:dyDescent="0.2">
      <c r="A1996"/>
      <c r="B1996"/>
      <c r="C1996"/>
      <c r="D1996"/>
      <c r="E1996"/>
      <c r="F1996"/>
      <c r="G1996"/>
    </row>
    <row r="1997" spans="1:7" ht="12.75" x14ac:dyDescent="0.2">
      <c r="A1997"/>
      <c r="B1997"/>
      <c r="C1997"/>
      <c r="D1997"/>
      <c r="E1997"/>
      <c r="F1997"/>
      <c r="G1997"/>
    </row>
    <row r="1998" spans="1:7" ht="12.75" x14ac:dyDescent="0.2">
      <c r="A1998"/>
      <c r="B1998"/>
      <c r="C1998"/>
      <c r="D1998"/>
      <c r="E1998"/>
      <c r="F1998"/>
      <c r="G1998"/>
    </row>
    <row r="1999" spans="1:7" ht="12.75" x14ac:dyDescent="0.2">
      <c r="A1999"/>
      <c r="B1999"/>
      <c r="C1999"/>
      <c r="D1999"/>
      <c r="E1999"/>
      <c r="F1999"/>
      <c r="G1999"/>
    </row>
    <row r="2000" spans="1:7" ht="12.75" x14ac:dyDescent="0.2">
      <c r="A2000"/>
      <c r="B2000"/>
      <c r="C2000"/>
      <c r="D2000"/>
      <c r="E2000"/>
      <c r="F2000"/>
      <c r="G2000"/>
    </row>
    <row r="2001" spans="1:7" ht="12.75" x14ac:dyDescent="0.2">
      <c r="A2001"/>
      <c r="B2001"/>
      <c r="C2001"/>
      <c r="D2001"/>
      <c r="E2001"/>
      <c r="F2001"/>
      <c r="G2001"/>
    </row>
    <row r="2002" spans="1:7" ht="12.75" x14ac:dyDescent="0.2">
      <c r="A2002"/>
      <c r="B2002"/>
      <c r="C2002"/>
      <c r="D2002"/>
      <c r="E2002"/>
      <c r="F2002"/>
      <c r="G2002"/>
    </row>
    <row r="2003" spans="1:7" ht="12.75" x14ac:dyDescent="0.2">
      <c r="A2003"/>
      <c r="B2003"/>
      <c r="C2003"/>
      <c r="D2003"/>
      <c r="E2003"/>
      <c r="F2003"/>
      <c r="G2003"/>
    </row>
    <row r="2004" spans="1:7" ht="12.75" x14ac:dyDescent="0.2">
      <c r="A2004"/>
      <c r="B2004"/>
      <c r="C2004"/>
      <c r="D2004"/>
      <c r="E2004"/>
      <c r="F2004"/>
      <c r="G2004"/>
    </row>
    <row r="2005" spans="1:7" ht="12.75" x14ac:dyDescent="0.2">
      <c r="A2005"/>
      <c r="B2005"/>
      <c r="C2005"/>
      <c r="D2005"/>
      <c r="E2005"/>
      <c r="F2005"/>
      <c r="G2005"/>
    </row>
    <row r="2006" spans="1:7" ht="12.75" x14ac:dyDescent="0.2">
      <c r="A2006"/>
      <c r="B2006"/>
      <c r="C2006"/>
      <c r="D2006"/>
      <c r="E2006"/>
      <c r="F2006"/>
      <c r="G2006"/>
    </row>
    <row r="2007" spans="1:7" ht="12.75" x14ac:dyDescent="0.2">
      <c r="A2007"/>
      <c r="B2007"/>
      <c r="C2007"/>
      <c r="D2007"/>
      <c r="E2007"/>
      <c r="F2007"/>
      <c r="G2007"/>
    </row>
    <row r="2008" spans="1:7" ht="12.75" x14ac:dyDescent="0.2">
      <c r="A2008"/>
      <c r="B2008"/>
      <c r="C2008"/>
      <c r="D2008"/>
      <c r="E2008"/>
      <c r="F2008"/>
      <c r="G2008"/>
    </row>
    <row r="2009" spans="1:7" ht="12.75" x14ac:dyDescent="0.2">
      <c r="A2009"/>
      <c r="B2009"/>
      <c r="C2009"/>
      <c r="D2009"/>
      <c r="E2009"/>
      <c r="F2009"/>
      <c r="G2009"/>
    </row>
    <row r="2010" spans="1:7" ht="12.75" x14ac:dyDescent="0.2">
      <c r="A2010"/>
      <c r="B2010"/>
      <c r="C2010"/>
      <c r="D2010"/>
      <c r="E2010"/>
      <c r="F2010"/>
      <c r="G2010"/>
    </row>
    <row r="2011" spans="1:7" ht="12.75" x14ac:dyDescent="0.2">
      <c r="A2011"/>
      <c r="B2011"/>
      <c r="C2011"/>
      <c r="D2011"/>
      <c r="E2011"/>
      <c r="F2011"/>
      <c r="G2011"/>
    </row>
    <row r="2012" spans="1:7" ht="12.75" x14ac:dyDescent="0.2">
      <c r="A2012"/>
      <c r="B2012"/>
      <c r="C2012"/>
      <c r="D2012"/>
      <c r="E2012"/>
      <c r="F2012"/>
      <c r="G2012"/>
    </row>
    <row r="2013" spans="1:7" ht="12.75" x14ac:dyDescent="0.2">
      <c r="A2013"/>
      <c r="B2013"/>
      <c r="C2013"/>
      <c r="D2013"/>
      <c r="E2013"/>
      <c r="F2013"/>
      <c r="G2013"/>
    </row>
    <row r="2014" spans="1:7" ht="12.75" x14ac:dyDescent="0.2">
      <c r="A2014"/>
      <c r="B2014"/>
      <c r="C2014"/>
      <c r="D2014"/>
      <c r="E2014"/>
      <c r="F2014"/>
      <c r="G2014"/>
    </row>
    <row r="2015" spans="1:7" ht="12.75" x14ac:dyDescent="0.2">
      <c r="A2015"/>
      <c r="B2015"/>
      <c r="C2015"/>
      <c r="D2015"/>
      <c r="E2015"/>
      <c r="F2015"/>
      <c r="G2015"/>
    </row>
    <row r="2016" spans="1:7" ht="12.75" x14ac:dyDescent="0.2">
      <c r="A2016"/>
      <c r="B2016"/>
      <c r="C2016"/>
      <c r="D2016"/>
      <c r="E2016"/>
      <c r="F2016"/>
      <c r="G2016"/>
    </row>
    <row r="2017" spans="1:7" ht="12.75" x14ac:dyDescent="0.2">
      <c r="A2017"/>
      <c r="B2017"/>
      <c r="C2017"/>
      <c r="D2017"/>
      <c r="E2017"/>
      <c r="F2017"/>
      <c r="G2017"/>
    </row>
    <row r="2018" spans="1:7" ht="12.75" x14ac:dyDescent="0.2">
      <c r="A2018"/>
      <c r="B2018"/>
      <c r="C2018"/>
      <c r="D2018"/>
      <c r="E2018"/>
      <c r="F2018"/>
      <c r="G2018"/>
    </row>
    <row r="2019" spans="1:7" ht="12.75" x14ac:dyDescent="0.2">
      <c r="A2019"/>
      <c r="B2019"/>
      <c r="C2019"/>
      <c r="D2019"/>
      <c r="E2019"/>
      <c r="F2019"/>
      <c r="G2019"/>
    </row>
    <row r="2020" spans="1:7" ht="12.75" x14ac:dyDescent="0.2">
      <c r="A2020"/>
      <c r="B2020"/>
      <c r="C2020"/>
      <c r="D2020"/>
      <c r="E2020"/>
      <c r="F2020"/>
      <c r="G2020"/>
    </row>
    <row r="2021" spans="1:7" ht="12.75" x14ac:dyDescent="0.2">
      <c r="A2021"/>
      <c r="B2021"/>
      <c r="C2021"/>
      <c r="D2021"/>
      <c r="E2021"/>
      <c r="F2021"/>
      <c r="G2021"/>
    </row>
    <row r="2022" spans="1:7" ht="12.75" x14ac:dyDescent="0.2">
      <c r="A2022"/>
      <c r="B2022"/>
      <c r="C2022"/>
      <c r="D2022"/>
      <c r="E2022"/>
      <c r="F2022"/>
      <c r="G2022"/>
    </row>
    <row r="2023" spans="1:7" ht="12.75" x14ac:dyDescent="0.2">
      <c r="A2023"/>
      <c r="B2023"/>
      <c r="C2023"/>
      <c r="D2023"/>
      <c r="E2023"/>
      <c r="F2023"/>
      <c r="G2023"/>
    </row>
    <row r="2024" spans="1:7" ht="12.75" x14ac:dyDescent="0.2">
      <c r="A2024"/>
      <c r="B2024"/>
      <c r="C2024"/>
      <c r="D2024"/>
      <c r="E2024"/>
      <c r="F2024"/>
      <c r="G2024"/>
    </row>
    <row r="2025" spans="1:7" ht="12.75" x14ac:dyDescent="0.2">
      <c r="A2025"/>
      <c r="B2025"/>
      <c r="C2025"/>
      <c r="D2025"/>
      <c r="E2025"/>
      <c r="F2025"/>
      <c r="G2025"/>
    </row>
    <row r="2026" spans="1:7" ht="12.75" x14ac:dyDescent="0.2">
      <c r="A2026"/>
      <c r="B2026"/>
      <c r="C2026"/>
      <c r="D2026"/>
      <c r="E2026"/>
      <c r="F2026"/>
      <c r="G2026"/>
    </row>
    <row r="2027" spans="1:7" ht="12.75" x14ac:dyDescent="0.2">
      <c r="A2027"/>
      <c r="B2027"/>
      <c r="C2027"/>
      <c r="D2027"/>
      <c r="E2027"/>
      <c r="F2027"/>
      <c r="G2027"/>
    </row>
    <row r="2028" spans="1:7" ht="12.75" x14ac:dyDescent="0.2">
      <c r="A2028"/>
      <c r="B2028"/>
      <c r="C2028"/>
      <c r="D2028"/>
      <c r="E2028"/>
      <c r="F2028"/>
      <c r="G2028"/>
    </row>
    <row r="2029" spans="1:7" ht="12.75" x14ac:dyDescent="0.2">
      <c r="A2029"/>
      <c r="B2029"/>
      <c r="C2029"/>
      <c r="D2029"/>
      <c r="E2029"/>
      <c r="F2029"/>
      <c r="G2029"/>
    </row>
    <row r="2030" spans="1:7" ht="12.75" x14ac:dyDescent="0.2">
      <c r="A2030"/>
      <c r="B2030"/>
      <c r="C2030"/>
      <c r="D2030"/>
      <c r="E2030"/>
      <c r="F2030"/>
      <c r="G2030"/>
    </row>
    <row r="2031" spans="1:7" ht="12.75" x14ac:dyDescent="0.2">
      <c r="A2031"/>
      <c r="B2031"/>
      <c r="C2031"/>
      <c r="D2031"/>
      <c r="E2031"/>
      <c r="F2031"/>
      <c r="G2031"/>
    </row>
    <row r="2032" spans="1:7" ht="12.75" x14ac:dyDescent="0.2">
      <c r="A2032"/>
      <c r="B2032"/>
      <c r="C2032"/>
      <c r="D2032"/>
      <c r="E2032"/>
      <c r="F2032"/>
      <c r="G2032"/>
    </row>
    <row r="2033" spans="1:7" ht="12.75" x14ac:dyDescent="0.2">
      <c r="A2033"/>
      <c r="B2033"/>
      <c r="C2033"/>
      <c r="D2033"/>
      <c r="E2033"/>
      <c r="F2033"/>
      <c r="G2033"/>
    </row>
    <row r="2034" spans="1:7" ht="12.75" x14ac:dyDescent="0.2">
      <c r="A2034"/>
      <c r="B2034"/>
      <c r="C2034"/>
      <c r="D2034"/>
      <c r="E2034"/>
      <c r="F2034"/>
      <c r="G2034"/>
    </row>
    <row r="2035" spans="1:7" ht="12.75" x14ac:dyDescent="0.2">
      <c r="A2035"/>
      <c r="B2035"/>
      <c r="C2035"/>
      <c r="D2035"/>
      <c r="E2035"/>
      <c r="F2035"/>
      <c r="G2035"/>
    </row>
    <row r="2036" spans="1:7" ht="12.75" x14ac:dyDescent="0.2">
      <c r="A2036"/>
      <c r="B2036"/>
      <c r="C2036"/>
      <c r="D2036"/>
      <c r="E2036"/>
      <c r="F2036"/>
      <c r="G2036"/>
    </row>
    <row r="2037" spans="1:7" ht="12.75" x14ac:dyDescent="0.2">
      <c r="A2037"/>
      <c r="B2037"/>
      <c r="C2037"/>
      <c r="D2037"/>
      <c r="E2037"/>
      <c r="F2037"/>
      <c r="G2037"/>
    </row>
    <row r="2038" spans="1:7" ht="12.75" x14ac:dyDescent="0.2">
      <c r="A2038"/>
      <c r="B2038"/>
      <c r="C2038"/>
      <c r="D2038"/>
      <c r="E2038"/>
      <c r="F2038"/>
      <c r="G2038"/>
    </row>
    <row r="2039" spans="1:7" ht="12.75" x14ac:dyDescent="0.2">
      <c r="A2039"/>
      <c r="B2039"/>
      <c r="C2039"/>
      <c r="D2039"/>
      <c r="E2039"/>
      <c r="F2039"/>
      <c r="G2039"/>
    </row>
    <row r="2040" spans="1:7" ht="12.75" x14ac:dyDescent="0.2">
      <c r="A2040"/>
      <c r="B2040"/>
      <c r="C2040"/>
      <c r="D2040"/>
      <c r="E2040"/>
      <c r="F2040"/>
      <c r="G2040"/>
    </row>
    <row r="2041" spans="1:7" ht="12.75" x14ac:dyDescent="0.2">
      <c r="A2041"/>
      <c r="B2041"/>
      <c r="C2041"/>
      <c r="D2041"/>
      <c r="E2041"/>
      <c r="F2041"/>
      <c r="G2041"/>
    </row>
    <row r="2042" spans="1:7" ht="12.75" x14ac:dyDescent="0.2">
      <c r="A2042"/>
      <c r="B2042"/>
      <c r="C2042"/>
      <c r="D2042"/>
      <c r="E2042"/>
      <c r="F2042"/>
      <c r="G2042"/>
    </row>
    <row r="2043" spans="1:7" ht="12.75" x14ac:dyDescent="0.2">
      <c r="A2043"/>
      <c r="B2043"/>
      <c r="C2043"/>
      <c r="D2043"/>
      <c r="E2043"/>
      <c r="F2043"/>
      <c r="G2043"/>
    </row>
    <row r="2044" spans="1:7" ht="12.75" x14ac:dyDescent="0.2">
      <c r="A2044"/>
      <c r="B2044"/>
      <c r="C2044"/>
      <c r="D2044"/>
      <c r="E2044"/>
      <c r="F2044"/>
      <c r="G2044"/>
    </row>
    <row r="2045" spans="1:7" ht="12.75" x14ac:dyDescent="0.2">
      <c r="A2045"/>
      <c r="B2045"/>
      <c r="C2045"/>
      <c r="D2045"/>
      <c r="E2045"/>
      <c r="F2045"/>
      <c r="G2045"/>
    </row>
    <row r="2046" spans="1:7" ht="12.75" x14ac:dyDescent="0.2">
      <c r="A2046"/>
      <c r="B2046"/>
      <c r="C2046"/>
      <c r="D2046"/>
      <c r="E2046"/>
      <c r="F2046"/>
      <c r="G2046"/>
    </row>
    <row r="2047" spans="1:7" ht="12.75" x14ac:dyDescent="0.2">
      <c r="A2047"/>
      <c r="B2047"/>
      <c r="C2047"/>
      <c r="D2047"/>
      <c r="E2047"/>
      <c r="F2047"/>
      <c r="G2047"/>
    </row>
    <row r="2048" spans="1:7" ht="12.75" x14ac:dyDescent="0.2">
      <c r="A2048"/>
      <c r="B2048"/>
      <c r="C2048"/>
      <c r="D2048"/>
      <c r="E2048"/>
      <c r="F2048"/>
      <c r="G2048"/>
    </row>
    <row r="2049" spans="1:7" ht="12.75" x14ac:dyDescent="0.2">
      <c r="A2049"/>
      <c r="B2049"/>
      <c r="C2049"/>
      <c r="D2049"/>
      <c r="E2049"/>
      <c r="F2049"/>
      <c r="G2049"/>
    </row>
    <row r="2050" spans="1:7" ht="12.75" x14ac:dyDescent="0.2">
      <c r="A2050"/>
      <c r="B2050"/>
      <c r="C2050"/>
      <c r="D2050"/>
      <c r="E2050"/>
      <c r="F2050"/>
      <c r="G2050"/>
    </row>
    <row r="2051" spans="1:7" ht="12.75" x14ac:dyDescent="0.2">
      <c r="A2051"/>
      <c r="B2051"/>
      <c r="C2051"/>
      <c r="D2051"/>
      <c r="E2051"/>
      <c r="F2051"/>
      <c r="G2051"/>
    </row>
    <row r="2052" spans="1:7" ht="12.75" x14ac:dyDescent="0.2">
      <c r="A2052"/>
      <c r="B2052"/>
      <c r="C2052"/>
      <c r="D2052"/>
      <c r="E2052"/>
      <c r="F2052"/>
      <c r="G2052"/>
    </row>
    <row r="2053" spans="1:7" ht="12.75" x14ac:dyDescent="0.2">
      <c r="A2053"/>
      <c r="B2053"/>
      <c r="C2053"/>
      <c r="D2053"/>
      <c r="E2053"/>
      <c r="F2053"/>
      <c r="G2053"/>
    </row>
    <row r="2054" spans="1:7" ht="12.75" x14ac:dyDescent="0.2">
      <c r="A2054"/>
      <c r="B2054"/>
      <c r="C2054"/>
      <c r="D2054"/>
      <c r="E2054"/>
      <c r="F2054"/>
      <c r="G2054"/>
    </row>
    <row r="2055" spans="1:7" ht="12.75" x14ac:dyDescent="0.2">
      <c r="A2055"/>
      <c r="B2055"/>
      <c r="C2055"/>
      <c r="D2055"/>
      <c r="E2055"/>
      <c r="F2055"/>
      <c r="G2055"/>
    </row>
    <row r="2056" spans="1:7" ht="12.75" x14ac:dyDescent="0.2">
      <c r="A2056"/>
      <c r="B2056"/>
      <c r="C2056"/>
      <c r="D2056"/>
      <c r="E2056"/>
      <c r="F2056"/>
      <c r="G2056"/>
    </row>
    <row r="2057" spans="1:7" ht="12.75" x14ac:dyDescent="0.2">
      <c r="A2057"/>
      <c r="B2057"/>
      <c r="C2057"/>
      <c r="D2057"/>
      <c r="E2057"/>
      <c r="F2057"/>
      <c r="G2057"/>
    </row>
    <row r="2058" spans="1:7" ht="12.75" x14ac:dyDescent="0.2">
      <c r="A2058"/>
      <c r="B2058"/>
      <c r="C2058"/>
      <c r="D2058"/>
      <c r="E2058"/>
      <c r="F2058"/>
      <c r="G2058"/>
    </row>
    <row r="2059" spans="1:7" ht="12.75" x14ac:dyDescent="0.2">
      <c r="A2059"/>
      <c r="B2059"/>
      <c r="C2059"/>
      <c r="D2059"/>
      <c r="E2059"/>
      <c r="F2059"/>
      <c r="G2059"/>
    </row>
    <row r="2060" spans="1:7" ht="12.75" x14ac:dyDescent="0.2">
      <c r="A2060"/>
      <c r="B2060"/>
      <c r="C2060"/>
      <c r="D2060"/>
      <c r="E2060"/>
      <c r="F2060"/>
      <c r="G2060"/>
    </row>
    <row r="2061" spans="1:7" ht="12.75" x14ac:dyDescent="0.2">
      <c r="A2061"/>
      <c r="B2061"/>
      <c r="C2061"/>
      <c r="D2061"/>
      <c r="E2061"/>
      <c r="F2061"/>
      <c r="G2061"/>
    </row>
    <row r="2062" spans="1:7" ht="12.75" x14ac:dyDescent="0.2">
      <c r="A2062"/>
      <c r="B2062"/>
      <c r="C2062"/>
      <c r="D2062"/>
      <c r="E2062"/>
      <c r="F2062"/>
      <c r="G2062"/>
    </row>
    <row r="2063" spans="1:7" ht="12.75" x14ac:dyDescent="0.2">
      <c r="A2063"/>
      <c r="B2063"/>
      <c r="C2063"/>
      <c r="D2063"/>
      <c r="E2063"/>
      <c r="F2063"/>
      <c r="G2063"/>
    </row>
    <row r="2064" spans="1:7" ht="12.75" x14ac:dyDescent="0.2">
      <c r="A2064"/>
      <c r="B2064"/>
      <c r="C2064"/>
      <c r="D2064"/>
      <c r="E2064"/>
      <c r="F2064"/>
      <c r="G2064"/>
    </row>
    <row r="2065" spans="1:7" ht="12.75" x14ac:dyDescent="0.2">
      <c r="A2065"/>
      <c r="B2065"/>
      <c r="C2065"/>
      <c r="D2065"/>
      <c r="E2065"/>
      <c r="F2065"/>
      <c r="G2065"/>
    </row>
    <row r="2066" spans="1:7" ht="12.75" x14ac:dyDescent="0.2">
      <c r="A2066"/>
      <c r="B2066"/>
      <c r="C2066"/>
      <c r="D2066"/>
      <c r="E2066"/>
      <c r="F2066"/>
      <c r="G2066"/>
    </row>
    <row r="2067" spans="1:7" ht="12.75" x14ac:dyDescent="0.2">
      <c r="A2067"/>
      <c r="B2067"/>
      <c r="C2067"/>
      <c r="D2067"/>
      <c r="E2067"/>
      <c r="F2067"/>
      <c r="G2067"/>
    </row>
    <row r="2068" spans="1:7" ht="12.75" x14ac:dyDescent="0.2">
      <c r="A2068"/>
      <c r="B2068"/>
      <c r="C2068"/>
      <c r="D2068"/>
      <c r="E2068"/>
      <c r="F2068"/>
      <c r="G2068"/>
    </row>
    <row r="2069" spans="1:7" ht="12.75" x14ac:dyDescent="0.2">
      <c r="A2069"/>
      <c r="B2069"/>
      <c r="C2069"/>
      <c r="D2069"/>
      <c r="E2069"/>
      <c r="F2069"/>
      <c r="G2069"/>
    </row>
    <row r="2070" spans="1:7" ht="12.75" x14ac:dyDescent="0.2">
      <c r="A2070"/>
      <c r="B2070"/>
      <c r="C2070"/>
      <c r="D2070"/>
      <c r="E2070"/>
      <c r="F2070"/>
      <c r="G2070"/>
    </row>
    <row r="2071" spans="1:7" ht="12.75" x14ac:dyDescent="0.2">
      <c r="A2071"/>
      <c r="B2071"/>
      <c r="C2071"/>
      <c r="D2071"/>
      <c r="E2071"/>
      <c r="F2071"/>
      <c r="G2071"/>
    </row>
    <row r="2072" spans="1:7" ht="12.75" x14ac:dyDescent="0.2">
      <c r="A2072"/>
      <c r="B2072"/>
      <c r="C2072"/>
      <c r="D2072"/>
      <c r="E2072"/>
      <c r="F2072"/>
      <c r="G2072"/>
    </row>
    <row r="2073" spans="1:7" ht="12.75" x14ac:dyDescent="0.2">
      <c r="A2073"/>
      <c r="B2073"/>
      <c r="C2073"/>
      <c r="D2073"/>
      <c r="E2073"/>
      <c r="F2073"/>
      <c r="G2073"/>
    </row>
    <row r="2074" spans="1:7" ht="12.75" x14ac:dyDescent="0.2">
      <c r="A2074"/>
      <c r="B2074"/>
      <c r="C2074"/>
      <c r="D2074"/>
      <c r="E2074"/>
      <c r="F2074"/>
      <c r="G2074"/>
    </row>
    <row r="2075" spans="1:7" ht="12.75" x14ac:dyDescent="0.2">
      <c r="A2075"/>
      <c r="B2075"/>
      <c r="C2075"/>
      <c r="D2075"/>
      <c r="E2075"/>
      <c r="F2075"/>
      <c r="G2075"/>
    </row>
    <row r="2076" spans="1:7" ht="12.75" x14ac:dyDescent="0.2">
      <c r="A2076"/>
      <c r="B2076"/>
      <c r="C2076"/>
      <c r="D2076"/>
      <c r="E2076"/>
      <c r="F2076"/>
      <c r="G2076"/>
    </row>
    <row r="2077" spans="1:7" ht="12.75" x14ac:dyDescent="0.2">
      <c r="A2077"/>
      <c r="B2077"/>
      <c r="C2077"/>
      <c r="D2077"/>
      <c r="E2077"/>
      <c r="F2077"/>
      <c r="G2077"/>
    </row>
    <row r="2078" spans="1:7" ht="12.75" x14ac:dyDescent="0.2">
      <c r="A2078"/>
      <c r="B2078"/>
      <c r="C2078"/>
      <c r="D2078"/>
      <c r="E2078"/>
      <c r="F2078"/>
      <c r="G2078"/>
    </row>
    <row r="2079" spans="1:7" ht="12.75" x14ac:dyDescent="0.2">
      <c r="A2079"/>
      <c r="B2079"/>
      <c r="C2079"/>
      <c r="D2079"/>
      <c r="E2079"/>
      <c r="F2079"/>
      <c r="G2079"/>
    </row>
    <row r="2080" spans="1:7" ht="12.75" x14ac:dyDescent="0.2">
      <c r="A2080"/>
      <c r="B2080"/>
      <c r="C2080"/>
      <c r="D2080"/>
      <c r="E2080"/>
      <c r="F2080"/>
      <c r="G2080"/>
    </row>
    <row r="2081" spans="1:7" ht="12.75" x14ac:dyDescent="0.2">
      <c r="A2081"/>
      <c r="B2081"/>
      <c r="C2081"/>
      <c r="D2081"/>
      <c r="E2081"/>
      <c r="F2081"/>
      <c r="G2081"/>
    </row>
    <row r="2082" spans="1:7" ht="12.75" x14ac:dyDescent="0.2">
      <c r="A2082"/>
      <c r="B2082"/>
      <c r="C2082"/>
      <c r="D2082"/>
      <c r="E2082"/>
      <c r="F2082"/>
      <c r="G2082"/>
    </row>
    <row r="2083" spans="1:7" ht="12.75" x14ac:dyDescent="0.2">
      <c r="A2083"/>
      <c r="B2083"/>
      <c r="C2083"/>
      <c r="D2083"/>
      <c r="E2083"/>
      <c r="F2083"/>
      <c r="G2083"/>
    </row>
    <row r="2084" spans="1:7" ht="12.75" x14ac:dyDescent="0.2">
      <c r="A2084"/>
      <c r="B2084"/>
      <c r="C2084"/>
      <c r="D2084"/>
      <c r="E2084"/>
      <c r="F2084"/>
      <c r="G2084"/>
    </row>
    <row r="2085" spans="1:7" ht="12.75" x14ac:dyDescent="0.2">
      <c r="A2085"/>
      <c r="B2085"/>
      <c r="C2085"/>
      <c r="D2085"/>
      <c r="E2085"/>
      <c r="F2085"/>
      <c r="G2085"/>
    </row>
    <row r="2086" spans="1:7" ht="12.75" x14ac:dyDescent="0.2">
      <c r="A2086"/>
      <c r="B2086"/>
      <c r="C2086"/>
      <c r="D2086"/>
      <c r="E2086"/>
      <c r="F2086"/>
      <c r="G2086"/>
    </row>
    <row r="2087" spans="1:7" ht="12.75" x14ac:dyDescent="0.2">
      <c r="A2087"/>
      <c r="B2087"/>
      <c r="C2087"/>
      <c r="D2087"/>
      <c r="E2087"/>
      <c r="F2087"/>
      <c r="G2087"/>
    </row>
    <row r="2088" spans="1:7" ht="12.75" x14ac:dyDescent="0.2">
      <c r="A2088"/>
      <c r="B2088"/>
      <c r="C2088"/>
      <c r="D2088"/>
      <c r="E2088"/>
      <c r="F2088"/>
      <c r="G2088"/>
    </row>
    <row r="2089" spans="1:7" ht="12.75" x14ac:dyDescent="0.2">
      <c r="A2089"/>
      <c r="B2089"/>
      <c r="C2089"/>
      <c r="D2089"/>
      <c r="E2089"/>
      <c r="F2089"/>
      <c r="G2089"/>
    </row>
    <row r="2090" spans="1:7" ht="12.75" x14ac:dyDescent="0.2">
      <c r="A2090"/>
      <c r="B2090"/>
      <c r="C2090"/>
      <c r="D2090"/>
      <c r="E2090"/>
      <c r="F2090"/>
      <c r="G2090"/>
    </row>
    <row r="2091" spans="1:7" ht="12.75" x14ac:dyDescent="0.2">
      <c r="A2091"/>
      <c r="B2091"/>
      <c r="C2091"/>
      <c r="D2091"/>
      <c r="E2091"/>
      <c r="F2091"/>
      <c r="G2091"/>
    </row>
    <row r="2092" spans="1:7" ht="12.75" x14ac:dyDescent="0.2">
      <c r="A2092"/>
      <c r="B2092"/>
      <c r="C2092"/>
      <c r="D2092"/>
      <c r="E2092"/>
      <c r="F2092"/>
      <c r="G2092"/>
    </row>
    <row r="2093" spans="1:7" ht="12.75" x14ac:dyDescent="0.2">
      <c r="A2093"/>
      <c r="B2093"/>
      <c r="C2093"/>
      <c r="D2093"/>
      <c r="E2093"/>
      <c r="F2093"/>
      <c r="G2093"/>
    </row>
    <row r="2094" spans="1:7" ht="12.75" x14ac:dyDescent="0.2">
      <c r="A2094"/>
      <c r="B2094"/>
      <c r="C2094"/>
      <c r="D2094"/>
      <c r="E2094"/>
      <c r="F2094"/>
      <c r="G2094"/>
    </row>
    <row r="2095" spans="1:7" ht="12.75" x14ac:dyDescent="0.2">
      <c r="A2095"/>
      <c r="B2095"/>
      <c r="C2095"/>
      <c r="D2095"/>
      <c r="E2095"/>
      <c r="F2095"/>
      <c r="G2095"/>
    </row>
    <row r="2096" spans="1:7" ht="12.75" x14ac:dyDescent="0.2">
      <c r="A2096"/>
      <c r="B2096"/>
      <c r="C2096"/>
      <c r="D2096"/>
      <c r="E2096"/>
      <c r="F2096"/>
      <c r="G2096"/>
    </row>
    <row r="2097" spans="1:7" ht="12.75" x14ac:dyDescent="0.2">
      <c r="A2097"/>
      <c r="B2097"/>
      <c r="C2097"/>
      <c r="D2097"/>
      <c r="E2097"/>
      <c r="F2097"/>
      <c r="G2097"/>
    </row>
    <row r="2098" spans="1:7" ht="12.75" x14ac:dyDescent="0.2">
      <c r="A2098"/>
      <c r="B2098"/>
      <c r="C2098"/>
      <c r="D2098"/>
      <c r="E2098"/>
      <c r="F2098"/>
      <c r="G2098"/>
    </row>
    <row r="2099" spans="1:7" ht="12.75" x14ac:dyDescent="0.2">
      <c r="A2099"/>
      <c r="B2099"/>
      <c r="C2099"/>
      <c r="D2099"/>
      <c r="E2099"/>
      <c r="F2099"/>
      <c r="G2099"/>
    </row>
    <row r="2100" spans="1:7" ht="12.75" x14ac:dyDescent="0.2">
      <c r="A2100"/>
      <c r="B2100"/>
      <c r="C2100"/>
      <c r="D2100"/>
      <c r="E2100"/>
      <c r="F2100"/>
      <c r="G2100"/>
    </row>
    <row r="2101" spans="1:7" ht="12.75" x14ac:dyDescent="0.2">
      <c r="A2101"/>
      <c r="B2101"/>
      <c r="C2101"/>
      <c r="D2101"/>
      <c r="E2101"/>
      <c r="F2101"/>
      <c r="G2101"/>
    </row>
    <row r="2102" spans="1:7" ht="12.75" x14ac:dyDescent="0.2">
      <c r="A2102"/>
      <c r="B2102"/>
      <c r="C2102"/>
      <c r="D2102"/>
      <c r="E2102"/>
      <c r="F2102"/>
      <c r="G2102"/>
    </row>
    <row r="2103" spans="1:7" ht="12.75" x14ac:dyDescent="0.2">
      <c r="A2103"/>
      <c r="B2103"/>
      <c r="C2103"/>
      <c r="D2103"/>
      <c r="E2103"/>
      <c r="F2103"/>
      <c r="G2103"/>
    </row>
    <row r="2104" spans="1:7" ht="12.75" x14ac:dyDescent="0.2">
      <c r="A2104"/>
      <c r="B2104"/>
      <c r="C2104"/>
      <c r="D2104"/>
      <c r="E2104"/>
      <c r="F2104"/>
      <c r="G2104"/>
    </row>
    <row r="2105" spans="1:7" ht="12.75" x14ac:dyDescent="0.2">
      <c r="A2105"/>
      <c r="B2105"/>
      <c r="C2105"/>
      <c r="D2105"/>
      <c r="E2105"/>
      <c r="F2105"/>
      <c r="G2105"/>
    </row>
    <row r="2106" spans="1:7" ht="12.75" x14ac:dyDescent="0.2">
      <c r="A2106"/>
      <c r="B2106"/>
      <c r="C2106"/>
      <c r="D2106"/>
      <c r="E2106"/>
      <c r="F2106"/>
      <c r="G2106"/>
    </row>
    <row r="2107" spans="1:7" ht="12.75" x14ac:dyDescent="0.2">
      <c r="A2107"/>
      <c r="B2107"/>
      <c r="C2107"/>
      <c r="D2107"/>
      <c r="E2107"/>
      <c r="F2107"/>
      <c r="G2107"/>
    </row>
    <row r="2108" spans="1:7" ht="12.75" x14ac:dyDescent="0.2">
      <c r="A2108"/>
      <c r="B2108"/>
      <c r="C2108"/>
      <c r="D2108"/>
      <c r="E2108"/>
      <c r="F2108"/>
      <c r="G2108"/>
    </row>
    <row r="2109" spans="1:7" ht="12.75" x14ac:dyDescent="0.2">
      <c r="A2109"/>
      <c r="B2109"/>
      <c r="C2109"/>
      <c r="D2109"/>
      <c r="E2109"/>
      <c r="F2109"/>
      <c r="G2109"/>
    </row>
    <row r="2110" spans="1:7" ht="12.75" x14ac:dyDescent="0.2">
      <c r="A2110"/>
      <c r="B2110"/>
      <c r="C2110"/>
      <c r="D2110"/>
      <c r="E2110"/>
      <c r="F2110"/>
      <c r="G2110"/>
    </row>
    <row r="2111" spans="1:7" ht="12.75" x14ac:dyDescent="0.2">
      <c r="A2111"/>
      <c r="B2111"/>
      <c r="C2111"/>
      <c r="D2111"/>
      <c r="E2111"/>
      <c r="F2111"/>
      <c r="G2111"/>
    </row>
    <row r="2112" spans="1:7" ht="12.75" x14ac:dyDescent="0.2">
      <c r="A2112"/>
      <c r="B2112"/>
      <c r="C2112"/>
      <c r="D2112"/>
      <c r="E2112"/>
      <c r="F2112"/>
      <c r="G2112"/>
    </row>
    <row r="2113" spans="1:7" ht="12.75" x14ac:dyDescent="0.2">
      <c r="A2113"/>
      <c r="B2113"/>
      <c r="C2113"/>
      <c r="D2113"/>
      <c r="E2113"/>
      <c r="F2113"/>
      <c r="G2113"/>
    </row>
    <row r="2114" spans="1:7" ht="12.75" x14ac:dyDescent="0.2">
      <c r="A2114"/>
      <c r="B2114"/>
      <c r="C2114"/>
      <c r="D2114"/>
      <c r="E2114"/>
      <c r="F2114"/>
      <c r="G2114"/>
    </row>
    <row r="2115" spans="1:7" ht="12.75" x14ac:dyDescent="0.2">
      <c r="A2115"/>
      <c r="B2115"/>
      <c r="C2115"/>
      <c r="D2115"/>
      <c r="E2115"/>
      <c r="F2115"/>
      <c r="G2115"/>
    </row>
    <row r="2116" spans="1:7" ht="12.75" x14ac:dyDescent="0.2">
      <c r="A2116"/>
      <c r="B2116"/>
      <c r="C2116"/>
      <c r="D2116"/>
      <c r="E2116"/>
      <c r="F2116"/>
      <c r="G2116"/>
    </row>
    <row r="2117" spans="1:7" ht="12.75" x14ac:dyDescent="0.2">
      <c r="A2117"/>
      <c r="B2117"/>
      <c r="C2117"/>
      <c r="D2117"/>
      <c r="E2117"/>
      <c r="F2117"/>
      <c r="G2117"/>
    </row>
    <row r="2118" spans="1:7" ht="12.75" x14ac:dyDescent="0.2">
      <c r="A2118"/>
      <c r="B2118"/>
      <c r="C2118"/>
      <c r="D2118"/>
      <c r="E2118"/>
      <c r="F2118"/>
      <c r="G2118"/>
    </row>
    <row r="2119" spans="1:7" ht="12.75" x14ac:dyDescent="0.2">
      <c r="A2119"/>
      <c r="B2119"/>
      <c r="C2119"/>
      <c r="D2119"/>
      <c r="E2119"/>
      <c r="F2119"/>
      <c r="G2119"/>
    </row>
    <row r="2120" spans="1:7" ht="12.75" x14ac:dyDescent="0.2">
      <c r="A2120"/>
      <c r="B2120"/>
      <c r="C2120"/>
      <c r="D2120"/>
      <c r="E2120"/>
      <c r="F2120"/>
      <c r="G2120"/>
    </row>
    <row r="2121" spans="1:7" ht="12.75" x14ac:dyDescent="0.2">
      <c r="A2121"/>
      <c r="B2121"/>
      <c r="C2121"/>
      <c r="D2121"/>
      <c r="E2121"/>
      <c r="F2121"/>
      <c r="G2121"/>
    </row>
    <row r="2122" spans="1:7" ht="12.75" x14ac:dyDescent="0.2">
      <c r="A2122"/>
      <c r="B2122"/>
      <c r="C2122"/>
      <c r="D2122"/>
      <c r="E2122"/>
      <c r="F2122"/>
      <c r="G2122"/>
    </row>
    <row r="2123" spans="1:7" ht="12.75" x14ac:dyDescent="0.2">
      <c r="A2123"/>
      <c r="B2123"/>
      <c r="C2123"/>
      <c r="D2123"/>
      <c r="E2123"/>
      <c r="F2123"/>
      <c r="G2123"/>
    </row>
    <row r="2124" spans="1:7" ht="12.75" x14ac:dyDescent="0.2">
      <c r="A2124"/>
      <c r="B2124"/>
      <c r="C2124"/>
      <c r="D2124"/>
      <c r="E2124"/>
      <c r="F2124"/>
      <c r="G2124"/>
    </row>
    <row r="2125" spans="1:7" ht="12.75" x14ac:dyDescent="0.2">
      <c r="A2125"/>
      <c r="B2125"/>
      <c r="C2125"/>
      <c r="D2125"/>
      <c r="E2125"/>
      <c r="F2125"/>
      <c r="G2125"/>
    </row>
    <row r="2126" spans="1:7" ht="12.75" x14ac:dyDescent="0.2">
      <c r="A2126"/>
      <c r="B2126"/>
      <c r="C2126"/>
      <c r="D2126"/>
      <c r="E2126"/>
      <c r="F2126"/>
      <c r="G2126"/>
    </row>
    <row r="2127" spans="1:7" ht="12.75" x14ac:dyDescent="0.2">
      <c r="A2127"/>
      <c r="B2127"/>
      <c r="C2127"/>
      <c r="D2127"/>
      <c r="E2127"/>
      <c r="F2127"/>
      <c r="G2127"/>
    </row>
    <row r="2128" spans="1:7" ht="12.75" x14ac:dyDescent="0.2">
      <c r="A2128"/>
      <c r="B2128"/>
      <c r="C2128"/>
      <c r="D2128"/>
      <c r="E2128"/>
      <c r="F2128"/>
      <c r="G2128"/>
    </row>
    <row r="2129" spans="1:7" ht="12.75" x14ac:dyDescent="0.2">
      <c r="A2129"/>
      <c r="B2129"/>
      <c r="C2129"/>
      <c r="D2129"/>
      <c r="E2129"/>
      <c r="F2129"/>
      <c r="G2129"/>
    </row>
    <row r="2130" spans="1:7" ht="12.75" x14ac:dyDescent="0.2">
      <c r="A2130"/>
      <c r="B2130"/>
      <c r="C2130"/>
      <c r="D2130"/>
      <c r="E2130"/>
      <c r="F2130"/>
      <c r="G2130"/>
    </row>
    <row r="2131" spans="1:7" ht="12.75" x14ac:dyDescent="0.2">
      <c r="A2131"/>
      <c r="B2131"/>
      <c r="C2131"/>
      <c r="D2131"/>
      <c r="E2131"/>
      <c r="F2131"/>
      <c r="G2131"/>
    </row>
    <row r="2132" spans="1:7" ht="12.75" x14ac:dyDescent="0.2">
      <c r="A2132"/>
      <c r="B2132"/>
      <c r="C2132"/>
      <c r="D2132"/>
      <c r="E2132"/>
      <c r="F2132"/>
      <c r="G2132"/>
    </row>
    <row r="2133" spans="1:7" ht="12.75" x14ac:dyDescent="0.2">
      <c r="A2133"/>
      <c r="B2133"/>
      <c r="C2133"/>
      <c r="D2133"/>
      <c r="E2133"/>
      <c r="F2133"/>
      <c r="G2133"/>
    </row>
    <row r="2134" spans="1:7" ht="12.75" x14ac:dyDescent="0.2">
      <c r="A2134"/>
      <c r="B2134"/>
      <c r="C2134"/>
      <c r="D2134"/>
      <c r="E2134"/>
      <c r="F2134"/>
      <c r="G2134"/>
    </row>
    <row r="2135" spans="1:7" ht="12.75" x14ac:dyDescent="0.2">
      <c r="A2135"/>
      <c r="B2135"/>
      <c r="C2135"/>
      <c r="D2135"/>
      <c r="E2135"/>
      <c r="F2135"/>
      <c r="G2135"/>
    </row>
    <row r="2136" spans="1:7" ht="12.75" x14ac:dyDescent="0.2">
      <c r="A2136"/>
      <c r="B2136"/>
      <c r="C2136"/>
      <c r="D2136"/>
      <c r="E2136"/>
      <c r="F2136"/>
      <c r="G2136"/>
    </row>
    <row r="2137" spans="1:7" ht="12.75" x14ac:dyDescent="0.2">
      <c r="A2137"/>
      <c r="B2137"/>
      <c r="C2137"/>
      <c r="D2137"/>
      <c r="E2137"/>
      <c r="F2137"/>
      <c r="G2137"/>
    </row>
    <row r="2138" spans="1:7" ht="12.75" x14ac:dyDescent="0.2">
      <c r="A2138"/>
      <c r="B2138"/>
      <c r="C2138"/>
      <c r="D2138"/>
      <c r="E2138"/>
      <c r="F2138"/>
      <c r="G2138"/>
    </row>
    <row r="2139" spans="1:7" ht="12.75" x14ac:dyDescent="0.2">
      <c r="A2139"/>
      <c r="B2139"/>
      <c r="C2139"/>
      <c r="D2139"/>
      <c r="E2139"/>
      <c r="F2139"/>
      <c r="G2139"/>
    </row>
    <row r="2140" spans="1:7" ht="12.75" x14ac:dyDescent="0.2">
      <c r="A2140"/>
      <c r="B2140"/>
      <c r="C2140"/>
      <c r="D2140"/>
      <c r="E2140"/>
      <c r="F2140"/>
      <c r="G2140"/>
    </row>
    <row r="2141" spans="1:7" ht="12.75" x14ac:dyDescent="0.2">
      <c r="A2141"/>
      <c r="B2141"/>
      <c r="C2141"/>
      <c r="D2141"/>
      <c r="E2141"/>
      <c r="F2141"/>
      <c r="G2141"/>
    </row>
    <row r="2142" spans="1:7" ht="12.75" x14ac:dyDescent="0.2">
      <c r="A2142"/>
      <c r="B2142"/>
      <c r="C2142"/>
      <c r="D2142"/>
      <c r="E2142"/>
      <c r="F2142"/>
      <c r="G2142"/>
    </row>
    <row r="2143" spans="1:7" ht="12.75" x14ac:dyDescent="0.2">
      <c r="A2143"/>
      <c r="B2143"/>
      <c r="C2143"/>
      <c r="D2143"/>
      <c r="E2143"/>
      <c r="F2143"/>
      <c r="G2143"/>
    </row>
    <row r="2144" spans="1:7" ht="12.75" x14ac:dyDescent="0.2">
      <c r="A2144"/>
      <c r="B2144"/>
      <c r="C2144"/>
      <c r="D2144"/>
      <c r="E2144"/>
      <c r="F2144"/>
      <c r="G2144"/>
    </row>
    <row r="2145" spans="1:7" ht="12.75" x14ac:dyDescent="0.2">
      <c r="A2145"/>
      <c r="B2145"/>
      <c r="C2145"/>
      <c r="D2145"/>
      <c r="E2145"/>
      <c r="F2145"/>
      <c r="G2145"/>
    </row>
    <row r="2146" spans="1:7" ht="12.75" x14ac:dyDescent="0.2">
      <c r="A2146"/>
      <c r="B2146"/>
      <c r="C2146"/>
      <c r="D2146"/>
      <c r="E2146"/>
      <c r="F2146"/>
      <c r="G2146"/>
    </row>
    <row r="2147" spans="1:7" ht="12.75" x14ac:dyDescent="0.2">
      <c r="A2147"/>
      <c r="B2147"/>
      <c r="C2147"/>
      <c r="D2147"/>
      <c r="E2147"/>
      <c r="F2147"/>
      <c r="G2147"/>
    </row>
    <row r="2148" spans="1:7" ht="12.75" x14ac:dyDescent="0.2">
      <c r="A2148"/>
      <c r="B2148"/>
      <c r="C2148"/>
      <c r="D2148"/>
      <c r="E2148"/>
      <c r="F2148"/>
      <c r="G2148"/>
    </row>
    <row r="2149" spans="1:7" ht="12.75" x14ac:dyDescent="0.2">
      <c r="A2149"/>
      <c r="B2149"/>
      <c r="C2149"/>
      <c r="D2149"/>
      <c r="E2149"/>
      <c r="F2149"/>
      <c r="G2149"/>
    </row>
    <row r="2150" spans="1:7" ht="12.75" x14ac:dyDescent="0.2">
      <c r="A2150"/>
      <c r="B2150"/>
      <c r="C2150"/>
      <c r="D2150"/>
      <c r="E2150"/>
      <c r="F2150"/>
      <c r="G2150"/>
    </row>
    <row r="2151" spans="1:7" ht="12.75" x14ac:dyDescent="0.2">
      <c r="A2151"/>
      <c r="B2151"/>
      <c r="C2151"/>
      <c r="D2151"/>
      <c r="E2151"/>
      <c r="F2151"/>
      <c r="G2151"/>
    </row>
    <row r="2152" spans="1:7" ht="12.75" x14ac:dyDescent="0.2">
      <c r="A2152"/>
      <c r="B2152"/>
      <c r="C2152"/>
      <c r="D2152"/>
      <c r="E2152"/>
      <c r="F2152"/>
      <c r="G2152"/>
    </row>
    <row r="2153" spans="1:7" ht="12.75" x14ac:dyDescent="0.2">
      <c r="A2153"/>
      <c r="B2153"/>
      <c r="C2153"/>
      <c r="D2153"/>
      <c r="E2153"/>
      <c r="F2153"/>
      <c r="G2153"/>
    </row>
    <row r="2154" spans="1:7" ht="12.75" x14ac:dyDescent="0.2">
      <c r="A2154"/>
      <c r="B2154"/>
      <c r="C2154"/>
      <c r="D2154"/>
      <c r="E2154"/>
      <c r="F2154"/>
      <c r="G2154"/>
    </row>
    <row r="2155" spans="1:7" ht="12.75" x14ac:dyDescent="0.2">
      <c r="A2155"/>
      <c r="B2155"/>
      <c r="C2155"/>
      <c r="D2155"/>
      <c r="E2155"/>
      <c r="F2155"/>
      <c r="G2155"/>
    </row>
    <row r="2156" spans="1:7" ht="12.75" x14ac:dyDescent="0.2">
      <c r="A2156"/>
      <c r="B2156"/>
      <c r="C2156"/>
      <c r="D2156"/>
      <c r="E2156"/>
      <c r="F2156"/>
      <c r="G2156"/>
    </row>
    <row r="2157" spans="1:7" ht="12.75" x14ac:dyDescent="0.2">
      <c r="A2157"/>
      <c r="B2157"/>
      <c r="C2157"/>
      <c r="D2157"/>
      <c r="E2157"/>
      <c r="F2157"/>
      <c r="G2157"/>
    </row>
    <row r="2158" spans="1:7" ht="12.75" x14ac:dyDescent="0.2">
      <c r="A2158"/>
      <c r="B2158"/>
      <c r="C2158"/>
      <c r="D2158"/>
      <c r="E2158"/>
      <c r="F2158"/>
      <c r="G2158"/>
    </row>
    <row r="2159" spans="1:7" ht="12.75" x14ac:dyDescent="0.2">
      <c r="A2159"/>
      <c r="B2159"/>
      <c r="C2159"/>
      <c r="D2159"/>
      <c r="E2159"/>
      <c r="F2159"/>
      <c r="G2159"/>
    </row>
    <row r="2160" spans="1:7" ht="12.75" x14ac:dyDescent="0.2">
      <c r="A2160"/>
      <c r="B2160"/>
      <c r="C2160"/>
      <c r="D2160"/>
      <c r="E2160"/>
      <c r="F2160"/>
      <c r="G2160"/>
    </row>
    <row r="2161" spans="1:7" ht="12.75" x14ac:dyDescent="0.2">
      <c r="A2161"/>
      <c r="B2161"/>
      <c r="C2161"/>
      <c r="D2161"/>
      <c r="E2161"/>
      <c r="F2161"/>
      <c r="G2161"/>
    </row>
    <row r="2162" spans="1:7" ht="12.75" x14ac:dyDescent="0.2">
      <c r="A2162"/>
      <c r="B2162"/>
      <c r="C2162"/>
      <c r="D2162"/>
      <c r="E2162"/>
      <c r="F2162"/>
      <c r="G2162"/>
    </row>
    <row r="2163" spans="1:7" ht="12.75" x14ac:dyDescent="0.2">
      <c r="A2163"/>
      <c r="B2163"/>
      <c r="C2163"/>
      <c r="D2163"/>
      <c r="E2163"/>
      <c r="F2163"/>
      <c r="G2163"/>
    </row>
    <row r="2164" spans="1:7" ht="12.75" x14ac:dyDescent="0.2">
      <c r="A2164"/>
      <c r="B2164"/>
      <c r="C2164"/>
      <c r="D2164"/>
      <c r="E2164"/>
      <c r="F2164"/>
      <c r="G2164"/>
    </row>
    <row r="2165" spans="1:7" ht="12.75" x14ac:dyDescent="0.2">
      <c r="A2165"/>
      <c r="B2165"/>
      <c r="C2165"/>
      <c r="D2165"/>
      <c r="E2165"/>
      <c r="F2165"/>
      <c r="G2165"/>
    </row>
    <row r="2166" spans="1:7" ht="12.75" x14ac:dyDescent="0.2">
      <c r="A2166"/>
      <c r="B2166"/>
      <c r="C2166"/>
      <c r="D2166"/>
      <c r="E2166"/>
      <c r="F2166"/>
      <c r="G2166"/>
    </row>
    <row r="2167" spans="1:7" ht="12.75" x14ac:dyDescent="0.2">
      <c r="A2167"/>
      <c r="B2167"/>
      <c r="C2167"/>
      <c r="D2167"/>
      <c r="E2167"/>
      <c r="F2167"/>
      <c r="G2167"/>
    </row>
    <row r="2168" spans="1:7" ht="12.75" x14ac:dyDescent="0.2">
      <c r="A2168"/>
      <c r="B2168"/>
      <c r="C2168"/>
      <c r="D2168"/>
      <c r="E2168"/>
      <c r="F2168"/>
      <c r="G2168"/>
    </row>
    <row r="2169" spans="1:7" ht="12.75" x14ac:dyDescent="0.2">
      <c r="A2169"/>
      <c r="B2169"/>
      <c r="C2169"/>
      <c r="D2169"/>
      <c r="E2169"/>
      <c r="F2169"/>
      <c r="G2169"/>
    </row>
    <row r="2170" spans="1:7" ht="12.75" x14ac:dyDescent="0.2">
      <c r="A2170"/>
      <c r="B2170"/>
      <c r="C2170"/>
      <c r="D2170"/>
      <c r="E2170"/>
      <c r="F2170"/>
      <c r="G2170"/>
    </row>
    <row r="2171" spans="1:7" ht="12.75" x14ac:dyDescent="0.2">
      <c r="A2171"/>
      <c r="B2171"/>
      <c r="C2171"/>
      <c r="D2171"/>
      <c r="E2171"/>
      <c r="F2171"/>
      <c r="G2171"/>
    </row>
    <row r="2172" spans="1:7" ht="12.75" x14ac:dyDescent="0.2">
      <c r="A2172"/>
      <c r="B2172"/>
      <c r="C2172"/>
      <c r="D2172"/>
      <c r="E2172"/>
      <c r="F2172"/>
      <c r="G2172"/>
    </row>
    <row r="2173" spans="1:7" ht="12.75" x14ac:dyDescent="0.2">
      <c r="A2173"/>
      <c r="B2173"/>
      <c r="C2173"/>
      <c r="D2173"/>
      <c r="E2173"/>
      <c r="F2173"/>
      <c r="G2173"/>
    </row>
    <row r="2174" spans="1:7" ht="12.75" x14ac:dyDescent="0.2">
      <c r="A2174"/>
      <c r="B2174"/>
      <c r="C2174"/>
      <c r="D2174"/>
      <c r="E2174"/>
      <c r="F2174"/>
      <c r="G2174"/>
    </row>
    <row r="2175" spans="1:7" ht="12.75" x14ac:dyDescent="0.2">
      <c r="A2175"/>
      <c r="B2175"/>
      <c r="C2175"/>
      <c r="D2175"/>
      <c r="E2175"/>
      <c r="F2175"/>
      <c r="G2175"/>
    </row>
    <row r="2176" spans="1:7" ht="12.75" x14ac:dyDescent="0.2">
      <c r="A2176"/>
      <c r="B2176"/>
      <c r="C2176"/>
      <c r="D2176"/>
      <c r="E2176"/>
      <c r="F2176"/>
      <c r="G2176"/>
    </row>
    <row r="2177" spans="1:7" ht="12.75" x14ac:dyDescent="0.2">
      <c r="A2177"/>
      <c r="B2177"/>
      <c r="C2177"/>
      <c r="D2177"/>
      <c r="E2177"/>
      <c r="F2177"/>
      <c r="G2177"/>
    </row>
    <row r="2178" spans="1:7" ht="12.75" x14ac:dyDescent="0.2">
      <c r="A2178"/>
      <c r="B2178"/>
      <c r="C2178"/>
      <c r="D2178"/>
      <c r="E2178"/>
      <c r="F2178"/>
      <c r="G2178"/>
    </row>
    <row r="2179" spans="1:7" ht="12.75" x14ac:dyDescent="0.2">
      <c r="A2179"/>
      <c r="B2179"/>
      <c r="C2179"/>
      <c r="D2179"/>
      <c r="E2179"/>
      <c r="F2179"/>
      <c r="G2179"/>
    </row>
    <row r="2180" spans="1:7" ht="12.75" x14ac:dyDescent="0.2">
      <c r="A2180"/>
      <c r="B2180"/>
      <c r="C2180"/>
      <c r="D2180"/>
      <c r="E2180"/>
      <c r="F2180"/>
      <c r="G2180"/>
    </row>
    <row r="2181" spans="1:7" ht="12.75" x14ac:dyDescent="0.2">
      <c r="A2181"/>
      <c r="B2181"/>
      <c r="C2181"/>
      <c r="D2181"/>
      <c r="E2181"/>
      <c r="F2181"/>
      <c r="G2181"/>
    </row>
    <row r="2182" spans="1:7" ht="12.75" x14ac:dyDescent="0.2">
      <c r="A2182"/>
      <c r="B2182"/>
      <c r="C2182"/>
      <c r="D2182"/>
      <c r="E2182"/>
      <c r="F2182"/>
      <c r="G2182"/>
    </row>
    <row r="2183" spans="1:7" ht="12.75" x14ac:dyDescent="0.2">
      <c r="A2183"/>
      <c r="B2183"/>
      <c r="C2183"/>
      <c r="D2183"/>
      <c r="E2183"/>
      <c r="F2183"/>
      <c r="G2183"/>
    </row>
    <row r="2184" spans="1:7" ht="12.75" x14ac:dyDescent="0.2">
      <c r="A2184"/>
      <c r="B2184"/>
      <c r="C2184"/>
      <c r="D2184"/>
      <c r="E2184"/>
      <c r="F2184"/>
      <c r="G2184"/>
    </row>
    <row r="2185" spans="1:7" ht="12.75" x14ac:dyDescent="0.2">
      <c r="A2185"/>
      <c r="B2185"/>
      <c r="C2185"/>
      <c r="D2185"/>
      <c r="E2185"/>
      <c r="F2185"/>
      <c r="G2185"/>
    </row>
    <row r="2186" spans="1:7" ht="12.75" x14ac:dyDescent="0.2">
      <c r="A2186"/>
      <c r="B2186"/>
      <c r="C2186"/>
      <c r="D2186"/>
      <c r="E2186"/>
      <c r="F2186"/>
      <c r="G2186"/>
    </row>
    <row r="2187" spans="1:7" ht="12.75" x14ac:dyDescent="0.2">
      <c r="A2187"/>
      <c r="B2187"/>
      <c r="C2187"/>
      <c r="D2187"/>
      <c r="E2187"/>
      <c r="F2187"/>
      <c r="G2187"/>
    </row>
    <row r="2188" spans="1:7" ht="12.75" x14ac:dyDescent="0.2">
      <c r="A2188"/>
      <c r="B2188"/>
      <c r="C2188"/>
      <c r="D2188"/>
      <c r="E2188"/>
      <c r="F2188"/>
      <c r="G2188"/>
    </row>
    <row r="2189" spans="1:7" ht="12.75" x14ac:dyDescent="0.2">
      <c r="A2189"/>
      <c r="B2189"/>
      <c r="C2189"/>
      <c r="D2189"/>
      <c r="E2189"/>
      <c r="F2189"/>
      <c r="G2189"/>
    </row>
    <row r="2190" spans="1:7" ht="12.75" x14ac:dyDescent="0.2">
      <c r="A2190"/>
      <c r="B2190"/>
      <c r="C2190"/>
      <c r="D2190"/>
      <c r="E2190"/>
      <c r="F2190"/>
      <c r="G2190"/>
    </row>
    <row r="2191" spans="1:7" ht="12.75" x14ac:dyDescent="0.2">
      <c r="A2191"/>
      <c r="B2191"/>
      <c r="C2191"/>
      <c r="D2191"/>
      <c r="E2191"/>
      <c r="F2191"/>
      <c r="G2191"/>
    </row>
    <row r="2192" spans="1:7" ht="12.75" x14ac:dyDescent="0.2">
      <c r="A2192"/>
      <c r="B2192"/>
      <c r="C2192"/>
      <c r="D2192"/>
      <c r="E2192"/>
      <c r="F2192"/>
      <c r="G2192"/>
    </row>
    <row r="2193" spans="1:7" ht="12.75" x14ac:dyDescent="0.2">
      <c r="A2193"/>
      <c r="B2193"/>
      <c r="C2193"/>
      <c r="D2193"/>
      <c r="E2193"/>
      <c r="F2193"/>
      <c r="G2193"/>
    </row>
    <row r="2194" spans="1:7" ht="12.75" x14ac:dyDescent="0.2">
      <c r="A2194"/>
      <c r="B2194"/>
      <c r="C2194"/>
      <c r="D2194"/>
      <c r="E2194"/>
      <c r="F2194"/>
      <c r="G2194"/>
    </row>
    <row r="2195" spans="1:7" ht="12.75" x14ac:dyDescent="0.2">
      <c r="A2195"/>
      <c r="B2195"/>
      <c r="C2195"/>
      <c r="D2195"/>
      <c r="E2195"/>
      <c r="F2195"/>
      <c r="G2195"/>
    </row>
    <row r="2196" spans="1:7" ht="12.75" x14ac:dyDescent="0.2">
      <c r="A2196"/>
      <c r="B2196"/>
      <c r="C2196"/>
      <c r="D2196"/>
      <c r="E2196"/>
      <c r="F2196"/>
      <c r="G2196"/>
    </row>
    <row r="2197" spans="1:7" ht="12.75" x14ac:dyDescent="0.2">
      <c r="A2197"/>
      <c r="B2197"/>
      <c r="C2197"/>
      <c r="D2197"/>
      <c r="E2197"/>
      <c r="F2197"/>
      <c r="G2197"/>
    </row>
    <row r="2198" spans="1:7" ht="12.75" x14ac:dyDescent="0.2">
      <c r="A2198"/>
      <c r="B2198"/>
      <c r="C2198"/>
      <c r="D2198"/>
      <c r="E2198"/>
      <c r="F2198"/>
      <c r="G2198"/>
    </row>
    <row r="2199" spans="1:7" ht="12.75" x14ac:dyDescent="0.2">
      <c r="A2199"/>
      <c r="B2199"/>
      <c r="C2199"/>
      <c r="D2199"/>
      <c r="E2199"/>
      <c r="F2199"/>
      <c r="G2199"/>
    </row>
    <row r="2200" spans="1:7" ht="12.75" x14ac:dyDescent="0.2">
      <c r="A2200"/>
      <c r="B2200"/>
      <c r="C2200"/>
      <c r="D2200"/>
      <c r="E2200"/>
      <c r="F2200"/>
      <c r="G2200"/>
    </row>
    <row r="2201" spans="1:7" ht="12.75" x14ac:dyDescent="0.2">
      <c r="A2201"/>
      <c r="B2201"/>
      <c r="C2201"/>
      <c r="D2201"/>
      <c r="E2201"/>
      <c r="F2201"/>
      <c r="G2201"/>
    </row>
    <row r="2202" spans="1:7" ht="12.75" x14ac:dyDescent="0.2">
      <c r="A2202"/>
      <c r="B2202"/>
      <c r="C2202"/>
      <c r="D2202"/>
      <c r="E2202"/>
      <c r="F2202"/>
      <c r="G2202"/>
    </row>
    <row r="2203" spans="1:7" ht="12.75" x14ac:dyDescent="0.2">
      <c r="A2203"/>
      <c r="B2203"/>
      <c r="C2203"/>
      <c r="D2203"/>
      <c r="E2203"/>
      <c r="F2203"/>
      <c r="G2203"/>
    </row>
    <row r="2204" spans="1:7" ht="12.75" x14ac:dyDescent="0.2">
      <c r="A2204"/>
      <c r="B2204"/>
      <c r="C2204"/>
      <c r="D2204"/>
      <c r="E2204"/>
      <c r="F2204"/>
      <c r="G2204"/>
    </row>
    <row r="2205" spans="1:7" ht="12.75" x14ac:dyDescent="0.2">
      <c r="A2205"/>
      <c r="B2205"/>
      <c r="C2205"/>
      <c r="D2205"/>
      <c r="E2205"/>
      <c r="F2205"/>
      <c r="G2205"/>
    </row>
    <row r="2206" spans="1:7" ht="12.75" x14ac:dyDescent="0.2">
      <c r="A2206"/>
      <c r="B2206"/>
      <c r="C2206"/>
      <c r="D2206"/>
      <c r="E2206"/>
      <c r="F2206"/>
      <c r="G2206"/>
    </row>
    <row r="2207" spans="1:7" ht="12.75" x14ac:dyDescent="0.2">
      <c r="A2207"/>
      <c r="B2207"/>
      <c r="C2207"/>
      <c r="D2207"/>
      <c r="E2207"/>
      <c r="F2207"/>
      <c r="G2207"/>
    </row>
    <row r="2208" spans="1:7" ht="12.75" x14ac:dyDescent="0.2">
      <c r="A2208"/>
      <c r="B2208"/>
      <c r="C2208"/>
      <c r="D2208"/>
      <c r="E2208"/>
      <c r="F2208"/>
      <c r="G2208"/>
    </row>
    <row r="2209" spans="1:7" ht="12.75" x14ac:dyDescent="0.2">
      <c r="A2209"/>
      <c r="B2209"/>
      <c r="C2209"/>
      <c r="D2209"/>
      <c r="E2209"/>
      <c r="F2209"/>
      <c r="G2209"/>
    </row>
    <row r="2210" spans="1:7" ht="12.75" x14ac:dyDescent="0.2">
      <c r="A2210"/>
      <c r="B2210"/>
      <c r="C2210"/>
      <c r="D2210"/>
      <c r="E2210"/>
      <c r="F2210"/>
      <c r="G2210"/>
    </row>
    <row r="2211" spans="1:7" ht="12.75" x14ac:dyDescent="0.2">
      <c r="A2211"/>
      <c r="B2211"/>
      <c r="C2211"/>
      <c r="D2211"/>
      <c r="E2211"/>
      <c r="F2211"/>
      <c r="G2211"/>
    </row>
    <row r="2212" spans="1:7" ht="12.75" x14ac:dyDescent="0.2">
      <c r="A2212"/>
      <c r="B2212"/>
      <c r="C2212"/>
      <c r="D2212"/>
      <c r="E2212"/>
      <c r="F2212"/>
      <c r="G2212"/>
    </row>
    <row r="2213" spans="1:7" ht="12.75" x14ac:dyDescent="0.2">
      <c r="A2213"/>
      <c r="B2213"/>
      <c r="C2213"/>
      <c r="D2213"/>
      <c r="E2213"/>
      <c r="F2213"/>
      <c r="G2213"/>
    </row>
    <row r="2214" spans="1:7" ht="12.75" x14ac:dyDescent="0.2">
      <c r="A2214"/>
      <c r="B2214"/>
      <c r="C2214"/>
      <c r="D2214"/>
      <c r="E2214"/>
      <c r="F2214"/>
      <c r="G2214"/>
    </row>
    <row r="2215" spans="1:7" ht="12.75" x14ac:dyDescent="0.2">
      <c r="A2215"/>
      <c r="B2215"/>
      <c r="C2215"/>
      <c r="D2215"/>
      <c r="E2215"/>
      <c r="F2215"/>
      <c r="G2215"/>
    </row>
    <row r="2216" spans="1:7" ht="12.75" x14ac:dyDescent="0.2">
      <c r="A2216"/>
      <c r="B2216"/>
      <c r="C2216"/>
      <c r="D2216"/>
      <c r="E2216"/>
      <c r="F2216"/>
      <c r="G2216"/>
    </row>
    <row r="2217" spans="1:7" ht="12.75" x14ac:dyDescent="0.2">
      <c r="A2217"/>
      <c r="B2217"/>
      <c r="C2217"/>
      <c r="D2217"/>
      <c r="E2217"/>
      <c r="F2217"/>
      <c r="G2217"/>
    </row>
    <row r="2218" spans="1:7" ht="12.75" x14ac:dyDescent="0.2">
      <c r="A2218"/>
      <c r="B2218"/>
      <c r="C2218"/>
      <c r="D2218"/>
      <c r="E2218"/>
      <c r="F2218"/>
      <c r="G2218"/>
    </row>
    <row r="2219" spans="1:7" ht="12.75" x14ac:dyDescent="0.2">
      <c r="A2219"/>
      <c r="B2219"/>
      <c r="C2219"/>
      <c r="D2219"/>
      <c r="E2219"/>
      <c r="F2219"/>
      <c r="G2219"/>
    </row>
    <row r="2220" spans="1:7" ht="12.75" x14ac:dyDescent="0.2">
      <c r="A2220"/>
      <c r="B2220"/>
      <c r="C2220"/>
      <c r="D2220"/>
      <c r="E2220"/>
      <c r="F2220"/>
      <c r="G2220"/>
    </row>
    <row r="2221" spans="1:7" ht="12.75" x14ac:dyDescent="0.2">
      <c r="A2221"/>
      <c r="B2221"/>
      <c r="C2221"/>
      <c r="D2221"/>
      <c r="E2221"/>
      <c r="F2221"/>
      <c r="G2221"/>
    </row>
    <row r="2222" spans="1:7" ht="12.75" x14ac:dyDescent="0.2">
      <c r="A2222"/>
      <c r="B2222"/>
      <c r="C2222"/>
      <c r="D2222"/>
      <c r="E2222"/>
      <c r="F2222"/>
      <c r="G2222"/>
    </row>
    <row r="2223" spans="1:7" ht="12.75" x14ac:dyDescent="0.2">
      <c r="A2223"/>
      <c r="B2223"/>
      <c r="C2223"/>
      <c r="D2223"/>
      <c r="E2223"/>
      <c r="F2223"/>
      <c r="G2223"/>
    </row>
    <row r="2224" spans="1:7" ht="12.75" x14ac:dyDescent="0.2">
      <c r="A2224"/>
      <c r="B2224"/>
      <c r="C2224"/>
      <c r="D2224"/>
      <c r="E2224"/>
      <c r="F2224"/>
      <c r="G2224"/>
    </row>
    <row r="2225" spans="1:7" ht="12.75" x14ac:dyDescent="0.2">
      <c r="A2225"/>
      <c r="B2225"/>
      <c r="C2225"/>
      <c r="D2225"/>
      <c r="E2225"/>
      <c r="F2225"/>
      <c r="G2225"/>
    </row>
    <row r="2226" spans="1:7" ht="12.75" x14ac:dyDescent="0.2">
      <c r="A2226"/>
      <c r="B2226"/>
      <c r="C2226"/>
      <c r="D2226"/>
      <c r="E2226"/>
      <c r="F2226"/>
      <c r="G2226"/>
    </row>
    <row r="2227" spans="1:7" ht="12.75" x14ac:dyDescent="0.2">
      <c r="A2227"/>
      <c r="B2227"/>
      <c r="C2227"/>
      <c r="D2227"/>
      <c r="E2227"/>
      <c r="F2227"/>
      <c r="G2227"/>
    </row>
    <row r="2228" spans="1:7" ht="12.75" x14ac:dyDescent="0.2">
      <c r="A2228"/>
      <c r="B2228"/>
      <c r="C2228"/>
      <c r="D2228"/>
      <c r="E2228"/>
      <c r="F2228"/>
      <c r="G2228"/>
    </row>
    <row r="2229" spans="1:7" ht="12.75" x14ac:dyDescent="0.2">
      <c r="A2229"/>
      <c r="B2229"/>
      <c r="C2229"/>
      <c r="D2229"/>
      <c r="E2229"/>
      <c r="F2229"/>
      <c r="G2229"/>
    </row>
    <row r="2230" spans="1:7" ht="12.75" x14ac:dyDescent="0.2">
      <c r="A2230"/>
      <c r="B2230"/>
      <c r="C2230"/>
      <c r="D2230"/>
      <c r="E2230"/>
      <c r="F2230"/>
      <c r="G2230"/>
    </row>
    <row r="2231" spans="1:7" ht="12.75" x14ac:dyDescent="0.2">
      <c r="A2231"/>
      <c r="B2231"/>
      <c r="C2231"/>
      <c r="D2231"/>
      <c r="E2231"/>
      <c r="F2231"/>
      <c r="G2231"/>
    </row>
    <row r="2232" spans="1:7" ht="12.75" x14ac:dyDescent="0.2">
      <c r="A2232"/>
      <c r="B2232"/>
      <c r="C2232"/>
      <c r="D2232"/>
      <c r="E2232"/>
      <c r="F2232"/>
      <c r="G2232"/>
    </row>
    <row r="2233" spans="1:7" ht="12.75" x14ac:dyDescent="0.2">
      <c r="A2233"/>
      <c r="B2233"/>
      <c r="C2233"/>
      <c r="D2233"/>
      <c r="E2233"/>
      <c r="F2233"/>
      <c r="G2233"/>
    </row>
    <row r="2234" spans="1:7" ht="12.75" x14ac:dyDescent="0.2">
      <c r="A2234"/>
      <c r="B2234"/>
      <c r="C2234"/>
      <c r="D2234"/>
      <c r="E2234"/>
      <c r="F2234"/>
      <c r="G2234"/>
    </row>
    <row r="2235" spans="1:7" ht="12.75" x14ac:dyDescent="0.2">
      <c r="A2235"/>
      <c r="B2235"/>
      <c r="C2235"/>
      <c r="D2235"/>
      <c r="E2235"/>
      <c r="F2235"/>
      <c r="G2235"/>
    </row>
    <row r="2236" spans="1:7" ht="12.75" x14ac:dyDescent="0.2">
      <c r="A2236"/>
      <c r="B2236"/>
      <c r="C2236"/>
      <c r="D2236"/>
      <c r="E2236"/>
      <c r="F2236"/>
      <c r="G2236"/>
    </row>
    <row r="2237" spans="1:7" ht="12.75" x14ac:dyDescent="0.2">
      <c r="A2237"/>
      <c r="B2237"/>
      <c r="C2237"/>
      <c r="D2237"/>
      <c r="E2237"/>
      <c r="F2237"/>
      <c r="G2237"/>
    </row>
    <row r="2238" spans="1:7" ht="12.75" x14ac:dyDescent="0.2">
      <c r="A2238"/>
      <c r="B2238"/>
      <c r="C2238"/>
      <c r="D2238"/>
      <c r="E2238"/>
      <c r="F2238"/>
      <c r="G2238"/>
    </row>
    <row r="2239" spans="1:7" ht="12.75" x14ac:dyDescent="0.2">
      <c r="A2239"/>
      <c r="B2239"/>
      <c r="C2239"/>
      <c r="D2239"/>
      <c r="E2239"/>
      <c r="F2239"/>
      <c r="G2239"/>
    </row>
    <row r="2240" spans="1:7" ht="12.75" x14ac:dyDescent="0.2">
      <c r="A2240"/>
      <c r="B2240"/>
      <c r="C2240"/>
      <c r="D2240"/>
      <c r="E2240"/>
      <c r="F2240"/>
      <c r="G2240"/>
    </row>
    <row r="2241" spans="1:7" ht="12.75" x14ac:dyDescent="0.2">
      <c r="A2241"/>
      <c r="B2241"/>
      <c r="C2241"/>
      <c r="D2241"/>
      <c r="E2241"/>
      <c r="F2241"/>
      <c r="G2241"/>
    </row>
    <row r="2242" spans="1:7" ht="12.75" x14ac:dyDescent="0.2">
      <c r="A2242"/>
      <c r="B2242"/>
      <c r="C2242"/>
      <c r="D2242"/>
      <c r="E2242"/>
      <c r="F2242"/>
      <c r="G2242"/>
    </row>
    <row r="2243" spans="1:7" ht="12.75" x14ac:dyDescent="0.2">
      <c r="A2243"/>
      <c r="B2243"/>
      <c r="C2243"/>
      <c r="D2243"/>
      <c r="E2243"/>
      <c r="F2243"/>
      <c r="G2243"/>
    </row>
    <row r="2244" spans="1:7" ht="12.75" x14ac:dyDescent="0.2">
      <c r="A2244"/>
      <c r="B2244"/>
      <c r="C2244"/>
      <c r="D2244"/>
      <c r="E2244"/>
      <c r="F2244"/>
      <c r="G2244"/>
    </row>
    <row r="2245" spans="1:7" ht="12.75" x14ac:dyDescent="0.2">
      <c r="A2245"/>
      <c r="B2245"/>
      <c r="C2245"/>
      <c r="D2245"/>
      <c r="E2245"/>
      <c r="F2245"/>
      <c r="G2245"/>
    </row>
    <row r="2246" spans="1:7" ht="12.75" x14ac:dyDescent="0.2">
      <c r="A2246"/>
      <c r="B2246"/>
      <c r="C2246"/>
      <c r="D2246"/>
      <c r="E2246"/>
      <c r="F2246"/>
      <c r="G2246"/>
    </row>
    <row r="2247" spans="1:7" ht="12.75" x14ac:dyDescent="0.2">
      <c r="A2247"/>
      <c r="B2247"/>
      <c r="C2247"/>
      <c r="D2247"/>
      <c r="E2247"/>
      <c r="F2247"/>
      <c r="G2247"/>
    </row>
    <row r="2248" spans="1:7" ht="12.75" x14ac:dyDescent="0.2">
      <c r="A2248"/>
      <c r="B2248"/>
      <c r="C2248"/>
      <c r="D2248"/>
      <c r="E2248"/>
      <c r="F2248"/>
      <c r="G2248"/>
    </row>
    <row r="2249" spans="1:7" ht="12.75" x14ac:dyDescent="0.2">
      <c r="A2249"/>
      <c r="B2249"/>
      <c r="C2249"/>
      <c r="D2249"/>
      <c r="E2249"/>
      <c r="F2249"/>
      <c r="G2249"/>
    </row>
    <row r="2250" spans="1:7" ht="12.75" x14ac:dyDescent="0.2">
      <c r="A2250"/>
      <c r="B2250"/>
      <c r="C2250"/>
      <c r="D2250"/>
      <c r="E2250"/>
      <c r="F2250"/>
      <c r="G2250"/>
    </row>
    <row r="2251" spans="1:7" ht="12.75" x14ac:dyDescent="0.2">
      <c r="A2251"/>
      <c r="B2251"/>
      <c r="C2251"/>
      <c r="D2251"/>
      <c r="E2251"/>
      <c r="F2251"/>
      <c r="G2251"/>
    </row>
    <row r="2252" spans="1:7" ht="12.75" x14ac:dyDescent="0.2">
      <c r="A2252"/>
      <c r="B2252"/>
      <c r="C2252"/>
      <c r="D2252"/>
      <c r="E2252"/>
      <c r="F2252"/>
      <c r="G2252"/>
    </row>
    <row r="2253" spans="1:7" ht="12.75" x14ac:dyDescent="0.2">
      <c r="A2253"/>
      <c r="B2253"/>
      <c r="C2253"/>
      <c r="D2253"/>
      <c r="E2253"/>
      <c r="F2253"/>
      <c r="G2253"/>
    </row>
    <row r="2254" spans="1:7" ht="12.75" x14ac:dyDescent="0.2">
      <c r="A2254"/>
      <c r="B2254"/>
      <c r="C2254"/>
      <c r="D2254"/>
      <c r="E2254"/>
      <c r="F2254"/>
      <c r="G2254"/>
    </row>
    <row r="2255" spans="1:7" ht="12.75" x14ac:dyDescent="0.2">
      <c r="A2255"/>
      <c r="B2255"/>
      <c r="C2255"/>
      <c r="D2255"/>
      <c r="E2255"/>
      <c r="F2255"/>
      <c r="G2255"/>
    </row>
    <row r="2256" spans="1:7" ht="12.75" x14ac:dyDescent="0.2">
      <c r="A2256"/>
      <c r="B2256"/>
      <c r="C2256"/>
      <c r="D2256"/>
      <c r="E2256"/>
      <c r="F2256"/>
      <c r="G2256"/>
    </row>
    <row r="2257" spans="1:7" ht="12.75" x14ac:dyDescent="0.2">
      <c r="A2257"/>
      <c r="B2257"/>
      <c r="C2257"/>
      <c r="D2257"/>
      <c r="E2257"/>
      <c r="F2257"/>
      <c r="G2257"/>
    </row>
    <row r="2258" spans="1:7" ht="12.75" x14ac:dyDescent="0.2">
      <c r="A2258"/>
      <c r="B2258"/>
      <c r="C2258"/>
      <c r="D2258"/>
      <c r="E2258"/>
      <c r="F2258"/>
      <c r="G2258"/>
    </row>
    <row r="2259" spans="1:7" ht="12.75" x14ac:dyDescent="0.2">
      <c r="A2259"/>
      <c r="B2259"/>
      <c r="C2259"/>
      <c r="D2259"/>
      <c r="E2259"/>
      <c r="F2259"/>
      <c r="G2259"/>
    </row>
    <row r="2260" spans="1:7" ht="12.75" x14ac:dyDescent="0.2">
      <c r="A2260"/>
      <c r="B2260"/>
      <c r="C2260"/>
      <c r="D2260"/>
      <c r="E2260"/>
      <c r="F2260"/>
      <c r="G2260"/>
    </row>
    <row r="2261" spans="1:7" ht="12.75" x14ac:dyDescent="0.2">
      <c r="A2261"/>
      <c r="B2261"/>
      <c r="C2261"/>
      <c r="D2261"/>
      <c r="E2261"/>
      <c r="F2261"/>
      <c r="G2261"/>
    </row>
    <row r="2262" spans="1:7" ht="12.75" x14ac:dyDescent="0.2">
      <c r="A2262"/>
      <c r="B2262"/>
      <c r="C2262"/>
      <c r="D2262"/>
      <c r="E2262"/>
      <c r="F2262"/>
      <c r="G2262"/>
    </row>
    <row r="2263" spans="1:7" ht="12.75" x14ac:dyDescent="0.2">
      <c r="A2263"/>
      <c r="B2263"/>
      <c r="C2263"/>
      <c r="D2263"/>
      <c r="E2263"/>
      <c r="F2263"/>
      <c r="G2263"/>
    </row>
    <row r="2264" spans="1:7" ht="12.75" x14ac:dyDescent="0.2">
      <c r="A2264"/>
      <c r="B2264"/>
      <c r="C2264"/>
      <c r="D2264"/>
      <c r="E2264"/>
      <c r="F2264"/>
      <c r="G2264"/>
    </row>
    <row r="2265" spans="1:7" ht="12.75" x14ac:dyDescent="0.2">
      <c r="A2265"/>
      <c r="B2265"/>
      <c r="C2265"/>
      <c r="D2265"/>
      <c r="E2265"/>
      <c r="F2265"/>
      <c r="G2265"/>
    </row>
    <row r="2266" spans="1:7" ht="12.75" x14ac:dyDescent="0.2">
      <c r="A2266"/>
      <c r="B2266"/>
      <c r="C2266"/>
      <c r="D2266"/>
      <c r="E2266"/>
      <c r="F2266"/>
      <c r="G2266"/>
    </row>
    <row r="2267" spans="1:7" ht="12.75" x14ac:dyDescent="0.2">
      <c r="A2267"/>
      <c r="B2267"/>
      <c r="C2267"/>
      <c r="D2267"/>
      <c r="E2267"/>
      <c r="F2267"/>
      <c r="G2267"/>
    </row>
    <row r="2268" spans="1:7" ht="12.75" x14ac:dyDescent="0.2">
      <c r="A2268"/>
      <c r="B2268"/>
      <c r="C2268"/>
      <c r="D2268"/>
      <c r="E2268"/>
      <c r="F2268"/>
      <c r="G2268"/>
    </row>
    <row r="2269" spans="1:7" ht="12.75" x14ac:dyDescent="0.2">
      <c r="A2269"/>
      <c r="B2269"/>
      <c r="C2269"/>
      <c r="D2269"/>
      <c r="E2269"/>
      <c r="F2269"/>
      <c r="G2269"/>
    </row>
    <row r="2270" spans="1:7" ht="12.75" x14ac:dyDescent="0.2">
      <c r="A2270"/>
      <c r="B2270"/>
      <c r="C2270"/>
      <c r="D2270"/>
      <c r="E2270"/>
      <c r="F2270"/>
      <c r="G2270"/>
    </row>
    <row r="2271" spans="1:7" ht="12.75" x14ac:dyDescent="0.2">
      <c r="A2271"/>
      <c r="B2271"/>
      <c r="C2271"/>
      <c r="D2271"/>
      <c r="E2271"/>
      <c r="F2271"/>
      <c r="G2271"/>
    </row>
    <row r="2272" spans="1:7" ht="12.75" x14ac:dyDescent="0.2">
      <c r="A2272"/>
      <c r="B2272"/>
      <c r="C2272"/>
      <c r="D2272"/>
      <c r="E2272"/>
      <c r="F2272"/>
      <c r="G2272"/>
    </row>
    <row r="2273" spans="1:7" ht="12.75" x14ac:dyDescent="0.2">
      <c r="A2273"/>
      <c r="B2273"/>
      <c r="C2273"/>
      <c r="D2273"/>
      <c r="E2273"/>
      <c r="F2273"/>
      <c r="G2273"/>
    </row>
    <row r="2274" spans="1:7" ht="12.75" x14ac:dyDescent="0.2">
      <c r="A2274"/>
      <c r="B2274"/>
      <c r="C2274"/>
      <c r="D2274"/>
      <c r="E2274"/>
      <c r="F2274"/>
      <c r="G2274"/>
    </row>
    <row r="2275" spans="1:7" ht="12.75" x14ac:dyDescent="0.2">
      <c r="A2275"/>
      <c r="B2275"/>
      <c r="C2275"/>
      <c r="D2275"/>
      <c r="E2275"/>
      <c r="F2275"/>
      <c r="G2275"/>
    </row>
    <row r="2276" spans="1:7" ht="12.75" x14ac:dyDescent="0.2">
      <c r="A2276"/>
      <c r="B2276"/>
      <c r="C2276"/>
      <c r="D2276"/>
      <c r="E2276"/>
      <c r="F2276"/>
      <c r="G2276"/>
    </row>
    <row r="2277" spans="1:7" ht="12.75" x14ac:dyDescent="0.2">
      <c r="A2277"/>
      <c r="B2277"/>
      <c r="C2277"/>
      <c r="D2277"/>
      <c r="E2277"/>
      <c r="F2277"/>
      <c r="G2277"/>
    </row>
    <row r="2278" spans="1:7" ht="12.75" x14ac:dyDescent="0.2">
      <c r="A2278"/>
      <c r="B2278"/>
      <c r="C2278"/>
      <c r="D2278"/>
      <c r="E2278"/>
      <c r="F2278"/>
      <c r="G2278"/>
    </row>
    <row r="2279" spans="1:7" ht="12.75" x14ac:dyDescent="0.2">
      <c r="A2279"/>
      <c r="B2279"/>
      <c r="C2279"/>
      <c r="D2279"/>
      <c r="E2279"/>
      <c r="F2279"/>
      <c r="G2279"/>
    </row>
    <row r="2280" spans="1:7" ht="12.75" x14ac:dyDescent="0.2">
      <c r="A2280"/>
      <c r="B2280"/>
      <c r="C2280"/>
      <c r="D2280"/>
      <c r="E2280"/>
      <c r="F2280"/>
      <c r="G2280"/>
    </row>
    <row r="2281" spans="1:7" ht="12.75" x14ac:dyDescent="0.2">
      <c r="A2281"/>
      <c r="B2281"/>
      <c r="C2281"/>
      <c r="D2281"/>
      <c r="E2281"/>
      <c r="F2281"/>
      <c r="G2281"/>
    </row>
    <row r="2282" spans="1:7" ht="12.75" x14ac:dyDescent="0.2">
      <c r="A2282"/>
      <c r="B2282"/>
      <c r="C2282"/>
      <c r="D2282"/>
      <c r="E2282"/>
      <c r="F2282"/>
      <c r="G2282"/>
    </row>
    <row r="2283" spans="1:7" ht="12.75" x14ac:dyDescent="0.2">
      <c r="A2283"/>
      <c r="B2283"/>
      <c r="C2283"/>
      <c r="D2283"/>
      <c r="E2283"/>
      <c r="F2283"/>
      <c r="G2283"/>
    </row>
    <row r="2284" spans="1:7" ht="12.75" x14ac:dyDescent="0.2">
      <c r="A2284"/>
      <c r="B2284"/>
      <c r="C2284"/>
      <c r="D2284"/>
      <c r="E2284"/>
      <c r="F2284"/>
      <c r="G2284"/>
    </row>
    <row r="2285" spans="1:7" ht="12.75" x14ac:dyDescent="0.2">
      <c r="A2285"/>
      <c r="B2285"/>
      <c r="C2285"/>
      <c r="D2285"/>
      <c r="E2285"/>
      <c r="F2285"/>
      <c r="G2285"/>
    </row>
    <row r="2286" spans="1:7" ht="12.75" x14ac:dyDescent="0.2">
      <c r="A2286"/>
      <c r="B2286"/>
      <c r="C2286"/>
      <c r="D2286"/>
      <c r="E2286"/>
      <c r="F2286"/>
      <c r="G2286"/>
    </row>
    <row r="2287" spans="1:7" ht="12.75" x14ac:dyDescent="0.2">
      <c r="A2287"/>
      <c r="B2287"/>
      <c r="C2287"/>
      <c r="D2287"/>
      <c r="E2287"/>
      <c r="F2287"/>
      <c r="G2287"/>
    </row>
    <row r="2288" spans="1:7" ht="12.75" x14ac:dyDescent="0.2">
      <c r="A2288"/>
      <c r="B2288"/>
      <c r="C2288"/>
      <c r="D2288"/>
      <c r="E2288"/>
      <c r="F2288"/>
      <c r="G2288"/>
    </row>
    <row r="2289" spans="1:7" ht="12.75" x14ac:dyDescent="0.2">
      <c r="A2289"/>
      <c r="B2289"/>
      <c r="C2289"/>
      <c r="D2289"/>
      <c r="E2289"/>
      <c r="F2289"/>
      <c r="G2289"/>
    </row>
    <row r="2290" spans="1:7" ht="12.75" x14ac:dyDescent="0.2">
      <c r="A2290"/>
      <c r="B2290"/>
      <c r="C2290"/>
      <c r="D2290"/>
      <c r="E2290"/>
      <c r="F2290"/>
      <c r="G2290"/>
    </row>
    <row r="2291" spans="1:7" ht="12.75" x14ac:dyDescent="0.2">
      <c r="A2291"/>
      <c r="B2291"/>
      <c r="C2291"/>
      <c r="D2291"/>
      <c r="E2291"/>
      <c r="F2291"/>
      <c r="G2291"/>
    </row>
    <row r="2292" spans="1:7" ht="12.75" x14ac:dyDescent="0.2">
      <c r="A2292"/>
      <c r="B2292"/>
      <c r="C2292"/>
      <c r="D2292"/>
      <c r="E2292"/>
      <c r="F2292"/>
      <c r="G2292"/>
    </row>
    <row r="2293" spans="1:7" ht="12.75" x14ac:dyDescent="0.2">
      <c r="A2293"/>
      <c r="B2293"/>
      <c r="C2293"/>
      <c r="D2293"/>
      <c r="E2293"/>
      <c r="F2293"/>
      <c r="G2293"/>
    </row>
    <row r="2294" spans="1:7" ht="12.75" x14ac:dyDescent="0.2">
      <c r="A2294"/>
      <c r="B2294"/>
      <c r="C2294"/>
      <c r="D2294"/>
      <c r="E2294"/>
      <c r="F2294"/>
      <c r="G2294"/>
    </row>
    <row r="2295" spans="1:7" ht="12.75" x14ac:dyDescent="0.2">
      <c r="A2295"/>
      <c r="B2295"/>
      <c r="C2295"/>
      <c r="D2295"/>
      <c r="E2295"/>
      <c r="F2295"/>
      <c r="G2295"/>
    </row>
    <row r="2296" spans="1:7" ht="12.75" x14ac:dyDescent="0.2">
      <c r="A2296"/>
      <c r="B2296"/>
      <c r="C2296"/>
      <c r="D2296"/>
      <c r="E2296"/>
      <c r="F2296"/>
      <c r="G2296"/>
    </row>
    <row r="2297" spans="1:7" ht="12.75" x14ac:dyDescent="0.2">
      <c r="A2297"/>
      <c r="B2297"/>
      <c r="C2297"/>
      <c r="D2297"/>
      <c r="E2297"/>
      <c r="F2297"/>
      <c r="G2297"/>
    </row>
    <row r="2298" spans="1:7" ht="12.75" x14ac:dyDescent="0.2">
      <c r="A2298"/>
      <c r="B2298"/>
      <c r="C2298"/>
      <c r="D2298"/>
      <c r="E2298"/>
      <c r="F2298"/>
      <c r="G2298"/>
    </row>
    <row r="2299" spans="1:7" ht="12.75" x14ac:dyDescent="0.2">
      <c r="A2299"/>
      <c r="B2299"/>
      <c r="C2299"/>
      <c r="D2299"/>
      <c r="E2299"/>
      <c r="F2299"/>
      <c r="G2299"/>
    </row>
    <row r="2300" spans="1:7" ht="12.75" x14ac:dyDescent="0.2">
      <c r="A2300"/>
      <c r="B2300"/>
      <c r="C2300"/>
      <c r="D2300"/>
      <c r="E2300"/>
      <c r="F2300"/>
      <c r="G2300"/>
    </row>
    <row r="2301" spans="1:7" ht="12.75" x14ac:dyDescent="0.2">
      <c r="A2301"/>
      <c r="B2301"/>
      <c r="C2301"/>
      <c r="D2301"/>
      <c r="E2301"/>
      <c r="F2301"/>
      <c r="G2301"/>
    </row>
    <row r="2302" spans="1:7" ht="12.75" x14ac:dyDescent="0.2">
      <c r="A2302"/>
      <c r="B2302"/>
      <c r="C2302"/>
      <c r="D2302"/>
      <c r="E2302"/>
      <c r="F2302"/>
      <c r="G2302"/>
    </row>
    <row r="2303" spans="1:7" ht="12.75" x14ac:dyDescent="0.2">
      <c r="A2303"/>
      <c r="B2303"/>
      <c r="C2303"/>
      <c r="D2303"/>
      <c r="E2303"/>
      <c r="F2303"/>
      <c r="G2303"/>
    </row>
    <row r="2304" spans="1:7" ht="12.75" x14ac:dyDescent="0.2">
      <c r="A2304"/>
      <c r="B2304"/>
      <c r="C2304"/>
      <c r="D2304"/>
      <c r="E2304"/>
      <c r="F2304"/>
      <c r="G2304"/>
    </row>
    <row r="2305" spans="1:7" ht="12.75" x14ac:dyDescent="0.2">
      <c r="A2305"/>
      <c r="B2305"/>
      <c r="C2305"/>
      <c r="D2305"/>
      <c r="E2305"/>
      <c r="F2305"/>
      <c r="G2305"/>
    </row>
    <row r="2306" spans="1:7" ht="12.75" x14ac:dyDescent="0.2">
      <c r="A2306"/>
      <c r="B2306"/>
      <c r="C2306"/>
      <c r="D2306"/>
      <c r="E2306"/>
      <c r="F2306"/>
      <c r="G2306"/>
    </row>
    <row r="2307" spans="1:7" ht="12.75" x14ac:dyDescent="0.2">
      <c r="A2307"/>
      <c r="B2307"/>
      <c r="C2307"/>
      <c r="D2307"/>
      <c r="E2307"/>
      <c r="F2307"/>
      <c r="G2307"/>
    </row>
    <row r="2308" spans="1:7" ht="12.75" x14ac:dyDescent="0.2">
      <c r="A2308"/>
      <c r="B2308"/>
      <c r="C2308"/>
      <c r="D2308"/>
      <c r="E2308"/>
      <c r="F2308"/>
      <c r="G2308"/>
    </row>
    <row r="2309" spans="1:7" ht="12.75" x14ac:dyDescent="0.2">
      <c r="A2309"/>
      <c r="B2309"/>
      <c r="C2309"/>
      <c r="D2309"/>
      <c r="E2309"/>
      <c r="F2309"/>
      <c r="G2309"/>
    </row>
    <row r="2310" spans="1:7" ht="12.75" x14ac:dyDescent="0.2">
      <c r="A2310"/>
      <c r="B2310"/>
      <c r="C2310"/>
      <c r="D2310"/>
      <c r="E2310"/>
      <c r="F2310"/>
      <c r="G2310"/>
    </row>
    <row r="2311" spans="1:7" ht="12.75" x14ac:dyDescent="0.2">
      <c r="A2311"/>
      <c r="B2311"/>
      <c r="C2311"/>
      <c r="D2311"/>
      <c r="E2311"/>
      <c r="F2311"/>
      <c r="G2311"/>
    </row>
    <row r="2312" spans="1:7" ht="12.75" x14ac:dyDescent="0.2">
      <c r="A2312"/>
      <c r="B2312"/>
      <c r="C2312"/>
      <c r="D2312"/>
      <c r="E2312"/>
      <c r="F2312"/>
      <c r="G2312"/>
    </row>
    <row r="2313" spans="1:7" ht="12.75" x14ac:dyDescent="0.2">
      <c r="A2313"/>
      <c r="B2313"/>
      <c r="C2313"/>
      <c r="D2313"/>
      <c r="E2313"/>
      <c r="F2313"/>
      <c r="G2313"/>
    </row>
    <row r="2314" spans="1:7" ht="12.75" x14ac:dyDescent="0.2">
      <c r="A2314"/>
      <c r="B2314"/>
      <c r="C2314"/>
      <c r="D2314"/>
      <c r="E2314"/>
      <c r="F2314"/>
      <c r="G2314"/>
    </row>
    <row r="2315" spans="1:7" ht="12.75" x14ac:dyDescent="0.2">
      <c r="A2315"/>
      <c r="B2315"/>
      <c r="C2315"/>
      <c r="D2315"/>
      <c r="E2315"/>
      <c r="F2315"/>
      <c r="G2315"/>
    </row>
    <row r="2316" spans="1:7" ht="12.75" x14ac:dyDescent="0.2">
      <c r="A2316"/>
      <c r="B2316"/>
      <c r="C2316"/>
      <c r="D2316"/>
      <c r="E2316"/>
      <c r="F2316"/>
      <c r="G2316"/>
    </row>
    <row r="2317" spans="1:7" ht="12.75" x14ac:dyDescent="0.2">
      <c r="A2317"/>
      <c r="B2317"/>
      <c r="C2317"/>
      <c r="D2317"/>
      <c r="E2317"/>
      <c r="F2317"/>
      <c r="G2317"/>
    </row>
    <row r="2318" spans="1:7" ht="12.75" x14ac:dyDescent="0.2">
      <c r="A2318"/>
      <c r="B2318"/>
      <c r="C2318"/>
      <c r="D2318"/>
      <c r="E2318"/>
      <c r="F2318"/>
      <c r="G2318"/>
    </row>
    <row r="2319" spans="1:7" ht="12.75" x14ac:dyDescent="0.2">
      <c r="A2319"/>
      <c r="B2319"/>
      <c r="C2319"/>
      <c r="D2319"/>
      <c r="E2319"/>
      <c r="F2319"/>
      <c r="G2319"/>
    </row>
    <row r="2320" spans="1:7" ht="12.75" x14ac:dyDescent="0.2">
      <c r="A2320"/>
      <c r="B2320"/>
      <c r="C2320"/>
      <c r="D2320"/>
      <c r="E2320"/>
      <c r="F2320"/>
      <c r="G2320"/>
    </row>
    <row r="2321" spans="1:7" ht="12.75" x14ac:dyDescent="0.2">
      <c r="A2321"/>
      <c r="B2321"/>
      <c r="C2321"/>
      <c r="D2321"/>
      <c r="E2321"/>
      <c r="F2321"/>
      <c r="G2321"/>
    </row>
    <row r="2322" spans="1:7" ht="12.75" x14ac:dyDescent="0.2">
      <c r="A2322"/>
      <c r="B2322"/>
      <c r="C2322"/>
      <c r="D2322"/>
      <c r="E2322"/>
      <c r="F2322"/>
      <c r="G2322"/>
    </row>
    <row r="2323" spans="1:7" ht="12.75" x14ac:dyDescent="0.2">
      <c r="A2323"/>
      <c r="B2323"/>
      <c r="C2323"/>
      <c r="D2323"/>
      <c r="E2323"/>
      <c r="F2323"/>
      <c r="G2323"/>
    </row>
    <row r="2324" spans="1:7" ht="12.75" x14ac:dyDescent="0.2">
      <c r="A2324"/>
      <c r="B2324"/>
      <c r="C2324"/>
      <c r="D2324"/>
      <c r="E2324"/>
      <c r="F2324"/>
      <c r="G2324"/>
    </row>
    <row r="2325" spans="1:7" ht="12.75" x14ac:dyDescent="0.2">
      <c r="A2325"/>
      <c r="B2325"/>
      <c r="C2325"/>
      <c r="D2325"/>
      <c r="E2325"/>
      <c r="F2325"/>
      <c r="G2325"/>
    </row>
    <row r="2326" spans="1:7" ht="12.75" x14ac:dyDescent="0.2">
      <c r="A2326"/>
      <c r="B2326"/>
      <c r="C2326"/>
      <c r="D2326"/>
      <c r="E2326"/>
      <c r="F2326"/>
      <c r="G2326"/>
    </row>
    <row r="2327" spans="1:7" ht="12.75" x14ac:dyDescent="0.2">
      <c r="A2327"/>
      <c r="B2327"/>
      <c r="C2327"/>
      <c r="D2327"/>
      <c r="E2327"/>
      <c r="F2327"/>
      <c r="G2327"/>
    </row>
    <row r="2328" spans="1:7" ht="12.75" x14ac:dyDescent="0.2">
      <c r="A2328"/>
      <c r="B2328"/>
      <c r="C2328"/>
      <c r="D2328"/>
      <c r="E2328"/>
      <c r="F2328"/>
      <c r="G2328"/>
    </row>
    <row r="2329" spans="1:7" ht="12.75" x14ac:dyDescent="0.2">
      <c r="A2329"/>
      <c r="B2329"/>
      <c r="C2329"/>
      <c r="D2329"/>
      <c r="E2329"/>
      <c r="F2329"/>
      <c r="G2329"/>
    </row>
    <row r="2330" spans="1:7" ht="12.75" x14ac:dyDescent="0.2">
      <c r="A2330"/>
      <c r="B2330"/>
      <c r="C2330"/>
      <c r="D2330"/>
      <c r="E2330"/>
      <c r="F2330"/>
      <c r="G2330"/>
    </row>
    <row r="2331" spans="1:7" ht="12.75" x14ac:dyDescent="0.2">
      <c r="A2331"/>
      <c r="B2331"/>
      <c r="C2331"/>
      <c r="D2331"/>
      <c r="E2331"/>
      <c r="F2331"/>
      <c r="G2331"/>
    </row>
    <row r="2332" spans="1:7" ht="12.75" x14ac:dyDescent="0.2">
      <c r="A2332"/>
      <c r="B2332"/>
      <c r="C2332"/>
      <c r="D2332"/>
      <c r="E2332"/>
      <c r="F2332"/>
      <c r="G2332"/>
    </row>
    <row r="2333" spans="1:7" ht="12.75" x14ac:dyDescent="0.2">
      <c r="A2333"/>
      <c r="B2333"/>
      <c r="C2333"/>
      <c r="D2333"/>
      <c r="E2333"/>
      <c r="F2333"/>
      <c r="G2333"/>
    </row>
    <row r="2334" spans="1:7" ht="12.75" x14ac:dyDescent="0.2">
      <c r="A2334"/>
      <c r="B2334"/>
      <c r="C2334"/>
      <c r="D2334"/>
      <c r="E2334"/>
      <c r="F2334"/>
      <c r="G2334"/>
    </row>
    <row r="2335" spans="1:7" ht="12.75" x14ac:dyDescent="0.2">
      <c r="A2335"/>
      <c r="B2335"/>
      <c r="C2335"/>
      <c r="D2335"/>
      <c r="E2335"/>
      <c r="F2335"/>
      <c r="G2335"/>
    </row>
    <row r="2336" spans="1:7" ht="12.75" x14ac:dyDescent="0.2">
      <c r="A2336"/>
      <c r="B2336"/>
      <c r="C2336"/>
      <c r="D2336"/>
      <c r="E2336"/>
      <c r="F2336"/>
      <c r="G2336"/>
    </row>
    <row r="2337" spans="1:7" ht="12.75" x14ac:dyDescent="0.2">
      <c r="A2337"/>
      <c r="B2337"/>
      <c r="C2337"/>
      <c r="D2337"/>
      <c r="E2337"/>
      <c r="F2337"/>
      <c r="G2337"/>
    </row>
    <row r="2338" spans="1:7" ht="12.75" x14ac:dyDescent="0.2">
      <c r="A2338"/>
      <c r="B2338"/>
      <c r="C2338"/>
      <c r="D2338"/>
      <c r="E2338"/>
      <c r="F2338"/>
      <c r="G2338"/>
    </row>
    <row r="2339" spans="1:7" ht="12.75" x14ac:dyDescent="0.2">
      <c r="A2339"/>
      <c r="B2339"/>
      <c r="C2339"/>
      <c r="D2339"/>
      <c r="E2339"/>
      <c r="F2339"/>
      <c r="G2339"/>
    </row>
    <row r="2340" spans="1:7" ht="12.75" x14ac:dyDescent="0.2">
      <c r="A2340"/>
      <c r="B2340"/>
      <c r="C2340"/>
      <c r="D2340"/>
      <c r="E2340"/>
      <c r="F2340"/>
      <c r="G2340"/>
    </row>
    <row r="2341" spans="1:7" ht="12.75" x14ac:dyDescent="0.2">
      <c r="A2341"/>
      <c r="B2341"/>
      <c r="C2341"/>
      <c r="D2341"/>
      <c r="E2341"/>
      <c r="F2341"/>
      <c r="G2341"/>
    </row>
    <row r="2342" spans="1:7" ht="12.75" x14ac:dyDescent="0.2">
      <c r="A2342"/>
      <c r="B2342"/>
      <c r="C2342"/>
      <c r="D2342"/>
      <c r="E2342"/>
      <c r="F2342"/>
      <c r="G2342"/>
    </row>
    <row r="2343" spans="1:7" ht="12.75" x14ac:dyDescent="0.2">
      <c r="A2343"/>
      <c r="B2343"/>
      <c r="C2343"/>
      <c r="D2343"/>
      <c r="E2343"/>
      <c r="F2343"/>
      <c r="G2343"/>
    </row>
    <row r="2344" spans="1:7" ht="12.75" x14ac:dyDescent="0.2">
      <c r="A2344"/>
      <c r="B2344"/>
      <c r="C2344"/>
      <c r="D2344"/>
      <c r="E2344"/>
      <c r="F2344"/>
      <c r="G2344"/>
    </row>
    <row r="2345" spans="1:7" ht="12.75" x14ac:dyDescent="0.2">
      <c r="A2345"/>
      <c r="B2345"/>
      <c r="C2345"/>
      <c r="D2345"/>
      <c r="E2345"/>
      <c r="F2345"/>
      <c r="G2345"/>
    </row>
    <row r="2346" spans="1:7" ht="12.75" x14ac:dyDescent="0.2">
      <c r="A2346"/>
      <c r="B2346"/>
      <c r="C2346"/>
      <c r="D2346"/>
      <c r="E2346"/>
      <c r="F2346"/>
      <c r="G2346"/>
    </row>
    <row r="2347" spans="1:7" ht="12.75" x14ac:dyDescent="0.2">
      <c r="A2347"/>
      <c r="B2347"/>
      <c r="C2347"/>
      <c r="D2347"/>
      <c r="E2347"/>
      <c r="F2347"/>
      <c r="G2347"/>
    </row>
    <row r="2348" spans="1:7" ht="12.75" x14ac:dyDescent="0.2">
      <c r="A2348"/>
      <c r="B2348"/>
      <c r="C2348"/>
      <c r="D2348"/>
      <c r="E2348"/>
      <c r="F2348"/>
      <c r="G2348"/>
    </row>
    <row r="2349" spans="1:7" ht="12.75" x14ac:dyDescent="0.2">
      <c r="A2349"/>
      <c r="B2349"/>
      <c r="C2349"/>
      <c r="D2349"/>
      <c r="E2349"/>
      <c r="F2349"/>
      <c r="G2349"/>
    </row>
    <row r="2350" spans="1:7" ht="12.75" x14ac:dyDescent="0.2">
      <c r="A2350"/>
      <c r="B2350"/>
      <c r="C2350"/>
      <c r="D2350"/>
      <c r="E2350"/>
      <c r="F2350"/>
      <c r="G2350"/>
    </row>
    <row r="2351" spans="1:7" ht="12.75" x14ac:dyDescent="0.2">
      <c r="A2351"/>
      <c r="B2351"/>
      <c r="C2351"/>
      <c r="D2351"/>
      <c r="E2351"/>
      <c r="F2351"/>
      <c r="G2351"/>
    </row>
    <row r="2352" spans="1:7" ht="12.75" x14ac:dyDescent="0.2">
      <c r="A2352"/>
      <c r="B2352"/>
      <c r="C2352"/>
      <c r="D2352"/>
      <c r="E2352"/>
      <c r="F2352"/>
      <c r="G2352"/>
    </row>
    <row r="2353" spans="1:7" ht="12.75" x14ac:dyDescent="0.2">
      <c r="A2353"/>
      <c r="B2353"/>
      <c r="C2353"/>
      <c r="D2353"/>
      <c r="E2353"/>
      <c r="F2353"/>
      <c r="G2353"/>
    </row>
    <row r="2354" spans="1:7" ht="12.75" x14ac:dyDescent="0.2">
      <c r="A2354"/>
      <c r="B2354"/>
      <c r="C2354"/>
      <c r="D2354"/>
      <c r="E2354"/>
      <c r="F2354"/>
      <c r="G2354"/>
    </row>
    <row r="2355" spans="1:7" ht="12.75" x14ac:dyDescent="0.2">
      <c r="A2355"/>
      <c r="B2355"/>
      <c r="C2355"/>
      <c r="D2355"/>
      <c r="E2355"/>
      <c r="F2355"/>
      <c r="G2355"/>
    </row>
    <row r="2356" spans="1:7" ht="12.75" x14ac:dyDescent="0.2">
      <c r="A2356"/>
      <c r="B2356"/>
      <c r="C2356"/>
      <c r="D2356"/>
      <c r="E2356"/>
      <c r="F2356"/>
      <c r="G2356"/>
    </row>
    <row r="2357" spans="1:7" ht="12.75" x14ac:dyDescent="0.2">
      <c r="A2357"/>
      <c r="B2357"/>
      <c r="C2357"/>
      <c r="D2357"/>
      <c r="E2357"/>
      <c r="F2357"/>
      <c r="G2357"/>
    </row>
    <row r="2358" spans="1:7" ht="12.75" x14ac:dyDescent="0.2">
      <c r="A2358"/>
      <c r="B2358"/>
      <c r="C2358"/>
      <c r="D2358"/>
      <c r="E2358"/>
      <c r="F2358"/>
      <c r="G2358"/>
    </row>
    <row r="2359" spans="1:7" ht="12.75" x14ac:dyDescent="0.2">
      <c r="A2359"/>
      <c r="B2359"/>
      <c r="C2359"/>
      <c r="D2359"/>
      <c r="E2359"/>
      <c r="F2359"/>
      <c r="G2359"/>
    </row>
    <row r="2360" spans="1:7" ht="12.75" x14ac:dyDescent="0.2">
      <c r="A2360"/>
      <c r="B2360"/>
      <c r="C2360"/>
      <c r="D2360"/>
      <c r="E2360"/>
      <c r="F2360"/>
      <c r="G2360"/>
    </row>
    <row r="2361" spans="1:7" ht="12.75" x14ac:dyDescent="0.2">
      <c r="A2361"/>
      <c r="B2361"/>
      <c r="C2361"/>
      <c r="D2361"/>
      <c r="E2361"/>
      <c r="F2361"/>
      <c r="G2361"/>
    </row>
    <row r="2362" spans="1:7" ht="12.75" x14ac:dyDescent="0.2">
      <c r="A2362"/>
      <c r="B2362"/>
      <c r="C2362"/>
      <c r="D2362"/>
      <c r="E2362"/>
      <c r="F2362"/>
      <c r="G2362"/>
    </row>
    <row r="2363" spans="1:7" ht="12.75" x14ac:dyDescent="0.2">
      <c r="A2363"/>
      <c r="B2363"/>
      <c r="C2363"/>
      <c r="D2363"/>
      <c r="E2363"/>
      <c r="F2363"/>
      <c r="G2363"/>
    </row>
    <row r="2364" spans="1:7" ht="12.75" x14ac:dyDescent="0.2">
      <c r="A2364"/>
      <c r="B2364"/>
      <c r="C2364"/>
      <c r="D2364"/>
      <c r="E2364"/>
      <c r="F2364"/>
      <c r="G2364"/>
    </row>
    <row r="2365" spans="1:7" ht="12.75" x14ac:dyDescent="0.2">
      <c r="A2365"/>
      <c r="B2365"/>
      <c r="C2365"/>
      <c r="D2365"/>
      <c r="E2365"/>
      <c r="F2365"/>
      <c r="G2365"/>
    </row>
    <row r="2366" spans="1:7" ht="12.75" x14ac:dyDescent="0.2">
      <c r="A2366"/>
      <c r="B2366"/>
      <c r="C2366"/>
      <c r="D2366"/>
      <c r="E2366"/>
      <c r="F2366"/>
      <c r="G2366"/>
    </row>
    <row r="2367" spans="1:7" ht="12.75" x14ac:dyDescent="0.2">
      <c r="A2367"/>
      <c r="B2367"/>
      <c r="C2367"/>
      <c r="D2367"/>
      <c r="E2367"/>
      <c r="F2367"/>
      <c r="G2367"/>
    </row>
    <row r="2368" spans="1:7" ht="12.75" x14ac:dyDescent="0.2">
      <c r="A2368"/>
      <c r="B2368"/>
      <c r="C2368"/>
      <c r="D2368"/>
      <c r="E2368"/>
      <c r="F2368"/>
      <c r="G2368"/>
    </row>
    <row r="2369" spans="1:7" ht="12.75" x14ac:dyDescent="0.2">
      <c r="A2369"/>
      <c r="B2369"/>
      <c r="C2369"/>
      <c r="D2369"/>
      <c r="E2369"/>
      <c r="F2369"/>
      <c r="G2369"/>
    </row>
    <row r="2370" spans="1:7" ht="12.75" x14ac:dyDescent="0.2">
      <c r="A2370"/>
      <c r="B2370"/>
      <c r="C2370"/>
      <c r="D2370"/>
      <c r="E2370"/>
      <c r="F2370"/>
      <c r="G2370"/>
    </row>
    <row r="2371" spans="1:7" ht="12.75" x14ac:dyDescent="0.2">
      <c r="A2371"/>
      <c r="B2371"/>
      <c r="C2371"/>
      <c r="D2371"/>
      <c r="E2371"/>
      <c r="F2371"/>
      <c r="G2371"/>
    </row>
    <row r="2372" spans="1:7" ht="12.75" x14ac:dyDescent="0.2">
      <c r="A2372"/>
      <c r="B2372"/>
      <c r="C2372"/>
      <c r="D2372"/>
      <c r="E2372"/>
      <c r="F2372"/>
      <c r="G2372"/>
    </row>
    <row r="2373" spans="1:7" ht="12.75" x14ac:dyDescent="0.2">
      <c r="A2373"/>
      <c r="B2373"/>
      <c r="C2373"/>
      <c r="D2373"/>
      <c r="E2373"/>
      <c r="F2373"/>
      <c r="G2373"/>
    </row>
    <row r="2374" spans="1:7" ht="12.75" x14ac:dyDescent="0.2">
      <c r="A2374"/>
      <c r="B2374"/>
      <c r="C2374"/>
      <c r="D2374"/>
      <c r="E2374"/>
      <c r="F2374"/>
      <c r="G2374"/>
    </row>
    <row r="2375" spans="1:7" ht="12.75" x14ac:dyDescent="0.2">
      <c r="A2375"/>
      <c r="B2375"/>
      <c r="C2375"/>
      <c r="D2375"/>
      <c r="E2375"/>
      <c r="F2375"/>
      <c r="G2375"/>
    </row>
    <row r="2376" spans="1:7" ht="12.75" x14ac:dyDescent="0.2">
      <c r="A2376"/>
      <c r="B2376"/>
      <c r="C2376"/>
      <c r="D2376"/>
      <c r="E2376"/>
      <c r="F2376"/>
      <c r="G2376"/>
    </row>
    <row r="2377" spans="1:7" ht="12.75" x14ac:dyDescent="0.2">
      <c r="A2377"/>
      <c r="B2377"/>
      <c r="C2377"/>
      <c r="D2377"/>
      <c r="E2377"/>
      <c r="F2377"/>
      <c r="G2377"/>
    </row>
    <row r="2378" spans="1:7" ht="12.75" x14ac:dyDescent="0.2">
      <c r="A2378"/>
      <c r="B2378"/>
      <c r="C2378"/>
      <c r="D2378"/>
      <c r="E2378"/>
      <c r="F2378"/>
      <c r="G2378"/>
    </row>
    <row r="2379" spans="1:7" ht="12.75" x14ac:dyDescent="0.2">
      <c r="A2379"/>
      <c r="B2379"/>
      <c r="C2379"/>
      <c r="D2379"/>
      <c r="E2379"/>
      <c r="F2379"/>
      <c r="G2379"/>
    </row>
    <row r="2380" spans="1:7" ht="12.75" x14ac:dyDescent="0.2">
      <c r="A2380"/>
      <c r="B2380"/>
      <c r="C2380"/>
      <c r="D2380"/>
      <c r="E2380"/>
      <c r="F2380"/>
      <c r="G2380"/>
    </row>
    <row r="2381" spans="1:7" ht="12.75" x14ac:dyDescent="0.2">
      <c r="A2381"/>
      <c r="B2381"/>
      <c r="C2381"/>
      <c r="D2381"/>
      <c r="E2381"/>
      <c r="F2381"/>
      <c r="G2381"/>
    </row>
    <row r="2382" spans="1:7" ht="12.75" x14ac:dyDescent="0.2">
      <c r="A2382"/>
      <c r="B2382"/>
      <c r="C2382"/>
      <c r="D2382"/>
      <c r="E2382"/>
      <c r="F2382"/>
      <c r="G2382"/>
    </row>
    <row r="2383" spans="1:7" ht="12.75" x14ac:dyDescent="0.2">
      <c r="A2383"/>
      <c r="B2383"/>
      <c r="C2383"/>
      <c r="D2383"/>
      <c r="E2383"/>
      <c r="F2383"/>
      <c r="G2383"/>
    </row>
    <row r="2384" spans="1:7" ht="12.75" x14ac:dyDescent="0.2">
      <c r="A2384"/>
      <c r="B2384"/>
      <c r="C2384"/>
      <c r="D2384"/>
      <c r="E2384"/>
      <c r="F2384"/>
      <c r="G2384"/>
    </row>
    <row r="2385" spans="1:7" ht="12.75" x14ac:dyDescent="0.2">
      <c r="A2385"/>
      <c r="B2385"/>
      <c r="C2385"/>
      <c r="D2385"/>
      <c r="E2385"/>
      <c r="F2385"/>
      <c r="G2385"/>
    </row>
    <row r="2386" spans="1:7" ht="12.75" x14ac:dyDescent="0.2">
      <c r="A2386"/>
      <c r="B2386"/>
      <c r="C2386"/>
      <c r="D2386"/>
      <c r="E2386"/>
      <c r="F2386"/>
      <c r="G2386"/>
    </row>
    <row r="2387" spans="1:7" ht="12.75" x14ac:dyDescent="0.2">
      <c r="A2387"/>
      <c r="B2387"/>
      <c r="C2387"/>
      <c r="D2387"/>
      <c r="E2387"/>
      <c r="F2387"/>
      <c r="G2387"/>
    </row>
    <row r="2388" spans="1:7" ht="12.75" x14ac:dyDescent="0.2">
      <c r="A2388"/>
      <c r="B2388"/>
      <c r="C2388"/>
      <c r="D2388"/>
      <c r="E2388"/>
      <c r="F2388"/>
      <c r="G2388"/>
    </row>
    <row r="2389" spans="1:7" ht="12.75" x14ac:dyDescent="0.2">
      <c r="A2389"/>
      <c r="B2389"/>
      <c r="C2389"/>
      <c r="D2389"/>
      <c r="E2389"/>
      <c r="F2389"/>
      <c r="G2389"/>
    </row>
    <row r="2390" spans="1:7" ht="12.75" x14ac:dyDescent="0.2">
      <c r="A2390"/>
      <c r="B2390"/>
      <c r="C2390"/>
      <c r="D2390"/>
      <c r="E2390"/>
      <c r="F2390"/>
      <c r="G2390"/>
    </row>
    <row r="2391" spans="1:7" ht="12.75" x14ac:dyDescent="0.2">
      <c r="A2391"/>
      <c r="B2391"/>
      <c r="C2391"/>
      <c r="D2391"/>
      <c r="E2391"/>
      <c r="F2391"/>
      <c r="G2391"/>
    </row>
    <row r="2392" spans="1:7" ht="12.75" x14ac:dyDescent="0.2">
      <c r="A2392"/>
      <c r="B2392"/>
      <c r="C2392"/>
      <c r="D2392"/>
      <c r="E2392"/>
      <c r="F2392"/>
      <c r="G2392"/>
    </row>
    <row r="2393" spans="1:7" ht="12.75" x14ac:dyDescent="0.2">
      <c r="A2393"/>
      <c r="B2393"/>
      <c r="C2393"/>
      <c r="D2393"/>
      <c r="E2393"/>
      <c r="F2393"/>
      <c r="G2393"/>
    </row>
    <row r="2394" spans="1:7" ht="12.75" x14ac:dyDescent="0.2">
      <c r="A2394"/>
      <c r="B2394"/>
      <c r="C2394"/>
      <c r="D2394"/>
      <c r="E2394"/>
      <c r="F2394"/>
      <c r="G2394"/>
    </row>
    <row r="2395" spans="1:7" ht="12.75" x14ac:dyDescent="0.2">
      <c r="A2395"/>
      <c r="B2395"/>
      <c r="C2395"/>
      <c r="D2395"/>
      <c r="E2395"/>
      <c r="F2395"/>
      <c r="G2395"/>
    </row>
    <row r="2396" spans="1:7" ht="12.75" x14ac:dyDescent="0.2">
      <c r="A2396"/>
      <c r="B2396"/>
      <c r="C2396"/>
      <c r="D2396"/>
      <c r="E2396"/>
      <c r="F2396"/>
      <c r="G2396"/>
    </row>
    <row r="2397" spans="1:7" ht="12.75" x14ac:dyDescent="0.2">
      <c r="A2397"/>
      <c r="B2397"/>
      <c r="C2397"/>
      <c r="D2397"/>
      <c r="E2397"/>
      <c r="F2397"/>
      <c r="G2397"/>
    </row>
    <row r="2398" spans="1:7" ht="12.75" x14ac:dyDescent="0.2">
      <c r="A2398"/>
      <c r="B2398"/>
      <c r="C2398"/>
      <c r="D2398"/>
      <c r="E2398"/>
      <c r="F2398"/>
      <c r="G2398"/>
    </row>
    <row r="2399" spans="1:7" ht="12.75" x14ac:dyDescent="0.2">
      <c r="A2399"/>
      <c r="B2399"/>
      <c r="C2399"/>
      <c r="D2399"/>
      <c r="E2399"/>
      <c r="F2399"/>
      <c r="G2399"/>
    </row>
    <row r="2400" spans="1:7" ht="12.75" x14ac:dyDescent="0.2">
      <c r="A2400"/>
      <c r="B2400"/>
      <c r="C2400"/>
      <c r="D2400"/>
      <c r="E2400"/>
      <c r="F2400"/>
      <c r="G2400"/>
    </row>
    <row r="2401" spans="1:7" ht="12.75" x14ac:dyDescent="0.2">
      <c r="A2401"/>
      <c r="B2401"/>
      <c r="C2401"/>
      <c r="D2401"/>
      <c r="E2401"/>
      <c r="F2401"/>
      <c r="G2401"/>
    </row>
    <row r="2402" spans="1:7" ht="12.75" x14ac:dyDescent="0.2">
      <c r="A2402"/>
      <c r="B2402"/>
      <c r="C2402"/>
      <c r="D2402"/>
      <c r="E2402"/>
      <c r="F2402"/>
      <c r="G2402"/>
    </row>
    <row r="2403" spans="1:7" ht="12.75" x14ac:dyDescent="0.2">
      <c r="A2403"/>
      <c r="B2403"/>
      <c r="C2403"/>
      <c r="D2403"/>
      <c r="E2403"/>
      <c r="F2403"/>
      <c r="G2403"/>
    </row>
    <row r="2404" spans="1:7" ht="12.75" x14ac:dyDescent="0.2">
      <c r="A2404"/>
      <c r="B2404"/>
      <c r="C2404"/>
      <c r="D2404"/>
      <c r="E2404"/>
      <c r="F2404"/>
      <c r="G2404"/>
    </row>
    <row r="2405" spans="1:7" ht="12.75" x14ac:dyDescent="0.2">
      <c r="A2405"/>
      <c r="B2405"/>
      <c r="C2405"/>
      <c r="D2405"/>
      <c r="E2405"/>
      <c r="F2405"/>
      <c r="G2405"/>
    </row>
    <row r="2406" spans="1:7" ht="12.75" x14ac:dyDescent="0.2">
      <c r="A2406"/>
      <c r="B2406"/>
      <c r="C2406"/>
      <c r="D2406"/>
      <c r="E2406"/>
      <c r="F2406"/>
      <c r="G2406"/>
    </row>
    <row r="2407" spans="1:7" ht="12.75" x14ac:dyDescent="0.2">
      <c r="A2407"/>
      <c r="B2407"/>
      <c r="C2407"/>
      <c r="D2407"/>
      <c r="E2407"/>
      <c r="F2407"/>
      <c r="G2407"/>
    </row>
    <row r="2408" spans="1:7" ht="12.75" x14ac:dyDescent="0.2">
      <c r="A2408"/>
      <c r="B2408"/>
      <c r="C2408"/>
      <c r="D2408"/>
      <c r="E2408"/>
      <c r="F2408"/>
      <c r="G2408"/>
    </row>
    <row r="2409" spans="1:7" ht="12.75" x14ac:dyDescent="0.2">
      <c r="A2409"/>
      <c r="B2409"/>
      <c r="C2409"/>
      <c r="D2409"/>
      <c r="E2409"/>
      <c r="F2409"/>
      <c r="G2409"/>
    </row>
    <row r="2410" spans="1:7" ht="12.75" x14ac:dyDescent="0.2">
      <c r="A2410"/>
      <c r="B2410"/>
      <c r="C2410"/>
      <c r="D2410"/>
      <c r="E2410"/>
      <c r="F2410"/>
      <c r="G2410"/>
    </row>
    <row r="2411" spans="1:7" ht="12.75" x14ac:dyDescent="0.2">
      <c r="A2411"/>
      <c r="B2411"/>
      <c r="C2411"/>
      <c r="D2411"/>
      <c r="E2411"/>
      <c r="F2411"/>
      <c r="G2411"/>
    </row>
    <row r="2412" spans="1:7" ht="12.75" x14ac:dyDescent="0.2">
      <c r="A2412"/>
      <c r="B2412"/>
      <c r="C2412"/>
      <c r="D2412"/>
      <c r="E2412"/>
      <c r="F2412"/>
      <c r="G2412"/>
    </row>
    <row r="2413" spans="1:7" ht="12.75" x14ac:dyDescent="0.2">
      <c r="A2413"/>
      <c r="B2413"/>
      <c r="C2413"/>
      <c r="D2413"/>
      <c r="E2413"/>
      <c r="F2413"/>
      <c r="G2413"/>
    </row>
    <row r="2414" spans="1:7" ht="12.75" x14ac:dyDescent="0.2">
      <c r="A2414"/>
      <c r="B2414"/>
      <c r="C2414"/>
      <c r="D2414"/>
      <c r="E2414"/>
      <c r="F2414"/>
      <c r="G2414"/>
    </row>
    <row r="2415" spans="1:7" ht="12.75" x14ac:dyDescent="0.2">
      <c r="A2415"/>
      <c r="B2415"/>
      <c r="C2415"/>
      <c r="D2415"/>
      <c r="E2415"/>
      <c r="F2415"/>
      <c r="G2415"/>
    </row>
    <row r="2416" spans="1:7" ht="12.75" x14ac:dyDescent="0.2">
      <c r="A2416"/>
      <c r="B2416"/>
      <c r="C2416"/>
      <c r="D2416"/>
      <c r="E2416"/>
      <c r="F2416"/>
      <c r="G2416"/>
    </row>
    <row r="2417" spans="1:7" ht="12.75" x14ac:dyDescent="0.2">
      <c r="A2417"/>
      <c r="B2417"/>
      <c r="C2417"/>
      <c r="D2417"/>
      <c r="E2417"/>
      <c r="F2417"/>
      <c r="G2417"/>
    </row>
    <row r="2418" spans="1:7" ht="12.75" x14ac:dyDescent="0.2">
      <c r="A2418"/>
      <c r="B2418"/>
      <c r="C2418"/>
      <c r="D2418"/>
      <c r="E2418"/>
      <c r="F2418"/>
      <c r="G2418"/>
    </row>
    <row r="2419" spans="1:7" ht="12.75" x14ac:dyDescent="0.2">
      <c r="A2419"/>
      <c r="B2419"/>
      <c r="C2419"/>
      <c r="D2419"/>
      <c r="E2419"/>
      <c r="F2419"/>
      <c r="G2419"/>
    </row>
    <row r="2420" spans="1:7" ht="12.75" x14ac:dyDescent="0.2">
      <c r="A2420"/>
      <c r="B2420"/>
      <c r="C2420"/>
      <c r="D2420"/>
      <c r="E2420"/>
      <c r="F2420"/>
      <c r="G2420"/>
    </row>
    <row r="2421" spans="1:7" ht="12.75" x14ac:dyDescent="0.2">
      <c r="A2421"/>
      <c r="B2421"/>
      <c r="C2421"/>
      <c r="D2421"/>
      <c r="E2421"/>
      <c r="F2421"/>
      <c r="G2421"/>
    </row>
    <row r="2422" spans="1:7" ht="12.75" x14ac:dyDescent="0.2">
      <c r="A2422"/>
      <c r="B2422"/>
      <c r="C2422"/>
      <c r="D2422"/>
      <c r="E2422"/>
      <c r="F2422"/>
      <c r="G2422"/>
    </row>
    <row r="2423" spans="1:7" ht="12.75" x14ac:dyDescent="0.2">
      <c r="A2423"/>
      <c r="B2423"/>
      <c r="C2423"/>
      <c r="D2423"/>
      <c r="E2423"/>
      <c r="F2423"/>
      <c r="G2423"/>
    </row>
    <row r="2424" spans="1:7" ht="12.75" x14ac:dyDescent="0.2">
      <c r="A2424"/>
      <c r="B2424"/>
      <c r="C2424"/>
      <c r="D2424"/>
      <c r="E2424"/>
      <c r="F2424"/>
      <c r="G2424"/>
    </row>
    <row r="2425" spans="1:7" ht="12.75" x14ac:dyDescent="0.2">
      <c r="A2425"/>
      <c r="B2425"/>
      <c r="C2425"/>
      <c r="D2425"/>
      <c r="E2425"/>
      <c r="F2425"/>
      <c r="G2425"/>
    </row>
    <row r="2426" spans="1:7" ht="12.75" x14ac:dyDescent="0.2">
      <c r="A2426"/>
      <c r="B2426"/>
      <c r="C2426"/>
      <c r="D2426"/>
      <c r="E2426"/>
      <c r="F2426"/>
      <c r="G2426"/>
    </row>
    <row r="2427" spans="1:7" ht="12.75" x14ac:dyDescent="0.2">
      <c r="A2427"/>
      <c r="B2427"/>
      <c r="C2427"/>
      <c r="D2427"/>
      <c r="E2427"/>
      <c r="F2427"/>
      <c r="G2427"/>
    </row>
    <row r="2428" spans="1:7" ht="12.75" x14ac:dyDescent="0.2">
      <c r="A2428"/>
      <c r="B2428"/>
      <c r="C2428"/>
      <c r="D2428"/>
      <c r="E2428"/>
      <c r="F2428"/>
      <c r="G2428"/>
    </row>
    <row r="2429" spans="1:7" ht="12.75" x14ac:dyDescent="0.2">
      <c r="A2429"/>
      <c r="B2429"/>
      <c r="C2429"/>
      <c r="D2429"/>
      <c r="E2429"/>
      <c r="F2429"/>
      <c r="G2429"/>
    </row>
    <row r="2430" spans="1:7" ht="12.75" x14ac:dyDescent="0.2">
      <c r="A2430"/>
      <c r="B2430"/>
      <c r="C2430"/>
      <c r="D2430"/>
      <c r="E2430"/>
      <c r="F2430"/>
      <c r="G2430"/>
    </row>
    <row r="2431" spans="1:7" ht="12.75" x14ac:dyDescent="0.2">
      <c r="A2431"/>
      <c r="B2431"/>
      <c r="C2431"/>
      <c r="D2431"/>
      <c r="E2431"/>
      <c r="F2431"/>
      <c r="G2431"/>
    </row>
    <row r="2432" spans="1:7" ht="12.75" x14ac:dyDescent="0.2">
      <c r="A2432"/>
      <c r="B2432"/>
      <c r="C2432"/>
      <c r="D2432"/>
      <c r="E2432"/>
      <c r="F2432"/>
      <c r="G2432"/>
    </row>
    <row r="2433" spans="1:7" ht="12.75" x14ac:dyDescent="0.2">
      <c r="A2433"/>
      <c r="B2433"/>
      <c r="C2433"/>
      <c r="D2433"/>
      <c r="E2433"/>
      <c r="F2433"/>
      <c r="G2433"/>
    </row>
    <row r="2434" spans="1:7" ht="12.75" x14ac:dyDescent="0.2">
      <c r="A2434"/>
      <c r="B2434"/>
      <c r="C2434"/>
      <c r="D2434"/>
      <c r="E2434"/>
      <c r="F2434"/>
      <c r="G2434"/>
    </row>
    <row r="2435" spans="1:7" ht="12.75" x14ac:dyDescent="0.2">
      <c r="A2435"/>
      <c r="B2435"/>
      <c r="C2435"/>
      <c r="D2435"/>
      <c r="E2435"/>
      <c r="F2435"/>
      <c r="G2435"/>
    </row>
    <row r="2436" spans="1:7" ht="12.75" x14ac:dyDescent="0.2">
      <c r="A2436"/>
      <c r="B2436"/>
      <c r="C2436"/>
      <c r="D2436"/>
      <c r="E2436"/>
      <c r="F2436"/>
      <c r="G2436"/>
    </row>
    <row r="2437" spans="1:7" ht="12.75" x14ac:dyDescent="0.2">
      <c r="A2437"/>
      <c r="B2437"/>
      <c r="C2437"/>
      <c r="D2437"/>
      <c r="E2437"/>
      <c r="F2437"/>
      <c r="G2437"/>
    </row>
    <row r="2438" spans="1:7" ht="12.75" x14ac:dyDescent="0.2">
      <c r="A2438"/>
      <c r="B2438"/>
      <c r="C2438"/>
      <c r="D2438"/>
      <c r="E2438"/>
      <c r="F2438"/>
      <c r="G2438"/>
    </row>
    <row r="2439" spans="1:7" ht="12.75" x14ac:dyDescent="0.2">
      <c r="A2439"/>
      <c r="B2439"/>
      <c r="C2439"/>
      <c r="D2439"/>
      <c r="E2439"/>
      <c r="F2439"/>
      <c r="G2439"/>
    </row>
    <row r="2440" spans="1:7" ht="12.75" x14ac:dyDescent="0.2">
      <c r="A2440"/>
      <c r="B2440"/>
      <c r="C2440"/>
      <c r="D2440"/>
      <c r="E2440"/>
      <c r="F2440"/>
      <c r="G2440"/>
    </row>
    <row r="2441" spans="1:7" ht="12.75" x14ac:dyDescent="0.2">
      <c r="A2441"/>
      <c r="B2441"/>
      <c r="C2441"/>
      <c r="D2441"/>
      <c r="E2441"/>
      <c r="F2441"/>
      <c r="G2441"/>
    </row>
    <row r="2442" spans="1:7" ht="12.75" x14ac:dyDescent="0.2">
      <c r="A2442"/>
      <c r="B2442"/>
      <c r="C2442"/>
      <c r="D2442"/>
      <c r="E2442"/>
      <c r="F2442"/>
      <c r="G2442"/>
    </row>
    <row r="2443" spans="1:7" ht="12.75" x14ac:dyDescent="0.2">
      <c r="A2443"/>
      <c r="B2443"/>
      <c r="C2443"/>
      <c r="D2443"/>
      <c r="E2443"/>
      <c r="F2443"/>
      <c r="G2443"/>
    </row>
    <row r="2444" spans="1:7" ht="12.75" x14ac:dyDescent="0.2">
      <c r="A2444"/>
      <c r="B2444"/>
      <c r="C2444"/>
      <c r="D2444"/>
      <c r="E2444"/>
      <c r="F2444"/>
      <c r="G2444"/>
    </row>
    <row r="2445" spans="1:7" ht="12.75" x14ac:dyDescent="0.2">
      <c r="A2445"/>
      <c r="B2445"/>
      <c r="C2445"/>
      <c r="D2445"/>
      <c r="E2445"/>
      <c r="F2445"/>
      <c r="G2445"/>
    </row>
    <row r="2446" spans="1:7" ht="12.75" x14ac:dyDescent="0.2">
      <c r="A2446"/>
      <c r="B2446"/>
      <c r="C2446"/>
      <c r="D2446"/>
      <c r="E2446"/>
      <c r="F2446"/>
      <c r="G2446"/>
    </row>
    <row r="2447" spans="1:7" ht="12.75" x14ac:dyDescent="0.2">
      <c r="A2447"/>
      <c r="B2447"/>
      <c r="C2447"/>
      <c r="D2447"/>
      <c r="E2447"/>
      <c r="F2447"/>
      <c r="G2447"/>
    </row>
    <row r="2448" spans="1:7" ht="12.75" x14ac:dyDescent="0.2">
      <c r="A2448"/>
      <c r="B2448"/>
      <c r="C2448"/>
      <c r="D2448"/>
      <c r="E2448"/>
      <c r="F2448"/>
      <c r="G2448"/>
    </row>
    <row r="2449" spans="1:7" ht="12.75" x14ac:dyDescent="0.2">
      <c r="A2449"/>
      <c r="B2449"/>
      <c r="C2449"/>
      <c r="D2449"/>
      <c r="E2449"/>
      <c r="F2449"/>
      <c r="G2449"/>
    </row>
    <row r="2450" spans="1:7" ht="12.75" x14ac:dyDescent="0.2">
      <c r="A2450"/>
      <c r="B2450"/>
      <c r="C2450"/>
      <c r="D2450"/>
      <c r="E2450"/>
      <c r="F2450"/>
      <c r="G2450"/>
    </row>
    <row r="2451" spans="1:7" ht="12.75" x14ac:dyDescent="0.2">
      <c r="A2451"/>
      <c r="B2451"/>
      <c r="C2451"/>
      <c r="D2451"/>
      <c r="E2451"/>
      <c r="F2451"/>
      <c r="G2451"/>
    </row>
    <row r="2452" spans="1:7" ht="12.75" x14ac:dyDescent="0.2">
      <c r="A2452"/>
      <c r="B2452"/>
      <c r="C2452"/>
      <c r="D2452"/>
      <c r="E2452"/>
      <c r="F2452"/>
      <c r="G2452"/>
    </row>
    <row r="2453" spans="1:7" ht="12.75" x14ac:dyDescent="0.2">
      <c r="A2453"/>
      <c r="B2453"/>
      <c r="C2453"/>
      <c r="D2453"/>
      <c r="E2453"/>
      <c r="F2453"/>
      <c r="G2453"/>
    </row>
    <row r="2454" spans="1:7" ht="12.75" x14ac:dyDescent="0.2">
      <c r="A2454"/>
      <c r="B2454"/>
      <c r="C2454"/>
      <c r="D2454"/>
      <c r="E2454"/>
      <c r="F2454"/>
      <c r="G2454"/>
    </row>
    <row r="2455" spans="1:7" ht="12.75" x14ac:dyDescent="0.2">
      <c r="A2455"/>
      <c r="B2455"/>
      <c r="C2455"/>
      <c r="D2455"/>
      <c r="E2455"/>
      <c r="F2455"/>
      <c r="G2455"/>
    </row>
    <row r="2456" spans="1:7" ht="12.75" x14ac:dyDescent="0.2">
      <c r="A2456"/>
      <c r="B2456"/>
      <c r="C2456"/>
      <c r="D2456"/>
      <c r="E2456"/>
      <c r="F2456"/>
      <c r="G2456"/>
    </row>
    <row r="2457" spans="1:7" ht="12.75" x14ac:dyDescent="0.2">
      <c r="A2457"/>
      <c r="B2457"/>
      <c r="C2457"/>
      <c r="D2457"/>
      <c r="E2457"/>
      <c r="F2457"/>
      <c r="G2457"/>
    </row>
    <row r="2458" spans="1:7" ht="12.75" x14ac:dyDescent="0.2">
      <c r="A2458"/>
      <c r="B2458"/>
      <c r="C2458"/>
      <c r="D2458"/>
      <c r="E2458"/>
      <c r="F2458"/>
      <c r="G2458"/>
    </row>
    <row r="2459" spans="1:7" ht="12.75" x14ac:dyDescent="0.2">
      <c r="A2459"/>
      <c r="B2459"/>
      <c r="C2459"/>
      <c r="D2459"/>
      <c r="E2459"/>
      <c r="F2459"/>
      <c r="G2459"/>
    </row>
    <row r="2460" spans="1:7" ht="12.75" x14ac:dyDescent="0.2">
      <c r="A2460"/>
      <c r="B2460"/>
      <c r="C2460"/>
      <c r="D2460"/>
      <c r="E2460"/>
      <c r="F2460"/>
      <c r="G2460"/>
    </row>
    <row r="2461" spans="1:7" ht="12.75" x14ac:dyDescent="0.2">
      <c r="A2461"/>
      <c r="B2461"/>
      <c r="C2461"/>
      <c r="D2461"/>
      <c r="E2461"/>
      <c r="F2461"/>
      <c r="G2461"/>
    </row>
    <row r="2462" spans="1:7" ht="12.75" x14ac:dyDescent="0.2">
      <c r="A2462"/>
      <c r="B2462"/>
      <c r="C2462"/>
      <c r="D2462"/>
      <c r="E2462"/>
      <c r="F2462"/>
      <c r="G2462"/>
    </row>
    <row r="2463" spans="1:7" ht="12.75" x14ac:dyDescent="0.2">
      <c r="A2463"/>
      <c r="B2463"/>
      <c r="C2463"/>
      <c r="D2463"/>
      <c r="E2463"/>
      <c r="F2463"/>
      <c r="G2463"/>
    </row>
    <row r="2464" spans="1:7" ht="12.75" x14ac:dyDescent="0.2">
      <c r="A2464"/>
      <c r="B2464"/>
      <c r="C2464"/>
      <c r="D2464"/>
      <c r="E2464"/>
      <c r="F2464"/>
      <c r="G2464"/>
    </row>
    <row r="2465" spans="1:7" ht="12.75" x14ac:dyDescent="0.2">
      <c r="A2465"/>
      <c r="B2465"/>
      <c r="C2465"/>
      <c r="D2465"/>
      <c r="E2465"/>
      <c r="F2465"/>
      <c r="G2465"/>
    </row>
    <row r="2466" spans="1:7" ht="12.75" x14ac:dyDescent="0.2">
      <c r="A2466"/>
      <c r="B2466"/>
      <c r="C2466"/>
      <c r="D2466"/>
      <c r="E2466"/>
      <c r="F2466"/>
      <c r="G2466"/>
    </row>
    <row r="2467" spans="1:7" ht="12.75" x14ac:dyDescent="0.2">
      <c r="A2467"/>
      <c r="B2467"/>
      <c r="C2467"/>
      <c r="D2467"/>
      <c r="E2467"/>
      <c r="F2467"/>
      <c r="G2467"/>
    </row>
    <row r="2468" spans="1:7" ht="12.75" x14ac:dyDescent="0.2">
      <c r="A2468"/>
      <c r="B2468"/>
      <c r="C2468"/>
      <c r="D2468"/>
      <c r="E2468"/>
      <c r="F2468"/>
      <c r="G2468"/>
    </row>
    <row r="2469" spans="1:7" ht="12.75" x14ac:dyDescent="0.2">
      <c r="A2469"/>
      <c r="B2469"/>
      <c r="C2469"/>
      <c r="D2469"/>
      <c r="E2469"/>
      <c r="F2469"/>
      <c r="G2469"/>
    </row>
    <row r="2470" spans="1:7" ht="12.75" x14ac:dyDescent="0.2">
      <c r="A2470"/>
      <c r="B2470"/>
      <c r="C2470"/>
      <c r="D2470"/>
      <c r="E2470"/>
      <c r="F2470"/>
      <c r="G2470"/>
    </row>
    <row r="2471" spans="1:7" ht="12.75" x14ac:dyDescent="0.2">
      <c r="A2471"/>
      <c r="B2471"/>
      <c r="C2471"/>
      <c r="D2471"/>
      <c r="E2471"/>
      <c r="F2471"/>
      <c r="G2471"/>
    </row>
    <row r="2472" spans="1:7" ht="12.75" x14ac:dyDescent="0.2">
      <c r="A2472"/>
      <c r="B2472"/>
      <c r="C2472"/>
      <c r="D2472"/>
      <c r="E2472"/>
      <c r="F2472"/>
      <c r="G2472"/>
    </row>
    <row r="2473" spans="1:7" ht="12.75" x14ac:dyDescent="0.2">
      <c r="A2473"/>
      <c r="B2473"/>
      <c r="C2473"/>
      <c r="D2473"/>
      <c r="E2473"/>
      <c r="F2473"/>
      <c r="G2473"/>
    </row>
    <row r="2474" spans="1:7" ht="12.75" x14ac:dyDescent="0.2">
      <c r="A2474"/>
      <c r="B2474"/>
      <c r="C2474"/>
      <c r="D2474"/>
      <c r="E2474"/>
      <c r="F2474"/>
      <c r="G2474"/>
    </row>
    <row r="2475" spans="1:7" ht="12.75" x14ac:dyDescent="0.2">
      <c r="A2475"/>
      <c r="B2475"/>
      <c r="C2475"/>
      <c r="D2475"/>
      <c r="E2475"/>
      <c r="F2475"/>
      <c r="G2475"/>
    </row>
    <row r="2476" spans="1:7" ht="12.75" x14ac:dyDescent="0.2">
      <c r="A2476"/>
      <c r="B2476"/>
      <c r="C2476"/>
      <c r="D2476"/>
      <c r="E2476"/>
      <c r="F2476"/>
      <c r="G2476"/>
    </row>
    <row r="2477" spans="1:7" ht="12.75" x14ac:dyDescent="0.2">
      <c r="A2477"/>
      <c r="B2477"/>
      <c r="C2477"/>
      <c r="D2477"/>
      <c r="E2477"/>
      <c r="F2477"/>
      <c r="G2477"/>
    </row>
    <row r="2478" spans="1:7" ht="12.75" x14ac:dyDescent="0.2">
      <c r="A2478"/>
      <c r="B2478"/>
      <c r="C2478"/>
      <c r="D2478"/>
      <c r="E2478"/>
      <c r="F2478"/>
      <c r="G2478"/>
    </row>
    <row r="2479" spans="1:7" ht="12.75" x14ac:dyDescent="0.2">
      <c r="A2479"/>
      <c r="B2479"/>
      <c r="C2479"/>
      <c r="D2479"/>
      <c r="E2479"/>
      <c r="F2479"/>
      <c r="G2479"/>
    </row>
    <row r="2480" spans="1:7" ht="12.75" x14ac:dyDescent="0.2">
      <c r="A2480"/>
      <c r="B2480"/>
      <c r="C2480"/>
      <c r="D2480"/>
      <c r="E2480"/>
      <c r="F2480"/>
      <c r="G2480"/>
    </row>
    <row r="2481" spans="1:7" ht="12.75" x14ac:dyDescent="0.2">
      <c r="A2481"/>
      <c r="B2481"/>
      <c r="C2481"/>
      <c r="D2481"/>
      <c r="E2481"/>
      <c r="F2481"/>
      <c r="G2481"/>
    </row>
    <row r="2482" spans="1:7" ht="12.75" x14ac:dyDescent="0.2">
      <c r="A2482"/>
      <c r="B2482"/>
      <c r="C2482"/>
      <c r="D2482"/>
      <c r="E2482"/>
      <c r="F2482"/>
      <c r="G2482"/>
    </row>
    <row r="2483" spans="1:7" ht="12.75" x14ac:dyDescent="0.2">
      <c r="A2483"/>
      <c r="B2483"/>
      <c r="C2483"/>
      <c r="D2483"/>
      <c r="E2483"/>
      <c r="F2483"/>
      <c r="G2483"/>
    </row>
    <row r="2484" spans="1:7" ht="12.75" x14ac:dyDescent="0.2">
      <c r="A2484"/>
      <c r="B2484"/>
      <c r="C2484"/>
      <c r="D2484"/>
      <c r="E2484"/>
      <c r="F2484"/>
      <c r="G2484"/>
    </row>
    <row r="2485" spans="1:7" ht="12.75" x14ac:dyDescent="0.2">
      <c r="A2485"/>
      <c r="B2485"/>
      <c r="C2485"/>
      <c r="D2485"/>
      <c r="E2485"/>
      <c r="F2485"/>
      <c r="G2485"/>
    </row>
    <row r="2486" spans="1:7" ht="12.75" x14ac:dyDescent="0.2">
      <c r="A2486"/>
      <c r="B2486"/>
      <c r="C2486"/>
      <c r="D2486"/>
      <c r="E2486"/>
      <c r="F2486"/>
      <c r="G2486"/>
    </row>
    <row r="2487" spans="1:7" ht="12.75" x14ac:dyDescent="0.2">
      <c r="A2487"/>
      <c r="B2487"/>
      <c r="C2487"/>
      <c r="D2487"/>
      <c r="E2487"/>
      <c r="F2487"/>
      <c r="G2487"/>
    </row>
    <row r="2488" spans="1:7" ht="12.75" x14ac:dyDescent="0.2">
      <c r="A2488"/>
      <c r="B2488"/>
      <c r="C2488"/>
      <c r="D2488"/>
      <c r="E2488"/>
      <c r="F2488"/>
      <c r="G2488"/>
    </row>
    <row r="2489" spans="1:7" ht="12.75" x14ac:dyDescent="0.2">
      <c r="A2489"/>
      <c r="B2489"/>
      <c r="C2489"/>
      <c r="D2489"/>
      <c r="E2489"/>
      <c r="F2489"/>
      <c r="G2489"/>
    </row>
    <row r="2490" spans="1:7" ht="12.75" x14ac:dyDescent="0.2">
      <c r="A2490"/>
      <c r="B2490"/>
      <c r="C2490"/>
      <c r="D2490"/>
      <c r="E2490"/>
      <c r="F2490"/>
      <c r="G2490"/>
    </row>
    <row r="2491" spans="1:7" ht="12.75" x14ac:dyDescent="0.2">
      <c r="A2491"/>
      <c r="B2491"/>
      <c r="C2491"/>
      <c r="D2491"/>
      <c r="E2491"/>
      <c r="F2491"/>
      <c r="G2491"/>
    </row>
    <row r="2492" spans="1:7" ht="12.75" x14ac:dyDescent="0.2">
      <c r="A2492"/>
      <c r="B2492"/>
      <c r="C2492"/>
      <c r="D2492"/>
      <c r="E2492"/>
      <c r="F2492"/>
      <c r="G2492"/>
    </row>
    <row r="2493" spans="1:7" ht="12.75" x14ac:dyDescent="0.2">
      <c r="A2493"/>
      <c r="B2493"/>
      <c r="C2493"/>
      <c r="D2493"/>
      <c r="E2493"/>
      <c r="F2493"/>
      <c r="G2493"/>
    </row>
    <row r="2494" spans="1:7" ht="12.75" x14ac:dyDescent="0.2">
      <c r="A2494"/>
      <c r="B2494"/>
      <c r="C2494"/>
      <c r="D2494"/>
      <c r="E2494"/>
      <c r="F2494"/>
      <c r="G2494"/>
    </row>
    <row r="2495" spans="1:7" ht="12.75" x14ac:dyDescent="0.2">
      <c r="A2495"/>
      <c r="B2495"/>
      <c r="C2495"/>
      <c r="D2495"/>
      <c r="E2495"/>
      <c r="F2495"/>
      <c r="G2495"/>
    </row>
    <row r="2496" spans="1:7" ht="12.75" x14ac:dyDescent="0.2">
      <c r="A2496"/>
      <c r="B2496"/>
      <c r="C2496"/>
      <c r="D2496"/>
      <c r="E2496"/>
      <c r="F2496"/>
      <c r="G2496"/>
    </row>
    <row r="2497" spans="1:7" ht="12.75" x14ac:dyDescent="0.2">
      <c r="A2497"/>
      <c r="B2497"/>
      <c r="C2497"/>
      <c r="D2497"/>
      <c r="E2497"/>
      <c r="F2497"/>
      <c r="G2497"/>
    </row>
    <row r="2498" spans="1:7" ht="12.75" x14ac:dyDescent="0.2">
      <c r="A2498"/>
      <c r="B2498"/>
      <c r="C2498"/>
      <c r="D2498"/>
      <c r="E2498"/>
      <c r="F2498"/>
      <c r="G2498"/>
    </row>
    <row r="2499" spans="1:7" ht="12.75" x14ac:dyDescent="0.2">
      <c r="A2499"/>
      <c r="B2499"/>
      <c r="C2499"/>
      <c r="D2499"/>
      <c r="E2499"/>
      <c r="F2499"/>
      <c r="G2499"/>
    </row>
    <row r="2500" spans="1:7" ht="12.75" x14ac:dyDescent="0.2">
      <c r="A2500"/>
      <c r="B2500"/>
      <c r="C2500"/>
      <c r="D2500"/>
      <c r="E2500"/>
      <c r="F2500"/>
      <c r="G2500"/>
    </row>
    <row r="2501" spans="1:7" ht="12.75" x14ac:dyDescent="0.2">
      <c r="A2501"/>
      <c r="B2501"/>
      <c r="C2501"/>
      <c r="D2501"/>
      <c r="E2501"/>
      <c r="F2501"/>
      <c r="G2501"/>
    </row>
    <row r="2502" spans="1:7" ht="12.75" x14ac:dyDescent="0.2">
      <c r="A2502"/>
      <c r="B2502"/>
      <c r="C2502"/>
      <c r="D2502"/>
      <c r="E2502"/>
      <c r="F2502"/>
      <c r="G2502"/>
    </row>
    <row r="2503" spans="1:7" ht="12.75" x14ac:dyDescent="0.2">
      <c r="A2503"/>
      <c r="B2503"/>
      <c r="C2503"/>
      <c r="D2503"/>
      <c r="E2503"/>
      <c r="F2503"/>
      <c r="G2503"/>
    </row>
    <row r="2504" spans="1:7" ht="12.75" x14ac:dyDescent="0.2">
      <c r="A2504"/>
      <c r="B2504"/>
      <c r="C2504"/>
      <c r="D2504"/>
      <c r="E2504"/>
      <c r="F2504"/>
      <c r="G2504"/>
    </row>
    <row r="2505" spans="1:7" ht="12.75" x14ac:dyDescent="0.2">
      <c r="A2505"/>
      <c r="B2505"/>
      <c r="C2505"/>
      <c r="D2505"/>
      <c r="E2505"/>
      <c r="F2505"/>
      <c r="G2505"/>
    </row>
    <row r="2506" spans="1:7" ht="12.75" x14ac:dyDescent="0.2">
      <c r="A2506"/>
      <c r="B2506"/>
      <c r="C2506"/>
      <c r="D2506"/>
      <c r="E2506"/>
      <c r="F2506"/>
      <c r="G2506"/>
    </row>
    <row r="2507" spans="1:7" ht="12.75" x14ac:dyDescent="0.2">
      <c r="A2507"/>
      <c r="B2507"/>
      <c r="C2507"/>
      <c r="D2507"/>
      <c r="E2507"/>
      <c r="F2507"/>
      <c r="G2507"/>
    </row>
    <row r="2508" spans="1:7" ht="12.75" x14ac:dyDescent="0.2">
      <c r="A2508"/>
      <c r="B2508"/>
      <c r="C2508"/>
      <c r="D2508"/>
      <c r="E2508"/>
      <c r="F2508"/>
      <c r="G2508"/>
    </row>
    <row r="2509" spans="1:7" ht="12.75" x14ac:dyDescent="0.2">
      <c r="A2509"/>
      <c r="B2509"/>
      <c r="C2509"/>
      <c r="D2509"/>
      <c r="E2509"/>
      <c r="F2509"/>
      <c r="G2509"/>
    </row>
    <row r="2510" spans="1:7" ht="12.75" x14ac:dyDescent="0.2">
      <c r="A2510"/>
      <c r="B2510"/>
      <c r="C2510"/>
      <c r="D2510"/>
      <c r="E2510"/>
      <c r="F2510"/>
      <c r="G2510"/>
    </row>
    <row r="2511" spans="1:7" ht="12.75" x14ac:dyDescent="0.2">
      <c r="A2511"/>
      <c r="B2511"/>
      <c r="C2511"/>
      <c r="D2511"/>
      <c r="E2511"/>
      <c r="F2511"/>
      <c r="G2511"/>
    </row>
    <row r="2512" spans="1:7" ht="12.75" x14ac:dyDescent="0.2">
      <c r="A2512"/>
      <c r="B2512"/>
      <c r="C2512"/>
      <c r="D2512"/>
      <c r="E2512"/>
      <c r="F2512"/>
      <c r="G2512"/>
    </row>
    <row r="2513" spans="1:7" ht="12.75" x14ac:dyDescent="0.2">
      <c r="A2513"/>
      <c r="B2513"/>
      <c r="C2513"/>
      <c r="D2513"/>
      <c r="E2513"/>
      <c r="F2513"/>
      <c r="G2513"/>
    </row>
    <row r="2514" spans="1:7" ht="12.75" x14ac:dyDescent="0.2">
      <c r="A2514"/>
      <c r="B2514"/>
      <c r="C2514"/>
      <c r="D2514"/>
      <c r="E2514"/>
      <c r="F2514"/>
      <c r="G2514"/>
    </row>
    <row r="2515" spans="1:7" ht="12.75" x14ac:dyDescent="0.2">
      <c r="A2515"/>
      <c r="B2515"/>
      <c r="C2515"/>
      <c r="D2515"/>
      <c r="E2515"/>
      <c r="F2515"/>
      <c r="G2515"/>
    </row>
    <row r="2516" spans="1:7" ht="12.75" x14ac:dyDescent="0.2">
      <c r="A2516"/>
      <c r="B2516"/>
      <c r="C2516"/>
      <c r="D2516"/>
      <c r="E2516"/>
      <c r="F2516"/>
      <c r="G2516"/>
    </row>
    <row r="2517" spans="1:7" ht="12.75" x14ac:dyDescent="0.2">
      <c r="A2517"/>
      <c r="B2517"/>
      <c r="C2517"/>
      <c r="D2517"/>
      <c r="E2517"/>
      <c r="F2517"/>
      <c r="G2517"/>
    </row>
    <row r="2518" spans="1:7" ht="12.75" x14ac:dyDescent="0.2">
      <c r="A2518"/>
      <c r="B2518"/>
      <c r="C2518"/>
      <c r="D2518"/>
      <c r="E2518"/>
      <c r="F2518"/>
      <c r="G2518"/>
    </row>
    <row r="2519" spans="1:7" ht="12.75" x14ac:dyDescent="0.2">
      <c r="A2519"/>
      <c r="B2519"/>
      <c r="C2519"/>
      <c r="D2519"/>
      <c r="E2519"/>
      <c r="F2519"/>
      <c r="G2519"/>
    </row>
    <row r="2520" spans="1:7" ht="12.75" x14ac:dyDescent="0.2">
      <c r="A2520"/>
      <c r="B2520"/>
      <c r="C2520"/>
      <c r="D2520"/>
      <c r="E2520"/>
      <c r="F2520"/>
      <c r="G2520"/>
    </row>
    <row r="2521" spans="1:7" ht="12.75" x14ac:dyDescent="0.2">
      <c r="A2521"/>
      <c r="B2521"/>
      <c r="C2521"/>
      <c r="D2521"/>
      <c r="E2521"/>
      <c r="F2521"/>
      <c r="G2521"/>
    </row>
    <row r="2522" spans="1:7" ht="12.75" x14ac:dyDescent="0.2">
      <c r="A2522"/>
      <c r="B2522"/>
      <c r="C2522"/>
      <c r="D2522"/>
      <c r="E2522"/>
      <c r="F2522"/>
      <c r="G2522"/>
    </row>
    <row r="2523" spans="1:7" ht="12.75" x14ac:dyDescent="0.2">
      <c r="A2523"/>
      <c r="B2523"/>
      <c r="C2523"/>
      <c r="D2523"/>
      <c r="E2523"/>
      <c r="F2523"/>
      <c r="G2523"/>
    </row>
    <row r="2524" spans="1:7" ht="12.75" x14ac:dyDescent="0.2">
      <c r="A2524"/>
      <c r="B2524"/>
      <c r="C2524"/>
      <c r="D2524"/>
      <c r="E2524"/>
      <c r="F2524"/>
      <c r="G2524"/>
    </row>
    <row r="2525" spans="1:7" ht="12.75" x14ac:dyDescent="0.2">
      <c r="A2525"/>
      <c r="B2525"/>
      <c r="C2525"/>
      <c r="D2525"/>
      <c r="E2525"/>
      <c r="F2525"/>
      <c r="G2525"/>
    </row>
    <row r="2526" spans="1:7" ht="12.75" x14ac:dyDescent="0.2">
      <c r="A2526"/>
      <c r="B2526"/>
      <c r="C2526"/>
      <c r="D2526"/>
      <c r="E2526"/>
      <c r="F2526"/>
      <c r="G2526"/>
    </row>
    <row r="2527" spans="1:7" ht="12.75" x14ac:dyDescent="0.2">
      <c r="A2527"/>
      <c r="B2527"/>
      <c r="C2527"/>
      <c r="D2527"/>
      <c r="E2527"/>
      <c r="F2527"/>
      <c r="G2527"/>
    </row>
    <row r="2528" spans="1:7" ht="12.75" x14ac:dyDescent="0.2">
      <c r="A2528"/>
      <c r="B2528"/>
      <c r="C2528"/>
      <c r="D2528"/>
      <c r="E2528"/>
      <c r="F2528"/>
      <c r="G2528"/>
    </row>
    <row r="2529" spans="1:7" ht="12.75" x14ac:dyDescent="0.2">
      <c r="A2529"/>
      <c r="B2529"/>
      <c r="C2529"/>
      <c r="D2529"/>
      <c r="E2529"/>
      <c r="F2529"/>
      <c r="G2529"/>
    </row>
    <row r="2530" spans="1:7" ht="12.75" x14ac:dyDescent="0.2">
      <c r="A2530"/>
      <c r="B2530"/>
      <c r="C2530"/>
      <c r="D2530"/>
      <c r="E2530"/>
      <c r="F2530"/>
      <c r="G2530"/>
    </row>
    <row r="2531" spans="1:7" ht="12.75" x14ac:dyDescent="0.2">
      <c r="A2531"/>
      <c r="B2531"/>
      <c r="C2531"/>
      <c r="D2531"/>
      <c r="E2531"/>
      <c r="F2531"/>
      <c r="G2531"/>
    </row>
    <row r="2532" spans="1:7" ht="12.75" x14ac:dyDescent="0.2">
      <c r="A2532"/>
      <c r="B2532"/>
      <c r="C2532"/>
      <c r="D2532"/>
      <c r="E2532"/>
      <c r="F2532"/>
      <c r="G2532"/>
    </row>
    <row r="2533" spans="1:7" ht="12.75" x14ac:dyDescent="0.2">
      <c r="A2533"/>
      <c r="B2533"/>
      <c r="C2533"/>
      <c r="D2533"/>
      <c r="E2533"/>
      <c r="F2533"/>
      <c r="G2533"/>
    </row>
    <row r="2534" spans="1:7" ht="12.75" x14ac:dyDescent="0.2">
      <c r="A2534"/>
      <c r="B2534"/>
      <c r="C2534"/>
      <c r="D2534"/>
      <c r="E2534"/>
      <c r="F2534"/>
      <c r="G2534"/>
    </row>
    <row r="2535" spans="1:7" ht="12.75" x14ac:dyDescent="0.2">
      <c r="A2535"/>
      <c r="B2535"/>
      <c r="C2535"/>
      <c r="D2535"/>
      <c r="E2535"/>
      <c r="F2535"/>
      <c r="G2535"/>
    </row>
    <row r="2536" spans="1:7" ht="12.75" x14ac:dyDescent="0.2">
      <c r="A2536"/>
      <c r="B2536"/>
      <c r="C2536"/>
      <c r="D2536"/>
      <c r="E2536"/>
      <c r="F2536"/>
      <c r="G2536"/>
    </row>
    <row r="2537" spans="1:7" ht="12.75" x14ac:dyDescent="0.2">
      <c r="A2537"/>
      <c r="B2537"/>
      <c r="C2537"/>
      <c r="D2537"/>
      <c r="E2537"/>
      <c r="F2537"/>
      <c r="G2537"/>
    </row>
    <row r="2538" spans="1:7" ht="12.75" x14ac:dyDescent="0.2">
      <c r="A2538"/>
      <c r="B2538"/>
      <c r="C2538"/>
      <c r="D2538"/>
      <c r="E2538"/>
      <c r="F2538"/>
      <c r="G2538"/>
    </row>
    <row r="2539" spans="1:7" ht="12.75" x14ac:dyDescent="0.2">
      <c r="A2539"/>
      <c r="B2539"/>
      <c r="C2539"/>
      <c r="D2539"/>
      <c r="E2539"/>
      <c r="F2539"/>
      <c r="G2539"/>
    </row>
    <row r="2540" spans="1:7" ht="12.75" x14ac:dyDescent="0.2">
      <c r="A2540"/>
      <c r="B2540"/>
      <c r="C2540"/>
      <c r="D2540"/>
      <c r="E2540"/>
      <c r="F2540"/>
      <c r="G2540"/>
    </row>
    <row r="2541" spans="1:7" ht="12.75" x14ac:dyDescent="0.2">
      <c r="A2541"/>
      <c r="B2541"/>
      <c r="C2541"/>
      <c r="D2541"/>
      <c r="E2541"/>
      <c r="F2541"/>
      <c r="G2541"/>
    </row>
    <row r="2542" spans="1:7" ht="12.75" x14ac:dyDescent="0.2">
      <c r="A2542"/>
      <c r="B2542"/>
      <c r="C2542"/>
      <c r="D2542"/>
      <c r="E2542"/>
      <c r="F2542"/>
      <c r="G2542"/>
    </row>
    <row r="2543" spans="1:7" ht="12.75" x14ac:dyDescent="0.2">
      <c r="A2543"/>
      <c r="B2543"/>
      <c r="C2543"/>
      <c r="D2543"/>
      <c r="E2543"/>
      <c r="F2543"/>
      <c r="G2543"/>
    </row>
    <row r="2544" spans="1:7" ht="12.75" x14ac:dyDescent="0.2">
      <c r="A2544"/>
      <c r="B2544"/>
      <c r="C2544"/>
      <c r="D2544"/>
      <c r="E2544"/>
      <c r="F2544"/>
      <c r="G2544"/>
    </row>
    <row r="2545" spans="1:7" ht="12.75" x14ac:dyDescent="0.2">
      <c r="A2545"/>
      <c r="B2545"/>
      <c r="C2545"/>
      <c r="D2545"/>
      <c r="E2545"/>
      <c r="F2545"/>
      <c r="G2545"/>
    </row>
    <row r="2546" spans="1:7" ht="12.75" x14ac:dyDescent="0.2">
      <c r="A2546"/>
      <c r="B2546"/>
      <c r="C2546"/>
      <c r="D2546"/>
      <c r="E2546"/>
      <c r="F2546"/>
      <c r="G2546"/>
    </row>
    <row r="2547" spans="1:7" ht="12.75" x14ac:dyDescent="0.2">
      <c r="A2547"/>
      <c r="B2547"/>
      <c r="C2547"/>
      <c r="D2547"/>
      <c r="E2547"/>
      <c r="F2547"/>
      <c r="G2547"/>
    </row>
    <row r="2548" spans="1:7" ht="12.75" x14ac:dyDescent="0.2">
      <c r="A2548"/>
      <c r="B2548"/>
      <c r="C2548"/>
      <c r="D2548"/>
      <c r="E2548"/>
      <c r="F2548"/>
      <c r="G2548"/>
    </row>
    <row r="2549" spans="1:7" ht="12.75" x14ac:dyDescent="0.2">
      <c r="A2549"/>
      <c r="B2549"/>
      <c r="C2549"/>
      <c r="D2549"/>
      <c r="E2549"/>
      <c r="F2549"/>
      <c r="G2549"/>
    </row>
    <row r="2550" spans="1:7" ht="12.75" x14ac:dyDescent="0.2">
      <c r="A2550"/>
      <c r="B2550"/>
      <c r="C2550"/>
      <c r="D2550"/>
      <c r="E2550"/>
      <c r="F2550"/>
      <c r="G2550"/>
    </row>
    <row r="2551" spans="1:7" ht="12.75" x14ac:dyDescent="0.2">
      <c r="A2551"/>
      <c r="B2551"/>
      <c r="C2551"/>
      <c r="D2551"/>
      <c r="E2551"/>
      <c r="F2551"/>
      <c r="G2551"/>
    </row>
    <row r="2552" spans="1:7" ht="12.75" x14ac:dyDescent="0.2">
      <c r="A2552"/>
      <c r="B2552"/>
      <c r="C2552"/>
      <c r="D2552"/>
      <c r="E2552"/>
      <c r="F2552"/>
      <c r="G2552"/>
    </row>
    <row r="2553" spans="1:7" ht="12.75" x14ac:dyDescent="0.2">
      <c r="A2553"/>
      <c r="B2553"/>
      <c r="C2553"/>
      <c r="D2553"/>
      <c r="E2553"/>
      <c r="F2553"/>
      <c r="G2553"/>
    </row>
    <row r="2554" spans="1:7" ht="12.75" x14ac:dyDescent="0.2">
      <c r="A2554"/>
      <c r="B2554"/>
      <c r="C2554"/>
      <c r="D2554"/>
      <c r="E2554"/>
      <c r="F2554"/>
      <c r="G2554"/>
    </row>
    <row r="2555" spans="1:7" ht="12.75" x14ac:dyDescent="0.2">
      <c r="A2555"/>
      <c r="B2555"/>
      <c r="C2555"/>
      <c r="D2555"/>
      <c r="E2555"/>
      <c r="F2555"/>
      <c r="G2555"/>
    </row>
    <row r="2556" spans="1:7" ht="12.75" x14ac:dyDescent="0.2">
      <c r="A2556"/>
      <c r="B2556"/>
      <c r="C2556"/>
      <c r="D2556"/>
      <c r="E2556"/>
      <c r="F2556"/>
      <c r="G2556"/>
    </row>
    <row r="2557" spans="1:7" ht="12.75" x14ac:dyDescent="0.2">
      <c r="A2557"/>
      <c r="B2557"/>
      <c r="C2557"/>
      <c r="D2557"/>
      <c r="E2557"/>
      <c r="F2557"/>
      <c r="G2557"/>
    </row>
    <row r="2558" spans="1:7" ht="12.75" x14ac:dyDescent="0.2">
      <c r="A2558"/>
      <c r="B2558"/>
      <c r="C2558"/>
      <c r="D2558"/>
      <c r="E2558"/>
      <c r="F2558"/>
      <c r="G2558"/>
    </row>
    <row r="2559" spans="1:7" ht="12.75" x14ac:dyDescent="0.2">
      <c r="A2559"/>
      <c r="B2559"/>
      <c r="C2559"/>
      <c r="D2559"/>
      <c r="E2559"/>
      <c r="F2559"/>
      <c r="G2559"/>
    </row>
    <row r="2560" spans="1:7" ht="12.75" x14ac:dyDescent="0.2">
      <c r="A2560"/>
      <c r="B2560"/>
      <c r="C2560"/>
      <c r="D2560"/>
      <c r="E2560"/>
      <c r="F2560"/>
      <c r="G2560"/>
    </row>
    <row r="2561" spans="1:7" ht="12.75" x14ac:dyDescent="0.2">
      <c r="A2561"/>
      <c r="B2561"/>
      <c r="C2561"/>
      <c r="D2561"/>
      <c r="E2561"/>
      <c r="F2561"/>
      <c r="G2561"/>
    </row>
    <row r="2562" spans="1:7" ht="12.75" x14ac:dyDescent="0.2">
      <c r="A2562"/>
      <c r="B2562"/>
      <c r="C2562"/>
      <c r="D2562"/>
      <c r="E2562"/>
      <c r="F2562"/>
      <c r="G2562"/>
    </row>
    <row r="2563" spans="1:7" ht="12.75" x14ac:dyDescent="0.2">
      <c r="A2563"/>
      <c r="B2563"/>
      <c r="C2563"/>
      <c r="D2563"/>
      <c r="E2563"/>
      <c r="F2563"/>
      <c r="G2563"/>
    </row>
    <row r="2564" spans="1:7" ht="12.75" x14ac:dyDescent="0.2">
      <c r="A2564"/>
      <c r="B2564"/>
      <c r="C2564"/>
      <c r="D2564"/>
      <c r="E2564"/>
      <c r="F2564"/>
      <c r="G2564"/>
    </row>
    <row r="2565" spans="1:7" ht="12.75" x14ac:dyDescent="0.2">
      <c r="A2565"/>
      <c r="B2565"/>
      <c r="C2565"/>
      <c r="D2565"/>
      <c r="E2565"/>
      <c r="F2565"/>
      <c r="G2565"/>
    </row>
    <row r="2566" spans="1:7" ht="12.75" x14ac:dyDescent="0.2">
      <c r="A2566"/>
      <c r="B2566"/>
      <c r="C2566"/>
      <c r="D2566"/>
      <c r="E2566"/>
      <c r="F2566"/>
      <c r="G2566"/>
    </row>
    <row r="2567" spans="1:7" ht="12.75" x14ac:dyDescent="0.2">
      <c r="A2567"/>
      <c r="B2567"/>
      <c r="C2567"/>
      <c r="D2567"/>
      <c r="E2567"/>
      <c r="F2567"/>
      <c r="G2567"/>
    </row>
    <row r="2568" spans="1:7" ht="12.75" x14ac:dyDescent="0.2">
      <c r="A2568"/>
      <c r="B2568"/>
      <c r="C2568"/>
      <c r="D2568"/>
      <c r="E2568"/>
      <c r="F2568"/>
      <c r="G2568"/>
    </row>
    <row r="2569" spans="1:7" ht="12.75" x14ac:dyDescent="0.2">
      <c r="A2569"/>
      <c r="B2569"/>
      <c r="C2569"/>
      <c r="D2569"/>
      <c r="E2569"/>
      <c r="F2569"/>
      <c r="G2569"/>
    </row>
    <row r="2570" spans="1:7" ht="12.75" x14ac:dyDescent="0.2">
      <c r="A2570"/>
      <c r="B2570"/>
      <c r="C2570"/>
      <c r="D2570"/>
      <c r="E2570"/>
      <c r="F2570"/>
      <c r="G2570"/>
    </row>
    <row r="2571" spans="1:7" ht="12.75" x14ac:dyDescent="0.2">
      <c r="A2571"/>
      <c r="B2571"/>
      <c r="C2571"/>
      <c r="D2571"/>
      <c r="E2571"/>
      <c r="F2571"/>
      <c r="G2571"/>
    </row>
    <row r="2572" spans="1:7" ht="12.75" x14ac:dyDescent="0.2">
      <c r="A2572"/>
      <c r="B2572"/>
      <c r="C2572"/>
      <c r="D2572"/>
      <c r="E2572"/>
      <c r="F2572"/>
      <c r="G2572"/>
    </row>
    <row r="2573" spans="1:7" ht="12.75" x14ac:dyDescent="0.2">
      <c r="A2573"/>
      <c r="B2573"/>
      <c r="C2573"/>
      <c r="D2573"/>
      <c r="E2573"/>
      <c r="F2573"/>
      <c r="G2573"/>
    </row>
    <row r="2574" spans="1:7" ht="12.75" x14ac:dyDescent="0.2">
      <c r="A2574"/>
      <c r="B2574"/>
      <c r="C2574"/>
      <c r="D2574"/>
      <c r="E2574"/>
      <c r="F2574"/>
      <c r="G2574"/>
    </row>
    <row r="2575" spans="1:7" ht="12.75" x14ac:dyDescent="0.2">
      <c r="A2575"/>
      <c r="B2575"/>
      <c r="C2575"/>
      <c r="D2575"/>
      <c r="E2575"/>
      <c r="F2575"/>
      <c r="G2575"/>
    </row>
    <row r="2576" spans="1:7" ht="12.75" x14ac:dyDescent="0.2">
      <c r="A2576"/>
      <c r="B2576"/>
      <c r="C2576"/>
      <c r="D2576"/>
      <c r="E2576"/>
      <c r="F2576"/>
      <c r="G2576"/>
    </row>
    <row r="2577" spans="1:7" ht="12.75" x14ac:dyDescent="0.2">
      <c r="A2577"/>
      <c r="B2577"/>
      <c r="C2577"/>
      <c r="D2577"/>
      <c r="E2577"/>
      <c r="F2577"/>
      <c r="G2577"/>
    </row>
    <row r="2578" spans="1:7" ht="12.75" x14ac:dyDescent="0.2">
      <c r="A2578"/>
      <c r="B2578"/>
      <c r="C2578"/>
      <c r="D2578"/>
      <c r="E2578"/>
      <c r="F2578"/>
      <c r="G2578"/>
    </row>
    <row r="2579" spans="1:7" ht="12.75" x14ac:dyDescent="0.2">
      <c r="A2579"/>
      <c r="B2579"/>
      <c r="C2579"/>
      <c r="D2579"/>
      <c r="E2579"/>
      <c r="F2579"/>
      <c r="G2579"/>
    </row>
    <row r="2580" spans="1:7" ht="12.75" x14ac:dyDescent="0.2">
      <c r="A2580"/>
      <c r="B2580"/>
      <c r="C2580"/>
      <c r="D2580"/>
      <c r="E2580"/>
      <c r="F2580"/>
      <c r="G2580"/>
    </row>
    <row r="2581" spans="1:7" ht="12.75" x14ac:dyDescent="0.2">
      <c r="A2581"/>
      <c r="B2581"/>
      <c r="C2581"/>
      <c r="D2581"/>
      <c r="E2581"/>
      <c r="F2581"/>
      <c r="G2581"/>
    </row>
    <row r="2582" spans="1:7" ht="12.75" x14ac:dyDescent="0.2">
      <c r="A2582"/>
      <c r="B2582"/>
      <c r="C2582"/>
      <c r="D2582"/>
      <c r="E2582"/>
      <c r="F2582"/>
      <c r="G2582"/>
    </row>
    <row r="2583" spans="1:7" ht="12.75" x14ac:dyDescent="0.2">
      <c r="A2583"/>
      <c r="B2583"/>
      <c r="C2583"/>
      <c r="D2583"/>
      <c r="E2583"/>
      <c r="F2583"/>
      <c r="G2583"/>
    </row>
    <row r="2584" spans="1:7" ht="12.75" x14ac:dyDescent="0.2">
      <c r="A2584"/>
      <c r="B2584"/>
      <c r="C2584"/>
      <c r="D2584"/>
      <c r="E2584"/>
      <c r="F2584"/>
      <c r="G2584"/>
    </row>
    <row r="2585" spans="1:7" ht="12.75" x14ac:dyDescent="0.2">
      <c r="A2585"/>
      <c r="B2585"/>
      <c r="C2585"/>
      <c r="D2585"/>
      <c r="E2585"/>
      <c r="F2585"/>
      <c r="G2585"/>
    </row>
    <row r="2586" spans="1:7" ht="12.75" x14ac:dyDescent="0.2">
      <c r="A2586"/>
      <c r="B2586"/>
      <c r="C2586"/>
      <c r="D2586"/>
      <c r="E2586"/>
      <c r="F2586"/>
      <c r="G2586"/>
    </row>
    <row r="2587" spans="1:7" ht="12.75" x14ac:dyDescent="0.2">
      <c r="A2587"/>
      <c r="B2587"/>
      <c r="C2587"/>
      <c r="D2587"/>
      <c r="E2587"/>
      <c r="F2587"/>
      <c r="G2587"/>
    </row>
    <row r="2588" spans="1:7" ht="12.75" x14ac:dyDescent="0.2">
      <c r="A2588"/>
      <c r="B2588"/>
      <c r="C2588"/>
      <c r="D2588"/>
      <c r="E2588"/>
      <c r="F2588"/>
      <c r="G2588"/>
    </row>
    <row r="2589" spans="1:7" ht="12.75" x14ac:dyDescent="0.2">
      <c r="A2589"/>
      <c r="B2589"/>
      <c r="C2589"/>
      <c r="D2589"/>
      <c r="E2589"/>
      <c r="F2589"/>
      <c r="G2589"/>
    </row>
    <row r="2590" spans="1:7" ht="12.75" x14ac:dyDescent="0.2">
      <c r="A2590"/>
      <c r="B2590"/>
      <c r="C2590"/>
      <c r="D2590"/>
      <c r="E2590"/>
      <c r="F2590"/>
      <c r="G2590"/>
    </row>
    <row r="2591" spans="1:7" ht="12.75" x14ac:dyDescent="0.2">
      <c r="A2591"/>
      <c r="B2591"/>
      <c r="C2591"/>
      <c r="D2591"/>
      <c r="E2591"/>
      <c r="F2591"/>
      <c r="G2591"/>
    </row>
    <row r="2592" spans="1:7" ht="12.75" x14ac:dyDescent="0.2">
      <c r="A2592"/>
      <c r="B2592"/>
      <c r="C2592"/>
      <c r="D2592"/>
      <c r="E2592"/>
      <c r="F2592"/>
      <c r="G2592"/>
    </row>
    <row r="2593" spans="1:7" ht="12.75" x14ac:dyDescent="0.2">
      <c r="A2593"/>
      <c r="B2593"/>
      <c r="C2593"/>
      <c r="D2593"/>
      <c r="E2593"/>
      <c r="F2593"/>
      <c r="G2593"/>
    </row>
    <row r="2594" spans="1:7" ht="12.75" x14ac:dyDescent="0.2">
      <c r="A2594"/>
      <c r="B2594"/>
      <c r="C2594"/>
      <c r="D2594"/>
      <c r="E2594"/>
      <c r="F2594"/>
      <c r="G2594"/>
    </row>
    <row r="2595" spans="1:7" ht="12.75" x14ac:dyDescent="0.2">
      <c r="A2595"/>
      <c r="B2595"/>
      <c r="C2595"/>
      <c r="D2595"/>
      <c r="E2595"/>
      <c r="F2595"/>
      <c r="G2595"/>
    </row>
    <row r="2596" spans="1:7" ht="12.75" x14ac:dyDescent="0.2">
      <c r="A2596"/>
      <c r="B2596"/>
      <c r="C2596"/>
      <c r="D2596"/>
      <c r="E2596"/>
      <c r="F2596"/>
      <c r="G2596"/>
    </row>
    <row r="2597" spans="1:7" ht="12.75" x14ac:dyDescent="0.2">
      <c r="A2597"/>
      <c r="B2597"/>
      <c r="C2597"/>
      <c r="D2597"/>
      <c r="E2597"/>
      <c r="F2597"/>
      <c r="G2597"/>
    </row>
    <row r="2598" spans="1:7" ht="12.75" x14ac:dyDescent="0.2">
      <c r="A2598"/>
      <c r="B2598"/>
      <c r="C2598"/>
      <c r="D2598"/>
      <c r="E2598"/>
      <c r="F2598"/>
      <c r="G2598"/>
    </row>
    <row r="2599" spans="1:7" ht="12.75" x14ac:dyDescent="0.2">
      <c r="A2599"/>
      <c r="B2599"/>
      <c r="C2599"/>
      <c r="D2599"/>
      <c r="E2599"/>
      <c r="F2599"/>
      <c r="G2599"/>
    </row>
    <row r="2600" spans="1:7" ht="12.75" x14ac:dyDescent="0.2">
      <c r="A2600"/>
      <c r="B2600"/>
      <c r="C2600"/>
      <c r="D2600"/>
      <c r="E2600"/>
      <c r="F2600"/>
      <c r="G2600"/>
    </row>
    <row r="2601" spans="1:7" ht="12.75" x14ac:dyDescent="0.2">
      <c r="A2601"/>
      <c r="B2601"/>
      <c r="C2601"/>
      <c r="D2601"/>
      <c r="E2601"/>
      <c r="F2601"/>
      <c r="G2601"/>
    </row>
    <row r="2602" spans="1:7" ht="12.75" x14ac:dyDescent="0.2">
      <c r="A2602"/>
      <c r="B2602"/>
      <c r="C2602"/>
      <c r="D2602"/>
      <c r="E2602"/>
      <c r="F2602"/>
      <c r="G2602"/>
    </row>
    <row r="2603" spans="1:7" ht="12.75" x14ac:dyDescent="0.2">
      <c r="A2603"/>
      <c r="B2603"/>
      <c r="C2603"/>
      <c r="D2603"/>
      <c r="E2603"/>
      <c r="F2603"/>
      <c r="G2603"/>
    </row>
    <row r="2604" spans="1:7" ht="12.75" x14ac:dyDescent="0.2">
      <c r="A2604"/>
      <c r="B2604"/>
      <c r="C2604"/>
      <c r="D2604"/>
      <c r="E2604"/>
      <c r="F2604"/>
      <c r="G2604"/>
    </row>
    <row r="2605" spans="1:7" ht="12.75" x14ac:dyDescent="0.2">
      <c r="A2605"/>
      <c r="B2605"/>
      <c r="C2605"/>
      <c r="D2605"/>
      <c r="E2605"/>
      <c r="F2605"/>
      <c r="G2605"/>
    </row>
    <row r="2606" spans="1:7" ht="12.75" x14ac:dyDescent="0.2">
      <c r="A2606"/>
      <c r="B2606"/>
      <c r="C2606"/>
      <c r="D2606"/>
      <c r="E2606"/>
      <c r="F2606"/>
      <c r="G2606"/>
    </row>
    <row r="2607" spans="1:7" ht="12.75" x14ac:dyDescent="0.2">
      <c r="A2607"/>
      <c r="B2607"/>
      <c r="C2607"/>
      <c r="D2607"/>
      <c r="E2607"/>
      <c r="F2607"/>
      <c r="G2607"/>
    </row>
    <row r="2608" spans="1:7" ht="12.75" x14ac:dyDescent="0.2">
      <c r="A2608"/>
      <c r="B2608"/>
      <c r="C2608"/>
      <c r="D2608"/>
      <c r="E2608"/>
      <c r="F2608"/>
      <c r="G2608"/>
    </row>
    <row r="2609" spans="1:7" ht="12.75" x14ac:dyDescent="0.2">
      <c r="A2609"/>
      <c r="B2609"/>
      <c r="C2609"/>
      <c r="D2609"/>
      <c r="E2609"/>
      <c r="F2609"/>
      <c r="G2609"/>
    </row>
    <row r="2610" spans="1:7" ht="12.75" x14ac:dyDescent="0.2">
      <c r="A2610"/>
      <c r="B2610"/>
      <c r="C2610"/>
      <c r="D2610"/>
      <c r="E2610"/>
      <c r="F2610"/>
      <c r="G2610"/>
    </row>
    <row r="2611" spans="1:7" ht="12.75" x14ac:dyDescent="0.2">
      <c r="A2611"/>
      <c r="B2611"/>
      <c r="C2611"/>
      <c r="D2611"/>
      <c r="E2611"/>
      <c r="F2611"/>
      <c r="G2611"/>
    </row>
    <row r="2612" spans="1:7" ht="12.75" x14ac:dyDescent="0.2">
      <c r="A2612"/>
      <c r="B2612"/>
      <c r="C2612"/>
      <c r="D2612"/>
      <c r="E2612"/>
      <c r="F2612"/>
      <c r="G2612"/>
    </row>
    <row r="2613" spans="1:7" ht="12.75" x14ac:dyDescent="0.2">
      <c r="A2613"/>
      <c r="B2613"/>
      <c r="C2613"/>
      <c r="D2613"/>
      <c r="E2613"/>
      <c r="F2613"/>
      <c r="G2613"/>
    </row>
    <row r="2614" spans="1:7" ht="12.75" x14ac:dyDescent="0.2">
      <c r="A2614"/>
      <c r="B2614"/>
      <c r="C2614"/>
      <c r="D2614"/>
      <c r="E2614"/>
      <c r="F2614"/>
      <c r="G2614"/>
    </row>
    <row r="2615" spans="1:7" ht="12.75" x14ac:dyDescent="0.2">
      <c r="A2615"/>
      <c r="B2615"/>
      <c r="C2615"/>
      <c r="D2615"/>
      <c r="E2615"/>
      <c r="F2615"/>
      <c r="G2615"/>
    </row>
    <row r="2616" spans="1:7" ht="12.75" x14ac:dyDescent="0.2">
      <c r="A2616"/>
      <c r="B2616"/>
      <c r="C2616"/>
      <c r="D2616"/>
      <c r="E2616"/>
      <c r="F2616"/>
      <c r="G2616"/>
    </row>
    <row r="2617" spans="1:7" ht="12.75" x14ac:dyDescent="0.2">
      <c r="A2617"/>
      <c r="B2617"/>
      <c r="C2617"/>
      <c r="D2617"/>
      <c r="E2617"/>
      <c r="F2617"/>
      <c r="G2617"/>
    </row>
    <row r="2618" spans="1:7" ht="12.75" x14ac:dyDescent="0.2">
      <c r="A2618"/>
      <c r="B2618"/>
      <c r="C2618"/>
      <c r="D2618"/>
      <c r="E2618"/>
      <c r="F2618"/>
      <c r="G2618"/>
    </row>
    <row r="2619" spans="1:7" ht="12.75" x14ac:dyDescent="0.2">
      <c r="A2619"/>
      <c r="B2619"/>
      <c r="C2619"/>
      <c r="D2619"/>
      <c r="E2619"/>
      <c r="F2619"/>
      <c r="G2619"/>
    </row>
    <row r="2620" spans="1:7" ht="12.75" x14ac:dyDescent="0.2">
      <c r="A2620"/>
      <c r="B2620"/>
      <c r="C2620"/>
      <c r="D2620"/>
      <c r="E2620"/>
      <c r="F2620"/>
      <c r="G2620"/>
    </row>
    <row r="2621" spans="1:7" ht="12.75" x14ac:dyDescent="0.2">
      <c r="A2621"/>
      <c r="B2621"/>
      <c r="C2621"/>
      <c r="D2621"/>
      <c r="E2621"/>
      <c r="F2621"/>
      <c r="G2621"/>
    </row>
    <row r="2622" spans="1:7" ht="12.75" x14ac:dyDescent="0.2">
      <c r="A2622"/>
      <c r="B2622"/>
      <c r="C2622"/>
      <c r="D2622"/>
      <c r="E2622"/>
      <c r="F2622"/>
      <c r="G2622"/>
    </row>
    <row r="2623" spans="1:7" ht="12.75" x14ac:dyDescent="0.2">
      <c r="A2623"/>
      <c r="B2623"/>
      <c r="C2623"/>
      <c r="D2623"/>
      <c r="E2623"/>
      <c r="F2623"/>
      <c r="G2623"/>
    </row>
    <row r="2624" spans="1:7" ht="12.75" x14ac:dyDescent="0.2">
      <c r="A2624"/>
      <c r="B2624"/>
      <c r="C2624"/>
      <c r="D2624"/>
      <c r="E2624"/>
      <c r="F2624"/>
      <c r="G2624"/>
    </row>
    <row r="2625" spans="1:7" ht="12.75" x14ac:dyDescent="0.2">
      <c r="A2625"/>
      <c r="B2625"/>
      <c r="C2625"/>
      <c r="D2625"/>
      <c r="E2625"/>
      <c r="F2625"/>
      <c r="G2625"/>
    </row>
    <row r="2626" spans="1:7" ht="12.75" x14ac:dyDescent="0.2">
      <c r="A2626"/>
      <c r="B2626"/>
      <c r="C2626"/>
      <c r="D2626"/>
      <c r="E2626"/>
      <c r="F2626"/>
      <c r="G2626"/>
    </row>
    <row r="2627" spans="1:7" ht="12.75" x14ac:dyDescent="0.2">
      <c r="A2627"/>
      <c r="B2627"/>
      <c r="C2627"/>
      <c r="D2627"/>
      <c r="E2627"/>
      <c r="F2627"/>
      <c r="G2627"/>
    </row>
    <row r="2628" spans="1:7" ht="12.75" x14ac:dyDescent="0.2">
      <c r="A2628"/>
      <c r="B2628"/>
      <c r="C2628"/>
      <c r="D2628"/>
      <c r="E2628"/>
      <c r="F2628"/>
      <c r="G2628"/>
    </row>
    <row r="2629" spans="1:7" ht="12.75" x14ac:dyDescent="0.2">
      <c r="A2629"/>
      <c r="B2629"/>
      <c r="C2629"/>
      <c r="D2629"/>
      <c r="E2629"/>
      <c r="F2629"/>
      <c r="G2629"/>
    </row>
    <row r="2630" spans="1:7" ht="12.75" x14ac:dyDescent="0.2">
      <c r="A2630"/>
      <c r="B2630"/>
      <c r="C2630"/>
      <c r="D2630"/>
      <c r="E2630"/>
      <c r="F2630"/>
      <c r="G2630"/>
    </row>
    <row r="2631" spans="1:7" ht="12.75" x14ac:dyDescent="0.2">
      <c r="A2631"/>
      <c r="B2631"/>
      <c r="C2631"/>
      <c r="D2631"/>
      <c r="E2631"/>
      <c r="F2631"/>
      <c r="G2631"/>
    </row>
    <row r="2632" spans="1:7" ht="12.75" x14ac:dyDescent="0.2">
      <c r="A2632"/>
      <c r="B2632"/>
      <c r="C2632"/>
      <c r="D2632"/>
      <c r="E2632"/>
      <c r="F2632"/>
      <c r="G2632"/>
    </row>
    <row r="2633" spans="1:7" ht="12.75" x14ac:dyDescent="0.2">
      <c r="A2633"/>
      <c r="B2633"/>
      <c r="C2633"/>
      <c r="D2633"/>
      <c r="E2633"/>
      <c r="F2633"/>
      <c r="G2633"/>
    </row>
    <row r="2634" spans="1:7" ht="12.75" x14ac:dyDescent="0.2">
      <c r="A2634"/>
      <c r="B2634"/>
      <c r="C2634"/>
      <c r="D2634"/>
      <c r="E2634"/>
      <c r="F2634"/>
      <c r="G2634"/>
    </row>
    <row r="2635" spans="1:7" ht="12.75" x14ac:dyDescent="0.2">
      <c r="A2635"/>
      <c r="B2635"/>
      <c r="C2635"/>
      <c r="D2635"/>
      <c r="E2635"/>
      <c r="F2635"/>
      <c r="G2635"/>
    </row>
    <row r="2636" spans="1:7" ht="12.75" x14ac:dyDescent="0.2">
      <c r="A2636"/>
      <c r="B2636"/>
      <c r="C2636"/>
      <c r="D2636"/>
      <c r="E2636"/>
      <c r="F2636"/>
      <c r="G2636"/>
    </row>
    <row r="2637" spans="1:7" ht="12.75" x14ac:dyDescent="0.2">
      <c r="A2637"/>
      <c r="B2637"/>
      <c r="C2637"/>
      <c r="D2637"/>
      <c r="E2637"/>
      <c r="F2637"/>
      <c r="G2637"/>
    </row>
    <row r="2638" spans="1:7" ht="12.75" x14ac:dyDescent="0.2">
      <c r="A2638"/>
      <c r="B2638"/>
      <c r="C2638"/>
      <c r="D2638"/>
      <c r="E2638"/>
      <c r="F2638"/>
      <c r="G2638"/>
    </row>
    <row r="2639" spans="1:7" ht="12.75" x14ac:dyDescent="0.2">
      <c r="A2639"/>
      <c r="B2639"/>
      <c r="C2639"/>
      <c r="D2639"/>
      <c r="E2639"/>
      <c r="F2639"/>
      <c r="G2639"/>
    </row>
    <row r="2640" spans="1:7" ht="12.75" x14ac:dyDescent="0.2">
      <c r="A2640"/>
      <c r="B2640"/>
      <c r="C2640"/>
      <c r="D2640"/>
      <c r="E2640"/>
      <c r="F2640"/>
      <c r="G2640"/>
    </row>
    <row r="2641" spans="1:7" ht="12.75" x14ac:dyDescent="0.2">
      <c r="A2641"/>
      <c r="B2641"/>
      <c r="C2641"/>
      <c r="D2641"/>
      <c r="E2641"/>
      <c r="F2641"/>
      <c r="G2641"/>
    </row>
    <row r="2642" spans="1:7" ht="12.75" x14ac:dyDescent="0.2">
      <c r="A2642"/>
      <c r="B2642"/>
      <c r="C2642"/>
      <c r="D2642"/>
      <c r="E2642"/>
      <c r="F2642"/>
      <c r="G2642"/>
    </row>
    <row r="2643" spans="1:7" ht="12.75" x14ac:dyDescent="0.2">
      <c r="A2643"/>
      <c r="B2643"/>
      <c r="C2643"/>
      <c r="D2643"/>
      <c r="E2643"/>
      <c r="F2643"/>
      <c r="G2643"/>
    </row>
    <row r="2644" spans="1:7" ht="12.75" x14ac:dyDescent="0.2">
      <c r="A2644"/>
      <c r="B2644"/>
      <c r="C2644"/>
      <c r="D2644"/>
      <c r="E2644"/>
      <c r="F2644"/>
      <c r="G2644"/>
    </row>
    <row r="2645" spans="1:7" ht="12.75" x14ac:dyDescent="0.2">
      <c r="A2645"/>
      <c r="B2645"/>
      <c r="C2645"/>
      <c r="D2645"/>
      <c r="E2645"/>
      <c r="F2645"/>
      <c r="G2645"/>
    </row>
    <row r="2646" spans="1:7" ht="12.75" x14ac:dyDescent="0.2">
      <c r="A2646"/>
      <c r="B2646"/>
      <c r="C2646"/>
      <c r="D2646"/>
      <c r="E2646"/>
      <c r="F2646"/>
      <c r="G2646"/>
    </row>
    <row r="2647" spans="1:7" ht="12.75" x14ac:dyDescent="0.2">
      <c r="A2647"/>
      <c r="B2647"/>
      <c r="C2647"/>
      <c r="D2647"/>
      <c r="E2647"/>
      <c r="F2647"/>
      <c r="G2647"/>
    </row>
    <row r="2648" spans="1:7" ht="12.75" x14ac:dyDescent="0.2">
      <c r="A2648"/>
      <c r="B2648"/>
      <c r="C2648"/>
      <c r="D2648"/>
      <c r="E2648"/>
      <c r="F2648"/>
      <c r="G2648"/>
    </row>
    <row r="2649" spans="1:7" ht="12.75" x14ac:dyDescent="0.2">
      <c r="A2649"/>
      <c r="B2649"/>
      <c r="C2649"/>
      <c r="D2649"/>
      <c r="E2649"/>
      <c r="F2649"/>
      <c r="G2649"/>
    </row>
    <row r="2650" spans="1:7" ht="12.75" x14ac:dyDescent="0.2">
      <c r="A2650"/>
      <c r="B2650"/>
      <c r="C2650"/>
      <c r="D2650"/>
      <c r="E2650"/>
      <c r="F2650"/>
      <c r="G2650"/>
    </row>
    <row r="2651" spans="1:7" ht="12.75" x14ac:dyDescent="0.2">
      <c r="A2651"/>
      <c r="B2651"/>
      <c r="C2651"/>
      <c r="D2651"/>
      <c r="E2651"/>
      <c r="F2651"/>
      <c r="G2651"/>
    </row>
    <row r="2652" spans="1:7" ht="12.75" x14ac:dyDescent="0.2">
      <c r="A2652"/>
      <c r="B2652"/>
      <c r="C2652"/>
      <c r="D2652"/>
      <c r="E2652"/>
      <c r="F2652"/>
      <c r="G2652"/>
    </row>
    <row r="2653" spans="1:7" ht="12.75" x14ac:dyDescent="0.2">
      <c r="A2653"/>
      <c r="B2653"/>
      <c r="C2653"/>
      <c r="D2653"/>
      <c r="E2653"/>
      <c r="F2653"/>
      <c r="G2653"/>
    </row>
    <row r="2654" spans="1:7" ht="12.75" x14ac:dyDescent="0.2">
      <c r="A2654"/>
      <c r="B2654"/>
      <c r="C2654"/>
      <c r="D2654"/>
      <c r="E2654"/>
      <c r="F2654"/>
      <c r="G2654"/>
    </row>
    <row r="2655" spans="1:7" ht="12.75" x14ac:dyDescent="0.2">
      <c r="A2655"/>
      <c r="B2655"/>
      <c r="C2655"/>
      <c r="D2655"/>
      <c r="E2655"/>
      <c r="F2655"/>
      <c r="G2655"/>
    </row>
    <row r="2656" spans="1:7" ht="12.75" x14ac:dyDescent="0.2">
      <c r="A2656"/>
      <c r="B2656"/>
      <c r="C2656"/>
      <c r="D2656"/>
      <c r="E2656"/>
      <c r="F2656"/>
      <c r="G2656"/>
    </row>
    <row r="2657" spans="1:7" ht="12.75" x14ac:dyDescent="0.2">
      <c r="A2657"/>
      <c r="B2657"/>
      <c r="C2657"/>
      <c r="D2657"/>
      <c r="E2657"/>
      <c r="F2657"/>
      <c r="G2657"/>
    </row>
    <row r="2658" spans="1:7" ht="12.75" x14ac:dyDescent="0.2">
      <c r="A2658"/>
      <c r="B2658"/>
      <c r="C2658"/>
      <c r="D2658"/>
      <c r="E2658"/>
      <c r="F2658"/>
      <c r="G2658"/>
    </row>
    <row r="2659" spans="1:7" ht="12.75" x14ac:dyDescent="0.2">
      <c r="A2659"/>
      <c r="B2659"/>
      <c r="C2659"/>
      <c r="D2659"/>
      <c r="E2659"/>
      <c r="F2659"/>
      <c r="G2659"/>
    </row>
    <row r="2660" spans="1:7" ht="12.75" x14ac:dyDescent="0.2">
      <c r="A2660"/>
      <c r="B2660"/>
      <c r="C2660"/>
      <c r="D2660"/>
      <c r="E2660"/>
      <c r="F2660"/>
      <c r="G2660"/>
    </row>
    <row r="2661" spans="1:7" ht="12.75" x14ac:dyDescent="0.2">
      <c r="A2661"/>
      <c r="B2661"/>
      <c r="C2661"/>
      <c r="D2661"/>
      <c r="E2661"/>
      <c r="F2661"/>
      <c r="G2661"/>
    </row>
    <row r="2662" spans="1:7" ht="12.75" x14ac:dyDescent="0.2">
      <c r="A2662"/>
      <c r="B2662"/>
      <c r="C2662"/>
      <c r="D2662"/>
      <c r="E2662"/>
      <c r="F2662"/>
      <c r="G2662"/>
    </row>
    <row r="2663" spans="1:7" ht="12.75" x14ac:dyDescent="0.2">
      <c r="A2663"/>
      <c r="B2663"/>
      <c r="C2663"/>
      <c r="D2663"/>
      <c r="E2663"/>
      <c r="F2663"/>
      <c r="G2663"/>
    </row>
    <row r="2664" spans="1:7" ht="12.75" x14ac:dyDescent="0.2">
      <c r="A2664"/>
      <c r="B2664"/>
      <c r="C2664"/>
      <c r="D2664"/>
      <c r="E2664"/>
      <c r="F2664"/>
      <c r="G2664"/>
    </row>
    <row r="2665" spans="1:7" ht="12.75" x14ac:dyDescent="0.2">
      <c r="A2665"/>
      <c r="B2665"/>
      <c r="C2665"/>
      <c r="D2665"/>
      <c r="E2665"/>
      <c r="F2665"/>
      <c r="G2665"/>
    </row>
    <row r="2666" spans="1:7" ht="12.75" x14ac:dyDescent="0.2">
      <c r="A2666"/>
      <c r="B2666"/>
      <c r="C2666"/>
      <c r="D2666"/>
      <c r="E2666"/>
      <c r="F2666"/>
      <c r="G2666"/>
    </row>
    <row r="2667" spans="1:7" ht="12.75" x14ac:dyDescent="0.2">
      <c r="A2667"/>
      <c r="B2667"/>
      <c r="C2667"/>
      <c r="D2667"/>
      <c r="E2667"/>
      <c r="F2667"/>
      <c r="G2667"/>
    </row>
    <row r="2668" spans="1:7" ht="12.75" x14ac:dyDescent="0.2">
      <c r="A2668"/>
      <c r="B2668"/>
      <c r="C2668"/>
      <c r="D2668"/>
      <c r="E2668"/>
      <c r="F2668"/>
      <c r="G2668"/>
    </row>
    <row r="2669" spans="1:7" ht="12.75" x14ac:dyDescent="0.2">
      <c r="A2669"/>
      <c r="B2669"/>
      <c r="C2669"/>
      <c r="D2669"/>
      <c r="E2669"/>
      <c r="F2669"/>
      <c r="G2669"/>
    </row>
    <row r="2670" spans="1:7" ht="12.75" x14ac:dyDescent="0.2">
      <c r="A2670"/>
      <c r="B2670"/>
      <c r="C2670"/>
      <c r="D2670"/>
      <c r="E2670"/>
      <c r="F2670"/>
      <c r="G2670"/>
    </row>
    <row r="2671" spans="1:7" ht="12.75" x14ac:dyDescent="0.2">
      <c r="A2671"/>
      <c r="B2671"/>
      <c r="C2671"/>
      <c r="D2671"/>
      <c r="E2671"/>
      <c r="F2671"/>
      <c r="G2671"/>
    </row>
    <row r="2672" spans="1:7" ht="12.75" x14ac:dyDescent="0.2">
      <c r="A2672"/>
      <c r="B2672"/>
      <c r="C2672"/>
      <c r="D2672"/>
      <c r="E2672"/>
      <c r="F2672"/>
      <c r="G2672"/>
    </row>
    <row r="2673" spans="1:7" ht="12.75" x14ac:dyDescent="0.2">
      <c r="A2673"/>
      <c r="B2673"/>
      <c r="C2673"/>
      <c r="D2673"/>
      <c r="E2673"/>
      <c r="F2673"/>
      <c r="G2673"/>
    </row>
    <row r="2674" spans="1:7" ht="12.75" x14ac:dyDescent="0.2">
      <c r="A2674"/>
      <c r="B2674"/>
      <c r="C2674"/>
      <c r="D2674"/>
      <c r="E2674"/>
      <c r="F2674"/>
      <c r="G2674"/>
    </row>
    <row r="2675" spans="1:7" ht="12.75" x14ac:dyDescent="0.2">
      <c r="A2675"/>
      <c r="B2675"/>
      <c r="C2675"/>
      <c r="D2675"/>
      <c r="E2675"/>
      <c r="F2675"/>
      <c r="G2675"/>
    </row>
    <row r="2676" spans="1:7" ht="12.75" x14ac:dyDescent="0.2">
      <c r="A2676"/>
      <c r="B2676"/>
      <c r="C2676"/>
      <c r="D2676"/>
      <c r="E2676"/>
      <c r="F2676"/>
      <c r="G2676"/>
    </row>
    <row r="2677" spans="1:7" ht="12.75" x14ac:dyDescent="0.2">
      <c r="A2677"/>
      <c r="B2677"/>
      <c r="C2677"/>
      <c r="D2677"/>
      <c r="E2677"/>
      <c r="F2677"/>
      <c r="G2677"/>
    </row>
    <row r="2678" spans="1:7" ht="12.75" x14ac:dyDescent="0.2">
      <c r="A2678"/>
      <c r="B2678"/>
      <c r="C2678"/>
      <c r="D2678"/>
      <c r="E2678"/>
      <c r="F2678"/>
      <c r="G2678"/>
    </row>
    <row r="2679" spans="1:7" ht="12.75" x14ac:dyDescent="0.2">
      <c r="A2679"/>
      <c r="B2679"/>
      <c r="C2679"/>
      <c r="D2679"/>
      <c r="E2679"/>
      <c r="F2679"/>
      <c r="G2679"/>
    </row>
    <row r="2680" spans="1:7" ht="12.75" x14ac:dyDescent="0.2">
      <c r="A2680"/>
      <c r="B2680"/>
      <c r="C2680"/>
      <c r="D2680"/>
      <c r="E2680"/>
      <c r="F2680"/>
      <c r="G2680"/>
    </row>
    <row r="2681" spans="1:7" ht="12.75" x14ac:dyDescent="0.2">
      <c r="A2681"/>
      <c r="B2681"/>
      <c r="C2681"/>
      <c r="D2681"/>
      <c r="E2681"/>
      <c r="F2681"/>
      <c r="G2681"/>
    </row>
    <row r="2682" spans="1:7" ht="12.75" x14ac:dyDescent="0.2">
      <c r="A2682"/>
      <c r="B2682"/>
      <c r="C2682"/>
      <c r="D2682"/>
      <c r="E2682"/>
      <c r="F2682"/>
      <c r="G2682"/>
    </row>
    <row r="2683" spans="1:7" ht="12.75" x14ac:dyDescent="0.2">
      <c r="A2683"/>
      <c r="B2683"/>
      <c r="C2683"/>
      <c r="D2683"/>
      <c r="E2683"/>
      <c r="F2683"/>
      <c r="G2683"/>
    </row>
    <row r="2684" spans="1:7" ht="12.75" x14ac:dyDescent="0.2">
      <c r="A2684"/>
      <c r="B2684"/>
      <c r="C2684"/>
      <c r="D2684"/>
      <c r="E2684"/>
      <c r="F2684"/>
      <c r="G2684"/>
    </row>
    <row r="2685" spans="1:7" ht="12.75" x14ac:dyDescent="0.2">
      <c r="A2685"/>
      <c r="B2685"/>
      <c r="C2685"/>
      <c r="D2685"/>
      <c r="E2685"/>
      <c r="F2685"/>
      <c r="G2685"/>
    </row>
    <row r="2686" spans="1:7" ht="12.75" x14ac:dyDescent="0.2">
      <c r="A2686"/>
      <c r="B2686"/>
      <c r="C2686"/>
      <c r="D2686"/>
      <c r="E2686"/>
      <c r="F2686"/>
      <c r="G2686"/>
    </row>
    <row r="2687" spans="1:7" ht="12.75" x14ac:dyDescent="0.2">
      <c r="A2687"/>
      <c r="B2687"/>
      <c r="C2687"/>
      <c r="D2687"/>
      <c r="E2687"/>
      <c r="F2687"/>
      <c r="G2687"/>
    </row>
    <row r="2688" spans="1:7" ht="12.75" x14ac:dyDescent="0.2">
      <c r="A2688"/>
      <c r="B2688"/>
      <c r="C2688"/>
      <c r="D2688"/>
      <c r="E2688"/>
      <c r="F2688"/>
      <c r="G2688"/>
    </row>
    <row r="2689" spans="1:7" ht="12.75" x14ac:dyDescent="0.2">
      <c r="A2689"/>
      <c r="B2689"/>
      <c r="C2689"/>
      <c r="D2689"/>
      <c r="E2689"/>
      <c r="F2689"/>
      <c r="G2689"/>
    </row>
    <row r="2690" spans="1:7" ht="12.75" x14ac:dyDescent="0.2">
      <c r="A2690"/>
      <c r="B2690"/>
      <c r="C2690"/>
      <c r="D2690"/>
      <c r="E2690"/>
      <c r="F2690"/>
      <c r="G2690"/>
    </row>
    <row r="2691" spans="1:7" ht="12.75" x14ac:dyDescent="0.2">
      <c r="A2691"/>
      <c r="B2691"/>
      <c r="C2691"/>
      <c r="D2691"/>
      <c r="E2691"/>
      <c r="F2691"/>
      <c r="G2691"/>
    </row>
    <row r="2692" spans="1:7" ht="12.75" x14ac:dyDescent="0.2">
      <c r="A2692"/>
      <c r="B2692"/>
      <c r="C2692"/>
      <c r="D2692"/>
      <c r="E2692"/>
      <c r="F2692"/>
      <c r="G2692"/>
    </row>
    <row r="2693" spans="1:7" ht="12.75" x14ac:dyDescent="0.2">
      <c r="A2693"/>
      <c r="B2693"/>
      <c r="C2693"/>
      <c r="D2693"/>
      <c r="E2693"/>
      <c r="F2693"/>
      <c r="G2693"/>
    </row>
    <row r="2694" spans="1:7" ht="12.75" x14ac:dyDescent="0.2">
      <c r="A2694"/>
      <c r="B2694"/>
      <c r="C2694"/>
      <c r="D2694"/>
      <c r="E2694"/>
      <c r="F2694"/>
      <c r="G2694"/>
    </row>
    <row r="2695" spans="1:7" ht="12.75" x14ac:dyDescent="0.2">
      <c r="A2695"/>
      <c r="B2695"/>
      <c r="C2695"/>
      <c r="D2695"/>
      <c r="E2695"/>
      <c r="F2695"/>
      <c r="G2695"/>
    </row>
    <row r="2696" spans="1:7" ht="12.75" x14ac:dyDescent="0.2">
      <c r="A2696"/>
      <c r="B2696"/>
      <c r="C2696"/>
      <c r="D2696"/>
      <c r="E2696"/>
      <c r="F2696"/>
      <c r="G2696"/>
    </row>
    <row r="2697" spans="1:7" ht="12.75" x14ac:dyDescent="0.2">
      <c r="A2697"/>
      <c r="B2697"/>
      <c r="C2697"/>
      <c r="D2697"/>
      <c r="E2697"/>
      <c r="F2697"/>
      <c r="G2697"/>
    </row>
    <row r="2698" spans="1:7" ht="12.75" x14ac:dyDescent="0.2">
      <c r="A2698"/>
      <c r="B2698"/>
      <c r="C2698"/>
      <c r="D2698"/>
      <c r="E2698"/>
      <c r="F2698"/>
      <c r="G2698"/>
    </row>
    <row r="2699" spans="1:7" ht="12.75" x14ac:dyDescent="0.2">
      <c r="A2699"/>
      <c r="B2699"/>
      <c r="C2699"/>
      <c r="D2699"/>
      <c r="E2699"/>
      <c r="F2699"/>
      <c r="G2699"/>
    </row>
    <row r="2700" spans="1:7" ht="12.75" x14ac:dyDescent="0.2">
      <c r="A2700"/>
      <c r="B2700"/>
      <c r="C2700"/>
      <c r="D2700"/>
      <c r="E2700"/>
      <c r="F2700"/>
      <c r="G2700"/>
    </row>
    <row r="2701" spans="1:7" ht="12.75" x14ac:dyDescent="0.2">
      <c r="A2701"/>
      <c r="B2701"/>
      <c r="C2701"/>
      <c r="D2701"/>
      <c r="E2701"/>
      <c r="F2701"/>
      <c r="G2701"/>
    </row>
    <row r="2702" spans="1:7" ht="12.75" x14ac:dyDescent="0.2">
      <c r="A2702"/>
      <c r="B2702"/>
      <c r="C2702"/>
      <c r="D2702"/>
      <c r="E2702"/>
      <c r="F2702"/>
      <c r="G2702"/>
    </row>
    <row r="2703" spans="1:7" ht="12.75" x14ac:dyDescent="0.2">
      <c r="A2703"/>
      <c r="B2703"/>
      <c r="C2703"/>
      <c r="D2703"/>
      <c r="E2703"/>
      <c r="F2703"/>
      <c r="G2703"/>
    </row>
    <row r="2704" spans="1:7" ht="12.75" x14ac:dyDescent="0.2">
      <c r="A2704"/>
      <c r="B2704"/>
      <c r="C2704"/>
      <c r="D2704"/>
      <c r="E2704"/>
      <c r="F2704"/>
      <c r="G2704"/>
    </row>
    <row r="2705" spans="1:7" ht="12.75" x14ac:dyDescent="0.2">
      <c r="A2705"/>
      <c r="B2705"/>
      <c r="C2705"/>
      <c r="D2705"/>
      <c r="E2705"/>
      <c r="F2705"/>
      <c r="G2705"/>
    </row>
    <row r="2706" spans="1:7" ht="12.75" x14ac:dyDescent="0.2">
      <c r="A2706"/>
      <c r="B2706"/>
      <c r="C2706"/>
      <c r="D2706"/>
      <c r="E2706"/>
      <c r="F2706"/>
      <c r="G2706"/>
    </row>
    <row r="2707" spans="1:7" ht="12.75" x14ac:dyDescent="0.2">
      <c r="A2707"/>
      <c r="B2707"/>
      <c r="C2707"/>
      <c r="D2707"/>
      <c r="E2707"/>
      <c r="F2707"/>
      <c r="G2707"/>
    </row>
    <row r="2708" spans="1:7" ht="12.75" x14ac:dyDescent="0.2">
      <c r="A2708"/>
      <c r="B2708"/>
      <c r="C2708"/>
      <c r="D2708"/>
      <c r="E2708"/>
      <c r="F2708"/>
      <c r="G2708"/>
    </row>
    <row r="2709" spans="1:7" ht="12.75" x14ac:dyDescent="0.2">
      <c r="A2709"/>
      <c r="B2709"/>
      <c r="C2709"/>
      <c r="D2709"/>
      <c r="E2709"/>
      <c r="F2709"/>
      <c r="G2709"/>
    </row>
    <row r="2710" spans="1:7" ht="12.75" x14ac:dyDescent="0.2">
      <c r="A2710"/>
      <c r="B2710"/>
      <c r="C2710"/>
      <c r="D2710"/>
      <c r="E2710"/>
      <c r="F2710"/>
      <c r="G2710"/>
    </row>
    <row r="2711" spans="1:7" ht="12.75" x14ac:dyDescent="0.2">
      <c r="A2711"/>
      <c r="B2711"/>
      <c r="C2711"/>
      <c r="D2711"/>
      <c r="E2711"/>
      <c r="F2711"/>
      <c r="G2711"/>
    </row>
    <row r="2712" spans="1:7" ht="12.75" x14ac:dyDescent="0.2">
      <c r="A2712"/>
      <c r="B2712"/>
      <c r="C2712"/>
      <c r="D2712"/>
      <c r="E2712"/>
      <c r="F2712"/>
      <c r="G2712"/>
    </row>
    <row r="2713" spans="1:7" ht="12.75" x14ac:dyDescent="0.2">
      <c r="A2713"/>
      <c r="B2713"/>
      <c r="C2713"/>
      <c r="D2713"/>
      <c r="E2713"/>
      <c r="F2713"/>
      <c r="G2713"/>
    </row>
    <row r="2714" spans="1:7" ht="12.75" x14ac:dyDescent="0.2">
      <c r="A2714"/>
      <c r="B2714"/>
      <c r="C2714"/>
      <c r="D2714"/>
      <c r="E2714"/>
      <c r="F2714"/>
      <c r="G2714"/>
    </row>
    <row r="2715" spans="1:7" ht="12.75" x14ac:dyDescent="0.2">
      <c r="A2715"/>
      <c r="B2715"/>
      <c r="C2715"/>
      <c r="D2715"/>
      <c r="E2715"/>
      <c r="F2715"/>
      <c r="G2715"/>
    </row>
    <row r="2716" spans="1:7" ht="12.75" x14ac:dyDescent="0.2">
      <c r="A2716"/>
      <c r="B2716"/>
      <c r="C2716"/>
      <c r="D2716"/>
      <c r="E2716"/>
      <c r="F2716"/>
      <c r="G2716"/>
    </row>
    <row r="2717" spans="1:7" ht="12.75" x14ac:dyDescent="0.2">
      <c r="A2717"/>
      <c r="B2717"/>
      <c r="C2717"/>
      <c r="D2717"/>
      <c r="E2717"/>
      <c r="F2717"/>
      <c r="G2717"/>
    </row>
    <row r="2718" spans="1:7" ht="12.75" x14ac:dyDescent="0.2">
      <c r="A2718"/>
      <c r="B2718"/>
      <c r="C2718"/>
      <c r="D2718"/>
      <c r="E2718"/>
      <c r="F2718"/>
      <c r="G2718"/>
    </row>
    <row r="2719" spans="1:7" ht="12.75" x14ac:dyDescent="0.2">
      <c r="A2719"/>
      <c r="B2719"/>
      <c r="C2719"/>
      <c r="D2719"/>
      <c r="E2719"/>
      <c r="F2719"/>
      <c r="G2719"/>
    </row>
    <row r="2720" spans="1:7" ht="12.75" x14ac:dyDescent="0.2">
      <c r="A2720"/>
      <c r="B2720"/>
      <c r="C2720"/>
      <c r="D2720"/>
      <c r="E2720"/>
      <c r="F2720"/>
      <c r="G2720"/>
    </row>
    <row r="2721" spans="1:7" ht="12.75" x14ac:dyDescent="0.2">
      <c r="A2721"/>
      <c r="B2721"/>
      <c r="C2721"/>
      <c r="D2721"/>
      <c r="E2721"/>
      <c r="F2721"/>
      <c r="G2721"/>
    </row>
    <row r="2722" spans="1:7" ht="12.75" x14ac:dyDescent="0.2">
      <c r="A2722"/>
      <c r="B2722"/>
      <c r="C2722"/>
      <c r="D2722"/>
      <c r="E2722"/>
      <c r="F2722"/>
      <c r="G2722"/>
    </row>
    <row r="2723" spans="1:7" ht="12.75" x14ac:dyDescent="0.2">
      <c r="A2723"/>
      <c r="B2723"/>
      <c r="C2723"/>
      <c r="D2723"/>
      <c r="E2723"/>
      <c r="F2723"/>
      <c r="G2723"/>
    </row>
    <row r="2724" spans="1:7" ht="12.75" x14ac:dyDescent="0.2">
      <c r="A2724"/>
      <c r="B2724"/>
      <c r="C2724"/>
      <c r="D2724"/>
      <c r="E2724"/>
      <c r="F2724"/>
      <c r="G2724"/>
    </row>
    <row r="2725" spans="1:7" ht="12.75" x14ac:dyDescent="0.2">
      <c r="A2725"/>
      <c r="B2725"/>
      <c r="C2725"/>
      <c r="D2725"/>
      <c r="E2725"/>
      <c r="F2725"/>
      <c r="G2725"/>
    </row>
    <row r="2726" spans="1:7" ht="12.75" x14ac:dyDescent="0.2">
      <c r="A2726"/>
      <c r="B2726"/>
      <c r="C2726"/>
      <c r="D2726"/>
      <c r="E2726"/>
      <c r="F2726"/>
      <c r="G2726"/>
    </row>
    <row r="2727" spans="1:7" ht="12.75" x14ac:dyDescent="0.2">
      <c r="A2727"/>
      <c r="B2727"/>
      <c r="C2727"/>
      <c r="D2727"/>
      <c r="E2727"/>
      <c r="F2727"/>
      <c r="G2727"/>
    </row>
    <row r="2728" spans="1:7" ht="12.75" x14ac:dyDescent="0.2">
      <c r="A2728"/>
      <c r="B2728"/>
      <c r="C2728"/>
      <c r="D2728"/>
      <c r="E2728"/>
      <c r="F2728"/>
      <c r="G2728"/>
    </row>
    <row r="2729" spans="1:7" ht="12.75" x14ac:dyDescent="0.2">
      <c r="A2729"/>
      <c r="B2729"/>
      <c r="C2729"/>
      <c r="D2729"/>
      <c r="E2729"/>
      <c r="F2729"/>
      <c r="G2729"/>
    </row>
    <row r="2730" spans="1:7" ht="12.75" x14ac:dyDescent="0.2">
      <c r="A2730"/>
      <c r="B2730"/>
      <c r="C2730"/>
      <c r="D2730"/>
      <c r="E2730"/>
      <c r="F2730"/>
      <c r="G2730"/>
    </row>
    <row r="2731" spans="1:7" ht="12.75" x14ac:dyDescent="0.2">
      <c r="A2731"/>
      <c r="B2731"/>
      <c r="C2731"/>
      <c r="D2731"/>
      <c r="E2731"/>
      <c r="F2731"/>
      <c r="G2731"/>
    </row>
    <row r="2732" spans="1:7" ht="12.75" x14ac:dyDescent="0.2">
      <c r="A2732"/>
      <c r="B2732"/>
      <c r="C2732"/>
      <c r="D2732"/>
      <c r="E2732"/>
      <c r="F2732"/>
      <c r="G2732"/>
    </row>
    <row r="2733" spans="1:7" ht="12.75" x14ac:dyDescent="0.2">
      <c r="A2733"/>
      <c r="B2733"/>
      <c r="C2733"/>
      <c r="D2733"/>
      <c r="E2733"/>
      <c r="F2733"/>
      <c r="G2733"/>
    </row>
    <row r="2734" spans="1:7" ht="12.75" x14ac:dyDescent="0.2">
      <c r="A2734"/>
      <c r="B2734"/>
      <c r="C2734"/>
      <c r="D2734"/>
      <c r="E2734"/>
      <c r="F2734"/>
      <c r="G2734"/>
    </row>
    <row r="2735" spans="1:7" ht="12.75" x14ac:dyDescent="0.2">
      <c r="A2735"/>
      <c r="B2735"/>
      <c r="C2735"/>
      <c r="D2735"/>
      <c r="E2735"/>
      <c r="F2735"/>
      <c r="G2735"/>
    </row>
    <row r="2736" spans="1:7" ht="12.75" x14ac:dyDescent="0.2">
      <c r="A2736"/>
      <c r="B2736"/>
      <c r="C2736"/>
      <c r="D2736"/>
      <c r="E2736"/>
      <c r="F2736"/>
      <c r="G2736"/>
    </row>
    <row r="2737" spans="1:7" ht="12.75" x14ac:dyDescent="0.2">
      <c r="A2737"/>
      <c r="B2737"/>
      <c r="C2737"/>
      <c r="D2737"/>
      <c r="E2737"/>
      <c r="F2737"/>
      <c r="G2737"/>
    </row>
    <row r="2738" spans="1:7" ht="12.75" x14ac:dyDescent="0.2">
      <c r="A2738"/>
      <c r="B2738"/>
      <c r="C2738"/>
      <c r="D2738"/>
      <c r="E2738"/>
      <c r="F2738"/>
      <c r="G2738"/>
    </row>
    <row r="2739" spans="1:7" ht="12.75" x14ac:dyDescent="0.2">
      <c r="A2739"/>
      <c r="B2739"/>
      <c r="C2739"/>
      <c r="D2739"/>
      <c r="E2739"/>
      <c r="F2739"/>
      <c r="G2739"/>
    </row>
    <row r="2740" spans="1:7" ht="12.75" x14ac:dyDescent="0.2">
      <c r="A2740"/>
      <c r="B2740"/>
      <c r="C2740"/>
      <c r="D2740"/>
      <c r="E2740"/>
      <c r="F2740"/>
      <c r="G2740"/>
    </row>
    <row r="2741" spans="1:7" ht="12.75" x14ac:dyDescent="0.2">
      <c r="A2741"/>
      <c r="B2741"/>
      <c r="C2741"/>
      <c r="D2741"/>
      <c r="E2741"/>
      <c r="F2741"/>
      <c r="G2741"/>
    </row>
    <row r="2742" spans="1:7" ht="12.75" x14ac:dyDescent="0.2">
      <c r="A2742"/>
      <c r="B2742"/>
      <c r="C2742"/>
      <c r="D2742"/>
      <c r="E2742"/>
      <c r="F2742"/>
      <c r="G2742"/>
    </row>
    <row r="2743" spans="1:7" ht="12.75" x14ac:dyDescent="0.2">
      <c r="A2743"/>
      <c r="B2743"/>
      <c r="C2743"/>
      <c r="D2743"/>
      <c r="E2743"/>
      <c r="F2743"/>
      <c r="G2743"/>
    </row>
    <row r="2744" spans="1:7" ht="12.75" x14ac:dyDescent="0.2">
      <c r="A2744"/>
      <c r="B2744"/>
      <c r="C2744"/>
      <c r="D2744"/>
      <c r="E2744"/>
      <c r="F2744"/>
      <c r="G2744"/>
    </row>
    <row r="2745" spans="1:7" ht="12.75" x14ac:dyDescent="0.2">
      <c r="A2745"/>
      <c r="B2745"/>
      <c r="C2745"/>
      <c r="D2745"/>
      <c r="E2745"/>
      <c r="F2745"/>
      <c r="G2745"/>
    </row>
    <row r="2746" spans="1:7" ht="12.75" x14ac:dyDescent="0.2">
      <c r="A2746"/>
      <c r="B2746"/>
      <c r="C2746"/>
      <c r="D2746"/>
      <c r="E2746"/>
      <c r="F2746"/>
      <c r="G2746"/>
    </row>
    <row r="2747" spans="1:7" ht="12.75" x14ac:dyDescent="0.2">
      <c r="A2747"/>
      <c r="B2747"/>
      <c r="C2747"/>
      <c r="D2747"/>
      <c r="E2747"/>
      <c r="F2747"/>
      <c r="G2747"/>
    </row>
    <row r="2748" spans="1:7" ht="12.75" x14ac:dyDescent="0.2">
      <c r="A2748"/>
      <c r="B2748"/>
      <c r="C2748"/>
      <c r="D2748"/>
      <c r="E2748"/>
      <c r="F2748"/>
      <c r="G2748"/>
    </row>
    <row r="2749" spans="1:7" ht="12.75" x14ac:dyDescent="0.2">
      <c r="A2749"/>
      <c r="B2749"/>
      <c r="C2749"/>
      <c r="D2749"/>
      <c r="E2749"/>
      <c r="F2749"/>
      <c r="G2749"/>
    </row>
    <row r="2750" spans="1:7" ht="12.75" x14ac:dyDescent="0.2">
      <c r="A2750"/>
      <c r="B2750"/>
      <c r="C2750"/>
      <c r="D2750"/>
      <c r="E2750"/>
      <c r="F2750"/>
      <c r="G2750"/>
    </row>
    <row r="2751" spans="1:7" ht="12.75" x14ac:dyDescent="0.2">
      <c r="A2751"/>
      <c r="B2751"/>
      <c r="C2751"/>
      <c r="D2751"/>
      <c r="E2751"/>
      <c r="F2751"/>
      <c r="G2751"/>
    </row>
    <row r="2752" spans="1:7" ht="12.75" x14ac:dyDescent="0.2">
      <c r="A2752"/>
      <c r="B2752"/>
      <c r="C2752"/>
      <c r="D2752"/>
      <c r="E2752"/>
      <c r="F2752"/>
      <c r="G2752"/>
    </row>
    <row r="2753" spans="1:7" ht="12.75" x14ac:dyDescent="0.2">
      <c r="A2753"/>
      <c r="B2753"/>
      <c r="C2753"/>
      <c r="D2753"/>
      <c r="E2753"/>
      <c r="F2753"/>
      <c r="G2753"/>
    </row>
    <row r="2754" spans="1:7" ht="12.75" x14ac:dyDescent="0.2">
      <c r="A2754"/>
      <c r="B2754"/>
      <c r="C2754"/>
      <c r="D2754"/>
      <c r="E2754"/>
      <c r="F2754"/>
      <c r="G2754"/>
    </row>
    <row r="2755" spans="1:7" ht="12.75" x14ac:dyDescent="0.2">
      <c r="A2755"/>
      <c r="B2755"/>
      <c r="C2755"/>
      <c r="D2755"/>
      <c r="E2755"/>
      <c r="F2755"/>
      <c r="G2755"/>
    </row>
    <row r="2756" spans="1:7" ht="12.75" x14ac:dyDescent="0.2">
      <c r="A2756"/>
      <c r="B2756"/>
      <c r="C2756"/>
      <c r="D2756"/>
      <c r="E2756"/>
      <c r="F2756"/>
      <c r="G2756"/>
    </row>
    <row r="2757" spans="1:7" ht="12.75" x14ac:dyDescent="0.2">
      <c r="A2757"/>
      <c r="B2757"/>
      <c r="C2757"/>
      <c r="D2757"/>
      <c r="E2757"/>
      <c r="F2757"/>
      <c r="G2757"/>
    </row>
    <row r="2758" spans="1:7" ht="12.75" x14ac:dyDescent="0.2">
      <c r="A2758"/>
      <c r="B2758"/>
      <c r="C2758"/>
      <c r="D2758"/>
      <c r="E2758"/>
      <c r="F2758"/>
      <c r="G2758"/>
    </row>
    <row r="2759" spans="1:7" ht="12.75" x14ac:dyDescent="0.2">
      <c r="A2759"/>
      <c r="B2759"/>
      <c r="C2759"/>
      <c r="D2759"/>
      <c r="E2759"/>
      <c r="F2759"/>
      <c r="G2759"/>
    </row>
    <row r="2760" spans="1:7" ht="12.75" x14ac:dyDescent="0.2">
      <c r="A2760"/>
      <c r="B2760"/>
      <c r="C2760"/>
      <c r="D2760"/>
      <c r="E2760"/>
      <c r="F2760"/>
      <c r="G2760"/>
    </row>
    <row r="2761" spans="1:7" ht="12.75" x14ac:dyDescent="0.2">
      <c r="A2761"/>
      <c r="B2761"/>
      <c r="C2761"/>
      <c r="D2761"/>
      <c r="E2761"/>
      <c r="F2761"/>
      <c r="G2761"/>
    </row>
    <row r="2762" spans="1:7" ht="12.75" x14ac:dyDescent="0.2">
      <c r="A2762"/>
      <c r="B2762"/>
      <c r="C2762"/>
      <c r="D2762"/>
      <c r="E2762"/>
      <c r="F2762"/>
      <c r="G2762"/>
    </row>
    <row r="2763" spans="1:7" ht="12.75" x14ac:dyDescent="0.2">
      <c r="A2763"/>
      <c r="B2763"/>
      <c r="C2763"/>
      <c r="D2763"/>
      <c r="E2763"/>
      <c r="F2763"/>
      <c r="G2763"/>
    </row>
    <row r="2764" spans="1:7" ht="12.75" x14ac:dyDescent="0.2">
      <c r="A2764"/>
      <c r="B2764"/>
      <c r="C2764"/>
      <c r="D2764"/>
      <c r="E2764"/>
      <c r="F2764"/>
      <c r="G2764"/>
    </row>
    <row r="2765" spans="1:7" ht="12.75" x14ac:dyDescent="0.2">
      <c r="A2765"/>
      <c r="B2765"/>
      <c r="C2765"/>
      <c r="D2765"/>
      <c r="E2765"/>
      <c r="F2765"/>
      <c r="G2765"/>
    </row>
    <row r="2766" spans="1:7" ht="12.75" x14ac:dyDescent="0.2">
      <c r="A2766"/>
      <c r="B2766"/>
      <c r="C2766"/>
      <c r="D2766"/>
      <c r="E2766"/>
      <c r="F2766"/>
      <c r="G2766"/>
    </row>
    <row r="2767" spans="1:7" ht="12.75" x14ac:dyDescent="0.2">
      <c r="A2767"/>
      <c r="B2767"/>
      <c r="C2767"/>
      <c r="D2767"/>
      <c r="E2767"/>
      <c r="F2767"/>
      <c r="G2767"/>
    </row>
    <row r="2768" spans="1:7" ht="12.75" x14ac:dyDescent="0.2">
      <c r="A2768"/>
      <c r="B2768"/>
      <c r="C2768"/>
      <c r="D2768"/>
      <c r="E2768"/>
      <c r="F2768"/>
      <c r="G2768"/>
    </row>
    <row r="2769" spans="1:7" ht="12.75" x14ac:dyDescent="0.2">
      <c r="A2769"/>
      <c r="B2769"/>
      <c r="C2769"/>
      <c r="D2769"/>
      <c r="E2769"/>
      <c r="F2769"/>
      <c r="G2769"/>
    </row>
    <row r="2770" spans="1:7" ht="12.75" x14ac:dyDescent="0.2">
      <c r="A2770"/>
      <c r="B2770"/>
      <c r="C2770"/>
      <c r="D2770"/>
      <c r="E2770"/>
      <c r="F2770"/>
      <c r="G2770"/>
    </row>
    <row r="2771" spans="1:7" ht="12.75" x14ac:dyDescent="0.2">
      <c r="A2771"/>
      <c r="B2771"/>
      <c r="C2771"/>
      <c r="D2771"/>
      <c r="E2771"/>
      <c r="F2771"/>
      <c r="G2771"/>
    </row>
    <row r="2772" spans="1:7" ht="12.75" x14ac:dyDescent="0.2">
      <c r="A2772"/>
      <c r="B2772"/>
      <c r="C2772"/>
      <c r="D2772"/>
      <c r="E2772"/>
      <c r="F2772"/>
      <c r="G2772"/>
    </row>
    <row r="2773" spans="1:7" ht="12.75" x14ac:dyDescent="0.2">
      <c r="A2773"/>
      <c r="B2773"/>
      <c r="C2773"/>
      <c r="D2773"/>
      <c r="E2773"/>
      <c r="F2773"/>
      <c r="G2773"/>
    </row>
    <row r="2774" spans="1:7" ht="12.75" x14ac:dyDescent="0.2">
      <c r="A2774"/>
      <c r="B2774"/>
      <c r="C2774"/>
      <c r="D2774"/>
      <c r="E2774"/>
      <c r="F2774"/>
      <c r="G2774"/>
    </row>
    <row r="2775" spans="1:7" ht="12.75" x14ac:dyDescent="0.2">
      <c r="A2775"/>
      <c r="B2775"/>
      <c r="C2775"/>
      <c r="D2775"/>
      <c r="E2775"/>
      <c r="F2775"/>
      <c r="G2775"/>
    </row>
    <row r="2776" spans="1:7" ht="12.75" x14ac:dyDescent="0.2">
      <c r="A2776"/>
      <c r="B2776"/>
      <c r="C2776"/>
      <c r="D2776"/>
      <c r="E2776"/>
      <c r="F2776"/>
      <c r="G2776"/>
    </row>
    <row r="2777" spans="1:7" ht="12.75" x14ac:dyDescent="0.2">
      <c r="A2777"/>
      <c r="B2777"/>
      <c r="C2777"/>
      <c r="D2777"/>
      <c r="E2777"/>
      <c r="F2777"/>
      <c r="G2777"/>
    </row>
    <row r="2778" spans="1:7" ht="12.75" x14ac:dyDescent="0.2">
      <c r="A2778"/>
      <c r="B2778"/>
      <c r="C2778"/>
      <c r="D2778"/>
      <c r="E2778"/>
      <c r="F2778"/>
      <c r="G2778"/>
    </row>
    <row r="2779" spans="1:7" ht="12.75" x14ac:dyDescent="0.2">
      <c r="A2779"/>
      <c r="B2779"/>
      <c r="C2779"/>
      <c r="D2779"/>
      <c r="E2779"/>
      <c r="F2779"/>
      <c r="G2779"/>
    </row>
    <row r="2780" spans="1:7" ht="12.75" x14ac:dyDescent="0.2">
      <c r="A2780"/>
      <c r="B2780"/>
      <c r="C2780"/>
      <c r="D2780"/>
      <c r="E2780"/>
      <c r="F2780"/>
      <c r="G2780"/>
    </row>
    <row r="2781" spans="1:7" ht="12.75" x14ac:dyDescent="0.2">
      <c r="A2781"/>
      <c r="B2781"/>
      <c r="C2781"/>
      <c r="D2781"/>
      <c r="E2781"/>
      <c r="F2781"/>
      <c r="G2781"/>
    </row>
    <row r="2782" spans="1:7" ht="12.75" x14ac:dyDescent="0.2">
      <c r="A2782"/>
      <c r="B2782"/>
      <c r="C2782"/>
      <c r="D2782"/>
      <c r="E2782"/>
      <c r="F2782"/>
      <c r="G2782"/>
    </row>
    <row r="2783" spans="1:7" ht="12.75" x14ac:dyDescent="0.2">
      <c r="A2783"/>
      <c r="B2783"/>
      <c r="C2783"/>
      <c r="D2783"/>
      <c r="E2783"/>
      <c r="F2783"/>
      <c r="G2783"/>
    </row>
    <row r="2784" spans="1:7" ht="12.75" x14ac:dyDescent="0.2">
      <c r="A2784"/>
      <c r="B2784"/>
      <c r="C2784"/>
      <c r="D2784"/>
      <c r="E2784"/>
      <c r="F2784"/>
      <c r="G2784"/>
    </row>
    <row r="2785" spans="1:7" ht="12.75" x14ac:dyDescent="0.2">
      <c r="A2785"/>
      <c r="B2785"/>
      <c r="C2785"/>
      <c r="D2785"/>
      <c r="E2785"/>
      <c r="F2785"/>
      <c r="G2785"/>
    </row>
    <row r="2786" spans="1:7" ht="12.75" x14ac:dyDescent="0.2">
      <c r="A2786"/>
      <c r="B2786"/>
      <c r="C2786"/>
      <c r="D2786"/>
      <c r="E2786"/>
      <c r="F2786"/>
      <c r="G2786"/>
    </row>
    <row r="2787" spans="1:7" ht="12.75" x14ac:dyDescent="0.2">
      <c r="A2787"/>
      <c r="B2787"/>
      <c r="C2787"/>
      <c r="D2787"/>
      <c r="E2787"/>
      <c r="F2787"/>
      <c r="G2787"/>
    </row>
    <row r="2788" spans="1:7" ht="12.75" x14ac:dyDescent="0.2">
      <c r="A2788"/>
      <c r="B2788"/>
      <c r="C2788"/>
      <c r="D2788"/>
      <c r="E2788"/>
      <c r="F2788"/>
      <c r="G2788"/>
    </row>
    <row r="2789" spans="1:7" ht="12.75" x14ac:dyDescent="0.2">
      <c r="A2789"/>
      <c r="B2789"/>
      <c r="C2789"/>
      <c r="D2789"/>
      <c r="E2789"/>
      <c r="F2789"/>
      <c r="G2789"/>
    </row>
    <row r="2790" spans="1:7" ht="12.75" x14ac:dyDescent="0.2">
      <c r="A2790"/>
      <c r="B2790"/>
      <c r="C2790"/>
      <c r="D2790"/>
      <c r="E2790"/>
      <c r="F2790"/>
      <c r="G2790"/>
    </row>
    <row r="2791" spans="1:7" ht="12.75" x14ac:dyDescent="0.2">
      <c r="A2791"/>
      <c r="B2791"/>
      <c r="C2791"/>
      <c r="D2791"/>
      <c r="E2791"/>
      <c r="F2791"/>
      <c r="G2791"/>
    </row>
    <row r="2792" spans="1:7" ht="12.75" x14ac:dyDescent="0.2">
      <c r="A2792"/>
      <c r="B2792"/>
      <c r="C2792"/>
      <c r="D2792"/>
      <c r="E2792"/>
      <c r="F2792"/>
      <c r="G2792"/>
    </row>
    <row r="2793" spans="1:7" ht="12.75" x14ac:dyDescent="0.2">
      <c r="A2793"/>
      <c r="B2793"/>
      <c r="C2793"/>
      <c r="D2793"/>
      <c r="E2793"/>
      <c r="F2793"/>
      <c r="G2793"/>
    </row>
    <row r="2794" spans="1:7" ht="12.75" x14ac:dyDescent="0.2">
      <c r="A2794"/>
      <c r="B2794"/>
      <c r="C2794"/>
      <c r="D2794"/>
      <c r="E2794"/>
      <c r="F2794"/>
      <c r="G2794"/>
    </row>
    <row r="2795" spans="1:7" ht="12.75" x14ac:dyDescent="0.2">
      <c r="A2795"/>
      <c r="B2795"/>
      <c r="C2795"/>
      <c r="D2795"/>
      <c r="E2795"/>
      <c r="F2795"/>
      <c r="G2795"/>
    </row>
    <row r="2796" spans="1:7" ht="12.75" x14ac:dyDescent="0.2">
      <c r="A2796"/>
      <c r="B2796"/>
      <c r="C2796"/>
      <c r="D2796"/>
      <c r="E2796"/>
      <c r="F2796"/>
      <c r="G2796"/>
    </row>
    <row r="2797" spans="1:7" ht="12.75" x14ac:dyDescent="0.2">
      <c r="A2797"/>
      <c r="B2797"/>
      <c r="C2797"/>
      <c r="D2797"/>
      <c r="E2797"/>
      <c r="F2797"/>
      <c r="G2797"/>
    </row>
    <row r="2798" spans="1:7" ht="12.75" x14ac:dyDescent="0.2">
      <c r="A2798"/>
      <c r="B2798"/>
      <c r="C2798"/>
      <c r="D2798"/>
      <c r="E2798"/>
      <c r="F2798"/>
      <c r="G2798"/>
    </row>
    <row r="2799" spans="1:7" ht="12.75" x14ac:dyDescent="0.2">
      <c r="A2799"/>
      <c r="B2799"/>
      <c r="C2799"/>
      <c r="D2799"/>
      <c r="E2799"/>
      <c r="F2799"/>
      <c r="G2799"/>
    </row>
    <row r="2800" spans="1:7" ht="12.75" x14ac:dyDescent="0.2">
      <c r="A2800"/>
      <c r="B2800"/>
      <c r="C2800"/>
      <c r="D2800"/>
      <c r="E2800"/>
      <c r="F2800"/>
      <c r="G2800"/>
    </row>
    <row r="2801" spans="1:7" ht="12.75" x14ac:dyDescent="0.2">
      <c r="A2801"/>
      <c r="B2801"/>
      <c r="C2801"/>
      <c r="D2801"/>
      <c r="E2801"/>
      <c r="F2801"/>
      <c r="G2801"/>
    </row>
    <row r="2802" spans="1:7" ht="12.75" x14ac:dyDescent="0.2">
      <c r="A2802"/>
      <c r="B2802"/>
      <c r="C2802"/>
      <c r="D2802"/>
      <c r="E2802"/>
      <c r="F2802"/>
      <c r="G2802"/>
    </row>
    <row r="2803" spans="1:7" ht="12.75" x14ac:dyDescent="0.2">
      <c r="A2803"/>
      <c r="B2803"/>
      <c r="C2803"/>
      <c r="D2803"/>
      <c r="E2803"/>
      <c r="F2803"/>
      <c r="G2803"/>
    </row>
    <row r="2804" spans="1:7" ht="12.75" x14ac:dyDescent="0.2">
      <c r="A2804"/>
      <c r="B2804"/>
      <c r="C2804"/>
      <c r="D2804"/>
      <c r="E2804"/>
      <c r="F2804"/>
      <c r="G2804"/>
    </row>
    <row r="2805" spans="1:7" ht="12.75" x14ac:dyDescent="0.2">
      <c r="A2805"/>
      <c r="B2805"/>
      <c r="C2805"/>
      <c r="D2805"/>
      <c r="E2805"/>
      <c r="F2805"/>
      <c r="G2805"/>
    </row>
    <row r="2806" spans="1:7" ht="12.75" x14ac:dyDescent="0.2">
      <c r="A2806"/>
      <c r="B2806"/>
      <c r="C2806"/>
      <c r="D2806"/>
      <c r="E2806"/>
      <c r="F2806"/>
      <c r="G2806"/>
    </row>
    <row r="2807" spans="1:7" ht="12.75" x14ac:dyDescent="0.2">
      <c r="A2807"/>
      <c r="B2807"/>
      <c r="C2807"/>
      <c r="D2807"/>
      <c r="E2807"/>
      <c r="F2807"/>
      <c r="G2807"/>
    </row>
    <row r="2808" spans="1:7" ht="12.75" x14ac:dyDescent="0.2">
      <c r="A2808"/>
      <c r="B2808"/>
      <c r="C2808"/>
      <c r="D2808"/>
      <c r="E2808"/>
      <c r="F2808"/>
      <c r="G2808"/>
    </row>
    <row r="2809" spans="1:7" ht="12.75" x14ac:dyDescent="0.2">
      <c r="A2809"/>
      <c r="B2809"/>
      <c r="C2809"/>
      <c r="D2809"/>
      <c r="E2809"/>
      <c r="F2809"/>
      <c r="G2809"/>
    </row>
    <row r="2810" spans="1:7" ht="12.75" x14ac:dyDescent="0.2">
      <c r="A2810"/>
      <c r="B2810"/>
      <c r="C2810"/>
      <c r="D2810"/>
      <c r="E2810"/>
      <c r="F2810"/>
      <c r="G2810"/>
    </row>
    <row r="2811" spans="1:7" ht="12.75" x14ac:dyDescent="0.2">
      <c r="A2811"/>
      <c r="B2811"/>
      <c r="C2811"/>
      <c r="D2811"/>
      <c r="E2811"/>
      <c r="F2811"/>
      <c r="G2811"/>
    </row>
    <row r="2812" spans="1:7" ht="12.75" x14ac:dyDescent="0.2">
      <c r="A2812"/>
      <c r="B2812"/>
      <c r="C2812"/>
      <c r="D2812"/>
      <c r="E2812"/>
      <c r="F2812"/>
      <c r="G2812"/>
    </row>
    <row r="2813" spans="1:7" ht="12.75" x14ac:dyDescent="0.2">
      <c r="A2813"/>
      <c r="B2813"/>
      <c r="C2813"/>
      <c r="D2813"/>
      <c r="E2813"/>
      <c r="F2813"/>
      <c r="G2813"/>
    </row>
    <row r="2814" spans="1:7" ht="12.75" x14ac:dyDescent="0.2">
      <c r="A2814"/>
      <c r="B2814"/>
      <c r="C2814"/>
      <c r="D2814"/>
      <c r="E2814"/>
      <c r="F2814"/>
      <c r="G2814"/>
    </row>
    <row r="2815" spans="1:7" ht="12.75" x14ac:dyDescent="0.2">
      <c r="A2815"/>
      <c r="B2815"/>
      <c r="C2815"/>
      <c r="D2815"/>
      <c r="E2815"/>
      <c r="F2815"/>
      <c r="G2815"/>
    </row>
    <row r="2816" spans="1:7" ht="12.75" x14ac:dyDescent="0.2">
      <c r="A2816"/>
      <c r="B2816"/>
      <c r="C2816"/>
      <c r="D2816"/>
      <c r="E2816"/>
      <c r="F2816"/>
      <c r="G2816"/>
    </row>
    <row r="2817" spans="1:7" ht="12.75" x14ac:dyDescent="0.2">
      <c r="A2817"/>
      <c r="B2817"/>
      <c r="C2817"/>
      <c r="D2817"/>
      <c r="E2817"/>
      <c r="F2817"/>
      <c r="G2817"/>
    </row>
    <row r="2818" spans="1:7" ht="12.75" x14ac:dyDescent="0.2">
      <c r="A2818"/>
      <c r="B2818"/>
      <c r="C2818"/>
      <c r="D2818"/>
      <c r="E2818"/>
      <c r="F2818"/>
      <c r="G2818"/>
    </row>
    <row r="2819" spans="1:7" ht="12.75" x14ac:dyDescent="0.2">
      <c r="A2819"/>
      <c r="B2819"/>
      <c r="C2819"/>
      <c r="D2819"/>
      <c r="E2819"/>
      <c r="F2819"/>
      <c r="G2819"/>
    </row>
    <row r="2820" spans="1:7" ht="12.75" x14ac:dyDescent="0.2">
      <c r="A2820"/>
      <c r="B2820"/>
      <c r="C2820"/>
      <c r="D2820"/>
      <c r="E2820"/>
      <c r="F2820"/>
      <c r="G2820"/>
    </row>
    <row r="2821" spans="1:7" ht="12.75" x14ac:dyDescent="0.2">
      <c r="A2821"/>
      <c r="B2821"/>
      <c r="C2821"/>
      <c r="D2821"/>
      <c r="E2821"/>
      <c r="F2821"/>
      <c r="G2821"/>
    </row>
    <row r="2822" spans="1:7" ht="12.75" x14ac:dyDescent="0.2">
      <c r="A2822"/>
      <c r="B2822"/>
      <c r="C2822"/>
      <c r="D2822"/>
      <c r="E2822"/>
      <c r="F2822"/>
      <c r="G2822"/>
    </row>
    <row r="2823" spans="1:7" ht="12.75" x14ac:dyDescent="0.2">
      <c r="A2823"/>
      <c r="B2823"/>
      <c r="C2823"/>
      <c r="D2823"/>
      <c r="E2823"/>
      <c r="F2823"/>
      <c r="G2823"/>
    </row>
    <row r="2824" spans="1:7" ht="12.75" x14ac:dyDescent="0.2">
      <c r="A2824"/>
      <c r="B2824"/>
      <c r="C2824"/>
      <c r="D2824"/>
      <c r="E2824"/>
      <c r="F2824"/>
      <c r="G2824"/>
    </row>
    <row r="2825" spans="1:7" ht="12.75" x14ac:dyDescent="0.2">
      <c r="A2825"/>
      <c r="B2825"/>
      <c r="C2825"/>
      <c r="D2825"/>
      <c r="E2825"/>
      <c r="F2825"/>
      <c r="G2825"/>
    </row>
    <row r="2826" spans="1:7" ht="12.75" x14ac:dyDescent="0.2">
      <c r="A2826"/>
      <c r="B2826"/>
      <c r="C2826"/>
      <c r="D2826"/>
      <c r="E2826"/>
      <c r="F2826"/>
      <c r="G2826"/>
    </row>
    <row r="2827" spans="1:7" ht="12.75" x14ac:dyDescent="0.2">
      <c r="A2827"/>
      <c r="B2827"/>
      <c r="C2827"/>
      <c r="D2827"/>
      <c r="E2827"/>
      <c r="F2827"/>
      <c r="G2827"/>
    </row>
    <row r="2828" spans="1:7" ht="12.75" x14ac:dyDescent="0.2">
      <c r="A2828"/>
      <c r="B2828"/>
      <c r="C2828"/>
      <c r="D2828"/>
      <c r="E2828"/>
      <c r="F2828"/>
      <c r="G2828"/>
    </row>
    <row r="2829" spans="1:7" ht="12.75" x14ac:dyDescent="0.2">
      <c r="A2829"/>
      <c r="B2829"/>
      <c r="C2829"/>
      <c r="D2829"/>
      <c r="E2829"/>
      <c r="F2829"/>
      <c r="G2829"/>
    </row>
    <row r="2830" spans="1:7" ht="12.75" x14ac:dyDescent="0.2">
      <c r="A2830"/>
      <c r="B2830"/>
      <c r="C2830"/>
      <c r="D2830"/>
      <c r="E2830"/>
      <c r="F2830"/>
      <c r="G2830"/>
    </row>
    <row r="2831" spans="1:7" ht="12.75" x14ac:dyDescent="0.2">
      <c r="A2831"/>
      <c r="B2831"/>
      <c r="C2831"/>
      <c r="D2831"/>
      <c r="E2831"/>
      <c r="F2831"/>
      <c r="G2831"/>
    </row>
    <row r="2832" spans="1:7" ht="12.75" x14ac:dyDescent="0.2">
      <c r="A2832"/>
      <c r="B2832"/>
      <c r="C2832"/>
      <c r="D2832"/>
      <c r="E2832"/>
      <c r="F2832"/>
      <c r="G2832"/>
    </row>
    <row r="2833" spans="1:7" ht="12.75" x14ac:dyDescent="0.2">
      <c r="A2833"/>
      <c r="B2833"/>
      <c r="C2833"/>
      <c r="D2833"/>
      <c r="E2833"/>
      <c r="F2833"/>
      <c r="G2833"/>
    </row>
    <row r="2834" spans="1:7" ht="12.75" x14ac:dyDescent="0.2">
      <c r="A2834"/>
      <c r="B2834"/>
      <c r="C2834"/>
      <c r="D2834"/>
      <c r="E2834"/>
      <c r="F2834"/>
      <c r="G2834"/>
    </row>
    <row r="2835" spans="1:7" ht="12.75" x14ac:dyDescent="0.2">
      <c r="A2835"/>
      <c r="B2835"/>
      <c r="C2835"/>
      <c r="D2835"/>
      <c r="E2835"/>
      <c r="F2835"/>
      <c r="G2835"/>
    </row>
    <row r="2836" spans="1:7" ht="12.75" x14ac:dyDescent="0.2">
      <c r="A2836"/>
      <c r="B2836"/>
      <c r="C2836"/>
      <c r="D2836"/>
      <c r="E2836"/>
      <c r="F2836"/>
      <c r="G2836"/>
    </row>
    <row r="2837" spans="1:7" ht="12.75" x14ac:dyDescent="0.2">
      <c r="A2837"/>
      <c r="B2837"/>
      <c r="C2837"/>
      <c r="D2837"/>
      <c r="E2837"/>
      <c r="F2837"/>
      <c r="G2837"/>
    </row>
    <row r="2838" spans="1:7" ht="12.75" x14ac:dyDescent="0.2">
      <c r="A2838"/>
      <c r="B2838"/>
      <c r="C2838"/>
      <c r="D2838"/>
      <c r="E2838"/>
      <c r="F2838"/>
      <c r="G2838"/>
    </row>
    <row r="2839" spans="1:7" ht="12.75" x14ac:dyDescent="0.2">
      <c r="A2839"/>
      <c r="B2839"/>
      <c r="C2839"/>
      <c r="D2839"/>
      <c r="E2839"/>
      <c r="F2839"/>
      <c r="G2839"/>
    </row>
    <row r="2840" spans="1:7" ht="12.75" x14ac:dyDescent="0.2">
      <c r="A2840"/>
      <c r="B2840"/>
      <c r="C2840"/>
      <c r="D2840"/>
      <c r="E2840"/>
      <c r="F2840"/>
      <c r="G2840"/>
    </row>
    <row r="2841" spans="1:7" ht="12.75" x14ac:dyDescent="0.2">
      <c r="A2841"/>
      <c r="B2841"/>
      <c r="C2841"/>
      <c r="D2841"/>
      <c r="E2841"/>
      <c r="F2841"/>
      <c r="G2841"/>
    </row>
    <row r="2842" spans="1:7" ht="12.75" x14ac:dyDescent="0.2">
      <c r="A2842"/>
      <c r="B2842"/>
      <c r="C2842"/>
      <c r="D2842"/>
      <c r="E2842"/>
      <c r="F2842"/>
      <c r="G2842"/>
    </row>
    <row r="2843" spans="1:7" ht="12.75" x14ac:dyDescent="0.2">
      <c r="A2843"/>
      <c r="B2843"/>
      <c r="C2843"/>
      <c r="D2843"/>
      <c r="E2843"/>
      <c r="F2843"/>
      <c r="G2843"/>
    </row>
    <row r="2844" spans="1:7" ht="12.75" x14ac:dyDescent="0.2">
      <c r="A2844"/>
      <c r="B2844"/>
      <c r="C2844"/>
      <c r="D2844"/>
      <c r="E2844"/>
      <c r="F2844"/>
      <c r="G2844"/>
    </row>
    <row r="2845" spans="1:7" ht="12.75" x14ac:dyDescent="0.2">
      <c r="A2845"/>
      <c r="B2845"/>
      <c r="C2845"/>
      <c r="D2845"/>
      <c r="E2845"/>
      <c r="F2845"/>
      <c r="G2845"/>
    </row>
    <row r="2846" spans="1:7" ht="12.75" x14ac:dyDescent="0.2">
      <c r="A2846"/>
      <c r="B2846"/>
      <c r="C2846"/>
      <c r="D2846"/>
      <c r="E2846"/>
      <c r="F2846"/>
      <c r="G2846"/>
    </row>
    <row r="2847" spans="1:7" ht="12.75" x14ac:dyDescent="0.2">
      <c r="A2847"/>
      <c r="B2847"/>
      <c r="C2847"/>
      <c r="D2847"/>
      <c r="E2847"/>
      <c r="F2847"/>
      <c r="G2847"/>
    </row>
    <row r="2848" spans="1:7" ht="12.75" x14ac:dyDescent="0.2">
      <c r="A2848"/>
      <c r="B2848"/>
      <c r="C2848"/>
      <c r="D2848"/>
      <c r="E2848"/>
      <c r="F2848"/>
      <c r="G2848"/>
    </row>
    <row r="2849" spans="1:7" ht="12.75" x14ac:dyDescent="0.2">
      <c r="A2849"/>
      <c r="B2849"/>
      <c r="C2849"/>
      <c r="D2849"/>
      <c r="E2849"/>
      <c r="F2849"/>
      <c r="G2849"/>
    </row>
    <row r="2850" spans="1:7" ht="12.75" x14ac:dyDescent="0.2">
      <c r="A2850"/>
      <c r="B2850"/>
      <c r="C2850"/>
      <c r="D2850"/>
      <c r="E2850"/>
      <c r="F2850"/>
      <c r="G2850"/>
    </row>
    <row r="2851" spans="1:7" ht="12.75" x14ac:dyDescent="0.2">
      <c r="A2851"/>
      <c r="B2851"/>
      <c r="C2851"/>
      <c r="D2851"/>
      <c r="E2851"/>
      <c r="F2851"/>
      <c r="G2851"/>
    </row>
    <row r="2852" spans="1:7" ht="12.75" x14ac:dyDescent="0.2">
      <c r="A2852"/>
      <c r="B2852"/>
      <c r="C2852"/>
      <c r="D2852"/>
      <c r="E2852"/>
      <c r="F2852"/>
      <c r="G2852"/>
    </row>
    <row r="2853" spans="1:7" ht="12.75" x14ac:dyDescent="0.2">
      <c r="A2853"/>
      <c r="B2853"/>
      <c r="C2853"/>
      <c r="D2853"/>
      <c r="E2853"/>
      <c r="F2853"/>
      <c r="G2853"/>
    </row>
    <row r="2854" spans="1:7" ht="12.75" x14ac:dyDescent="0.2">
      <c r="A2854"/>
      <c r="B2854"/>
      <c r="C2854"/>
      <c r="D2854"/>
      <c r="E2854"/>
      <c r="F2854"/>
      <c r="G2854"/>
    </row>
    <row r="2855" spans="1:7" ht="12.75" x14ac:dyDescent="0.2">
      <c r="A2855"/>
      <c r="B2855"/>
      <c r="C2855"/>
      <c r="D2855"/>
      <c r="E2855"/>
      <c r="F2855"/>
      <c r="G2855"/>
    </row>
    <row r="2856" spans="1:7" ht="12.75" x14ac:dyDescent="0.2">
      <c r="A2856"/>
      <c r="B2856"/>
      <c r="C2856"/>
      <c r="D2856"/>
      <c r="E2856"/>
      <c r="F2856"/>
      <c r="G2856"/>
    </row>
    <row r="2857" spans="1:7" ht="12.75" x14ac:dyDescent="0.2">
      <c r="A2857"/>
      <c r="B2857"/>
      <c r="C2857"/>
      <c r="D2857"/>
      <c r="E2857"/>
      <c r="F2857"/>
      <c r="G2857"/>
    </row>
    <row r="2858" spans="1:7" ht="12.75" x14ac:dyDescent="0.2">
      <c r="A2858"/>
      <c r="B2858"/>
      <c r="C2858"/>
      <c r="D2858"/>
      <c r="E2858"/>
      <c r="F2858"/>
      <c r="G2858"/>
    </row>
    <row r="2859" spans="1:7" ht="12.75" x14ac:dyDescent="0.2">
      <c r="A2859"/>
      <c r="B2859"/>
      <c r="C2859"/>
      <c r="D2859"/>
      <c r="E2859"/>
      <c r="F2859"/>
      <c r="G2859"/>
    </row>
    <row r="2860" spans="1:7" ht="12.75" x14ac:dyDescent="0.2">
      <c r="A2860"/>
      <c r="B2860"/>
      <c r="C2860"/>
      <c r="D2860"/>
      <c r="E2860"/>
      <c r="F2860"/>
      <c r="G2860"/>
    </row>
    <row r="2861" spans="1:7" ht="12.75" x14ac:dyDescent="0.2">
      <c r="A2861"/>
      <c r="B2861"/>
      <c r="C2861"/>
      <c r="D2861"/>
      <c r="E2861"/>
      <c r="F2861"/>
      <c r="G2861"/>
    </row>
    <row r="2862" spans="1:7" ht="12.75" x14ac:dyDescent="0.2">
      <c r="A2862"/>
      <c r="B2862"/>
      <c r="C2862"/>
      <c r="D2862"/>
      <c r="E2862"/>
      <c r="F2862"/>
      <c r="G2862"/>
    </row>
    <row r="2863" spans="1:7" ht="12.75" x14ac:dyDescent="0.2">
      <c r="A2863"/>
      <c r="B2863"/>
      <c r="C2863"/>
      <c r="D2863"/>
      <c r="E2863"/>
      <c r="F2863"/>
      <c r="G2863"/>
    </row>
    <row r="2864" spans="1:7" ht="12.75" x14ac:dyDescent="0.2">
      <c r="A2864"/>
      <c r="B2864"/>
      <c r="C2864"/>
      <c r="D2864"/>
      <c r="E2864"/>
      <c r="F2864"/>
      <c r="G2864"/>
    </row>
    <row r="2865" spans="1:7" ht="12.75" x14ac:dyDescent="0.2">
      <c r="A2865"/>
      <c r="B2865"/>
      <c r="C2865"/>
      <c r="D2865"/>
      <c r="E2865"/>
      <c r="F2865"/>
      <c r="G2865"/>
    </row>
    <row r="2866" spans="1:7" ht="12.75" x14ac:dyDescent="0.2">
      <c r="A2866"/>
      <c r="B2866"/>
      <c r="C2866"/>
      <c r="D2866"/>
      <c r="E2866"/>
      <c r="F2866"/>
      <c r="G2866"/>
    </row>
    <row r="2867" spans="1:7" ht="12.75" x14ac:dyDescent="0.2">
      <c r="A2867"/>
      <c r="B2867"/>
      <c r="C2867"/>
      <c r="D2867"/>
      <c r="E2867"/>
      <c r="F2867"/>
      <c r="G2867"/>
    </row>
    <row r="2868" spans="1:7" ht="12.75" x14ac:dyDescent="0.2">
      <c r="A2868"/>
      <c r="B2868"/>
      <c r="C2868"/>
      <c r="D2868"/>
      <c r="E2868"/>
      <c r="F2868"/>
      <c r="G2868"/>
    </row>
    <row r="2869" spans="1:7" ht="12.75" x14ac:dyDescent="0.2">
      <c r="A2869"/>
      <c r="B2869"/>
      <c r="C2869"/>
      <c r="D2869"/>
      <c r="E2869"/>
      <c r="F2869"/>
      <c r="G2869"/>
    </row>
    <row r="2870" spans="1:7" ht="12.75" x14ac:dyDescent="0.2">
      <c r="A2870"/>
      <c r="B2870"/>
      <c r="C2870"/>
      <c r="D2870"/>
      <c r="E2870"/>
      <c r="F2870"/>
      <c r="G2870"/>
    </row>
    <row r="2871" spans="1:7" ht="12.75" x14ac:dyDescent="0.2">
      <c r="A2871"/>
      <c r="B2871"/>
      <c r="C2871"/>
      <c r="D2871"/>
      <c r="E2871"/>
      <c r="F2871"/>
      <c r="G2871"/>
    </row>
    <row r="2872" spans="1:7" ht="12.75" x14ac:dyDescent="0.2">
      <c r="A2872"/>
      <c r="B2872"/>
      <c r="C2872"/>
      <c r="D2872"/>
      <c r="E2872"/>
      <c r="F2872"/>
      <c r="G2872"/>
    </row>
    <row r="2873" spans="1:7" ht="12.75" x14ac:dyDescent="0.2">
      <c r="A2873"/>
      <c r="B2873"/>
      <c r="C2873"/>
      <c r="D2873"/>
      <c r="E2873"/>
      <c r="F2873"/>
      <c r="G2873"/>
    </row>
    <row r="2874" spans="1:7" ht="12.75" x14ac:dyDescent="0.2">
      <c r="A2874"/>
      <c r="B2874"/>
      <c r="C2874"/>
      <c r="D2874"/>
      <c r="E2874"/>
      <c r="F2874"/>
      <c r="G2874"/>
    </row>
    <row r="2875" spans="1:7" ht="12.75" x14ac:dyDescent="0.2">
      <c r="A2875"/>
      <c r="B2875"/>
      <c r="C2875"/>
      <c r="D2875"/>
      <c r="E2875"/>
      <c r="F2875"/>
      <c r="G2875"/>
    </row>
    <row r="2876" spans="1:7" ht="12.75" x14ac:dyDescent="0.2">
      <c r="A2876"/>
      <c r="B2876"/>
      <c r="C2876"/>
      <c r="D2876"/>
      <c r="E2876"/>
      <c r="F2876"/>
      <c r="G2876"/>
    </row>
    <row r="2877" spans="1:7" ht="12.75" x14ac:dyDescent="0.2">
      <c r="A2877"/>
      <c r="B2877"/>
      <c r="C2877"/>
      <c r="D2877"/>
      <c r="E2877"/>
      <c r="F2877"/>
      <c r="G2877"/>
    </row>
    <row r="2878" spans="1:7" ht="12.75" x14ac:dyDescent="0.2">
      <c r="A2878"/>
      <c r="B2878"/>
      <c r="C2878"/>
      <c r="D2878"/>
      <c r="E2878"/>
      <c r="F2878"/>
      <c r="G2878"/>
    </row>
    <row r="2879" spans="1:7" ht="12.75" x14ac:dyDescent="0.2">
      <c r="A2879"/>
      <c r="B2879"/>
      <c r="C2879"/>
      <c r="D2879"/>
      <c r="E2879"/>
      <c r="F2879"/>
      <c r="G2879"/>
    </row>
    <row r="2880" spans="1:7" ht="12.75" x14ac:dyDescent="0.2">
      <c r="A2880"/>
      <c r="B2880"/>
      <c r="C2880"/>
      <c r="D2880"/>
      <c r="E2880"/>
      <c r="F2880"/>
      <c r="G2880"/>
    </row>
    <row r="2881" spans="1:7" ht="12.75" x14ac:dyDescent="0.2">
      <c r="A2881"/>
      <c r="B2881"/>
      <c r="C2881"/>
      <c r="D2881"/>
      <c r="E2881"/>
      <c r="F2881"/>
      <c r="G2881"/>
    </row>
    <row r="2882" spans="1:7" ht="12.75" x14ac:dyDescent="0.2">
      <c r="A2882"/>
      <c r="B2882"/>
      <c r="C2882"/>
      <c r="D2882"/>
      <c r="E2882"/>
      <c r="F2882"/>
      <c r="G2882"/>
    </row>
    <row r="2883" spans="1:7" ht="12.75" x14ac:dyDescent="0.2">
      <c r="A2883"/>
      <c r="B2883"/>
      <c r="C2883"/>
      <c r="D2883"/>
      <c r="E2883"/>
      <c r="F2883"/>
      <c r="G2883"/>
    </row>
    <row r="2884" spans="1:7" ht="12.75" x14ac:dyDescent="0.2">
      <c r="A2884"/>
      <c r="B2884"/>
      <c r="C2884"/>
      <c r="D2884"/>
      <c r="E2884"/>
      <c r="F2884"/>
      <c r="G2884"/>
    </row>
    <row r="2885" spans="1:7" ht="12.75" x14ac:dyDescent="0.2">
      <c r="A2885"/>
      <c r="B2885"/>
      <c r="C2885"/>
      <c r="D2885"/>
      <c r="E2885"/>
      <c r="F2885"/>
      <c r="G2885"/>
    </row>
    <row r="2886" spans="1:7" ht="12.75" x14ac:dyDescent="0.2">
      <c r="A2886"/>
      <c r="B2886"/>
      <c r="C2886"/>
      <c r="D2886"/>
      <c r="E2886"/>
      <c r="F2886"/>
      <c r="G2886"/>
    </row>
    <row r="2887" spans="1:7" ht="12.75" x14ac:dyDescent="0.2">
      <c r="A2887"/>
      <c r="B2887"/>
      <c r="C2887"/>
      <c r="D2887"/>
      <c r="E2887"/>
      <c r="F2887"/>
      <c r="G2887"/>
    </row>
    <row r="2888" spans="1:7" ht="12.75" x14ac:dyDescent="0.2">
      <c r="A2888"/>
      <c r="B2888"/>
      <c r="C2888"/>
      <c r="D2888"/>
      <c r="E2888"/>
      <c r="F2888"/>
      <c r="G2888"/>
    </row>
    <row r="2889" spans="1:7" ht="12.75" x14ac:dyDescent="0.2">
      <c r="A2889"/>
      <c r="B2889"/>
      <c r="C2889"/>
      <c r="D2889"/>
      <c r="E2889"/>
      <c r="F2889"/>
      <c r="G2889"/>
    </row>
    <row r="2890" spans="1:7" ht="12.75" x14ac:dyDescent="0.2">
      <c r="A2890"/>
      <c r="B2890"/>
      <c r="C2890"/>
      <c r="D2890"/>
      <c r="E2890"/>
      <c r="F2890"/>
      <c r="G2890"/>
    </row>
    <row r="2891" spans="1:7" ht="12.75" x14ac:dyDescent="0.2">
      <c r="A2891"/>
      <c r="B2891"/>
      <c r="C2891"/>
      <c r="D2891"/>
      <c r="E2891"/>
      <c r="F2891"/>
      <c r="G2891"/>
    </row>
    <row r="2892" spans="1:7" ht="12.75" x14ac:dyDescent="0.2">
      <c r="A2892"/>
      <c r="B2892"/>
      <c r="C2892"/>
      <c r="D2892"/>
      <c r="E2892"/>
      <c r="F2892"/>
      <c r="G2892"/>
    </row>
    <row r="2893" spans="1:7" ht="12.75" x14ac:dyDescent="0.2">
      <c r="A2893"/>
      <c r="B2893"/>
      <c r="C2893"/>
      <c r="D2893"/>
      <c r="E2893"/>
      <c r="F2893"/>
      <c r="G2893"/>
    </row>
    <row r="2894" spans="1:7" ht="12.75" x14ac:dyDescent="0.2">
      <c r="A2894"/>
      <c r="B2894"/>
      <c r="C2894"/>
      <c r="D2894"/>
      <c r="E2894"/>
      <c r="F2894"/>
      <c r="G2894"/>
    </row>
    <row r="2895" spans="1:7" ht="12.75" x14ac:dyDescent="0.2">
      <c r="A2895"/>
      <c r="B2895"/>
      <c r="C2895"/>
      <c r="D2895"/>
      <c r="E2895"/>
      <c r="F2895"/>
      <c r="G2895"/>
    </row>
    <row r="2896" spans="1:7" ht="12.75" x14ac:dyDescent="0.2">
      <c r="A2896"/>
      <c r="B2896"/>
      <c r="C2896"/>
      <c r="D2896"/>
      <c r="E2896"/>
      <c r="F2896"/>
      <c r="G2896"/>
    </row>
    <row r="2897" spans="1:7" ht="12.75" x14ac:dyDescent="0.2">
      <c r="A2897"/>
      <c r="B2897"/>
      <c r="C2897"/>
      <c r="D2897"/>
      <c r="E2897"/>
      <c r="F2897"/>
      <c r="G2897"/>
    </row>
    <row r="2898" spans="1:7" ht="12.75" x14ac:dyDescent="0.2">
      <c r="A2898"/>
      <c r="B2898"/>
      <c r="C2898"/>
      <c r="D2898"/>
      <c r="E2898"/>
      <c r="F2898"/>
      <c r="G2898"/>
    </row>
    <row r="2899" spans="1:7" ht="12.75" x14ac:dyDescent="0.2">
      <c r="A2899"/>
      <c r="B2899"/>
      <c r="C2899"/>
      <c r="D2899"/>
      <c r="E2899"/>
      <c r="F2899"/>
      <c r="G2899"/>
    </row>
    <row r="2900" spans="1:7" ht="12.75" x14ac:dyDescent="0.2">
      <c r="A2900"/>
      <c r="B2900"/>
      <c r="C2900"/>
      <c r="D2900"/>
      <c r="E2900"/>
      <c r="F2900"/>
      <c r="G2900"/>
    </row>
    <row r="2901" spans="1:7" ht="12.75" x14ac:dyDescent="0.2">
      <c r="A2901"/>
      <c r="B2901"/>
      <c r="C2901"/>
      <c r="D2901"/>
      <c r="E2901"/>
      <c r="F2901"/>
      <c r="G2901"/>
    </row>
    <row r="2902" spans="1:7" ht="12.75" x14ac:dyDescent="0.2">
      <c r="A2902"/>
      <c r="B2902"/>
      <c r="C2902"/>
      <c r="D2902"/>
      <c r="E2902"/>
      <c r="F2902"/>
      <c r="G2902"/>
    </row>
    <row r="2903" spans="1:7" ht="12.75" x14ac:dyDescent="0.2">
      <c r="A2903"/>
      <c r="B2903"/>
      <c r="C2903"/>
      <c r="D2903"/>
      <c r="E2903"/>
      <c r="F2903"/>
      <c r="G2903"/>
    </row>
    <row r="2904" spans="1:7" ht="12.75" x14ac:dyDescent="0.2">
      <c r="A2904"/>
      <c r="B2904"/>
      <c r="C2904"/>
      <c r="D2904"/>
      <c r="E2904"/>
      <c r="F2904"/>
      <c r="G2904"/>
    </row>
    <row r="2905" spans="1:7" ht="12.75" x14ac:dyDescent="0.2">
      <c r="A2905"/>
      <c r="B2905"/>
      <c r="C2905"/>
      <c r="D2905"/>
      <c r="E2905"/>
      <c r="F2905"/>
      <c r="G2905"/>
    </row>
    <row r="2906" spans="1:7" ht="12.75" x14ac:dyDescent="0.2">
      <c r="A2906"/>
      <c r="B2906"/>
      <c r="C2906"/>
      <c r="D2906"/>
      <c r="E2906"/>
      <c r="F2906"/>
      <c r="G2906"/>
    </row>
    <row r="2907" spans="1:7" ht="12.75" x14ac:dyDescent="0.2">
      <c r="A2907"/>
      <c r="B2907"/>
      <c r="C2907"/>
      <c r="D2907"/>
      <c r="E2907"/>
      <c r="F2907"/>
      <c r="G2907"/>
    </row>
    <row r="2908" spans="1:7" ht="12.75" x14ac:dyDescent="0.2">
      <c r="A2908"/>
      <c r="B2908"/>
      <c r="C2908"/>
      <c r="D2908"/>
      <c r="E2908"/>
      <c r="F2908"/>
      <c r="G2908"/>
    </row>
    <row r="2909" spans="1:7" ht="12.75" x14ac:dyDescent="0.2">
      <c r="A2909"/>
      <c r="B2909"/>
      <c r="C2909"/>
      <c r="D2909"/>
      <c r="E2909"/>
      <c r="F2909"/>
      <c r="G2909"/>
    </row>
    <row r="2910" spans="1:7" ht="12.75" x14ac:dyDescent="0.2">
      <c r="A2910"/>
      <c r="B2910"/>
      <c r="C2910"/>
      <c r="D2910"/>
      <c r="E2910"/>
      <c r="F2910"/>
      <c r="G2910"/>
    </row>
    <row r="2911" spans="1:7" ht="12.75" x14ac:dyDescent="0.2">
      <c r="A2911"/>
      <c r="B2911"/>
      <c r="C2911"/>
      <c r="D2911"/>
      <c r="E2911"/>
      <c r="F2911"/>
      <c r="G2911"/>
    </row>
    <row r="2912" spans="1:7" ht="12.75" x14ac:dyDescent="0.2">
      <c r="A2912"/>
      <c r="B2912"/>
      <c r="C2912"/>
      <c r="D2912"/>
      <c r="E2912"/>
      <c r="F2912"/>
      <c r="G2912"/>
    </row>
    <row r="2913" spans="1:7" ht="12.75" x14ac:dyDescent="0.2">
      <c r="A2913"/>
      <c r="B2913"/>
      <c r="C2913"/>
      <c r="D2913"/>
      <c r="E2913"/>
      <c r="F2913"/>
      <c r="G2913"/>
    </row>
    <row r="2914" spans="1:7" ht="12.75" x14ac:dyDescent="0.2">
      <c r="A2914"/>
      <c r="B2914"/>
      <c r="C2914"/>
      <c r="D2914"/>
      <c r="E2914"/>
      <c r="F2914"/>
      <c r="G2914"/>
    </row>
    <row r="2915" spans="1:7" ht="12.75" x14ac:dyDescent="0.2">
      <c r="A2915"/>
      <c r="B2915"/>
      <c r="C2915"/>
      <c r="D2915"/>
      <c r="E2915"/>
      <c r="F2915"/>
      <c r="G2915"/>
    </row>
    <row r="2916" spans="1:7" ht="12.75" x14ac:dyDescent="0.2">
      <c r="A2916"/>
      <c r="B2916"/>
      <c r="C2916"/>
      <c r="D2916"/>
      <c r="E2916"/>
      <c r="F2916"/>
      <c r="G2916"/>
    </row>
    <row r="2917" spans="1:7" ht="12.75" x14ac:dyDescent="0.2">
      <c r="A2917"/>
      <c r="B2917"/>
      <c r="C2917"/>
      <c r="D2917"/>
      <c r="E2917"/>
      <c r="F2917"/>
      <c r="G2917"/>
    </row>
    <row r="2918" spans="1:7" ht="12.75" x14ac:dyDescent="0.2">
      <c r="A2918"/>
      <c r="B2918"/>
      <c r="C2918"/>
      <c r="D2918"/>
      <c r="E2918"/>
      <c r="F2918"/>
      <c r="G2918"/>
    </row>
    <row r="2919" spans="1:7" ht="12.75" x14ac:dyDescent="0.2">
      <c r="A2919"/>
      <c r="B2919"/>
      <c r="C2919"/>
      <c r="D2919"/>
      <c r="E2919"/>
      <c r="F2919"/>
      <c r="G2919"/>
    </row>
    <row r="2920" spans="1:7" ht="12.75" x14ac:dyDescent="0.2">
      <c r="A2920"/>
      <c r="B2920"/>
      <c r="C2920"/>
      <c r="D2920"/>
      <c r="E2920"/>
      <c r="F2920"/>
      <c r="G2920"/>
    </row>
    <row r="2921" spans="1:7" ht="12.75" x14ac:dyDescent="0.2">
      <c r="A2921"/>
      <c r="B2921"/>
      <c r="C2921"/>
      <c r="D2921"/>
      <c r="E2921"/>
      <c r="F2921"/>
      <c r="G2921"/>
    </row>
    <row r="2922" spans="1:7" ht="12.75" x14ac:dyDescent="0.2">
      <c r="A2922"/>
      <c r="B2922"/>
      <c r="C2922"/>
      <c r="D2922"/>
      <c r="E2922"/>
      <c r="F2922"/>
      <c r="G2922"/>
    </row>
    <row r="2923" spans="1:7" ht="12.75" x14ac:dyDescent="0.2">
      <c r="A2923"/>
      <c r="B2923"/>
      <c r="C2923"/>
      <c r="D2923"/>
      <c r="E2923"/>
      <c r="F2923"/>
      <c r="G2923"/>
    </row>
    <row r="2924" spans="1:7" ht="12.75" x14ac:dyDescent="0.2">
      <c r="A2924"/>
      <c r="B2924"/>
      <c r="C2924"/>
      <c r="D2924"/>
      <c r="E2924"/>
      <c r="F2924"/>
      <c r="G2924"/>
    </row>
    <row r="2925" spans="1:7" ht="12.75" x14ac:dyDescent="0.2">
      <c r="A2925"/>
      <c r="B2925"/>
      <c r="C2925"/>
      <c r="D2925"/>
      <c r="E2925"/>
      <c r="F2925"/>
      <c r="G2925"/>
    </row>
    <row r="2926" spans="1:7" ht="12.75" x14ac:dyDescent="0.2">
      <c r="A2926"/>
      <c r="B2926"/>
      <c r="C2926"/>
      <c r="D2926"/>
      <c r="E2926"/>
      <c r="F2926"/>
      <c r="G2926"/>
    </row>
    <row r="2927" spans="1:7" ht="12.75" x14ac:dyDescent="0.2">
      <c r="A2927"/>
      <c r="B2927"/>
      <c r="C2927"/>
      <c r="D2927"/>
      <c r="E2927"/>
      <c r="F2927"/>
      <c r="G2927"/>
    </row>
    <row r="2928" spans="1:7" ht="12.75" x14ac:dyDescent="0.2">
      <c r="A2928"/>
      <c r="B2928"/>
      <c r="C2928"/>
      <c r="D2928"/>
      <c r="E2928"/>
      <c r="F2928"/>
      <c r="G2928"/>
    </row>
    <row r="2929" spans="1:7" ht="12.75" x14ac:dyDescent="0.2">
      <c r="A2929"/>
      <c r="B2929"/>
      <c r="C2929"/>
      <c r="D2929"/>
      <c r="E2929"/>
      <c r="F2929"/>
      <c r="G2929"/>
    </row>
    <row r="2930" spans="1:7" ht="12.75" x14ac:dyDescent="0.2">
      <c r="A2930"/>
      <c r="B2930"/>
      <c r="C2930"/>
      <c r="D2930"/>
      <c r="E2930"/>
      <c r="F2930"/>
      <c r="G2930"/>
    </row>
    <row r="2931" spans="1:7" ht="12.75" x14ac:dyDescent="0.2">
      <c r="A2931"/>
      <c r="B2931"/>
      <c r="C2931"/>
      <c r="D2931"/>
      <c r="E2931"/>
      <c r="F2931"/>
      <c r="G2931"/>
    </row>
    <row r="2932" spans="1:7" ht="12.75" x14ac:dyDescent="0.2">
      <c r="A2932"/>
      <c r="B2932"/>
      <c r="C2932"/>
      <c r="D2932"/>
      <c r="E2932"/>
      <c r="F2932"/>
      <c r="G2932"/>
    </row>
    <row r="2933" spans="1:7" ht="12.75" x14ac:dyDescent="0.2">
      <c r="A2933"/>
      <c r="B2933"/>
      <c r="C2933"/>
      <c r="D2933"/>
      <c r="E2933"/>
      <c r="F2933"/>
      <c r="G2933"/>
    </row>
    <row r="2934" spans="1:7" ht="12.75" x14ac:dyDescent="0.2">
      <c r="A2934"/>
      <c r="B2934"/>
      <c r="C2934"/>
      <c r="D2934"/>
      <c r="E2934"/>
      <c r="F2934"/>
      <c r="G2934"/>
    </row>
    <row r="2935" spans="1:7" ht="12.75" x14ac:dyDescent="0.2">
      <c r="A2935"/>
      <c r="B2935"/>
      <c r="C2935"/>
      <c r="D2935"/>
      <c r="E2935"/>
      <c r="F2935"/>
      <c r="G2935"/>
    </row>
    <row r="2936" spans="1:7" ht="12.75" x14ac:dyDescent="0.2">
      <c r="A2936"/>
      <c r="B2936"/>
      <c r="C2936"/>
      <c r="D2936"/>
      <c r="E2936"/>
      <c r="F2936"/>
      <c r="G2936"/>
    </row>
    <row r="2937" spans="1:7" ht="12.75" x14ac:dyDescent="0.2">
      <c r="A2937"/>
      <c r="B2937"/>
      <c r="C2937"/>
      <c r="D2937"/>
      <c r="E2937"/>
      <c r="F2937"/>
      <c r="G2937"/>
    </row>
    <row r="2938" spans="1:7" ht="12.75" x14ac:dyDescent="0.2">
      <c r="A2938"/>
      <c r="B2938"/>
      <c r="C2938"/>
      <c r="D2938"/>
      <c r="E2938"/>
      <c r="F2938"/>
      <c r="G2938"/>
    </row>
    <row r="2939" spans="1:7" ht="12.75" x14ac:dyDescent="0.2">
      <c r="A2939"/>
      <c r="B2939"/>
      <c r="C2939"/>
      <c r="D2939"/>
      <c r="E2939"/>
      <c r="F2939"/>
      <c r="G2939"/>
    </row>
    <row r="2940" spans="1:7" ht="12.75" x14ac:dyDescent="0.2">
      <c r="A2940"/>
      <c r="B2940"/>
      <c r="C2940"/>
      <c r="D2940"/>
      <c r="E2940"/>
      <c r="F2940"/>
      <c r="G2940"/>
    </row>
    <row r="2941" spans="1:7" ht="12.75" x14ac:dyDescent="0.2">
      <c r="A2941"/>
      <c r="B2941"/>
      <c r="C2941"/>
      <c r="D2941"/>
      <c r="E2941"/>
      <c r="F2941"/>
      <c r="G2941"/>
    </row>
    <row r="2942" spans="1:7" ht="12.75" x14ac:dyDescent="0.2">
      <c r="A2942"/>
      <c r="B2942"/>
      <c r="C2942"/>
      <c r="D2942"/>
      <c r="E2942"/>
      <c r="F2942"/>
      <c r="G2942"/>
    </row>
    <row r="2943" spans="1:7" ht="12.75" x14ac:dyDescent="0.2">
      <c r="A2943"/>
      <c r="B2943"/>
      <c r="C2943"/>
      <c r="D2943"/>
      <c r="E2943"/>
      <c r="F2943"/>
      <c r="G2943"/>
    </row>
    <row r="2944" spans="1:7" ht="12.75" x14ac:dyDescent="0.2">
      <c r="A2944"/>
      <c r="B2944"/>
      <c r="C2944"/>
      <c r="D2944"/>
      <c r="E2944"/>
      <c r="F2944"/>
      <c r="G2944"/>
    </row>
    <row r="2945" spans="1:7" ht="12.75" x14ac:dyDescent="0.2">
      <c r="A2945"/>
      <c r="B2945"/>
      <c r="C2945"/>
      <c r="D2945"/>
      <c r="E2945"/>
      <c r="F2945"/>
      <c r="G2945"/>
    </row>
    <row r="2946" spans="1:7" ht="12.75" x14ac:dyDescent="0.2">
      <c r="A2946"/>
      <c r="B2946"/>
      <c r="C2946"/>
      <c r="D2946"/>
      <c r="E2946"/>
      <c r="F2946"/>
      <c r="G2946"/>
    </row>
    <row r="2947" spans="1:7" ht="12.75" x14ac:dyDescent="0.2">
      <c r="A2947"/>
      <c r="B2947"/>
      <c r="C2947"/>
      <c r="D2947"/>
      <c r="E2947"/>
      <c r="F2947"/>
      <c r="G2947"/>
    </row>
    <row r="2948" spans="1:7" ht="12.75" x14ac:dyDescent="0.2">
      <c r="A2948"/>
      <c r="B2948"/>
      <c r="C2948"/>
      <c r="D2948"/>
      <c r="E2948"/>
      <c r="F2948"/>
      <c r="G2948"/>
    </row>
    <row r="2949" spans="1:7" ht="12.75" x14ac:dyDescent="0.2">
      <c r="A2949"/>
      <c r="B2949"/>
      <c r="C2949"/>
      <c r="D2949"/>
      <c r="E2949"/>
      <c r="F2949"/>
      <c r="G2949"/>
    </row>
    <row r="2950" spans="1:7" ht="12.75" x14ac:dyDescent="0.2">
      <c r="A2950"/>
      <c r="B2950"/>
      <c r="C2950"/>
      <c r="D2950"/>
      <c r="E2950"/>
      <c r="F2950"/>
      <c r="G2950"/>
    </row>
    <row r="2951" spans="1:7" ht="12.75" x14ac:dyDescent="0.2">
      <c r="A2951"/>
      <c r="B2951"/>
      <c r="C2951"/>
      <c r="D2951"/>
      <c r="E2951"/>
      <c r="F2951"/>
      <c r="G2951"/>
    </row>
    <row r="2952" spans="1:7" ht="12.75" x14ac:dyDescent="0.2">
      <c r="A2952"/>
      <c r="B2952"/>
      <c r="C2952"/>
      <c r="D2952"/>
      <c r="E2952"/>
      <c r="F2952"/>
      <c r="G2952"/>
    </row>
    <row r="2953" spans="1:7" ht="12.75" x14ac:dyDescent="0.2">
      <c r="A2953"/>
      <c r="B2953"/>
      <c r="C2953"/>
      <c r="D2953"/>
      <c r="E2953"/>
      <c r="F2953"/>
      <c r="G2953"/>
    </row>
    <row r="2954" spans="1:7" ht="12.75" x14ac:dyDescent="0.2">
      <c r="A2954"/>
      <c r="B2954"/>
      <c r="C2954"/>
      <c r="D2954"/>
      <c r="E2954"/>
      <c r="F2954"/>
      <c r="G2954"/>
    </row>
    <row r="2955" spans="1:7" ht="12.75" x14ac:dyDescent="0.2">
      <c r="A2955"/>
      <c r="B2955"/>
      <c r="C2955"/>
      <c r="D2955"/>
      <c r="E2955"/>
      <c r="F2955"/>
      <c r="G2955"/>
    </row>
    <row r="2956" spans="1:7" ht="12.75" x14ac:dyDescent="0.2">
      <c r="A2956"/>
      <c r="B2956"/>
      <c r="C2956"/>
      <c r="D2956"/>
      <c r="E2956"/>
      <c r="F2956"/>
      <c r="G2956"/>
    </row>
    <row r="2957" spans="1:7" ht="12.75" x14ac:dyDescent="0.2">
      <c r="A2957"/>
      <c r="B2957"/>
      <c r="C2957"/>
      <c r="D2957"/>
      <c r="E2957"/>
      <c r="F2957"/>
      <c r="G2957"/>
    </row>
    <row r="2958" spans="1:7" ht="12.75" x14ac:dyDescent="0.2">
      <c r="A2958"/>
      <c r="B2958"/>
      <c r="C2958"/>
      <c r="D2958"/>
      <c r="E2958"/>
      <c r="F2958"/>
      <c r="G2958"/>
    </row>
    <row r="2959" spans="1:7" ht="12.75" x14ac:dyDescent="0.2">
      <c r="A2959"/>
      <c r="B2959"/>
      <c r="C2959"/>
      <c r="D2959"/>
      <c r="E2959"/>
      <c r="F2959"/>
      <c r="G2959"/>
    </row>
    <row r="2960" spans="1:7" ht="12.75" x14ac:dyDescent="0.2">
      <c r="A2960"/>
      <c r="B2960"/>
      <c r="C2960"/>
      <c r="D2960"/>
      <c r="E2960"/>
      <c r="F2960"/>
      <c r="G2960"/>
    </row>
    <row r="2961" spans="1:7" ht="12.75" x14ac:dyDescent="0.2">
      <c r="A2961"/>
      <c r="B2961"/>
      <c r="C2961"/>
      <c r="D2961"/>
      <c r="E2961"/>
      <c r="F2961"/>
      <c r="G2961"/>
    </row>
    <row r="2962" spans="1:7" ht="12.75" x14ac:dyDescent="0.2">
      <c r="A2962"/>
      <c r="B2962"/>
      <c r="C2962"/>
      <c r="D2962"/>
      <c r="E2962"/>
      <c r="F2962"/>
      <c r="G2962"/>
    </row>
    <row r="2963" spans="1:7" ht="12.75" x14ac:dyDescent="0.2">
      <c r="A2963"/>
      <c r="B2963"/>
      <c r="C2963"/>
      <c r="D2963"/>
      <c r="E2963"/>
      <c r="F2963"/>
      <c r="G2963"/>
    </row>
    <row r="2964" spans="1:7" ht="12.75" x14ac:dyDescent="0.2">
      <c r="A2964"/>
      <c r="B2964"/>
      <c r="C2964"/>
      <c r="D2964"/>
      <c r="E2964"/>
      <c r="F2964"/>
      <c r="G2964"/>
    </row>
    <row r="2965" spans="1:7" ht="12.75" x14ac:dyDescent="0.2">
      <c r="A2965"/>
      <c r="B2965"/>
      <c r="C2965"/>
      <c r="D2965"/>
      <c r="E2965"/>
      <c r="F2965"/>
      <c r="G2965"/>
    </row>
    <row r="2966" spans="1:7" ht="12.75" x14ac:dyDescent="0.2">
      <c r="A2966"/>
      <c r="B2966"/>
      <c r="C2966"/>
      <c r="D2966"/>
      <c r="E2966"/>
      <c r="F2966"/>
      <c r="G2966"/>
    </row>
    <row r="2967" spans="1:7" ht="12.75" x14ac:dyDescent="0.2">
      <c r="A2967"/>
      <c r="B2967"/>
      <c r="C2967"/>
      <c r="D2967"/>
      <c r="E2967"/>
      <c r="F2967"/>
      <c r="G2967"/>
    </row>
    <row r="2968" spans="1:7" ht="12.75" x14ac:dyDescent="0.2">
      <c r="A2968"/>
      <c r="B2968"/>
      <c r="C2968"/>
      <c r="D2968"/>
      <c r="E2968"/>
      <c r="F2968"/>
      <c r="G2968"/>
    </row>
    <row r="2969" spans="1:7" ht="12.75" x14ac:dyDescent="0.2">
      <c r="A2969"/>
      <c r="B2969"/>
      <c r="C2969"/>
      <c r="D2969"/>
      <c r="E2969"/>
      <c r="F2969"/>
      <c r="G2969"/>
    </row>
    <row r="2970" spans="1:7" ht="12.75" x14ac:dyDescent="0.2">
      <c r="A2970"/>
      <c r="B2970"/>
      <c r="C2970"/>
      <c r="D2970"/>
      <c r="E2970"/>
      <c r="F2970"/>
      <c r="G2970"/>
    </row>
    <row r="2971" spans="1:7" ht="12.75" x14ac:dyDescent="0.2">
      <c r="A2971"/>
      <c r="B2971"/>
      <c r="C2971"/>
      <c r="D2971"/>
      <c r="E2971"/>
      <c r="F2971"/>
      <c r="G2971"/>
    </row>
    <row r="2972" spans="1:7" ht="12.75" x14ac:dyDescent="0.2">
      <c r="A2972"/>
      <c r="B2972"/>
      <c r="C2972"/>
      <c r="D2972"/>
      <c r="E2972"/>
      <c r="F2972"/>
      <c r="G2972"/>
    </row>
    <row r="2973" spans="1:7" ht="12.75" x14ac:dyDescent="0.2">
      <c r="A2973"/>
      <c r="B2973"/>
      <c r="C2973"/>
      <c r="D2973"/>
      <c r="E2973"/>
      <c r="F2973"/>
      <c r="G2973"/>
    </row>
    <row r="2974" spans="1:7" ht="12.75" x14ac:dyDescent="0.2">
      <c r="A2974"/>
      <c r="B2974"/>
      <c r="C2974"/>
      <c r="D2974"/>
      <c r="E2974"/>
      <c r="F2974"/>
      <c r="G2974"/>
    </row>
    <row r="2975" spans="1:7" ht="12.75" x14ac:dyDescent="0.2">
      <c r="A2975"/>
      <c r="B2975"/>
      <c r="C2975"/>
      <c r="D2975"/>
      <c r="E2975"/>
      <c r="F2975"/>
      <c r="G2975"/>
    </row>
    <row r="2976" spans="1:7" ht="12.75" x14ac:dyDescent="0.2">
      <c r="A2976"/>
      <c r="B2976"/>
      <c r="C2976"/>
      <c r="D2976"/>
      <c r="E2976"/>
      <c r="F2976"/>
      <c r="G2976"/>
    </row>
    <row r="2977" spans="1:7" ht="12.75" x14ac:dyDescent="0.2">
      <c r="A2977"/>
      <c r="B2977"/>
      <c r="C2977"/>
      <c r="D2977"/>
      <c r="E2977"/>
      <c r="F2977"/>
      <c r="G2977"/>
    </row>
    <row r="2978" spans="1:7" ht="12.75" x14ac:dyDescent="0.2">
      <c r="A2978"/>
      <c r="B2978"/>
      <c r="C2978"/>
      <c r="D2978"/>
      <c r="E2978"/>
      <c r="F2978"/>
      <c r="G2978"/>
    </row>
    <row r="2979" spans="1:7" ht="12.75" x14ac:dyDescent="0.2">
      <c r="A2979"/>
      <c r="B2979"/>
      <c r="C2979"/>
      <c r="D2979"/>
      <c r="E2979"/>
      <c r="F2979"/>
      <c r="G2979"/>
    </row>
    <row r="2980" spans="1:7" ht="12.75" x14ac:dyDescent="0.2">
      <c r="A2980"/>
      <c r="B2980"/>
      <c r="C2980"/>
      <c r="D2980"/>
      <c r="E2980"/>
      <c r="F2980"/>
      <c r="G2980"/>
    </row>
    <row r="2981" spans="1:7" ht="12.75" x14ac:dyDescent="0.2">
      <c r="A2981"/>
      <c r="B2981"/>
      <c r="C2981"/>
      <c r="D2981"/>
      <c r="E2981"/>
      <c r="F2981"/>
      <c r="G2981"/>
    </row>
    <row r="2982" spans="1:7" ht="12.75" x14ac:dyDescent="0.2">
      <c r="A2982"/>
      <c r="B2982"/>
      <c r="C2982"/>
      <c r="D2982"/>
      <c r="E2982"/>
      <c r="F2982"/>
      <c r="G2982"/>
    </row>
    <row r="2983" spans="1:7" ht="12.75" x14ac:dyDescent="0.2">
      <c r="A2983"/>
      <c r="B2983"/>
      <c r="C2983"/>
      <c r="D2983"/>
      <c r="E2983"/>
      <c r="F2983"/>
      <c r="G2983"/>
    </row>
    <row r="2984" spans="1:7" ht="12.75" x14ac:dyDescent="0.2">
      <c r="A2984"/>
      <c r="B2984"/>
      <c r="C2984"/>
      <c r="D2984"/>
      <c r="E2984"/>
      <c r="F2984"/>
      <c r="G2984"/>
    </row>
    <row r="2985" spans="1:7" ht="12.75" x14ac:dyDescent="0.2">
      <c r="A2985"/>
      <c r="B2985"/>
      <c r="C2985"/>
      <c r="D2985"/>
      <c r="E2985"/>
      <c r="F2985"/>
      <c r="G2985"/>
    </row>
    <row r="2986" spans="1:7" ht="12.75" x14ac:dyDescent="0.2">
      <c r="A2986"/>
      <c r="B2986"/>
      <c r="C2986"/>
      <c r="D2986"/>
      <c r="E2986"/>
      <c r="F2986"/>
      <c r="G2986"/>
    </row>
    <row r="2987" spans="1:7" ht="12.75" x14ac:dyDescent="0.2">
      <c r="A2987"/>
      <c r="B2987"/>
      <c r="C2987"/>
      <c r="D2987"/>
      <c r="E2987"/>
      <c r="F2987"/>
      <c r="G2987"/>
    </row>
    <row r="2988" spans="1:7" ht="12.75" x14ac:dyDescent="0.2">
      <c r="A2988"/>
      <c r="B2988"/>
      <c r="C2988"/>
      <c r="D2988"/>
      <c r="E2988"/>
      <c r="F2988"/>
      <c r="G2988"/>
    </row>
    <row r="2989" spans="1:7" ht="12.75" x14ac:dyDescent="0.2">
      <c r="A2989"/>
      <c r="B2989"/>
      <c r="C2989"/>
      <c r="D2989"/>
      <c r="E2989"/>
      <c r="F2989"/>
      <c r="G2989"/>
    </row>
    <row r="2990" spans="1:7" ht="12.75" x14ac:dyDescent="0.2">
      <c r="A2990"/>
      <c r="B2990"/>
      <c r="C2990"/>
      <c r="D2990"/>
      <c r="E2990"/>
      <c r="F2990"/>
      <c r="G2990"/>
    </row>
    <row r="2991" spans="1:7" ht="12.75" x14ac:dyDescent="0.2">
      <c r="A2991"/>
      <c r="B2991"/>
      <c r="C2991"/>
      <c r="D2991"/>
      <c r="E2991"/>
      <c r="F2991"/>
      <c r="G2991"/>
    </row>
    <row r="2992" spans="1:7" ht="12.75" x14ac:dyDescent="0.2">
      <c r="A2992"/>
      <c r="B2992"/>
      <c r="C2992"/>
      <c r="D2992"/>
      <c r="E2992"/>
      <c r="F2992"/>
      <c r="G2992"/>
    </row>
    <row r="2993" spans="1:7" ht="12.75" x14ac:dyDescent="0.2">
      <c r="A2993"/>
      <c r="B2993"/>
      <c r="C2993"/>
      <c r="D2993"/>
      <c r="E2993"/>
      <c r="F2993"/>
      <c r="G2993"/>
    </row>
    <row r="2994" spans="1:7" ht="12.75" x14ac:dyDescent="0.2">
      <c r="A2994"/>
      <c r="B2994"/>
      <c r="C2994"/>
      <c r="D2994"/>
      <c r="E2994"/>
      <c r="F2994"/>
      <c r="G2994"/>
    </row>
    <row r="2995" spans="1:7" ht="12.75" x14ac:dyDescent="0.2">
      <c r="A2995"/>
      <c r="B2995"/>
      <c r="C2995"/>
      <c r="D2995"/>
      <c r="E2995"/>
      <c r="F2995"/>
      <c r="G2995"/>
    </row>
    <row r="2996" spans="1:7" ht="12.75" x14ac:dyDescent="0.2">
      <c r="A2996"/>
      <c r="B2996"/>
      <c r="C2996"/>
      <c r="D2996"/>
      <c r="E2996"/>
      <c r="F2996"/>
      <c r="G2996"/>
    </row>
    <row r="2997" spans="1:7" ht="12.75" x14ac:dyDescent="0.2">
      <c r="A2997"/>
      <c r="B2997"/>
      <c r="C2997"/>
      <c r="D2997"/>
      <c r="E2997"/>
      <c r="F2997"/>
      <c r="G2997"/>
    </row>
    <row r="2998" spans="1:7" ht="12.75" x14ac:dyDescent="0.2">
      <c r="A2998"/>
      <c r="B2998"/>
      <c r="C2998"/>
      <c r="D2998"/>
      <c r="E2998"/>
      <c r="F2998"/>
      <c r="G2998"/>
    </row>
    <row r="2999" spans="1:7" ht="12.75" x14ac:dyDescent="0.2">
      <c r="A2999"/>
      <c r="B2999"/>
      <c r="C2999"/>
      <c r="D2999"/>
      <c r="E2999"/>
      <c r="F2999"/>
      <c r="G2999"/>
    </row>
    <row r="3000" spans="1:7" ht="12.75" x14ac:dyDescent="0.2">
      <c r="A3000"/>
      <c r="B3000"/>
      <c r="C3000"/>
      <c r="D3000"/>
      <c r="E3000"/>
      <c r="F3000"/>
      <c r="G3000"/>
    </row>
    <row r="3001" spans="1:7" ht="12.75" x14ac:dyDescent="0.2">
      <c r="A3001"/>
      <c r="B3001"/>
      <c r="C3001"/>
      <c r="D3001"/>
      <c r="E3001"/>
      <c r="F3001"/>
      <c r="G3001"/>
    </row>
    <row r="3002" spans="1:7" ht="12.75" x14ac:dyDescent="0.2">
      <c r="A3002"/>
      <c r="B3002"/>
      <c r="C3002"/>
      <c r="D3002"/>
      <c r="E3002"/>
      <c r="F3002"/>
      <c r="G3002"/>
    </row>
    <row r="3003" spans="1:7" ht="12.75" x14ac:dyDescent="0.2">
      <c r="A3003"/>
      <c r="B3003"/>
      <c r="C3003"/>
      <c r="D3003"/>
      <c r="E3003"/>
      <c r="F3003"/>
      <c r="G3003"/>
    </row>
    <row r="3004" spans="1:7" ht="12.75" x14ac:dyDescent="0.2">
      <c r="A3004"/>
      <c r="B3004"/>
      <c r="C3004"/>
      <c r="D3004"/>
      <c r="E3004"/>
      <c r="F3004"/>
      <c r="G3004"/>
    </row>
    <row r="3005" spans="1:7" ht="12.75" x14ac:dyDescent="0.2">
      <c r="A3005"/>
      <c r="B3005"/>
      <c r="C3005"/>
      <c r="D3005"/>
      <c r="E3005"/>
      <c r="F3005"/>
      <c r="G3005"/>
    </row>
    <row r="3006" spans="1:7" ht="12.75" x14ac:dyDescent="0.2">
      <c r="A3006"/>
      <c r="B3006"/>
      <c r="C3006"/>
      <c r="D3006"/>
      <c r="E3006"/>
      <c r="F3006"/>
      <c r="G3006"/>
    </row>
    <row r="3007" spans="1:7" ht="12.75" x14ac:dyDescent="0.2">
      <c r="A3007"/>
      <c r="B3007"/>
      <c r="C3007"/>
      <c r="D3007"/>
      <c r="E3007"/>
      <c r="F3007"/>
      <c r="G3007"/>
    </row>
    <row r="3008" spans="1:7" ht="12.75" x14ac:dyDescent="0.2">
      <c r="A3008"/>
      <c r="B3008"/>
      <c r="C3008"/>
      <c r="D3008"/>
      <c r="E3008"/>
      <c r="F3008"/>
      <c r="G3008"/>
    </row>
    <row r="3009" spans="1:7" ht="12.75" x14ac:dyDescent="0.2">
      <c r="A3009"/>
      <c r="B3009"/>
      <c r="C3009"/>
      <c r="D3009"/>
      <c r="E3009"/>
      <c r="F3009"/>
      <c r="G3009"/>
    </row>
    <row r="3010" spans="1:7" ht="12.75" x14ac:dyDescent="0.2">
      <c r="A3010"/>
      <c r="B3010"/>
      <c r="C3010"/>
      <c r="D3010"/>
      <c r="E3010"/>
      <c r="F3010"/>
      <c r="G3010"/>
    </row>
    <row r="3011" spans="1:7" ht="12.75" x14ac:dyDescent="0.2">
      <c r="A3011"/>
      <c r="B3011"/>
      <c r="C3011"/>
      <c r="D3011"/>
      <c r="E3011"/>
      <c r="F3011"/>
      <c r="G3011"/>
    </row>
    <row r="3012" spans="1:7" ht="12.75" x14ac:dyDescent="0.2">
      <c r="A3012"/>
      <c r="B3012"/>
      <c r="C3012"/>
      <c r="D3012"/>
      <c r="E3012"/>
      <c r="F3012"/>
      <c r="G3012"/>
    </row>
    <row r="3013" spans="1:7" ht="12.75" x14ac:dyDescent="0.2">
      <c r="A3013"/>
      <c r="B3013"/>
      <c r="C3013"/>
      <c r="D3013"/>
      <c r="E3013"/>
      <c r="F3013"/>
      <c r="G3013"/>
    </row>
    <row r="3014" spans="1:7" ht="12.75" x14ac:dyDescent="0.2">
      <c r="A3014"/>
      <c r="B3014"/>
      <c r="C3014"/>
      <c r="D3014"/>
      <c r="E3014"/>
      <c r="F3014"/>
      <c r="G3014"/>
    </row>
    <row r="3015" spans="1:7" ht="12.75" x14ac:dyDescent="0.2">
      <c r="A3015"/>
      <c r="B3015"/>
      <c r="C3015"/>
      <c r="D3015"/>
      <c r="E3015"/>
      <c r="F3015"/>
      <c r="G3015"/>
    </row>
    <row r="3016" spans="1:7" ht="12.75" x14ac:dyDescent="0.2">
      <c r="A3016"/>
      <c r="B3016"/>
      <c r="C3016"/>
      <c r="D3016"/>
      <c r="E3016"/>
      <c r="F3016"/>
      <c r="G3016"/>
    </row>
    <row r="3017" spans="1:7" ht="12.75" x14ac:dyDescent="0.2">
      <c r="A3017"/>
      <c r="B3017"/>
      <c r="C3017"/>
      <c r="D3017"/>
      <c r="E3017"/>
      <c r="F3017"/>
      <c r="G3017"/>
    </row>
    <row r="3018" spans="1:7" ht="12.75" x14ac:dyDescent="0.2">
      <c r="A3018"/>
      <c r="B3018"/>
      <c r="C3018"/>
      <c r="D3018"/>
      <c r="E3018"/>
      <c r="F3018"/>
      <c r="G3018"/>
    </row>
    <row r="3019" spans="1:7" ht="12.75" x14ac:dyDescent="0.2">
      <c r="A3019"/>
      <c r="B3019"/>
      <c r="C3019"/>
      <c r="D3019"/>
      <c r="E3019"/>
      <c r="F3019"/>
      <c r="G3019"/>
    </row>
    <row r="3020" spans="1:7" ht="12.75" x14ac:dyDescent="0.2">
      <c r="A3020"/>
      <c r="B3020"/>
      <c r="C3020"/>
      <c r="D3020"/>
      <c r="E3020"/>
      <c r="F3020"/>
      <c r="G3020"/>
    </row>
    <row r="3021" spans="1:7" ht="12.75" x14ac:dyDescent="0.2">
      <c r="A3021"/>
      <c r="B3021"/>
      <c r="C3021"/>
      <c r="D3021"/>
      <c r="E3021"/>
      <c r="F3021"/>
      <c r="G3021"/>
    </row>
    <row r="3022" spans="1:7" ht="12.75" x14ac:dyDescent="0.2">
      <c r="A3022"/>
      <c r="B3022"/>
      <c r="C3022"/>
      <c r="D3022"/>
      <c r="E3022"/>
      <c r="F3022"/>
      <c r="G3022"/>
    </row>
    <row r="3023" spans="1:7" ht="12.75" x14ac:dyDescent="0.2">
      <c r="A3023"/>
      <c r="B3023"/>
      <c r="C3023"/>
      <c r="D3023"/>
      <c r="E3023"/>
      <c r="F3023"/>
      <c r="G3023"/>
    </row>
    <row r="3024" spans="1:7" ht="12.75" x14ac:dyDescent="0.2">
      <c r="A3024"/>
      <c r="B3024"/>
      <c r="C3024"/>
      <c r="D3024"/>
      <c r="E3024"/>
      <c r="F3024"/>
      <c r="G3024"/>
    </row>
    <row r="3025" spans="1:7" ht="12.75" x14ac:dyDescent="0.2">
      <c r="A3025"/>
      <c r="B3025"/>
      <c r="C3025"/>
      <c r="D3025"/>
      <c r="E3025"/>
      <c r="F3025"/>
      <c r="G3025"/>
    </row>
    <row r="3026" spans="1:7" ht="12.75" x14ac:dyDescent="0.2">
      <c r="A3026"/>
      <c r="B3026"/>
      <c r="C3026"/>
      <c r="D3026"/>
      <c r="E3026"/>
      <c r="F3026"/>
      <c r="G3026"/>
    </row>
    <row r="3027" spans="1:7" ht="12.75" x14ac:dyDescent="0.2">
      <c r="A3027"/>
      <c r="B3027"/>
      <c r="C3027"/>
      <c r="D3027"/>
      <c r="E3027"/>
      <c r="F3027"/>
      <c r="G3027"/>
    </row>
    <row r="3028" spans="1:7" ht="12.75" x14ac:dyDescent="0.2">
      <c r="A3028"/>
      <c r="B3028"/>
      <c r="C3028"/>
      <c r="D3028"/>
      <c r="E3028"/>
      <c r="F3028"/>
      <c r="G3028"/>
    </row>
    <row r="3029" spans="1:7" ht="12.75" x14ac:dyDescent="0.2">
      <c r="A3029"/>
      <c r="B3029"/>
      <c r="C3029"/>
      <c r="D3029"/>
      <c r="E3029"/>
      <c r="F3029"/>
      <c r="G3029"/>
    </row>
    <row r="3030" spans="1:7" ht="12.75" x14ac:dyDescent="0.2">
      <c r="A3030"/>
      <c r="B3030"/>
      <c r="C3030"/>
      <c r="D3030"/>
      <c r="E3030"/>
      <c r="F3030"/>
      <c r="G3030"/>
    </row>
    <row r="3031" spans="1:7" ht="12.75" x14ac:dyDescent="0.2">
      <c r="A3031"/>
      <c r="B3031"/>
      <c r="C3031"/>
      <c r="D3031"/>
      <c r="E3031"/>
      <c r="F3031"/>
      <c r="G3031"/>
    </row>
    <row r="3032" spans="1:7" ht="12.75" x14ac:dyDescent="0.2">
      <c r="A3032"/>
      <c r="B3032"/>
      <c r="C3032"/>
      <c r="D3032"/>
      <c r="E3032"/>
      <c r="F3032"/>
      <c r="G3032"/>
    </row>
    <row r="3033" spans="1:7" ht="12.75" x14ac:dyDescent="0.2">
      <c r="A3033"/>
      <c r="B3033"/>
      <c r="C3033"/>
      <c r="D3033"/>
      <c r="E3033"/>
      <c r="F3033"/>
      <c r="G3033"/>
    </row>
    <row r="3034" spans="1:7" ht="12.75" x14ac:dyDescent="0.2">
      <c r="A3034"/>
      <c r="B3034"/>
      <c r="C3034"/>
      <c r="D3034"/>
      <c r="E3034"/>
      <c r="F3034"/>
      <c r="G3034"/>
    </row>
    <row r="3035" spans="1:7" ht="12.75" x14ac:dyDescent="0.2">
      <c r="A3035"/>
      <c r="B3035"/>
      <c r="C3035"/>
      <c r="D3035"/>
      <c r="E3035"/>
      <c r="F3035"/>
      <c r="G3035"/>
    </row>
    <row r="3036" spans="1:7" ht="12.75" x14ac:dyDescent="0.2">
      <c r="A3036"/>
      <c r="B3036"/>
      <c r="C3036"/>
      <c r="D3036"/>
      <c r="E3036"/>
      <c r="F3036"/>
      <c r="G3036"/>
    </row>
    <row r="3037" spans="1:7" ht="12.75" x14ac:dyDescent="0.2">
      <c r="A3037"/>
      <c r="B3037"/>
      <c r="C3037"/>
      <c r="D3037"/>
      <c r="E3037"/>
      <c r="F3037"/>
      <c r="G3037"/>
    </row>
    <row r="3038" spans="1:7" ht="12.75" x14ac:dyDescent="0.2">
      <c r="A3038"/>
      <c r="B3038"/>
      <c r="C3038"/>
      <c r="D3038"/>
      <c r="E3038"/>
      <c r="F3038"/>
      <c r="G3038"/>
    </row>
    <row r="3039" spans="1:7" ht="12.75" x14ac:dyDescent="0.2">
      <c r="A3039"/>
      <c r="B3039"/>
      <c r="C3039"/>
      <c r="D3039"/>
      <c r="E3039"/>
      <c r="F3039"/>
      <c r="G3039"/>
    </row>
    <row r="3040" spans="1:7" ht="12.75" x14ac:dyDescent="0.2">
      <c r="A3040"/>
      <c r="B3040"/>
      <c r="C3040"/>
      <c r="D3040"/>
      <c r="E3040"/>
      <c r="F3040"/>
      <c r="G3040"/>
    </row>
    <row r="3041" spans="1:7" ht="12.75" x14ac:dyDescent="0.2">
      <c r="A3041"/>
      <c r="B3041"/>
      <c r="C3041"/>
      <c r="D3041"/>
      <c r="E3041"/>
      <c r="F3041"/>
      <c r="G3041"/>
    </row>
    <row r="3042" spans="1:7" ht="12.75" x14ac:dyDescent="0.2">
      <c r="A3042"/>
      <c r="B3042"/>
      <c r="C3042"/>
      <c r="D3042"/>
      <c r="E3042"/>
      <c r="F3042"/>
      <c r="G3042"/>
    </row>
    <row r="3043" spans="1:7" ht="12.75" x14ac:dyDescent="0.2">
      <c r="A3043"/>
      <c r="B3043"/>
      <c r="C3043"/>
      <c r="D3043"/>
      <c r="E3043"/>
      <c r="F3043"/>
      <c r="G3043"/>
    </row>
    <row r="3044" spans="1:7" ht="12.75" x14ac:dyDescent="0.2">
      <c r="A3044"/>
      <c r="B3044"/>
      <c r="C3044"/>
      <c r="D3044"/>
      <c r="E3044"/>
      <c r="F3044"/>
      <c r="G3044"/>
    </row>
    <row r="3045" spans="1:7" ht="12.75" x14ac:dyDescent="0.2">
      <c r="A3045"/>
      <c r="B3045"/>
      <c r="C3045"/>
      <c r="D3045"/>
      <c r="E3045"/>
      <c r="F3045"/>
      <c r="G3045"/>
    </row>
    <row r="3046" spans="1:7" ht="12.75" x14ac:dyDescent="0.2">
      <c r="A3046"/>
      <c r="B3046"/>
      <c r="C3046"/>
      <c r="D3046"/>
      <c r="E3046"/>
      <c r="F3046"/>
      <c r="G3046"/>
    </row>
    <row r="3047" spans="1:7" ht="12.75" x14ac:dyDescent="0.2">
      <c r="A3047"/>
      <c r="B3047"/>
      <c r="C3047"/>
      <c r="D3047"/>
      <c r="E3047"/>
      <c r="F3047"/>
      <c r="G3047"/>
    </row>
    <row r="3048" spans="1:7" ht="12.75" x14ac:dyDescent="0.2">
      <c r="A3048"/>
      <c r="B3048"/>
      <c r="C3048"/>
      <c r="D3048"/>
      <c r="E3048"/>
      <c r="F3048"/>
      <c r="G3048"/>
    </row>
    <row r="3049" spans="1:7" ht="12.75" x14ac:dyDescent="0.2">
      <c r="A3049"/>
      <c r="B3049"/>
      <c r="C3049"/>
      <c r="D3049"/>
      <c r="E3049"/>
      <c r="F3049"/>
      <c r="G3049"/>
    </row>
    <row r="3050" spans="1:7" ht="12.75" x14ac:dyDescent="0.2">
      <c r="A3050"/>
      <c r="B3050"/>
      <c r="C3050"/>
      <c r="D3050"/>
      <c r="E3050"/>
      <c r="F3050"/>
      <c r="G3050"/>
    </row>
    <row r="3051" spans="1:7" ht="12.75" x14ac:dyDescent="0.2">
      <c r="A3051"/>
      <c r="B3051"/>
      <c r="C3051"/>
      <c r="D3051"/>
      <c r="E3051"/>
      <c r="F3051"/>
      <c r="G3051"/>
    </row>
    <row r="3052" spans="1:7" ht="12.75" x14ac:dyDescent="0.2">
      <c r="A3052"/>
      <c r="B3052"/>
      <c r="C3052"/>
      <c r="D3052"/>
      <c r="E3052"/>
      <c r="F3052"/>
      <c r="G3052"/>
    </row>
    <row r="3053" spans="1:7" ht="12.75" x14ac:dyDescent="0.2">
      <c r="A3053"/>
      <c r="B3053"/>
      <c r="C3053"/>
      <c r="D3053"/>
      <c r="E3053"/>
      <c r="F3053"/>
      <c r="G3053"/>
    </row>
    <row r="3054" spans="1:7" ht="12.75" x14ac:dyDescent="0.2">
      <c r="A3054"/>
      <c r="B3054"/>
      <c r="C3054"/>
      <c r="D3054"/>
      <c r="E3054"/>
      <c r="F3054"/>
      <c r="G3054"/>
    </row>
    <row r="3055" spans="1:7" ht="12.75" x14ac:dyDescent="0.2">
      <c r="A3055"/>
      <c r="B3055"/>
      <c r="C3055"/>
      <c r="D3055"/>
      <c r="E3055"/>
      <c r="F3055"/>
      <c r="G3055"/>
    </row>
    <row r="3056" spans="1:7" ht="12.75" x14ac:dyDescent="0.2">
      <c r="A3056"/>
      <c r="B3056"/>
      <c r="C3056"/>
      <c r="D3056"/>
      <c r="E3056"/>
      <c r="F3056"/>
      <c r="G3056"/>
    </row>
    <row r="3057" spans="1:7" ht="12.75" x14ac:dyDescent="0.2">
      <c r="A3057"/>
      <c r="B3057"/>
      <c r="C3057"/>
      <c r="D3057"/>
      <c r="E3057"/>
      <c r="F3057"/>
      <c r="G3057"/>
    </row>
    <row r="3058" spans="1:7" ht="12.75" x14ac:dyDescent="0.2">
      <c r="A3058"/>
      <c r="B3058"/>
      <c r="C3058"/>
      <c r="D3058"/>
      <c r="E3058"/>
      <c r="F3058"/>
      <c r="G3058"/>
    </row>
    <row r="3059" spans="1:7" ht="12.75" x14ac:dyDescent="0.2">
      <c r="A3059"/>
      <c r="B3059"/>
      <c r="C3059"/>
      <c r="D3059"/>
      <c r="E3059"/>
      <c r="F3059"/>
      <c r="G3059"/>
    </row>
    <row r="3060" spans="1:7" ht="12.75" x14ac:dyDescent="0.2">
      <c r="A3060"/>
      <c r="B3060"/>
      <c r="C3060"/>
      <c r="D3060"/>
      <c r="E3060"/>
      <c r="F3060"/>
      <c r="G3060"/>
    </row>
    <row r="3061" spans="1:7" ht="12.75" x14ac:dyDescent="0.2">
      <c r="A3061"/>
      <c r="B3061"/>
      <c r="C3061"/>
      <c r="D3061"/>
      <c r="E3061"/>
      <c r="F3061"/>
      <c r="G3061"/>
    </row>
    <row r="3062" spans="1:7" ht="12.75" x14ac:dyDescent="0.2">
      <c r="A3062"/>
      <c r="B3062"/>
      <c r="C3062"/>
      <c r="D3062"/>
      <c r="E3062"/>
      <c r="F3062"/>
      <c r="G3062"/>
    </row>
    <row r="3063" spans="1:7" ht="12.75" x14ac:dyDescent="0.2">
      <c r="A3063"/>
      <c r="B3063"/>
      <c r="C3063"/>
      <c r="D3063"/>
      <c r="E3063"/>
      <c r="F3063"/>
      <c r="G3063"/>
    </row>
    <row r="3064" spans="1:7" ht="12.75" x14ac:dyDescent="0.2">
      <c r="A3064"/>
      <c r="B3064"/>
      <c r="C3064"/>
      <c r="D3064"/>
      <c r="E3064"/>
      <c r="F3064"/>
      <c r="G3064"/>
    </row>
    <row r="3065" spans="1:7" ht="12.75" x14ac:dyDescent="0.2">
      <c r="A3065"/>
      <c r="B3065"/>
      <c r="C3065"/>
      <c r="D3065"/>
      <c r="E3065"/>
      <c r="F3065"/>
      <c r="G3065"/>
    </row>
    <row r="3066" spans="1:7" ht="12.75" x14ac:dyDescent="0.2">
      <c r="A3066"/>
      <c r="B3066"/>
      <c r="C3066"/>
      <c r="D3066"/>
      <c r="E3066"/>
      <c r="F3066"/>
      <c r="G3066"/>
    </row>
    <row r="3067" spans="1:7" ht="12.75" x14ac:dyDescent="0.2">
      <c r="A3067"/>
      <c r="B3067"/>
      <c r="C3067"/>
      <c r="D3067"/>
      <c r="E3067"/>
      <c r="F3067"/>
      <c r="G3067"/>
    </row>
    <row r="3068" spans="1:7" ht="12.75" x14ac:dyDescent="0.2">
      <c r="A3068"/>
      <c r="B3068"/>
      <c r="C3068"/>
      <c r="D3068"/>
      <c r="E3068"/>
      <c r="F3068"/>
      <c r="G3068"/>
    </row>
    <row r="3069" spans="1:7" ht="12.75" x14ac:dyDescent="0.2">
      <c r="A3069"/>
      <c r="B3069"/>
      <c r="C3069"/>
      <c r="D3069"/>
      <c r="E3069"/>
      <c r="F3069"/>
      <c r="G3069"/>
    </row>
    <row r="3070" spans="1:7" ht="12.75" x14ac:dyDescent="0.2">
      <c r="A3070"/>
      <c r="B3070"/>
      <c r="C3070"/>
      <c r="D3070"/>
      <c r="E3070"/>
      <c r="F3070"/>
      <c r="G3070"/>
    </row>
    <row r="3071" spans="1:7" ht="12.75" x14ac:dyDescent="0.2">
      <c r="A3071"/>
      <c r="B3071"/>
      <c r="C3071"/>
      <c r="D3071"/>
      <c r="E3071"/>
      <c r="F3071"/>
      <c r="G3071"/>
    </row>
    <row r="3072" spans="1:7" ht="12.75" x14ac:dyDescent="0.2">
      <c r="A3072"/>
      <c r="B3072"/>
      <c r="C3072"/>
      <c r="D3072"/>
      <c r="E3072"/>
      <c r="F3072"/>
      <c r="G3072"/>
    </row>
    <row r="3073" spans="1:7" ht="12.75" x14ac:dyDescent="0.2">
      <c r="A3073"/>
      <c r="B3073"/>
      <c r="C3073"/>
      <c r="D3073"/>
      <c r="E3073"/>
      <c r="F3073"/>
      <c r="G3073"/>
    </row>
    <row r="3074" spans="1:7" ht="12.75" x14ac:dyDescent="0.2">
      <c r="A3074"/>
      <c r="B3074"/>
      <c r="C3074"/>
      <c r="D3074"/>
      <c r="E3074"/>
      <c r="F3074"/>
      <c r="G3074"/>
    </row>
    <row r="3075" spans="1:7" ht="12.75" x14ac:dyDescent="0.2">
      <c r="A3075"/>
      <c r="B3075"/>
      <c r="C3075"/>
      <c r="D3075"/>
      <c r="E3075"/>
      <c r="F3075"/>
      <c r="G3075"/>
    </row>
    <row r="3076" spans="1:7" ht="12.75" x14ac:dyDescent="0.2">
      <c r="A3076"/>
      <c r="B3076"/>
      <c r="C3076"/>
      <c r="D3076"/>
      <c r="E3076"/>
      <c r="F3076"/>
      <c r="G3076"/>
    </row>
    <row r="3077" spans="1:7" ht="12.75" x14ac:dyDescent="0.2">
      <c r="A3077"/>
      <c r="B3077"/>
      <c r="C3077"/>
      <c r="D3077"/>
      <c r="E3077"/>
      <c r="F3077"/>
      <c r="G3077"/>
    </row>
    <row r="3078" spans="1:7" ht="12.75" x14ac:dyDescent="0.2">
      <c r="A3078"/>
      <c r="B3078"/>
      <c r="C3078"/>
      <c r="D3078"/>
      <c r="E3078"/>
      <c r="F3078"/>
      <c r="G3078"/>
    </row>
    <row r="3079" spans="1:7" ht="12.75" x14ac:dyDescent="0.2">
      <c r="A3079"/>
      <c r="B3079"/>
      <c r="C3079"/>
      <c r="D3079"/>
      <c r="E3079"/>
      <c r="F3079"/>
      <c r="G3079"/>
    </row>
    <row r="3080" spans="1:7" ht="12.75" x14ac:dyDescent="0.2">
      <c r="A3080"/>
      <c r="B3080"/>
      <c r="C3080"/>
      <c r="D3080"/>
      <c r="E3080"/>
      <c r="F3080"/>
      <c r="G3080"/>
    </row>
    <row r="3081" spans="1:7" ht="12.75" x14ac:dyDescent="0.2">
      <c r="A3081"/>
      <c r="B3081"/>
      <c r="C3081"/>
      <c r="D3081"/>
      <c r="E3081"/>
      <c r="F3081"/>
      <c r="G3081"/>
    </row>
    <row r="3082" spans="1:7" ht="12.75" x14ac:dyDescent="0.2">
      <c r="A3082"/>
      <c r="B3082"/>
      <c r="C3082"/>
      <c r="D3082"/>
      <c r="E3082"/>
      <c r="F3082"/>
      <c r="G3082"/>
    </row>
    <row r="3083" spans="1:7" ht="12.75" x14ac:dyDescent="0.2">
      <c r="A3083"/>
      <c r="B3083"/>
      <c r="C3083"/>
      <c r="D3083"/>
      <c r="E3083"/>
      <c r="F3083"/>
      <c r="G3083"/>
    </row>
    <row r="3084" spans="1:7" ht="12.75" x14ac:dyDescent="0.2">
      <c r="A3084"/>
      <c r="B3084"/>
      <c r="C3084"/>
      <c r="D3084"/>
      <c r="E3084"/>
      <c r="F3084"/>
      <c r="G3084"/>
    </row>
    <row r="3085" spans="1:7" ht="12.75" x14ac:dyDescent="0.2">
      <c r="A3085"/>
      <c r="B3085"/>
      <c r="C3085"/>
      <c r="D3085"/>
      <c r="E3085"/>
      <c r="F3085"/>
      <c r="G3085"/>
    </row>
    <row r="3086" spans="1:7" ht="12.75" x14ac:dyDescent="0.2">
      <c r="A3086"/>
      <c r="B3086"/>
      <c r="C3086"/>
      <c r="D3086"/>
      <c r="E3086"/>
      <c r="F3086"/>
      <c r="G3086"/>
    </row>
    <row r="3087" spans="1:7" ht="12.75" x14ac:dyDescent="0.2">
      <c r="A3087"/>
      <c r="B3087"/>
      <c r="C3087"/>
      <c r="D3087"/>
      <c r="E3087"/>
      <c r="F3087"/>
      <c r="G3087"/>
    </row>
    <row r="3088" spans="1:7" ht="12.75" x14ac:dyDescent="0.2">
      <c r="A3088"/>
      <c r="B3088"/>
      <c r="C3088"/>
      <c r="D3088"/>
      <c r="E3088"/>
      <c r="F3088"/>
      <c r="G3088"/>
    </row>
    <row r="3089" spans="1:7" ht="12.75" x14ac:dyDescent="0.2">
      <c r="A3089"/>
      <c r="B3089"/>
      <c r="C3089"/>
      <c r="D3089"/>
      <c r="E3089"/>
      <c r="F3089"/>
      <c r="G3089"/>
    </row>
    <row r="3090" spans="1:7" ht="12.75" x14ac:dyDescent="0.2">
      <c r="A3090"/>
      <c r="B3090"/>
      <c r="C3090"/>
      <c r="D3090"/>
      <c r="E3090"/>
      <c r="F3090"/>
      <c r="G3090"/>
    </row>
    <row r="3091" spans="1:7" ht="12.75" x14ac:dyDescent="0.2">
      <c r="A3091"/>
      <c r="B3091"/>
      <c r="C3091"/>
      <c r="D3091"/>
      <c r="E3091"/>
      <c r="F3091"/>
      <c r="G3091"/>
    </row>
    <row r="3092" spans="1:7" ht="12.75" x14ac:dyDescent="0.2">
      <c r="A3092"/>
      <c r="B3092"/>
      <c r="C3092"/>
      <c r="D3092"/>
      <c r="E3092"/>
      <c r="F3092"/>
      <c r="G3092"/>
    </row>
    <row r="3093" spans="1:7" ht="12.75" x14ac:dyDescent="0.2">
      <c r="A3093"/>
      <c r="B3093"/>
      <c r="C3093"/>
      <c r="D3093"/>
      <c r="E3093"/>
      <c r="F3093"/>
      <c r="G3093"/>
    </row>
    <row r="3094" spans="1:7" ht="12.75" x14ac:dyDescent="0.2">
      <c r="A3094"/>
      <c r="B3094"/>
      <c r="C3094"/>
      <c r="D3094"/>
      <c r="E3094"/>
      <c r="F3094"/>
      <c r="G3094"/>
    </row>
    <row r="3095" spans="1:7" ht="12.75" x14ac:dyDescent="0.2">
      <c r="A3095"/>
      <c r="B3095"/>
      <c r="C3095"/>
      <c r="D3095"/>
      <c r="E3095"/>
      <c r="F3095"/>
      <c r="G3095"/>
    </row>
    <row r="3096" spans="1:7" ht="12.75" x14ac:dyDescent="0.2">
      <c r="A3096"/>
      <c r="B3096"/>
      <c r="C3096"/>
      <c r="D3096"/>
      <c r="E3096"/>
      <c r="F3096"/>
      <c r="G3096"/>
    </row>
    <row r="3097" spans="1:7" ht="12.75" x14ac:dyDescent="0.2">
      <c r="A3097"/>
      <c r="B3097"/>
      <c r="C3097"/>
      <c r="D3097"/>
      <c r="E3097"/>
      <c r="F3097"/>
      <c r="G3097"/>
    </row>
    <row r="3098" spans="1:7" ht="12.75" x14ac:dyDescent="0.2">
      <c r="A3098"/>
      <c r="B3098"/>
      <c r="C3098"/>
      <c r="D3098"/>
      <c r="E3098"/>
      <c r="F3098"/>
      <c r="G3098"/>
    </row>
    <row r="3099" spans="1:7" ht="12.75" x14ac:dyDescent="0.2">
      <c r="A3099"/>
      <c r="B3099"/>
      <c r="C3099"/>
      <c r="D3099"/>
      <c r="E3099"/>
      <c r="F3099"/>
      <c r="G3099"/>
    </row>
    <row r="3100" spans="1:7" ht="12.75" x14ac:dyDescent="0.2">
      <c r="A3100"/>
      <c r="B3100"/>
      <c r="C3100"/>
      <c r="D3100"/>
      <c r="E3100"/>
      <c r="F3100"/>
      <c r="G3100"/>
    </row>
    <row r="3101" spans="1:7" ht="12.75" x14ac:dyDescent="0.2">
      <c r="A3101"/>
      <c r="B3101"/>
      <c r="C3101"/>
      <c r="D3101"/>
      <c r="E3101"/>
      <c r="F3101"/>
      <c r="G3101"/>
    </row>
    <row r="3102" spans="1:7" ht="12.75" x14ac:dyDescent="0.2">
      <c r="A3102"/>
      <c r="B3102"/>
      <c r="C3102"/>
      <c r="D3102"/>
      <c r="E3102"/>
      <c r="F3102"/>
      <c r="G3102"/>
    </row>
    <row r="3103" spans="1:7" ht="12.75" x14ac:dyDescent="0.2">
      <c r="A3103"/>
      <c r="B3103"/>
      <c r="C3103"/>
      <c r="D3103"/>
      <c r="E3103"/>
      <c r="F3103"/>
      <c r="G3103"/>
    </row>
    <row r="3104" spans="1:7" ht="12.75" x14ac:dyDescent="0.2">
      <c r="A3104"/>
      <c r="B3104"/>
      <c r="C3104"/>
      <c r="D3104"/>
      <c r="E3104"/>
      <c r="F3104"/>
      <c r="G3104"/>
    </row>
    <row r="3105" spans="1:7" ht="12.75" x14ac:dyDescent="0.2">
      <c r="A3105"/>
      <c r="B3105"/>
      <c r="C3105"/>
      <c r="D3105"/>
      <c r="E3105"/>
      <c r="F3105"/>
      <c r="G3105"/>
    </row>
    <row r="3106" spans="1:7" ht="12.75" x14ac:dyDescent="0.2">
      <c r="A3106"/>
      <c r="B3106"/>
      <c r="C3106"/>
      <c r="D3106"/>
      <c r="E3106"/>
      <c r="F3106"/>
      <c r="G3106"/>
    </row>
    <row r="3107" spans="1:7" ht="12.75" x14ac:dyDescent="0.2">
      <c r="A3107"/>
      <c r="B3107"/>
      <c r="C3107"/>
      <c r="D3107"/>
      <c r="E3107"/>
      <c r="F3107"/>
      <c r="G3107"/>
    </row>
    <row r="3108" spans="1:7" ht="12.75" x14ac:dyDescent="0.2">
      <c r="A3108"/>
      <c r="B3108"/>
      <c r="C3108"/>
      <c r="D3108"/>
      <c r="E3108"/>
      <c r="F3108"/>
      <c r="G3108"/>
    </row>
    <row r="3109" spans="1:7" ht="12.75" x14ac:dyDescent="0.2">
      <c r="A3109"/>
      <c r="B3109"/>
      <c r="C3109"/>
      <c r="D3109"/>
      <c r="E3109"/>
      <c r="F3109"/>
      <c r="G3109"/>
    </row>
    <row r="3110" spans="1:7" ht="12.75" x14ac:dyDescent="0.2">
      <c r="A3110"/>
      <c r="B3110"/>
      <c r="C3110"/>
      <c r="D3110"/>
      <c r="E3110"/>
      <c r="F3110"/>
      <c r="G3110"/>
    </row>
    <row r="3111" spans="1:7" ht="12.75" x14ac:dyDescent="0.2">
      <c r="A3111"/>
      <c r="B3111"/>
      <c r="C3111"/>
      <c r="D3111"/>
      <c r="E3111"/>
      <c r="F3111"/>
      <c r="G3111"/>
    </row>
    <row r="3112" spans="1:7" ht="12.75" x14ac:dyDescent="0.2">
      <c r="A3112"/>
      <c r="B3112"/>
      <c r="C3112"/>
      <c r="D3112"/>
      <c r="E3112"/>
      <c r="F3112"/>
      <c r="G3112"/>
    </row>
    <row r="3113" spans="1:7" ht="12.75" x14ac:dyDescent="0.2">
      <c r="A3113"/>
      <c r="B3113"/>
      <c r="C3113"/>
      <c r="D3113"/>
      <c r="E3113"/>
      <c r="F3113"/>
      <c r="G3113"/>
    </row>
    <row r="3114" spans="1:7" ht="12.75" x14ac:dyDescent="0.2">
      <c r="A3114"/>
      <c r="B3114"/>
      <c r="C3114"/>
      <c r="D3114"/>
      <c r="E3114"/>
      <c r="F3114"/>
      <c r="G3114"/>
    </row>
    <row r="3115" spans="1:7" ht="12.75" x14ac:dyDescent="0.2">
      <c r="A3115"/>
      <c r="B3115"/>
      <c r="C3115"/>
      <c r="D3115"/>
      <c r="E3115"/>
      <c r="F3115"/>
      <c r="G3115"/>
    </row>
    <row r="3116" spans="1:7" ht="12.75" x14ac:dyDescent="0.2">
      <c r="A3116"/>
      <c r="B3116"/>
      <c r="C3116"/>
      <c r="D3116"/>
      <c r="E3116"/>
      <c r="F3116"/>
      <c r="G3116"/>
    </row>
    <row r="3117" spans="1:7" ht="12.75" x14ac:dyDescent="0.2">
      <c r="A3117"/>
      <c r="B3117"/>
      <c r="C3117"/>
      <c r="D3117"/>
      <c r="E3117"/>
      <c r="F3117"/>
      <c r="G3117"/>
    </row>
    <row r="3118" spans="1:7" ht="12.75" x14ac:dyDescent="0.2">
      <c r="A3118"/>
      <c r="B3118"/>
      <c r="C3118"/>
      <c r="D3118"/>
      <c r="E3118"/>
      <c r="F3118"/>
      <c r="G3118"/>
    </row>
    <row r="3119" spans="1:7" ht="12.75" x14ac:dyDescent="0.2">
      <c r="A3119"/>
      <c r="B3119"/>
      <c r="C3119"/>
      <c r="D3119"/>
      <c r="E3119"/>
      <c r="F3119"/>
      <c r="G3119"/>
    </row>
    <row r="3120" spans="1:7" ht="12.75" x14ac:dyDescent="0.2">
      <c r="A3120"/>
      <c r="B3120"/>
      <c r="C3120"/>
      <c r="D3120"/>
      <c r="E3120"/>
      <c r="F3120"/>
      <c r="G3120"/>
    </row>
    <row r="3121" spans="1:7" ht="12.75" x14ac:dyDescent="0.2">
      <c r="A3121"/>
      <c r="B3121"/>
      <c r="C3121"/>
      <c r="D3121"/>
      <c r="E3121"/>
      <c r="F3121"/>
      <c r="G3121"/>
    </row>
    <row r="3122" spans="1:7" ht="12.75" x14ac:dyDescent="0.2">
      <c r="A3122"/>
      <c r="B3122"/>
      <c r="C3122"/>
      <c r="D3122"/>
      <c r="E3122"/>
      <c r="F3122"/>
      <c r="G3122"/>
    </row>
    <row r="3123" spans="1:7" ht="12.75" x14ac:dyDescent="0.2">
      <c r="A3123"/>
      <c r="B3123"/>
      <c r="C3123"/>
      <c r="D3123"/>
      <c r="E3123"/>
      <c r="F3123"/>
      <c r="G3123"/>
    </row>
    <row r="3124" spans="1:7" ht="12.75" x14ac:dyDescent="0.2">
      <c r="A3124"/>
      <c r="B3124"/>
      <c r="C3124"/>
      <c r="D3124"/>
      <c r="E3124"/>
      <c r="F3124"/>
      <c r="G3124"/>
    </row>
    <row r="3125" spans="1:7" ht="12.75" x14ac:dyDescent="0.2">
      <c r="A3125"/>
      <c r="B3125"/>
      <c r="C3125"/>
      <c r="D3125"/>
      <c r="E3125"/>
      <c r="F3125"/>
      <c r="G3125"/>
    </row>
    <row r="3126" spans="1:7" ht="12.75" x14ac:dyDescent="0.2">
      <c r="A3126"/>
      <c r="B3126"/>
      <c r="C3126"/>
      <c r="D3126"/>
      <c r="E3126"/>
      <c r="F3126"/>
      <c r="G3126"/>
    </row>
    <row r="3127" spans="1:7" ht="12.75" x14ac:dyDescent="0.2">
      <c r="A3127"/>
      <c r="B3127"/>
      <c r="C3127"/>
      <c r="D3127"/>
      <c r="E3127"/>
      <c r="F3127"/>
      <c r="G3127"/>
    </row>
    <row r="3128" spans="1:7" ht="12.75" x14ac:dyDescent="0.2">
      <c r="A3128"/>
      <c r="B3128"/>
      <c r="C3128"/>
      <c r="D3128"/>
      <c r="E3128"/>
      <c r="F3128"/>
      <c r="G3128"/>
    </row>
    <row r="3129" spans="1:7" ht="12.75" x14ac:dyDescent="0.2">
      <c r="A3129"/>
      <c r="B3129"/>
      <c r="C3129"/>
      <c r="D3129"/>
      <c r="E3129"/>
      <c r="F3129"/>
      <c r="G3129"/>
    </row>
    <row r="3130" spans="1:7" ht="12.75" x14ac:dyDescent="0.2">
      <c r="A3130"/>
      <c r="B3130"/>
      <c r="C3130"/>
      <c r="D3130"/>
      <c r="E3130"/>
      <c r="F3130"/>
      <c r="G3130"/>
    </row>
    <row r="3131" spans="1:7" ht="12.75" x14ac:dyDescent="0.2">
      <c r="A3131"/>
      <c r="B3131"/>
      <c r="C3131"/>
      <c r="D3131"/>
      <c r="E3131"/>
      <c r="F3131"/>
      <c r="G3131"/>
    </row>
    <row r="3132" spans="1:7" ht="12.75" x14ac:dyDescent="0.2">
      <c r="A3132"/>
      <c r="B3132"/>
      <c r="C3132"/>
      <c r="D3132"/>
      <c r="E3132"/>
      <c r="F3132"/>
      <c r="G3132"/>
    </row>
    <row r="3133" spans="1:7" ht="12.75" x14ac:dyDescent="0.2">
      <c r="A3133"/>
      <c r="B3133"/>
      <c r="C3133"/>
      <c r="D3133"/>
      <c r="E3133"/>
      <c r="F3133"/>
      <c r="G3133"/>
    </row>
    <row r="3134" spans="1:7" ht="12.75" x14ac:dyDescent="0.2">
      <c r="A3134"/>
      <c r="B3134"/>
      <c r="C3134"/>
      <c r="D3134"/>
      <c r="E3134"/>
      <c r="F3134"/>
      <c r="G3134"/>
    </row>
    <row r="3135" spans="1:7" ht="12.75" x14ac:dyDescent="0.2">
      <c r="A3135"/>
      <c r="B3135"/>
      <c r="C3135"/>
      <c r="D3135"/>
      <c r="E3135"/>
      <c r="F3135"/>
      <c r="G3135"/>
    </row>
    <row r="3136" spans="1:7" ht="12.75" x14ac:dyDescent="0.2">
      <c r="A3136"/>
      <c r="B3136"/>
      <c r="C3136"/>
      <c r="D3136"/>
      <c r="E3136"/>
      <c r="F3136"/>
      <c r="G3136"/>
    </row>
    <row r="3137" spans="1:7" ht="12.75" x14ac:dyDescent="0.2">
      <c r="A3137"/>
      <c r="B3137"/>
      <c r="C3137"/>
      <c r="D3137"/>
      <c r="E3137"/>
      <c r="F3137"/>
      <c r="G3137"/>
    </row>
    <row r="3138" spans="1:7" ht="12.75" x14ac:dyDescent="0.2">
      <c r="A3138"/>
      <c r="B3138"/>
      <c r="C3138"/>
      <c r="D3138"/>
      <c r="E3138"/>
      <c r="F3138"/>
      <c r="G3138"/>
    </row>
    <row r="3139" spans="1:7" ht="12.75" x14ac:dyDescent="0.2">
      <c r="A3139"/>
      <c r="B3139"/>
      <c r="C3139"/>
      <c r="D3139"/>
      <c r="E3139"/>
      <c r="F3139"/>
      <c r="G3139"/>
    </row>
    <row r="3140" spans="1:7" ht="12.75" x14ac:dyDescent="0.2">
      <c r="A3140"/>
      <c r="B3140"/>
      <c r="C3140"/>
      <c r="D3140"/>
      <c r="E3140"/>
      <c r="F3140"/>
      <c r="G3140"/>
    </row>
    <row r="3141" spans="1:7" ht="12.75" x14ac:dyDescent="0.2">
      <c r="A3141"/>
      <c r="B3141"/>
      <c r="C3141"/>
      <c r="D3141"/>
      <c r="E3141"/>
      <c r="F3141"/>
      <c r="G3141"/>
    </row>
    <row r="3142" spans="1:7" ht="12.75" x14ac:dyDescent="0.2">
      <c r="A3142"/>
      <c r="B3142"/>
      <c r="C3142"/>
      <c r="D3142"/>
      <c r="E3142"/>
      <c r="F3142"/>
      <c r="G3142"/>
    </row>
    <row r="3143" spans="1:7" ht="12.75" x14ac:dyDescent="0.2">
      <c r="A3143"/>
      <c r="B3143"/>
      <c r="C3143"/>
      <c r="D3143"/>
      <c r="E3143"/>
      <c r="F3143"/>
      <c r="G3143"/>
    </row>
    <row r="3144" spans="1:7" ht="12.75" x14ac:dyDescent="0.2">
      <c r="A3144"/>
      <c r="B3144"/>
      <c r="C3144"/>
      <c r="D3144"/>
      <c r="E3144"/>
      <c r="F3144"/>
      <c r="G3144"/>
    </row>
    <row r="3145" spans="1:7" ht="12.75" x14ac:dyDescent="0.2">
      <c r="A3145"/>
      <c r="B3145"/>
      <c r="C3145"/>
      <c r="D3145"/>
      <c r="E3145"/>
      <c r="F3145"/>
      <c r="G3145"/>
    </row>
    <row r="3146" spans="1:7" ht="12.75" x14ac:dyDescent="0.2">
      <c r="A3146"/>
      <c r="B3146"/>
      <c r="C3146"/>
      <c r="D3146"/>
      <c r="E3146"/>
      <c r="F3146"/>
      <c r="G3146"/>
    </row>
    <row r="3147" spans="1:7" ht="12.75" x14ac:dyDescent="0.2">
      <c r="A3147"/>
      <c r="B3147"/>
      <c r="C3147"/>
      <c r="D3147"/>
      <c r="E3147"/>
      <c r="F3147"/>
      <c r="G3147"/>
    </row>
    <row r="3148" spans="1:7" ht="12.75" x14ac:dyDescent="0.2">
      <c r="A3148"/>
      <c r="B3148"/>
      <c r="C3148"/>
      <c r="D3148"/>
      <c r="E3148"/>
      <c r="F3148"/>
      <c r="G3148"/>
    </row>
    <row r="3149" spans="1:7" ht="12.75" x14ac:dyDescent="0.2">
      <c r="A3149"/>
      <c r="B3149"/>
      <c r="C3149"/>
      <c r="D3149"/>
      <c r="E3149"/>
      <c r="F3149"/>
      <c r="G3149"/>
    </row>
    <row r="3150" spans="1:7" ht="12.75" x14ac:dyDescent="0.2">
      <c r="A3150"/>
      <c r="B3150"/>
      <c r="C3150"/>
      <c r="D3150"/>
      <c r="E3150"/>
      <c r="F3150"/>
      <c r="G3150"/>
    </row>
    <row r="3151" spans="1:7" ht="12.75" x14ac:dyDescent="0.2">
      <c r="A3151"/>
      <c r="B3151"/>
      <c r="C3151"/>
      <c r="D3151"/>
      <c r="E3151"/>
      <c r="F3151"/>
      <c r="G3151"/>
    </row>
    <row r="3152" spans="1:7" ht="12.75" x14ac:dyDescent="0.2">
      <c r="A3152"/>
      <c r="B3152"/>
      <c r="C3152"/>
      <c r="D3152"/>
      <c r="E3152"/>
      <c r="F3152"/>
      <c r="G3152"/>
    </row>
    <row r="3153" spans="1:7" ht="12.75" x14ac:dyDescent="0.2">
      <c r="A3153"/>
      <c r="B3153"/>
      <c r="C3153"/>
      <c r="D3153"/>
      <c r="E3153"/>
      <c r="F3153"/>
      <c r="G3153"/>
    </row>
    <row r="3154" spans="1:7" ht="12.75" x14ac:dyDescent="0.2">
      <c r="A3154"/>
      <c r="B3154"/>
      <c r="C3154"/>
      <c r="D3154"/>
      <c r="E3154"/>
      <c r="F3154"/>
      <c r="G3154"/>
    </row>
    <row r="3155" spans="1:7" ht="12.75" x14ac:dyDescent="0.2">
      <c r="A3155"/>
      <c r="B3155"/>
      <c r="C3155"/>
      <c r="D3155"/>
      <c r="E3155"/>
      <c r="F3155"/>
      <c r="G3155"/>
    </row>
    <row r="3156" spans="1:7" ht="12.75" x14ac:dyDescent="0.2">
      <c r="A3156"/>
      <c r="B3156"/>
      <c r="C3156"/>
      <c r="D3156"/>
      <c r="E3156"/>
      <c r="F3156"/>
      <c r="G3156"/>
    </row>
    <row r="3157" spans="1:7" ht="12.75" x14ac:dyDescent="0.2">
      <c r="A3157"/>
      <c r="B3157"/>
      <c r="C3157"/>
      <c r="D3157"/>
      <c r="E3157"/>
      <c r="F3157"/>
      <c r="G3157"/>
    </row>
    <row r="3158" spans="1:7" ht="12.75" x14ac:dyDescent="0.2">
      <c r="A3158"/>
      <c r="B3158"/>
      <c r="C3158"/>
      <c r="D3158"/>
      <c r="E3158"/>
      <c r="F3158"/>
      <c r="G3158"/>
    </row>
    <row r="3159" spans="1:7" ht="12.75" x14ac:dyDescent="0.2">
      <c r="A3159"/>
      <c r="B3159"/>
      <c r="C3159"/>
      <c r="D3159"/>
      <c r="E3159"/>
      <c r="F3159"/>
      <c r="G3159"/>
    </row>
    <row r="3160" spans="1:7" ht="12.75" x14ac:dyDescent="0.2">
      <c r="A3160"/>
      <c r="B3160"/>
      <c r="C3160"/>
      <c r="D3160"/>
      <c r="E3160"/>
      <c r="F3160"/>
      <c r="G3160"/>
    </row>
    <row r="3161" spans="1:7" ht="12.75" x14ac:dyDescent="0.2">
      <c r="A3161"/>
      <c r="B3161"/>
      <c r="C3161"/>
      <c r="D3161"/>
      <c r="E3161"/>
      <c r="F3161"/>
      <c r="G3161"/>
    </row>
    <row r="3162" spans="1:7" ht="12.75" x14ac:dyDescent="0.2">
      <c r="A3162"/>
      <c r="B3162"/>
      <c r="C3162"/>
      <c r="D3162"/>
      <c r="E3162"/>
      <c r="F3162"/>
      <c r="G3162"/>
    </row>
    <row r="3163" spans="1:7" ht="12.75" x14ac:dyDescent="0.2">
      <c r="A3163"/>
      <c r="B3163"/>
      <c r="C3163"/>
      <c r="D3163"/>
      <c r="E3163"/>
      <c r="F3163"/>
      <c r="G3163"/>
    </row>
    <row r="3164" spans="1:7" ht="12.75" x14ac:dyDescent="0.2">
      <c r="A3164"/>
      <c r="B3164"/>
      <c r="C3164"/>
      <c r="D3164"/>
      <c r="E3164"/>
      <c r="F3164"/>
      <c r="G3164"/>
    </row>
    <row r="3165" spans="1:7" ht="12.75" x14ac:dyDescent="0.2">
      <c r="A3165"/>
      <c r="B3165"/>
      <c r="C3165"/>
      <c r="D3165"/>
      <c r="E3165"/>
      <c r="F3165"/>
      <c r="G3165"/>
    </row>
    <row r="3166" spans="1:7" ht="12.75" x14ac:dyDescent="0.2">
      <c r="A3166"/>
      <c r="B3166"/>
      <c r="C3166"/>
      <c r="D3166"/>
      <c r="E3166"/>
      <c r="F3166"/>
      <c r="G3166"/>
    </row>
    <row r="3167" spans="1:7" ht="12.75" x14ac:dyDescent="0.2">
      <c r="A3167"/>
      <c r="B3167"/>
      <c r="C3167"/>
      <c r="D3167"/>
      <c r="E3167"/>
      <c r="F3167"/>
      <c r="G3167"/>
    </row>
    <row r="3168" spans="1:7" ht="12.75" x14ac:dyDescent="0.2">
      <c r="A3168"/>
      <c r="B3168"/>
      <c r="C3168"/>
      <c r="D3168"/>
      <c r="E3168"/>
      <c r="F3168"/>
      <c r="G3168"/>
    </row>
    <row r="3169" spans="1:7" ht="12.75" x14ac:dyDescent="0.2">
      <c r="A3169"/>
      <c r="B3169"/>
      <c r="C3169"/>
      <c r="D3169"/>
      <c r="E3169"/>
      <c r="F3169"/>
      <c r="G3169"/>
    </row>
    <row r="3170" spans="1:7" ht="12.75" x14ac:dyDescent="0.2">
      <c r="A3170"/>
      <c r="B3170"/>
      <c r="C3170"/>
      <c r="D3170"/>
      <c r="E3170"/>
      <c r="F3170"/>
      <c r="G3170"/>
    </row>
    <row r="3171" spans="1:7" ht="12.75" x14ac:dyDescent="0.2">
      <c r="A3171"/>
      <c r="B3171"/>
      <c r="C3171"/>
      <c r="D3171"/>
      <c r="E3171"/>
      <c r="F3171"/>
      <c r="G3171"/>
    </row>
    <row r="3172" spans="1:7" ht="12.75" x14ac:dyDescent="0.2">
      <c r="A3172"/>
      <c r="B3172"/>
      <c r="C3172"/>
      <c r="D3172"/>
      <c r="E3172"/>
      <c r="F3172"/>
      <c r="G3172"/>
    </row>
    <row r="3173" spans="1:7" ht="12.75" x14ac:dyDescent="0.2">
      <c r="A3173"/>
      <c r="B3173"/>
      <c r="C3173"/>
      <c r="D3173"/>
      <c r="E3173"/>
      <c r="F3173"/>
      <c r="G3173"/>
    </row>
    <row r="3174" spans="1:7" ht="12.75" x14ac:dyDescent="0.2">
      <c r="A3174"/>
      <c r="B3174"/>
      <c r="C3174"/>
      <c r="D3174"/>
      <c r="E3174"/>
      <c r="F3174"/>
      <c r="G3174"/>
    </row>
    <row r="3175" spans="1:7" ht="12.75" x14ac:dyDescent="0.2">
      <c r="A3175"/>
      <c r="B3175"/>
      <c r="C3175"/>
      <c r="D3175"/>
      <c r="E3175"/>
      <c r="F3175"/>
      <c r="G3175"/>
    </row>
    <row r="3176" spans="1:7" ht="12.75" x14ac:dyDescent="0.2">
      <c r="A3176"/>
      <c r="B3176"/>
      <c r="C3176"/>
      <c r="D3176"/>
      <c r="E3176"/>
      <c r="F3176"/>
      <c r="G3176"/>
    </row>
    <row r="3177" spans="1:7" ht="12.75" x14ac:dyDescent="0.2">
      <c r="A3177"/>
      <c r="B3177"/>
      <c r="C3177"/>
      <c r="D3177"/>
      <c r="E3177"/>
      <c r="F3177"/>
      <c r="G3177"/>
    </row>
    <row r="3178" spans="1:7" ht="12.75" x14ac:dyDescent="0.2">
      <c r="A3178"/>
      <c r="B3178"/>
      <c r="C3178"/>
      <c r="D3178"/>
      <c r="E3178"/>
      <c r="F3178"/>
      <c r="G3178"/>
    </row>
    <row r="3179" spans="1:7" ht="12.75" x14ac:dyDescent="0.2">
      <c r="A3179"/>
      <c r="B3179"/>
      <c r="C3179"/>
      <c r="D3179"/>
      <c r="E3179"/>
      <c r="F3179"/>
      <c r="G3179"/>
    </row>
    <row r="3180" spans="1:7" ht="12.75" x14ac:dyDescent="0.2">
      <c r="A3180"/>
      <c r="B3180"/>
      <c r="C3180"/>
      <c r="D3180"/>
      <c r="E3180"/>
      <c r="F3180"/>
      <c r="G3180"/>
    </row>
    <row r="3181" spans="1:7" ht="12.75" x14ac:dyDescent="0.2">
      <c r="A3181"/>
      <c r="B3181"/>
      <c r="C3181"/>
      <c r="D3181"/>
      <c r="E3181"/>
      <c r="F3181"/>
      <c r="G3181"/>
    </row>
    <row r="3182" spans="1:7" ht="12.75" x14ac:dyDescent="0.2">
      <c r="A3182"/>
      <c r="B3182"/>
      <c r="C3182"/>
      <c r="D3182"/>
      <c r="E3182"/>
      <c r="F3182"/>
      <c r="G3182"/>
    </row>
    <row r="3183" spans="1:7" ht="12.75" x14ac:dyDescent="0.2">
      <c r="A3183"/>
      <c r="B3183"/>
      <c r="C3183"/>
      <c r="D3183"/>
      <c r="E3183"/>
      <c r="F3183"/>
      <c r="G3183"/>
    </row>
    <row r="3184" spans="1:7" ht="12.75" x14ac:dyDescent="0.2">
      <c r="A3184"/>
      <c r="B3184"/>
      <c r="C3184"/>
      <c r="D3184"/>
      <c r="E3184"/>
      <c r="F3184"/>
      <c r="G3184"/>
    </row>
    <row r="3185" spans="1:7" ht="12.75" x14ac:dyDescent="0.2">
      <c r="A3185"/>
      <c r="B3185"/>
      <c r="C3185"/>
      <c r="D3185"/>
      <c r="E3185"/>
      <c r="F3185"/>
      <c r="G3185"/>
    </row>
    <row r="3186" spans="1:7" ht="12.75" x14ac:dyDescent="0.2">
      <c r="A3186"/>
      <c r="B3186"/>
      <c r="C3186"/>
      <c r="D3186"/>
      <c r="E3186"/>
      <c r="F3186"/>
      <c r="G3186"/>
    </row>
    <row r="3187" spans="1:7" ht="12.75" x14ac:dyDescent="0.2">
      <c r="A3187"/>
      <c r="B3187"/>
      <c r="C3187"/>
      <c r="D3187"/>
      <c r="E3187"/>
      <c r="F3187"/>
      <c r="G3187"/>
    </row>
    <row r="3188" spans="1:7" ht="12.75" x14ac:dyDescent="0.2">
      <c r="A3188"/>
      <c r="B3188"/>
      <c r="C3188"/>
      <c r="D3188"/>
      <c r="E3188"/>
      <c r="F3188"/>
      <c r="G3188"/>
    </row>
    <row r="3189" spans="1:7" ht="12.75" x14ac:dyDescent="0.2">
      <c r="A3189"/>
      <c r="B3189"/>
      <c r="C3189"/>
      <c r="D3189"/>
      <c r="E3189"/>
      <c r="F3189"/>
      <c r="G3189"/>
    </row>
    <row r="3190" spans="1:7" ht="12.75" x14ac:dyDescent="0.2">
      <c r="A3190"/>
      <c r="B3190"/>
      <c r="C3190"/>
      <c r="D3190"/>
      <c r="E3190"/>
      <c r="F3190"/>
      <c r="G3190"/>
    </row>
    <row r="3191" spans="1:7" ht="12.75" x14ac:dyDescent="0.2">
      <c r="A3191"/>
      <c r="B3191"/>
      <c r="C3191"/>
      <c r="D3191"/>
      <c r="E3191"/>
      <c r="F3191"/>
      <c r="G3191"/>
    </row>
    <row r="3192" spans="1:7" ht="12.75" x14ac:dyDescent="0.2">
      <c r="A3192"/>
      <c r="B3192"/>
      <c r="C3192"/>
      <c r="D3192"/>
      <c r="E3192"/>
      <c r="F3192"/>
      <c r="G3192"/>
    </row>
    <row r="3193" spans="1:7" ht="12.75" x14ac:dyDescent="0.2">
      <c r="A3193"/>
      <c r="B3193"/>
      <c r="C3193"/>
      <c r="D3193"/>
      <c r="E3193"/>
      <c r="F3193"/>
      <c r="G3193"/>
    </row>
    <row r="3194" spans="1:7" ht="12.75" x14ac:dyDescent="0.2">
      <c r="A3194"/>
      <c r="B3194"/>
      <c r="C3194"/>
      <c r="D3194"/>
      <c r="E3194"/>
      <c r="F3194"/>
      <c r="G3194"/>
    </row>
    <row r="3195" spans="1:7" ht="12.75" x14ac:dyDescent="0.2">
      <c r="A3195"/>
      <c r="B3195"/>
      <c r="C3195"/>
      <c r="D3195"/>
      <c r="E3195"/>
      <c r="F3195"/>
      <c r="G3195"/>
    </row>
    <row r="3196" spans="1:7" ht="12.75" x14ac:dyDescent="0.2">
      <c r="A3196"/>
      <c r="B3196"/>
      <c r="C3196"/>
      <c r="D3196"/>
      <c r="E3196"/>
      <c r="F3196"/>
      <c r="G3196"/>
    </row>
    <row r="3197" spans="1:7" ht="12.75" x14ac:dyDescent="0.2">
      <c r="A3197"/>
      <c r="B3197"/>
      <c r="C3197"/>
      <c r="D3197"/>
      <c r="E3197"/>
      <c r="F3197"/>
      <c r="G3197"/>
    </row>
    <row r="3198" spans="1:7" ht="12.75" x14ac:dyDescent="0.2">
      <c r="A3198"/>
      <c r="B3198"/>
      <c r="C3198"/>
      <c r="D3198"/>
      <c r="E3198"/>
      <c r="F3198"/>
      <c r="G3198"/>
    </row>
    <row r="3199" spans="1:7" ht="12.75" x14ac:dyDescent="0.2">
      <c r="A3199"/>
      <c r="B3199"/>
      <c r="C3199"/>
      <c r="D3199"/>
      <c r="E3199"/>
      <c r="F3199"/>
      <c r="G3199"/>
    </row>
    <row r="3200" spans="1:7" ht="12.75" x14ac:dyDescent="0.2">
      <c r="A3200"/>
      <c r="B3200"/>
      <c r="C3200"/>
      <c r="D3200"/>
      <c r="E3200"/>
      <c r="F3200"/>
      <c r="G3200"/>
    </row>
    <row r="3201" spans="1:7" ht="12.75" x14ac:dyDescent="0.2">
      <c r="A3201"/>
      <c r="B3201"/>
      <c r="C3201"/>
      <c r="D3201"/>
      <c r="E3201"/>
      <c r="F3201"/>
      <c r="G3201"/>
    </row>
    <row r="3202" spans="1:7" ht="12.75" x14ac:dyDescent="0.2">
      <c r="A3202"/>
      <c r="B3202"/>
      <c r="C3202"/>
      <c r="D3202"/>
      <c r="E3202"/>
      <c r="F3202"/>
      <c r="G3202"/>
    </row>
    <row r="3203" spans="1:7" ht="12.75" x14ac:dyDescent="0.2">
      <c r="A3203"/>
      <c r="B3203"/>
      <c r="C3203"/>
      <c r="D3203"/>
      <c r="E3203"/>
      <c r="F3203"/>
      <c r="G3203"/>
    </row>
    <row r="3204" spans="1:7" ht="12.75" x14ac:dyDescent="0.2">
      <c r="A3204"/>
      <c r="B3204"/>
      <c r="C3204"/>
      <c r="D3204"/>
      <c r="E3204"/>
      <c r="F3204"/>
      <c r="G3204"/>
    </row>
    <row r="3205" spans="1:7" ht="12.75" x14ac:dyDescent="0.2">
      <c r="A3205"/>
      <c r="B3205"/>
      <c r="C3205"/>
      <c r="D3205"/>
      <c r="E3205"/>
      <c r="F3205"/>
      <c r="G3205"/>
    </row>
    <row r="3206" spans="1:7" ht="12.75" x14ac:dyDescent="0.2">
      <c r="A3206"/>
      <c r="B3206"/>
      <c r="C3206"/>
      <c r="D3206"/>
      <c r="E3206"/>
      <c r="F3206"/>
      <c r="G3206"/>
    </row>
    <row r="3207" spans="1:7" ht="12.75" x14ac:dyDescent="0.2">
      <c r="A3207"/>
      <c r="B3207"/>
      <c r="C3207"/>
      <c r="D3207"/>
      <c r="E3207"/>
      <c r="F3207"/>
      <c r="G3207"/>
    </row>
    <row r="3208" spans="1:7" ht="12.75" x14ac:dyDescent="0.2">
      <c r="A3208"/>
      <c r="B3208"/>
      <c r="C3208"/>
      <c r="D3208"/>
      <c r="E3208"/>
      <c r="F3208"/>
      <c r="G3208"/>
    </row>
    <row r="3209" spans="1:7" ht="12.75" x14ac:dyDescent="0.2">
      <c r="A3209"/>
      <c r="B3209"/>
      <c r="C3209"/>
      <c r="D3209"/>
      <c r="E3209"/>
      <c r="F3209"/>
      <c r="G3209"/>
    </row>
    <row r="3210" spans="1:7" ht="12.75" x14ac:dyDescent="0.2">
      <c r="A3210"/>
      <c r="B3210"/>
      <c r="C3210"/>
      <c r="D3210"/>
      <c r="E3210"/>
      <c r="F3210"/>
      <c r="G3210"/>
    </row>
    <row r="3211" spans="1:7" ht="12.75" x14ac:dyDescent="0.2">
      <c r="A3211"/>
      <c r="B3211"/>
      <c r="C3211"/>
      <c r="D3211"/>
      <c r="E3211"/>
      <c r="F3211"/>
      <c r="G3211"/>
    </row>
    <row r="3212" spans="1:7" ht="12.75" x14ac:dyDescent="0.2">
      <c r="A3212"/>
      <c r="B3212"/>
      <c r="C3212"/>
      <c r="D3212"/>
      <c r="E3212"/>
      <c r="F3212"/>
      <c r="G3212"/>
    </row>
    <row r="3213" spans="1:7" ht="12.75" x14ac:dyDescent="0.2">
      <c r="A3213"/>
      <c r="B3213"/>
      <c r="C3213"/>
      <c r="D3213"/>
      <c r="E3213"/>
      <c r="F3213"/>
      <c r="G3213"/>
    </row>
    <row r="3214" spans="1:7" ht="12.75" x14ac:dyDescent="0.2">
      <c r="A3214"/>
      <c r="B3214"/>
      <c r="C3214"/>
      <c r="D3214"/>
      <c r="E3214"/>
      <c r="F3214"/>
      <c r="G3214"/>
    </row>
    <row r="3215" spans="1:7" ht="12.75" x14ac:dyDescent="0.2">
      <c r="A3215"/>
      <c r="B3215"/>
      <c r="C3215"/>
      <c r="D3215"/>
      <c r="E3215"/>
      <c r="F3215"/>
      <c r="G3215"/>
    </row>
    <row r="3216" spans="1:7" ht="12.75" x14ac:dyDescent="0.2">
      <c r="A3216"/>
      <c r="B3216"/>
      <c r="C3216"/>
      <c r="D3216"/>
      <c r="E3216"/>
      <c r="F3216"/>
      <c r="G3216"/>
    </row>
    <row r="3217" spans="1:7" ht="12.75" x14ac:dyDescent="0.2">
      <c r="A3217"/>
      <c r="B3217"/>
      <c r="C3217"/>
      <c r="D3217"/>
      <c r="E3217"/>
      <c r="F3217"/>
      <c r="G3217"/>
    </row>
    <row r="3218" spans="1:7" ht="12.75" x14ac:dyDescent="0.2">
      <c r="A3218"/>
      <c r="B3218"/>
      <c r="C3218"/>
      <c r="D3218"/>
      <c r="E3218"/>
      <c r="F3218"/>
      <c r="G3218"/>
    </row>
    <row r="3219" spans="1:7" ht="12.75" x14ac:dyDescent="0.2">
      <c r="A3219"/>
      <c r="B3219"/>
      <c r="C3219"/>
      <c r="D3219"/>
      <c r="E3219"/>
      <c r="F3219"/>
      <c r="G3219"/>
    </row>
    <row r="3220" spans="1:7" ht="12.75" x14ac:dyDescent="0.2">
      <c r="A3220"/>
      <c r="B3220"/>
      <c r="C3220"/>
      <c r="D3220"/>
      <c r="E3220"/>
      <c r="F3220"/>
      <c r="G3220"/>
    </row>
    <row r="3221" spans="1:7" ht="12.75" x14ac:dyDescent="0.2">
      <c r="A3221"/>
      <c r="B3221"/>
      <c r="C3221"/>
      <c r="D3221"/>
      <c r="E3221"/>
      <c r="F3221"/>
      <c r="G3221"/>
    </row>
    <row r="3222" spans="1:7" ht="12.75" x14ac:dyDescent="0.2">
      <c r="A3222"/>
      <c r="B3222"/>
      <c r="C3222"/>
      <c r="D3222"/>
      <c r="E3222"/>
      <c r="F3222"/>
      <c r="G3222"/>
    </row>
    <row r="3223" spans="1:7" ht="12.75" x14ac:dyDescent="0.2">
      <c r="A3223"/>
      <c r="B3223"/>
      <c r="C3223"/>
      <c r="D3223"/>
      <c r="E3223"/>
      <c r="F3223"/>
      <c r="G3223"/>
    </row>
    <row r="3224" spans="1:7" ht="12.75" x14ac:dyDescent="0.2">
      <c r="A3224"/>
      <c r="B3224"/>
      <c r="C3224"/>
      <c r="D3224"/>
      <c r="E3224"/>
      <c r="F3224"/>
      <c r="G3224"/>
    </row>
    <row r="3225" spans="1:7" ht="12.75" x14ac:dyDescent="0.2">
      <c r="A3225"/>
      <c r="B3225"/>
      <c r="C3225"/>
      <c r="D3225"/>
      <c r="E3225"/>
      <c r="F3225"/>
      <c r="G3225"/>
    </row>
    <row r="3226" spans="1:7" ht="12.75" x14ac:dyDescent="0.2">
      <c r="A3226"/>
      <c r="B3226"/>
      <c r="C3226"/>
      <c r="D3226"/>
      <c r="E3226"/>
      <c r="F3226"/>
      <c r="G3226"/>
    </row>
    <row r="3227" spans="1:7" ht="12.75" x14ac:dyDescent="0.2">
      <c r="A3227"/>
      <c r="B3227"/>
      <c r="C3227"/>
      <c r="D3227"/>
      <c r="E3227"/>
      <c r="F3227"/>
      <c r="G3227"/>
    </row>
    <row r="3228" spans="1:7" ht="12.75" x14ac:dyDescent="0.2">
      <c r="A3228"/>
      <c r="B3228"/>
      <c r="C3228"/>
      <c r="D3228"/>
      <c r="E3228"/>
      <c r="F3228"/>
      <c r="G3228"/>
    </row>
    <row r="3229" spans="1:7" ht="12.75" x14ac:dyDescent="0.2">
      <c r="A3229"/>
      <c r="B3229"/>
      <c r="C3229"/>
      <c r="D3229"/>
      <c r="E3229"/>
      <c r="F3229"/>
      <c r="G3229"/>
    </row>
    <row r="3230" spans="1:7" ht="12.75" x14ac:dyDescent="0.2">
      <c r="A3230"/>
      <c r="B3230"/>
      <c r="C3230"/>
      <c r="D3230"/>
      <c r="E3230"/>
      <c r="F3230"/>
      <c r="G3230"/>
    </row>
    <row r="3231" spans="1:7" ht="12.75" x14ac:dyDescent="0.2">
      <c r="A3231"/>
      <c r="B3231"/>
      <c r="C3231"/>
      <c r="D3231"/>
      <c r="E3231"/>
      <c r="F3231"/>
      <c r="G3231"/>
    </row>
    <row r="3232" spans="1:7" ht="12.75" x14ac:dyDescent="0.2">
      <c r="A3232"/>
      <c r="B3232"/>
      <c r="C3232"/>
      <c r="D3232"/>
      <c r="E3232"/>
      <c r="F3232"/>
      <c r="G3232"/>
    </row>
    <row r="3233" spans="1:7" ht="12.75" x14ac:dyDescent="0.2">
      <c r="A3233"/>
      <c r="B3233"/>
      <c r="C3233"/>
      <c r="D3233"/>
      <c r="E3233"/>
      <c r="F3233"/>
      <c r="G3233"/>
    </row>
    <row r="3234" spans="1:7" ht="12.75" x14ac:dyDescent="0.2">
      <c r="A3234"/>
      <c r="B3234"/>
      <c r="C3234"/>
      <c r="D3234"/>
      <c r="E3234"/>
      <c r="F3234"/>
      <c r="G3234"/>
    </row>
    <row r="3235" spans="1:7" ht="12.75" x14ac:dyDescent="0.2">
      <c r="A3235"/>
      <c r="B3235"/>
      <c r="C3235"/>
      <c r="D3235"/>
      <c r="E3235"/>
      <c r="F3235"/>
      <c r="G3235"/>
    </row>
    <row r="3236" spans="1:7" ht="12.75" x14ac:dyDescent="0.2">
      <c r="A3236"/>
      <c r="B3236"/>
      <c r="C3236"/>
      <c r="D3236"/>
      <c r="E3236"/>
      <c r="F3236"/>
      <c r="G3236"/>
    </row>
    <row r="3237" spans="1:7" ht="12.75" x14ac:dyDescent="0.2">
      <c r="A3237"/>
      <c r="B3237"/>
      <c r="C3237"/>
      <c r="D3237"/>
      <c r="E3237"/>
      <c r="F3237"/>
      <c r="G3237"/>
    </row>
    <row r="3238" spans="1:7" ht="12.75" x14ac:dyDescent="0.2">
      <c r="A3238"/>
      <c r="B3238"/>
      <c r="C3238"/>
      <c r="D3238"/>
      <c r="E3238"/>
      <c r="F3238"/>
      <c r="G3238"/>
    </row>
    <row r="3239" spans="1:7" ht="12.75" x14ac:dyDescent="0.2">
      <c r="A3239"/>
      <c r="B3239"/>
      <c r="C3239"/>
      <c r="D3239"/>
      <c r="E3239"/>
      <c r="F3239"/>
      <c r="G3239"/>
    </row>
    <row r="3240" spans="1:7" ht="12.75" x14ac:dyDescent="0.2">
      <c r="A3240"/>
      <c r="B3240"/>
      <c r="C3240"/>
      <c r="D3240"/>
      <c r="E3240"/>
      <c r="F3240"/>
      <c r="G3240"/>
    </row>
    <row r="3241" spans="1:7" ht="12.75" x14ac:dyDescent="0.2">
      <c r="A3241"/>
      <c r="B3241"/>
      <c r="C3241"/>
      <c r="D3241"/>
      <c r="E3241"/>
      <c r="F3241"/>
      <c r="G3241"/>
    </row>
    <row r="3242" spans="1:7" ht="12.75" x14ac:dyDescent="0.2">
      <c r="A3242"/>
      <c r="B3242"/>
      <c r="C3242"/>
      <c r="D3242"/>
      <c r="E3242"/>
      <c r="F3242"/>
      <c r="G3242"/>
    </row>
    <row r="3243" spans="1:7" ht="12.75" x14ac:dyDescent="0.2">
      <c r="A3243"/>
      <c r="B3243"/>
      <c r="C3243"/>
      <c r="D3243"/>
      <c r="E3243"/>
      <c r="F3243"/>
      <c r="G3243"/>
    </row>
    <row r="3244" spans="1:7" ht="12.75" x14ac:dyDescent="0.2">
      <c r="A3244"/>
      <c r="B3244"/>
      <c r="C3244"/>
      <c r="D3244"/>
      <c r="E3244"/>
      <c r="F3244"/>
      <c r="G3244"/>
    </row>
    <row r="3245" spans="1:7" ht="12.75" x14ac:dyDescent="0.2">
      <c r="A3245"/>
      <c r="B3245"/>
      <c r="C3245"/>
      <c r="D3245"/>
      <c r="E3245"/>
      <c r="F3245"/>
      <c r="G3245"/>
    </row>
    <row r="3246" spans="1:7" ht="12.75" x14ac:dyDescent="0.2">
      <c r="A3246"/>
      <c r="B3246"/>
      <c r="C3246"/>
      <c r="D3246"/>
      <c r="E3246"/>
      <c r="F3246"/>
      <c r="G3246"/>
    </row>
    <row r="3247" spans="1:7" ht="12.75" x14ac:dyDescent="0.2">
      <c r="A3247"/>
      <c r="B3247"/>
      <c r="C3247"/>
      <c r="D3247"/>
      <c r="E3247"/>
      <c r="F3247"/>
      <c r="G3247"/>
    </row>
    <row r="3248" spans="1:7" ht="12.75" x14ac:dyDescent="0.2">
      <c r="A3248"/>
      <c r="B3248"/>
      <c r="C3248"/>
      <c r="D3248"/>
      <c r="E3248"/>
      <c r="F3248"/>
      <c r="G3248"/>
    </row>
    <row r="3249" spans="1:7" ht="12.75" x14ac:dyDescent="0.2">
      <c r="A3249"/>
      <c r="B3249"/>
      <c r="C3249"/>
      <c r="D3249"/>
      <c r="E3249"/>
      <c r="F3249"/>
      <c r="G3249"/>
    </row>
    <row r="3250" spans="1:7" ht="12.75" x14ac:dyDescent="0.2">
      <c r="A3250"/>
      <c r="B3250"/>
      <c r="C3250"/>
      <c r="D3250"/>
      <c r="E3250"/>
      <c r="F3250"/>
      <c r="G3250"/>
    </row>
    <row r="3251" spans="1:7" ht="12.75" x14ac:dyDescent="0.2">
      <c r="A3251"/>
      <c r="B3251"/>
      <c r="C3251"/>
      <c r="D3251"/>
      <c r="E3251"/>
      <c r="F3251"/>
      <c r="G3251"/>
    </row>
    <row r="3252" spans="1:7" ht="12.75" x14ac:dyDescent="0.2">
      <c r="A3252"/>
      <c r="B3252"/>
      <c r="C3252"/>
      <c r="D3252"/>
      <c r="E3252"/>
      <c r="F3252"/>
      <c r="G3252"/>
    </row>
    <row r="3253" spans="1:7" ht="12.75" x14ac:dyDescent="0.2">
      <c r="A3253"/>
      <c r="B3253"/>
      <c r="C3253"/>
      <c r="D3253"/>
      <c r="E3253"/>
      <c r="F3253"/>
      <c r="G3253"/>
    </row>
    <row r="3254" spans="1:7" ht="12.75" x14ac:dyDescent="0.2">
      <c r="A3254"/>
      <c r="B3254"/>
      <c r="C3254"/>
      <c r="D3254"/>
      <c r="E3254"/>
      <c r="F3254"/>
      <c r="G3254"/>
    </row>
    <row r="3255" spans="1:7" ht="12.75" x14ac:dyDescent="0.2">
      <c r="A3255"/>
      <c r="B3255"/>
      <c r="C3255"/>
      <c r="D3255"/>
      <c r="E3255"/>
      <c r="F3255"/>
      <c r="G3255"/>
    </row>
    <row r="3256" spans="1:7" ht="12.75" x14ac:dyDescent="0.2">
      <c r="A3256"/>
      <c r="B3256"/>
      <c r="C3256"/>
      <c r="D3256"/>
      <c r="E3256"/>
      <c r="F3256"/>
      <c r="G3256"/>
    </row>
    <row r="3257" spans="1:7" ht="12.75" x14ac:dyDescent="0.2">
      <c r="A3257"/>
      <c r="B3257"/>
      <c r="C3257"/>
      <c r="D3257"/>
      <c r="E3257"/>
      <c r="F3257"/>
      <c r="G3257"/>
    </row>
    <row r="3258" spans="1:7" ht="12.75" x14ac:dyDescent="0.2">
      <c r="A3258"/>
      <c r="B3258"/>
      <c r="C3258"/>
      <c r="D3258"/>
      <c r="E3258"/>
      <c r="F3258"/>
      <c r="G3258"/>
    </row>
    <row r="3259" spans="1:7" ht="12.75" x14ac:dyDescent="0.2">
      <c r="A3259"/>
      <c r="B3259"/>
      <c r="C3259"/>
      <c r="D3259"/>
      <c r="E3259"/>
      <c r="F3259"/>
      <c r="G3259"/>
    </row>
    <row r="3260" spans="1:7" ht="12.75" x14ac:dyDescent="0.2">
      <c r="A3260"/>
      <c r="B3260"/>
      <c r="C3260"/>
      <c r="D3260"/>
      <c r="E3260"/>
      <c r="F3260"/>
      <c r="G3260"/>
    </row>
    <row r="3261" spans="1:7" ht="12.75" x14ac:dyDescent="0.2">
      <c r="A3261"/>
      <c r="B3261"/>
      <c r="C3261"/>
      <c r="D3261"/>
      <c r="E3261"/>
      <c r="F3261"/>
      <c r="G3261"/>
    </row>
    <row r="3262" spans="1:7" ht="12.75" x14ac:dyDescent="0.2">
      <c r="A3262"/>
      <c r="B3262"/>
      <c r="C3262"/>
      <c r="D3262"/>
      <c r="E3262"/>
      <c r="F3262"/>
      <c r="G3262"/>
    </row>
    <row r="3263" spans="1:7" ht="12.75" x14ac:dyDescent="0.2">
      <c r="A3263"/>
      <c r="B3263"/>
      <c r="C3263"/>
      <c r="D3263"/>
      <c r="E3263"/>
      <c r="F3263"/>
      <c r="G3263"/>
    </row>
    <row r="3264" spans="1:7" ht="12.75" x14ac:dyDescent="0.2">
      <c r="A3264"/>
      <c r="B3264"/>
      <c r="C3264"/>
      <c r="D3264"/>
      <c r="E3264"/>
      <c r="F3264"/>
      <c r="G3264"/>
    </row>
    <row r="3265" spans="1:7" ht="12.75" x14ac:dyDescent="0.2">
      <c r="A3265"/>
      <c r="B3265"/>
      <c r="C3265"/>
      <c r="D3265"/>
      <c r="E3265"/>
      <c r="F3265"/>
      <c r="G3265"/>
    </row>
    <row r="3266" spans="1:7" ht="12.75" x14ac:dyDescent="0.2">
      <c r="A3266"/>
      <c r="B3266"/>
      <c r="C3266"/>
      <c r="D3266"/>
      <c r="E3266"/>
      <c r="F3266"/>
      <c r="G3266"/>
    </row>
    <row r="3267" spans="1:7" ht="12.75" x14ac:dyDescent="0.2">
      <c r="A3267"/>
      <c r="B3267"/>
      <c r="C3267"/>
      <c r="D3267"/>
      <c r="E3267"/>
      <c r="F3267"/>
      <c r="G3267"/>
    </row>
    <row r="3268" spans="1:7" ht="12.75" x14ac:dyDescent="0.2">
      <c r="A3268"/>
      <c r="B3268"/>
      <c r="C3268"/>
      <c r="D3268"/>
      <c r="E3268"/>
      <c r="F3268"/>
      <c r="G3268"/>
    </row>
    <row r="3269" spans="1:7" ht="12.75" x14ac:dyDescent="0.2">
      <c r="A3269"/>
      <c r="B3269"/>
      <c r="C3269"/>
      <c r="D3269"/>
      <c r="E3269"/>
      <c r="F3269"/>
      <c r="G3269"/>
    </row>
    <row r="3270" spans="1:7" ht="12.75" x14ac:dyDescent="0.2">
      <c r="A3270"/>
      <c r="B3270"/>
      <c r="C3270"/>
      <c r="D3270"/>
      <c r="E3270"/>
      <c r="F3270"/>
      <c r="G3270"/>
    </row>
    <row r="3271" spans="1:7" ht="12.75" x14ac:dyDescent="0.2">
      <c r="A3271"/>
      <c r="B3271"/>
      <c r="C3271"/>
      <c r="D3271"/>
      <c r="E3271"/>
      <c r="F3271"/>
      <c r="G3271"/>
    </row>
    <row r="3272" spans="1:7" ht="12.75" x14ac:dyDescent="0.2">
      <c r="A3272"/>
      <c r="B3272"/>
      <c r="C3272"/>
      <c r="D3272"/>
      <c r="E3272"/>
      <c r="F3272"/>
      <c r="G3272"/>
    </row>
    <row r="3273" spans="1:7" ht="12.75" x14ac:dyDescent="0.2">
      <c r="A3273"/>
      <c r="B3273"/>
      <c r="C3273"/>
      <c r="D3273"/>
      <c r="E3273"/>
      <c r="F3273"/>
      <c r="G3273"/>
    </row>
    <row r="3274" spans="1:7" ht="12.75" x14ac:dyDescent="0.2">
      <c r="A3274"/>
      <c r="B3274"/>
      <c r="C3274"/>
      <c r="D3274"/>
      <c r="E3274"/>
      <c r="F3274"/>
      <c r="G3274"/>
    </row>
    <row r="3275" spans="1:7" ht="12.75" x14ac:dyDescent="0.2">
      <c r="A3275"/>
      <c r="B3275"/>
      <c r="C3275"/>
      <c r="D3275"/>
      <c r="E3275"/>
      <c r="F3275"/>
      <c r="G3275"/>
    </row>
    <row r="3276" spans="1:7" ht="12.75" x14ac:dyDescent="0.2">
      <c r="A3276"/>
      <c r="B3276"/>
      <c r="C3276"/>
      <c r="D3276"/>
      <c r="E3276"/>
      <c r="F3276"/>
      <c r="G3276"/>
    </row>
    <row r="3277" spans="1:7" ht="12.75" x14ac:dyDescent="0.2">
      <c r="A3277"/>
      <c r="B3277"/>
      <c r="C3277"/>
      <c r="D3277"/>
      <c r="E3277"/>
      <c r="F3277"/>
      <c r="G3277"/>
    </row>
    <row r="3278" spans="1:7" ht="12.75" x14ac:dyDescent="0.2">
      <c r="A3278"/>
      <c r="B3278"/>
      <c r="C3278"/>
      <c r="D3278"/>
      <c r="E3278"/>
      <c r="F3278"/>
      <c r="G3278"/>
    </row>
    <row r="3279" spans="1:7" ht="12.75" x14ac:dyDescent="0.2">
      <c r="A3279"/>
      <c r="B3279"/>
      <c r="C3279"/>
      <c r="D3279"/>
      <c r="E3279"/>
      <c r="F3279"/>
      <c r="G3279"/>
    </row>
    <row r="3280" spans="1:7" ht="12.75" x14ac:dyDescent="0.2">
      <c r="A3280"/>
      <c r="B3280"/>
      <c r="C3280"/>
      <c r="D3280"/>
      <c r="E3280"/>
      <c r="F3280"/>
      <c r="G3280"/>
    </row>
    <row r="3281" spans="1:7" ht="12.75" x14ac:dyDescent="0.2">
      <c r="A3281"/>
      <c r="B3281"/>
      <c r="C3281"/>
      <c r="D3281"/>
      <c r="E3281"/>
      <c r="F3281"/>
      <c r="G3281"/>
    </row>
    <row r="3282" spans="1:7" ht="12.75" x14ac:dyDescent="0.2">
      <c r="A3282"/>
      <c r="B3282"/>
      <c r="C3282"/>
      <c r="D3282"/>
      <c r="E3282"/>
      <c r="F3282"/>
      <c r="G3282"/>
    </row>
    <row r="3283" spans="1:7" ht="12.75" x14ac:dyDescent="0.2">
      <c r="A3283"/>
      <c r="B3283"/>
      <c r="C3283"/>
      <c r="D3283"/>
      <c r="E3283"/>
      <c r="F3283"/>
      <c r="G3283"/>
    </row>
    <row r="3284" spans="1:7" ht="12.75" x14ac:dyDescent="0.2">
      <c r="A3284"/>
      <c r="B3284"/>
      <c r="C3284"/>
      <c r="D3284"/>
      <c r="E3284"/>
      <c r="F3284"/>
      <c r="G3284"/>
    </row>
    <row r="3285" spans="1:7" ht="12.75" x14ac:dyDescent="0.2">
      <c r="A3285"/>
      <c r="B3285"/>
      <c r="C3285"/>
      <c r="D3285"/>
      <c r="E3285"/>
      <c r="F3285"/>
      <c r="G3285"/>
    </row>
    <row r="3286" spans="1:7" ht="12.75" x14ac:dyDescent="0.2">
      <c r="A3286"/>
      <c r="B3286"/>
      <c r="C3286"/>
      <c r="D3286"/>
      <c r="E3286"/>
      <c r="F3286"/>
      <c r="G3286"/>
    </row>
    <row r="3287" spans="1:7" ht="12.75" x14ac:dyDescent="0.2">
      <c r="A3287"/>
      <c r="B3287"/>
      <c r="C3287"/>
      <c r="D3287"/>
      <c r="E3287"/>
      <c r="F3287"/>
      <c r="G3287"/>
    </row>
    <row r="3288" spans="1:7" ht="12.75" x14ac:dyDescent="0.2">
      <c r="A3288"/>
      <c r="B3288"/>
      <c r="C3288"/>
      <c r="D3288"/>
      <c r="E3288"/>
      <c r="F3288"/>
      <c r="G3288"/>
    </row>
    <row r="3289" spans="1:7" ht="12.75" x14ac:dyDescent="0.2">
      <c r="A3289"/>
      <c r="B3289"/>
      <c r="C3289"/>
      <c r="D3289"/>
      <c r="E3289"/>
      <c r="F3289"/>
      <c r="G3289"/>
    </row>
    <row r="3290" spans="1:7" ht="12.75" x14ac:dyDescent="0.2">
      <c r="A3290"/>
      <c r="B3290"/>
      <c r="C3290"/>
      <c r="D3290"/>
      <c r="E3290"/>
      <c r="F3290"/>
      <c r="G3290"/>
    </row>
    <row r="3291" spans="1:7" ht="12.75" x14ac:dyDescent="0.2">
      <c r="A3291"/>
      <c r="B3291"/>
      <c r="C3291"/>
      <c r="D3291"/>
      <c r="E3291"/>
      <c r="F3291"/>
      <c r="G3291"/>
    </row>
    <row r="3292" spans="1:7" ht="12.75" x14ac:dyDescent="0.2">
      <c r="A3292"/>
      <c r="B3292"/>
      <c r="C3292"/>
      <c r="D3292"/>
      <c r="E3292"/>
      <c r="F3292"/>
      <c r="G3292"/>
    </row>
    <row r="3293" spans="1:7" ht="12.75" x14ac:dyDescent="0.2">
      <c r="A3293"/>
      <c r="B3293"/>
      <c r="C3293"/>
      <c r="D3293"/>
      <c r="E3293"/>
      <c r="F3293"/>
      <c r="G3293"/>
    </row>
    <row r="3294" spans="1:7" ht="12.75" x14ac:dyDescent="0.2">
      <c r="A3294"/>
      <c r="B3294"/>
      <c r="C3294"/>
      <c r="D3294"/>
      <c r="E3294"/>
      <c r="F3294"/>
      <c r="G3294"/>
    </row>
    <row r="3295" spans="1:7" ht="12.75" x14ac:dyDescent="0.2">
      <c r="A3295"/>
      <c r="B3295"/>
      <c r="C3295"/>
      <c r="D3295"/>
      <c r="E3295"/>
      <c r="F3295"/>
      <c r="G3295"/>
    </row>
    <row r="3296" spans="1:7" ht="12.75" x14ac:dyDescent="0.2">
      <c r="A3296"/>
      <c r="B3296"/>
      <c r="C3296"/>
      <c r="D3296"/>
      <c r="E3296"/>
      <c r="F3296"/>
      <c r="G3296"/>
    </row>
    <row r="3297" spans="1:7" ht="12.75" x14ac:dyDescent="0.2">
      <c r="A3297"/>
      <c r="B3297"/>
      <c r="C3297"/>
      <c r="D3297"/>
      <c r="E3297"/>
      <c r="F3297"/>
      <c r="G3297"/>
    </row>
    <row r="3298" spans="1:7" ht="12.75" x14ac:dyDescent="0.2">
      <c r="A3298"/>
      <c r="B3298"/>
      <c r="C3298"/>
      <c r="D3298"/>
      <c r="E3298"/>
      <c r="F3298"/>
      <c r="G3298"/>
    </row>
    <row r="3299" spans="1:7" ht="12.75" x14ac:dyDescent="0.2">
      <c r="A3299"/>
      <c r="B3299"/>
      <c r="C3299"/>
      <c r="D3299"/>
      <c r="E3299"/>
      <c r="F3299"/>
      <c r="G3299"/>
    </row>
    <row r="3300" spans="1:7" ht="12.75" x14ac:dyDescent="0.2">
      <c r="A3300"/>
      <c r="B3300"/>
      <c r="C3300"/>
      <c r="D3300"/>
      <c r="E3300"/>
      <c r="F3300"/>
      <c r="G3300"/>
    </row>
    <row r="3301" spans="1:7" ht="12.75" x14ac:dyDescent="0.2">
      <c r="A3301"/>
      <c r="B3301"/>
      <c r="C3301"/>
      <c r="D3301"/>
      <c r="E3301"/>
      <c r="F3301"/>
      <c r="G3301"/>
    </row>
    <row r="3302" spans="1:7" ht="12.75" x14ac:dyDescent="0.2">
      <c r="A3302"/>
      <c r="B3302"/>
      <c r="C3302"/>
      <c r="D3302"/>
      <c r="E3302"/>
      <c r="F3302"/>
      <c r="G3302"/>
    </row>
    <row r="3303" spans="1:7" ht="12.75" x14ac:dyDescent="0.2">
      <c r="A3303"/>
      <c r="B3303"/>
      <c r="C3303"/>
      <c r="D3303"/>
      <c r="E3303"/>
      <c r="F3303"/>
      <c r="G3303"/>
    </row>
    <row r="3304" spans="1:7" ht="12.75" x14ac:dyDescent="0.2">
      <c r="A3304"/>
      <c r="B3304"/>
      <c r="C3304"/>
      <c r="D3304"/>
      <c r="E3304"/>
      <c r="F3304"/>
      <c r="G3304"/>
    </row>
    <row r="3305" spans="1:7" ht="12.75" x14ac:dyDescent="0.2">
      <c r="A3305"/>
      <c r="B3305"/>
      <c r="C3305"/>
      <c r="D3305"/>
      <c r="E3305"/>
      <c r="F3305"/>
      <c r="G3305"/>
    </row>
    <row r="3306" spans="1:7" ht="12.75" x14ac:dyDescent="0.2">
      <c r="A3306"/>
      <c r="B3306"/>
      <c r="C3306"/>
      <c r="D3306"/>
      <c r="E3306"/>
      <c r="F3306"/>
      <c r="G3306"/>
    </row>
    <row r="3307" spans="1:7" ht="12.75" x14ac:dyDescent="0.2">
      <c r="A3307"/>
      <c r="B3307"/>
      <c r="C3307"/>
      <c r="D3307"/>
      <c r="E3307"/>
      <c r="F3307"/>
      <c r="G3307"/>
    </row>
    <row r="3308" spans="1:7" ht="12.75" x14ac:dyDescent="0.2">
      <c r="A3308"/>
      <c r="B3308"/>
      <c r="C3308"/>
      <c r="D3308"/>
      <c r="E3308"/>
      <c r="F3308"/>
      <c r="G3308"/>
    </row>
    <row r="3309" spans="1:7" ht="12.75" x14ac:dyDescent="0.2">
      <c r="A3309"/>
      <c r="B3309"/>
      <c r="C3309"/>
      <c r="D3309"/>
      <c r="E3309"/>
      <c r="F3309"/>
      <c r="G3309"/>
    </row>
    <row r="3310" spans="1:7" ht="12.75" x14ac:dyDescent="0.2">
      <c r="A3310"/>
      <c r="B3310"/>
      <c r="C3310"/>
      <c r="D3310"/>
      <c r="E3310"/>
      <c r="F3310"/>
      <c r="G3310"/>
    </row>
    <row r="3311" spans="1:7" ht="12.75" x14ac:dyDescent="0.2">
      <c r="A3311"/>
      <c r="B3311"/>
      <c r="C3311"/>
      <c r="D3311"/>
      <c r="E3311"/>
      <c r="F3311"/>
      <c r="G3311"/>
    </row>
    <row r="3312" spans="1:7" ht="12.75" x14ac:dyDescent="0.2">
      <c r="A3312"/>
      <c r="B3312"/>
      <c r="C3312"/>
      <c r="D3312"/>
      <c r="E3312"/>
      <c r="F3312"/>
      <c r="G3312"/>
    </row>
    <row r="3313" spans="1:7" ht="12.75" x14ac:dyDescent="0.2">
      <c r="A3313"/>
      <c r="B3313"/>
      <c r="C3313"/>
      <c r="D3313"/>
      <c r="E3313"/>
      <c r="F3313"/>
      <c r="G3313"/>
    </row>
    <row r="3314" spans="1:7" ht="12.75" x14ac:dyDescent="0.2">
      <c r="A3314"/>
      <c r="B3314"/>
      <c r="C3314"/>
      <c r="D3314"/>
      <c r="E3314"/>
      <c r="F3314"/>
      <c r="G3314"/>
    </row>
    <row r="3315" spans="1:7" ht="12.75" x14ac:dyDescent="0.2">
      <c r="A3315"/>
      <c r="B3315"/>
      <c r="C3315"/>
      <c r="D3315"/>
      <c r="E3315"/>
      <c r="F3315"/>
      <c r="G3315"/>
    </row>
    <row r="3316" spans="1:7" ht="12.75" x14ac:dyDescent="0.2">
      <c r="A3316"/>
      <c r="B3316"/>
      <c r="C3316"/>
      <c r="D3316"/>
      <c r="E3316"/>
      <c r="F3316"/>
      <c r="G3316"/>
    </row>
    <row r="3317" spans="1:7" ht="12.75" x14ac:dyDescent="0.2">
      <c r="A3317"/>
      <c r="B3317"/>
      <c r="C3317"/>
      <c r="D3317"/>
      <c r="E3317"/>
      <c r="F3317"/>
      <c r="G3317"/>
    </row>
    <row r="3318" spans="1:7" ht="12.75" x14ac:dyDescent="0.2">
      <c r="A3318"/>
      <c r="B3318"/>
      <c r="C3318"/>
      <c r="D3318"/>
      <c r="E3318"/>
      <c r="F3318"/>
      <c r="G3318"/>
    </row>
    <row r="3319" spans="1:7" ht="12.75" x14ac:dyDescent="0.2">
      <c r="A3319"/>
      <c r="B3319"/>
      <c r="C3319"/>
      <c r="D3319"/>
      <c r="E3319"/>
      <c r="F3319"/>
      <c r="G3319"/>
    </row>
    <row r="3320" spans="1:7" ht="12.75" x14ac:dyDescent="0.2">
      <c r="A3320"/>
      <c r="B3320"/>
      <c r="C3320"/>
      <c r="D3320"/>
      <c r="E3320"/>
      <c r="F3320"/>
      <c r="G3320"/>
    </row>
    <row r="3321" spans="1:7" ht="12.75" x14ac:dyDescent="0.2">
      <c r="A3321"/>
      <c r="B3321"/>
      <c r="C3321"/>
      <c r="D3321"/>
      <c r="E3321"/>
      <c r="F3321"/>
      <c r="G3321"/>
    </row>
    <row r="3322" spans="1:7" ht="12.75" x14ac:dyDescent="0.2">
      <c r="A3322"/>
      <c r="B3322"/>
      <c r="C3322"/>
      <c r="D3322"/>
      <c r="E3322"/>
      <c r="F3322"/>
      <c r="G3322"/>
    </row>
    <row r="3323" spans="1:7" ht="12.75" x14ac:dyDescent="0.2">
      <c r="A3323"/>
      <c r="B3323"/>
      <c r="C3323"/>
      <c r="D3323"/>
      <c r="E3323"/>
      <c r="F3323"/>
      <c r="G3323"/>
    </row>
    <row r="3324" spans="1:7" ht="12.75" x14ac:dyDescent="0.2">
      <c r="A3324"/>
      <c r="B3324"/>
      <c r="C3324"/>
      <c r="D3324"/>
      <c r="E3324"/>
      <c r="F3324"/>
      <c r="G3324"/>
    </row>
    <row r="3325" spans="1:7" ht="12.75" x14ac:dyDescent="0.2">
      <c r="A3325"/>
      <c r="B3325"/>
      <c r="C3325"/>
      <c r="D3325"/>
      <c r="E3325"/>
      <c r="F3325"/>
      <c r="G3325"/>
    </row>
    <row r="3326" spans="1:7" ht="12.75" x14ac:dyDescent="0.2">
      <c r="A3326"/>
      <c r="B3326"/>
      <c r="C3326"/>
      <c r="D3326"/>
      <c r="E3326"/>
      <c r="F3326"/>
      <c r="G3326"/>
    </row>
    <row r="3327" spans="1:7" ht="12.75" x14ac:dyDescent="0.2">
      <c r="A3327"/>
      <c r="B3327"/>
      <c r="C3327"/>
      <c r="D3327"/>
      <c r="E3327"/>
      <c r="F3327"/>
      <c r="G3327"/>
    </row>
    <row r="3328" spans="1:7" ht="12.75" x14ac:dyDescent="0.2">
      <c r="A3328"/>
      <c r="B3328"/>
      <c r="C3328"/>
      <c r="D3328"/>
      <c r="E3328"/>
      <c r="F3328"/>
      <c r="G3328"/>
    </row>
    <row r="3329" spans="1:7" ht="12.75" x14ac:dyDescent="0.2">
      <c r="A3329"/>
      <c r="B3329"/>
      <c r="C3329"/>
      <c r="D3329"/>
      <c r="E3329"/>
      <c r="F3329"/>
      <c r="G3329"/>
    </row>
    <row r="3330" spans="1:7" ht="12.75" x14ac:dyDescent="0.2">
      <c r="A3330"/>
      <c r="B3330"/>
      <c r="C3330"/>
      <c r="D3330"/>
      <c r="E3330"/>
      <c r="F3330"/>
      <c r="G3330"/>
    </row>
    <row r="3331" spans="1:7" ht="12.75" x14ac:dyDescent="0.2">
      <c r="A3331"/>
      <c r="B3331"/>
      <c r="C3331"/>
      <c r="D3331"/>
      <c r="E3331"/>
      <c r="F3331"/>
      <c r="G3331"/>
    </row>
    <row r="3332" spans="1:7" ht="12.75" x14ac:dyDescent="0.2">
      <c r="A3332"/>
      <c r="B3332"/>
      <c r="C3332"/>
      <c r="D3332"/>
      <c r="E3332"/>
      <c r="F3332"/>
      <c r="G3332"/>
    </row>
    <row r="3333" spans="1:7" ht="12.75" x14ac:dyDescent="0.2">
      <c r="A3333"/>
      <c r="B3333"/>
      <c r="C3333"/>
      <c r="D3333"/>
      <c r="E3333"/>
      <c r="F3333"/>
      <c r="G3333"/>
    </row>
    <row r="3334" spans="1:7" ht="12.75" x14ac:dyDescent="0.2">
      <c r="A3334"/>
      <c r="B3334"/>
      <c r="C3334"/>
      <c r="D3334"/>
      <c r="E3334"/>
      <c r="F3334"/>
      <c r="G3334"/>
    </row>
    <row r="3335" spans="1:7" ht="12.75" x14ac:dyDescent="0.2">
      <c r="A3335"/>
      <c r="B3335"/>
      <c r="C3335"/>
      <c r="D3335"/>
      <c r="E3335"/>
      <c r="F3335"/>
      <c r="G3335"/>
    </row>
    <row r="3336" spans="1:7" ht="12.75" x14ac:dyDescent="0.2">
      <c r="A3336"/>
      <c r="B3336"/>
      <c r="C3336"/>
      <c r="D3336"/>
      <c r="E3336"/>
      <c r="F3336"/>
      <c r="G3336"/>
    </row>
    <row r="3337" spans="1:7" ht="12.75" x14ac:dyDescent="0.2">
      <c r="A3337"/>
      <c r="B3337"/>
      <c r="C3337"/>
      <c r="D3337"/>
      <c r="E3337"/>
      <c r="F3337"/>
      <c r="G3337"/>
    </row>
    <row r="3338" spans="1:7" ht="12.75" x14ac:dyDescent="0.2">
      <c r="A3338"/>
      <c r="B3338"/>
      <c r="C3338"/>
      <c r="D3338"/>
      <c r="E3338"/>
      <c r="F3338"/>
      <c r="G3338"/>
    </row>
    <row r="3339" spans="1:7" ht="12.75" x14ac:dyDescent="0.2">
      <c r="A3339"/>
      <c r="B3339"/>
      <c r="C3339"/>
      <c r="D3339"/>
      <c r="E3339"/>
      <c r="F3339"/>
      <c r="G3339"/>
    </row>
    <row r="3340" spans="1:7" ht="12.75" x14ac:dyDescent="0.2">
      <c r="A3340"/>
      <c r="B3340"/>
      <c r="C3340"/>
      <c r="D3340"/>
      <c r="E3340"/>
      <c r="F3340"/>
      <c r="G3340"/>
    </row>
    <row r="3341" spans="1:7" ht="12.75" x14ac:dyDescent="0.2">
      <c r="A3341"/>
      <c r="B3341"/>
      <c r="C3341"/>
      <c r="D3341"/>
      <c r="E3341"/>
      <c r="F3341"/>
      <c r="G3341"/>
    </row>
    <row r="3342" spans="1:7" ht="12.75" x14ac:dyDescent="0.2">
      <c r="A3342"/>
      <c r="B3342"/>
      <c r="C3342"/>
      <c r="D3342"/>
      <c r="E3342"/>
      <c r="F3342"/>
      <c r="G3342"/>
    </row>
    <row r="3343" spans="1:7" ht="12.75" x14ac:dyDescent="0.2">
      <c r="A3343"/>
      <c r="B3343"/>
      <c r="C3343"/>
      <c r="D3343"/>
      <c r="E3343"/>
      <c r="F3343"/>
      <c r="G3343"/>
    </row>
    <row r="3344" spans="1:7" ht="12.75" x14ac:dyDescent="0.2">
      <c r="A3344"/>
      <c r="B3344"/>
      <c r="C3344"/>
      <c r="D3344"/>
      <c r="E3344"/>
      <c r="F3344"/>
      <c r="G3344"/>
    </row>
    <row r="3345" spans="1:7" ht="12.75" x14ac:dyDescent="0.2">
      <c r="A3345"/>
      <c r="B3345"/>
      <c r="C3345"/>
      <c r="D3345"/>
      <c r="E3345"/>
      <c r="F3345"/>
      <c r="G3345"/>
    </row>
    <row r="3346" spans="1:7" ht="12.75" x14ac:dyDescent="0.2">
      <c r="A3346"/>
      <c r="B3346"/>
      <c r="C3346"/>
      <c r="D3346"/>
      <c r="E3346"/>
      <c r="F3346"/>
      <c r="G3346"/>
    </row>
    <row r="3347" spans="1:7" ht="12.75" x14ac:dyDescent="0.2">
      <c r="A3347"/>
      <c r="B3347"/>
      <c r="C3347"/>
      <c r="D3347"/>
      <c r="E3347"/>
      <c r="F3347"/>
      <c r="G3347"/>
    </row>
    <row r="3348" spans="1:7" ht="12.75" x14ac:dyDescent="0.2">
      <c r="A3348"/>
      <c r="B3348"/>
      <c r="C3348"/>
      <c r="D3348"/>
      <c r="E3348"/>
      <c r="F3348"/>
      <c r="G3348"/>
    </row>
    <row r="3349" spans="1:7" ht="12.75" x14ac:dyDescent="0.2">
      <c r="A3349"/>
      <c r="B3349"/>
      <c r="C3349"/>
      <c r="D3349"/>
      <c r="E3349"/>
      <c r="F3349"/>
      <c r="G3349"/>
    </row>
    <row r="3350" spans="1:7" ht="12.75" x14ac:dyDescent="0.2">
      <c r="A3350"/>
      <c r="B3350"/>
      <c r="C3350"/>
      <c r="D3350"/>
      <c r="E3350"/>
      <c r="F3350"/>
      <c r="G3350"/>
    </row>
    <row r="3351" spans="1:7" ht="12.75" x14ac:dyDescent="0.2">
      <c r="A3351"/>
      <c r="B3351"/>
      <c r="C3351"/>
      <c r="D3351"/>
      <c r="E3351"/>
      <c r="F3351"/>
      <c r="G3351"/>
    </row>
    <row r="3352" spans="1:7" ht="12.75" x14ac:dyDescent="0.2">
      <c r="A3352"/>
      <c r="B3352"/>
      <c r="C3352"/>
      <c r="D3352"/>
      <c r="E3352"/>
      <c r="F3352"/>
      <c r="G3352"/>
    </row>
    <row r="3353" spans="1:7" ht="12.75" x14ac:dyDescent="0.2">
      <c r="A3353"/>
      <c r="B3353"/>
      <c r="C3353"/>
      <c r="D3353"/>
      <c r="E3353"/>
      <c r="F3353"/>
      <c r="G3353"/>
    </row>
    <row r="3354" spans="1:7" ht="12.75" x14ac:dyDescent="0.2">
      <c r="A3354"/>
      <c r="B3354"/>
      <c r="C3354"/>
      <c r="D3354"/>
      <c r="E3354"/>
      <c r="F3354"/>
      <c r="G3354"/>
    </row>
    <row r="3355" spans="1:7" ht="12.75" x14ac:dyDescent="0.2">
      <c r="A3355"/>
      <c r="B3355"/>
      <c r="C3355"/>
      <c r="D3355"/>
      <c r="E3355"/>
      <c r="F3355"/>
      <c r="G3355"/>
    </row>
    <row r="3356" spans="1:7" ht="12.75" x14ac:dyDescent="0.2">
      <c r="A3356"/>
      <c r="B3356"/>
      <c r="C3356"/>
      <c r="D3356"/>
      <c r="E3356"/>
      <c r="F3356"/>
      <c r="G3356"/>
    </row>
    <row r="3357" spans="1:7" ht="12.75" x14ac:dyDescent="0.2">
      <c r="A3357"/>
      <c r="B3357"/>
      <c r="C3357"/>
      <c r="D3357"/>
      <c r="E3357"/>
      <c r="F3357"/>
      <c r="G3357"/>
    </row>
    <row r="3358" spans="1:7" ht="12.75" x14ac:dyDescent="0.2">
      <c r="A3358"/>
      <c r="B3358"/>
      <c r="C3358"/>
      <c r="D3358"/>
      <c r="E3358"/>
      <c r="F3358"/>
      <c r="G3358"/>
    </row>
    <row r="3359" spans="1:7" ht="12.75" x14ac:dyDescent="0.2">
      <c r="A3359"/>
      <c r="B3359"/>
      <c r="C3359"/>
      <c r="D3359"/>
      <c r="E3359"/>
      <c r="F3359"/>
      <c r="G3359"/>
    </row>
    <row r="3360" spans="1:7" ht="12.75" x14ac:dyDescent="0.2">
      <c r="A3360"/>
      <c r="B3360"/>
      <c r="C3360"/>
      <c r="D3360"/>
      <c r="E3360"/>
      <c r="F3360"/>
      <c r="G3360"/>
    </row>
    <row r="3361" spans="1:7" ht="12.75" x14ac:dyDescent="0.2">
      <c r="A3361"/>
      <c r="B3361"/>
      <c r="C3361"/>
      <c r="D3361"/>
      <c r="E3361"/>
      <c r="F3361"/>
      <c r="G3361"/>
    </row>
    <row r="3362" spans="1:7" ht="12.75" x14ac:dyDescent="0.2">
      <c r="A3362"/>
      <c r="B3362"/>
      <c r="C3362"/>
      <c r="D3362"/>
      <c r="E3362"/>
      <c r="F3362"/>
      <c r="G3362"/>
    </row>
    <row r="3363" spans="1:7" ht="12.75" x14ac:dyDescent="0.2">
      <c r="A3363"/>
      <c r="B3363"/>
      <c r="C3363"/>
      <c r="D3363"/>
      <c r="E3363"/>
      <c r="F3363"/>
      <c r="G3363"/>
    </row>
    <row r="3364" spans="1:7" ht="12.75" x14ac:dyDescent="0.2">
      <c r="A3364"/>
      <c r="B3364"/>
      <c r="C3364"/>
      <c r="D3364"/>
      <c r="E3364"/>
      <c r="F3364"/>
      <c r="G3364"/>
    </row>
    <row r="3365" spans="1:7" ht="12.75" x14ac:dyDescent="0.2">
      <c r="A3365"/>
      <c r="B3365"/>
      <c r="C3365"/>
      <c r="D3365"/>
      <c r="E3365"/>
      <c r="F3365"/>
      <c r="G3365"/>
    </row>
    <row r="3366" spans="1:7" ht="12.75" x14ac:dyDescent="0.2">
      <c r="A3366"/>
      <c r="B3366"/>
      <c r="C3366"/>
      <c r="D3366"/>
      <c r="E3366"/>
      <c r="F3366"/>
      <c r="G3366"/>
    </row>
    <row r="3367" spans="1:7" ht="12.75" x14ac:dyDescent="0.2">
      <c r="A3367"/>
      <c r="B3367"/>
      <c r="C3367"/>
      <c r="D3367"/>
      <c r="E3367"/>
      <c r="F3367"/>
      <c r="G3367"/>
    </row>
    <row r="3368" spans="1:7" ht="12.75" x14ac:dyDescent="0.2">
      <c r="A3368"/>
      <c r="B3368"/>
      <c r="C3368"/>
      <c r="D3368"/>
      <c r="E3368"/>
      <c r="F3368"/>
      <c r="G3368"/>
    </row>
    <row r="3369" spans="1:7" ht="12.75" x14ac:dyDescent="0.2">
      <c r="A3369"/>
      <c r="B3369"/>
      <c r="C3369"/>
      <c r="D3369"/>
      <c r="E3369"/>
      <c r="F3369"/>
      <c r="G3369"/>
    </row>
    <row r="3370" spans="1:7" ht="12.75" x14ac:dyDescent="0.2">
      <c r="A3370"/>
      <c r="B3370"/>
      <c r="C3370"/>
      <c r="D3370"/>
      <c r="E3370"/>
      <c r="F3370"/>
      <c r="G3370"/>
    </row>
    <row r="3371" spans="1:7" ht="12.75" x14ac:dyDescent="0.2">
      <c r="A3371"/>
      <c r="B3371"/>
      <c r="C3371"/>
      <c r="D3371"/>
      <c r="E3371"/>
      <c r="F3371"/>
      <c r="G3371"/>
    </row>
    <row r="3372" spans="1:7" ht="12.75" x14ac:dyDescent="0.2">
      <c r="A3372"/>
      <c r="B3372"/>
      <c r="C3372"/>
      <c r="D3372"/>
      <c r="E3372"/>
      <c r="F3372"/>
      <c r="G3372"/>
    </row>
    <row r="3373" spans="1:7" ht="12.75" x14ac:dyDescent="0.2">
      <c r="A3373"/>
      <c r="B3373"/>
      <c r="C3373"/>
      <c r="D3373"/>
      <c r="E3373"/>
      <c r="F3373"/>
      <c r="G3373"/>
    </row>
    <row r="3374" spans="1:7" ht="12.75" x14ac:dyDescent="0.2">
      <c r="A3374"/>
      <c r="B3374"/>
      <c r="C3374"/>
      <c r="D3374"/>
      <c r="E3374"/>
      <c r="F3374"/>
      <c r="G3374"/>
    </row>
    <row r="3375" spans="1:7" ht="12.75" x14ac:dyDescent="0.2">
      <c r="A3375"/>
      <c r="B3375"/>
      <c r="C3375"/>
      <c r="D3375"/>
      <c r="E3375"/>
      <c r="F3375"/>
      <c r="G3375"/>
    </row>
    <row r="3376" spans="1:7" ht="12.75" x14ac:dyDescent="0.2">
      <c r="A3376"/>
      <c r="B3376"/>
      <c r="C3376"/>
      <c r="D3376"/>
      <c r="E3376"/>
      <c r="F3376"/>
      <c r="G3376"/>
    </row>
    <row r="3377" spans="1:7" ht="12.75" x14ac:dyDescent="0.2">
      <c r="A3377"/>
      <c r="B3377"/>
      <c r="C3377"/>
      <c r="D3377"/>
      <c r="E3377"/>
      <c r="F3377"/>
      <c r="G3377"/>
    </row>
    <row r="3378" spans="1:7" ht="12.75" x14ac:dyDescent="0.2">
      <c r="A3378"/>
      <c r="B3378"/>
      <c r="C3378"/>
      <c r="D3378"/>
      <c r="E3378"/>
      <c r="F3378"/>
      <c r="G3378"/>
    </row>
    <row r="3379" spans="1:7" ht="12.75" x14ac:dyDescent="0.2">
      <c r="A3379"/>
      <c r="B3379"/>
      <c r="C3379"/>
      <c r="D3379"/>
      <c r="E3379"/>
      <c r="F3379"/>
      <c r="G3379"/>
    </row>
    <row r="3380" spans="1:7" ht="12.75" x14ac:dyDescent="0.2">
      <c r="A3380"/>
      <c r="B3380"/>
      <c r="C3380"/>
      <c r="D3380"/>
      <c r="E3380"/>
      <c r="F3380"/>
      <c r="G3380"/>
    </row>
    <row r="3381" spans="1:7" ht="12.75" x14ac:dyDescent="0.2">
      <c r="A3381"/>
      <c r="B3381"/>
      <c r="C3381"/>
      <c r="D3381"/>
      <c r="E3381"/>
      <c r="F3381"/>
      <c r="G3381"/>
    </row>
    <row r="3382" spans="1:7" ht="12.75" x14ac:dyDescent="0.2">
      <c r="A3382"/>
      <c r="B3382"/>
      <c r="C3382"/>
      <c r="D3382"/>
      <c r="E3382"/>
      <c r="F3382"/>
      <c r="G3382"/>
    </row>
    <row r="3383" spans="1:7" ht="12.75" x14ac:dyDescent="0.2">
      <c r="A3383"/>
      <c r="B3383"/>
      <c r="C3383"/>
      <c r="D3383"/>
      <c r="E3383"/>
      <c r="F3383"/>
      <c r="G3383"/>
    </row>
    <row r="3384" spans="1:7" ht="12.75" x14ac:dyDescent="0.2">
      <c r="A3384"/>
      <c r="B3384"/>
      <c r="C3384"/>
      <c r="D3384"/>
      <c r="E3384"/>
      <c r="F3384"/>
      <c r="G3384"/>
    </row>
    <row r="3385" spans="1:7" ht="12.75" x14ac:dyDescent="0.2">
      <c r="A3385"/>
      <c r="B3385"/>
      <c r="C3385"/>
      <c r="D3385"/>
      <c r="E3385"/>
      <c r="F3385"/>
      <c r="G3385"/>
    </row>
    <row r="3386" spans="1:7" ht="12.75" x14ac:dyDescent="0.2">
      <c r="A3386"/>
      <c r="B3386"/>
      <c r="C3386"/>
      <c r="D3386"/>
      <c r="E3386"/>
      <c r="F3386"/>
      <c r="G3386"/>
    </row>
    <row r="3387" spans="1:7" ht="12.75" x14ac:dyDescent="0.2">
      <c r="A3387"/>
      <c r="B3387"/>
      <c r="C3387"/>
      <c r="D3387"/>
      <c r="E3387"/>
      <c r="F3387"/>
      <c r="G3387"/>
    </row>
    <row r="3388" spans="1:7" ht="12.75" x14ac:dyDescent="0.2">
      <c r="A3388"/>
      <c r="B3388"/>
      <c r="C3388"/>
      <c r="D3388"/>
      <c r="E3388"/>
      <c r="F3388"/>
      <c r="G3388"/>
    </row>
    <row r="3389" spans="1:7" ht="12.75" x14ac:dyDescent="0.2">
      <c r="A3389"/>
      <c r="B3389"/>
      <c r="C3389"/>
      <c r="D3389"/>
      <c r="E3389"/>
      <c r="F3389"/>
      <c r="G3389"/>
    </row>
    <row r="3390" spans="1:7" ht="12.75" x14ac:dyDescent="0.2">
      <c r="A3390"/>
      <c r="B3390"/>
      <c r="C3390"/>
      <c r="D3390"/>
      <c r="E3390"/>
      <c r="F3390"/>
      <c r="G3390"/>
    </row>
    <row r="3391" spans="1:7" ht="12.75" x14ac:dyDescent="0.2">
      <c r="A3391"/>
      <c r="B3391"/>
      <c r="C3391"/>
      <c r="D3391"/>
      <c r="E3391"/>
      <c r="F3391"/>
      <c r="G3391"/>
    </row>
    <row r="3392" spans="1:7" ht="12.75" x14ac:dyDescent="0.2">
      <c r="A3392"/>
      <c r="B3392"/>
      <c r="C3392"/>
      <c r="D3392"/>
      <c r="E3392"/>
      <c r="F3392"/>
      <c r="G3392"/>
    </row>
    <row r="3393" spans="1:7" ht="12.75" x14ac:dyDescent="0.2">
      <c r="A3393"/>
      <c r="B3393"/>
      <c r="C3393"/>
      <c r="D3393"/>
      <c r="E3393"/>
      <c r="F3393"/>
      <c r="G3393"/>
    </row>
    <row r="3394" spans="1:7" ht="12.75" x14ac:dyDescent="0.2">
      <c r="A3394"/>
      <c r="B3394"/>
      <c r="C3394"/>
      <c r="D3394"/>
      <c r="E3394"/>
      <c r="F3394"/>
      <c r="G3394"/>
    </row>
    <row r="3395" spans="1:7" ht="12.75" x14ac:dyDescent="0.2">
      <c r="A3395"/>
      <c r="B3395"/>
      <c r="C3395"/>
      <c r="D3395"/>
      <c r="E3395"/>
      <c r="F3395"/>
      <c r="G3395"/>
    </row>
    <row r="3396" spans="1:7" ht="12.75" x14ac:dyDescent="0.2">
      <c r="A3396"/>
      <c r="B3396"/>
      <c r="C3396"/>
      <c r="D3396"/>
      <c r="E3396"/>
      <c r="F3396"/>
      <c r="G3396"/>
    </row>
    <row r="3397" spans="1:7" ht="12.75" x14ac:dyDescent="0.2">
      <c r="A3397"/>
      <c r="B3397"/>
      <c r="C3397"/>
      <c r="D3397"/>
      <c r="E3397"/>
      <c r="F3397"/>
      <c r="G3397"/>
    </row>
    <row r="3398" spans="1:7" ht="12.75" x14ac:dyDescent="0.2">
      <c r="A3398"/>
      <c r="B3398"/>
      <c r="C3398"/>
      <c r="D3398"/>
      <c r="E3398"/>
      <c r="F3398"/>
      <c r="G3398"/>
    </row>
    <row r="3399" spans="1:7" ht="12.75" x14ac:dyDescent="0.2">
      <c r="A3399"/>
      <c r="B3399"/>
      <c r="C3399"/>
      <c r="D3399"/>
      <c r="E3399"/>
      <c r="F3399"/>
      <c r="G3399"/>
    </row>
    <row r="3400" spans="1:7" ht="12.75" x14ac:dyDescent="0.2">
      <c r="A3400"/>
      <c r="B3400"/>
      <c r="C3400"/>
      <c r="D3400"/>
      <c r="E3400"/>
      <c r="F3400"/>
      <c r="G3400"/>
    </row>
    <row r="3401" spans="1:7" ht="12.75" x14ac:dyDescent="0.2">
      <c r="A3401"/>
      <c r="B3401"/>
      <c r="C3401"/>
      <c r="D3401"/>
      <c r="E3401"/>
      <c r="F3401"/>
      <c r="G3401"/>
    </row>
    <row r="3402" spans="1:7" ht="12.75" x14ac:dyDescent="0.2">
      <c r="A3402"/>
      <c r="B3402"/>
      <c r="C3402"/>
      <c r="D3402"/>
      <c r="E3402"/>
      <c r="F3402"/>
      <c r="G3402"/>
    </row>
    <row r="3403" spans="1:7" ht="12.75" x14ac:dyDescent="0.2">
      <c r="A3403"/>
      <c r="B3403"/>
      <c r="C3403"/>
      <c r="D3403"/>
      <c r="E3403"/>
      <c r="F3403"/>
      <c r="G3403"/>
    </row>
    <row r="3404" spans="1:7" ht="12.75" x14ac:dyDescent="0.2">
      <c r="A3404"/>
      <c r="B3404"/>
      <c r="C3404"/>
      <c r="D3404"/>
      <c r="E3404"/>
      <c r="F3404"/>
      <c r="G3404"/>
    </row>
    <row r="3405" spans="1:7" ht="12.75" x14ac:dyDescent="0.2">
      <c r="A3405"/>
      <c r="B3405"/>
      <c r="C3405"/>
      <c r="D3405"/>
      <c r="E3405"/>
      <c r="F3405"/>
      <c r="G3405"/>
    </row>
    <row r="3406" spans="1:7" ht="12.75" x14ac:dyDescent="0.2">
      <c r="A3406"/>
      <c r="B3406"/>
      <c r="C3406"/>
      <c r="D3406"/>
      <c r="E3406"/>
      <c r="F3406"/>
      <c r="G3406"/>
    </row>
    <row r="3407" spans="1:7" ht="12.75" x14ac:dyDescent="0.2">
      <c r="A3407"/>
      <c r="B3407"/>
      <c r="C3407"/>
      <c r="D3407"/>
      <c r="E3407"/>
      <c r="F3407"/>
      <c r="G3407"/>
    </row>
    <row r="3408" spans="1:7" ht="12.75" x14ac:dyDescent="0.2">
      <c r="A3408"/>
      <c r="B3408"/>
      <c r="C3408"/>
      <c r="D3408"/>
      <c r="E3408"/>
      <c r="F3408"/>
      <c r="G3408"/>
    </row>
    <row r="3409" spans="1:7" ht="12.75" x14ac:dyDescent="0.2">
      <c r="A3409"/>
      <c r="B3409"/>
      <c r="C3409"/>
      <c r="D3409"/>
      <c r="E3409"/>
      <c r="F3409"/>
      <c r="G3409"/>
    </row>
    <row r="3410" spans="1:7" ht="12.75" x14ac:dyDescent="0.2">
      <c r="A3410"/>
      <c r="B3410"/>
      <c r="C3410"/>
      <c r="D3410"/>
      <c r="E3410"/>
      <c r="F3410"/>
      <c r="G3410"/>
    </row>
    <row r="3411" spans="1:7" ht="12.75" x14ac:dyDescent="0.2">
      <c r="A3411"/>
      <c r="B3411"/>
      <c r="C3411"/>
      <c r="D3411"/>
      <c r="E3411"/>
      <c r="F3411"/>
      <c r="G3411"/>
    </row>
    <row r="3412" spans="1:7" ht="12.75" x14ac:dyDescent="0.2">
      <c r="A3412"/>
      <c r="B3412"/>
      <c r="C3412"/>
      <c r="D3412"/>
      <c r="E3412"/>
      <c r="F3412"/>
      <c r="G3412"/>
    </row>
    <row r="3413" spans="1:7" ht="12.75" x14ac:dyDescent="0.2">
      <c r="A3413"/>
      <c r="B3413"/>
      <c r="C3413"/>
      <c r="D3413"/>
      <c r="E3413"/>
      <c r="F3413"/>
      <c r="G3413"/>
    </row>
    <row r="3414" spans="1:7" ht="12.75" x14ac:dyDescent="0.2">
      <c r="A3414"/>
      <c r="B3414"/>
      <c r="C3414"/>
      <c r="D3414"/>
      <c r="E3414"/>
      <c r="F3414"/>
      <c r="G3414"/>
    </row>
    <row r="3415" spans="1:7" ht="12.75" x14ac:dyDescent="0.2">
      <c r="A3415"/>
      <c r="B3415"/>
      <c r="C3415"/>
      <c r="D3415"/>
      <c r="E3415"/>
      <c r="F3415"/>
      <c r="G3415"/>
    </row>
    <row r="3416" spans="1:7" ht="12.75" x14ac:dyDescent="0.2">
      <c r="A3416"/>
      <c r="B3416"/>
      <c r="C3416"/>
      <c r="D3416"/>
      <c r="E3416"/>
      <c r="F3416"/>
      <c r="G3416"/>
    </row>
    <row r="3417" spans="1:7" ht="12.75" x14ac:dyDescent="0.2">
      <c r="A3417"/>
      <c r="B3417"/>
      <c r="C3417"/>
      <c r="D3417"/>
      <c r="E3417"/>
      <c r="F3417"/>
      <c r="G3417"/>
    </row>
    <row r="3418" spans="1:7" ht="12.75" x14ac:dyDescent="0.2">
      <c r="A3418"/>
      <c r="B3418"/>
      <c r="C3418"/>
      <c r="D3418"/>
      <c r="E3418"/>
      <c r="F3418"/>
      <c r="G3418"/>
    </row>
    <row r="3419" spans="1:7" ht="12.75" x14ac:dyDescent="0.2">
      <c r="A3419"/>
      <c r="B3419"/>
      <c r="C3419"/>
      <c r="D3419"/>
      <c r="E3419"/>
      <c r="F3419"/>
      <c r="G3419"/>
    </row>
    <row r="3420" spans="1:7" ht="12.75" x14ac:dyDescent="0.2">
      <c r="A3420"/>
      <c r="B3420"/>
      <c r="C3420"/>
      <c r="D3420"/>
      <c r="E3420"/>
      <c r="F3420"/>
      <c r="G3420"/>
    </row>
    <row r="3421" spans="1:7" ht="12.75" x14ac:dyDescent="0.2">
      <c r="A3421"/>
      <c r="B3421"/>
      <c r="C3421"/>
      <c r="D3421"/>
      <c r="E3421"/>
      <c r="F3421"/>
      <c r="G3421"/>
    </row>
    <row r="3422" spans="1:7" ht="12.75" x14ac:dyDescent="0.2">
      <c r="A3422"/>
      <c r="B3422"/>
      <c r="C3422"/>
      <c r="D3422"/>
      <c r="E3422"/>
      <c r="F3422"/>
      <c r="G3422"/>
    </row>
    <row r="3423" spans="1:7" ht="12.75" x14ac:dyDescent="0.2">
      <c r="A3423"/>
      <c r="B3423"/>
      <c r="C3423"/>
      <c r="D3423"/>
      <c r="E3423"/>
      <c r="F3423"/>
      <c r="G3423"/>
    </row>
    <row r="3424" spans="1:7" ht="12.75" x14ac:dyDescent="0.2">
      <c r="A3424"/>
      <c r="B3424"/>
      <c r="C3424"/>
      <c r="D3424"/>
      <c r="E3424"/>
      <c r="F3424"/>
      <c r="G3424"/>
    </row>
    <row r="3425" spans="1:7" ht="12.75" x14ac:dyDescent="0.2">
      <c r="A3425"/>
      <c r="B3425"/>
      <c r="C3425"/>
      <c r="D3425"/>
      <c r="E3425"/>
      <c r="F3425"/>
      <c r="G3425"/>
    </row>
    <row r="3426" spans="1:7" ht="12.75" x14ac:dyDescent="0.2">
      <c r="A3426"/>
      <c r="B3426"/>
      <c r="C3426"/>
      <c r="D3426"/>
      <c r="E3426"/>
      <c r="F3426"/>
      <c r="G3426"/>
    </row>
    <row r="3427" spans="1:7" ht="12.75" x14ac:dyDescent="0.2">
      <c r="A3427"/>
      <c r="B3427"/>
      <c r="C3427"/>
      <c r="D3427"/>
      <c r="E3427"/>
      <c r="F3427"/>
      <c r="G3427"/>
    </row>
    <row r="3428" spans="1:7" ht="12.75" x14ac:dyDescent="0.2">
      <c r="A3428"/>
      <c r="B3428"/>
      <c r="C3428"/>
      <c r="D3428"/>
      <c r="E3428"/>
      <c r="F3428"/>
      <c r="G3428"/>
    </row>
    <row r="3429" spans="1:7" ht="12.75" x14ac:dyDescent="0.2">
      <c r="A3429"/>
      <c r="B3429"/>
      <c r="C3429"/>
      <c r="D3429"/>
      <c r="E3429"/>
      <c r="F3429"/>
      <c r="G3429"/>
    </row>
    <row r="3430" spans="1:7" ht="12.75" x14ac:dyDescent="0.2">
      <c r="A3430"/>
      <c r="B3430"/>
      <c r="C3430"/>
      <c r="D3430"/>
      <c r="E3430"/>
      <c r="F3430"/>
      <c r="G3430"/>
    </row>
    <row r="3431" spans="1:7" ht="12.75" x14ac:dyDescent="0.2">
      <c r="A3431"/>
      <c r="B3431"/>
      <c r="C3431"/>
      <c r="D3431"/>
      <c r="E3431"/>
      <c r="F3431"/>
      <c r="G3431"/>
    </row>
    <row r="3432" spans="1:7" ht="12.75" x14ac:dyDescent="0.2">
      <c r="A3432"/>
      <c r="B3432"/>
      <c r="C3432"/>
      <c r="D3432"/>
      <c r="E3432"/>
      <c r="F3432"/>
      <c r="G3432"/>
    </row>
    <row r="3433" spans="1:7" ht="12.75" x14ac:dyDescent="0.2">
      <c r="A3433"/>
      <c r="B3433"/>
      <c r="C3433"/>
      <c r="D3433"/>
      <c r="E3433"/>
      <c r="F3433"/>
      <c r="G3433"/>
    </row>
    <row r="3434" spans="1:7" ht="12.75" x14ac:dyDescent="0.2">
      <c r="A3434"/>
      <c r="B3434"/>
      <c r="C3434"/>
      <c r="D3434"/>
      <c r="E3434"/>
      <c r="F3434"/>
      <c r="G3434"/>
    </row>
    <row r="3435" spans="1:7" ht="12.75" x14ac:dyDescent="0.2">
      <c r="A3435"/>
      <c r="B3435"/>
      <c r="C3435"/>
      <c r="D3435"/>
      <c r="E3435"/>
      <c r="F3435"/>
      <c r="G3435"/>
    </row>
    <row r="3436" spans="1:7" ht="12.75" x14ac:dyDescent="0.2">
      <c r="A3436"/>
      <c r="B3436"/>
      <c r="C3436"/>
      <c r="D3436"/>
      <c r="E3436"/>
      <c r="F3436"/>
      <c r="G3436"/>
    </row>
    <row r="3437" spans="1:7" ht="12.75" x14ac:dyDescent="0.2">
      <c r="A3437"/>
      <c r="B3437"/>
      <c r="C3437"/>
      <c r="D3437"/>
      <c r="E3437"/>
      <c r="F3437"/>
      <c r="G3437"/>
    </row>
    <row r="3438" spans="1:7" ht="12.75" x14ac:dyDescent="0.2">
      <c r="A3438"/>
      <c r="B3438"/>
      <c r="C3438"/>
      <c r="D3438"/>
      <c r="E3438"/>
      <c r="F3438"/>
      <c r="G3438"/>
    </row>
    <row r="3439" spans="1:7" ht="12.75" x14ac:dyDescent="0.2">
      <c r="A3439"/>
      <c r="B3439"/>
      <c r="C3439"/>
      <c r="D3439"/>
      <c r="E3439"/>
      <c r="F3439"/>
      <c r="G3439"/>
    </row>
    <row r="3440" spans="1:7" ht="12.75" x14ac:dyDescent="0.2">
      <c r="A3440"/>
      <c r="B3440"/>
      <c r="C3440"/>
      <c r="D3440"/>
      <c r="E3440"/>
      <c r="F3440"/>
      <c r="G3440"/>
    </row>
    <row r="3441" spans="1:7" ht="12.75" x14ac:dyDescent="0.2">
      <c r="A3441"/>
      <c r="B3441"/>
      <c r="C3441"/>
      <c r="D3441"/>
      <c r="E3441"/>
      <c r="F3441"/>
      <c r="G3441"/>
    </row>
    <row r="3442" spans="1:7" ht="12.75" x14ac:dyDescent="0.2">
      <c r="A3442"/>
      <c r="B3442"/>
      <c r="C3442"/>
      <c r="D3442"/>
      <c r="E3442"/>
      <c r="F3442"/>
      <c r="G3442"/>
    </row>
    <row r="3443" spans="1:7" ht="12.75" x14ac:dyDescent="0.2">
      <c r="A3443"/>
      <c r="B3443"/>
      <c r="C3443"/>
      <c r="D3443"/>
      <c r="E3443"/>
      <c r="F3443"/>
      <c r="G3443"/>
    </row>
    <row r="3444" spans="1:7" ht="12.75" x14ac:dyDescent="0.2">
      <c r="A3444"/>
      <c r="B3444"/>
      <c r="C3444"/>
      <c r="D3444"/>
      <c r="E3444"/>
      <c r="F3444"/>
      <c r="G3444"/>
    </row>
    <row r="3445" spans="1:7" ht="12.75" x14ac:dyDescent="0.2">
      <c r="A3445"/>
      <c r="B3445"/>
      <c r="C3445"/>
      <c r="D3445"/>
      <c r="E3445"/>
      <c r="F3445"/>
      <c r="G3445"/>
    </row>
    <row r="3446" spans="1:7" ht="12.75" x14ac:dyDescent="0.2">
      <c r="A3446"/>
      <c r="B3446"/>
      <c r="C3446"/>
      <c r="D3446"/>
      <c r="E3446"/>
      <c r="F3446"/>
      <c r="G3446"/>
    </row>
    <row r="3447" spans="1:7" ht="12.75" x14ac:dyDescent="0.2">
      <c r="A3447"/>
      <c r="B3447"/>
      <c r="C3447"/>
      <c r="D3447"/>
      <c r="E3447"/>
      <c r="F3447"/>
      <c r="G3447"/>
    </row>
    <row r="3448" spans="1:7" ht="12.75" x14ac:dyDescent="0.2">
      <c r="A3448"/>
      <c r="B3448"/>
      <c r="C3448"/>
      <c r="D3448"/>
      <c r="E3448"/>
      <c r="F3448"/>
      <c r="G3448"/>
    </row>
    <row r="3449" spans="1:7" ht="12.75" x14ac:dyDescent="0.2">
      <c r="A3449"/>
      <c r="B3449"/>
      <c r="C3449"/>
      <c r="D3449"/>
      <c r="E3449"/>
      <c r="F3449"/>
      <c r="G3449"/>
    </row>
    <row r="3450" spans="1:7" ht="12.75" x14ac:dyDescent="0.2">
      <c r="A3450"/>
      <c r="B3450"/>
      <c r="C3450"/>
      <c r="D3450"/>
      <c r="E3450"/>
      <c r="F3450"/>
      <c r="G3450"/>
    </row>
    <row r="3451" spans="1:7" ht="12.75" x14ac:dyDescent="0.2">
      <c r="A3451"/>
      <c r="B3451"/>
      <c r="C3451"/>
      <c r="D3451"/>
      <c r="E3451"/>
      <c r="F3451"/>
      <c r="G3451"/>
    </row>
    <row r="3452" spans="1:7" ht="12.75" x14ac:dyDescent="0.2">
      <c r="A3452"/>
      <c r="B3452"/>
      <c r="C3452"/>
      <c r="D3452"/>
      <c r="E3452"/>
      <c r="F3452"/>
      <c r="G3452"/>
    </row>
    <row r="3453" spans="1:7" ht="12.75" x14ac:dyDescent="0.2">
      <c r="A3453"/>
      <c r="B3453"/>
      <c r="C3453"/>
      <c r="D3453"/>
      <c r="E3453"/>
      <c r="F3453"/>
      <c r="G3453"/>
    </row>
    <row r="3454" spans="1:7" ht="12.75" x14ac:dyDescent="0.2">
      <c r="A3454"/>
      <c r="B3454"/>
      <c r="C3454"/>
      <c r="D3454"/>
      <c r="E3454"/>
      <c r="F3454"/>
      <c r="G3454"/>
    </row>
    <row r="3455" spans="1:7" ht="12.75" x14ac:dyDescent="0.2">
      <c r="A3455"/>
      <c r="B3455"/>
      <c r="C3455"/>
      <c r="D3455"/>
      <c r="E3455"/>
      <c r="F3455"/>
      <c r="G3455"/>
    </row>
    <row r="3456" spans="1:7" ht="12.75" x14ac:dyDescent="0.2">
      <c r="A3456"/>
      <c r="B3456"/>
      <c r="C3456"/>
      <c r="D3456"/>
      <c r="E3456"/>
      <c r="F3456"/>
      <c r="G3456"/>
    </row>
    <row r="3457" spans="1:7" ht="12.75" x14ac:dyDescent="0.2">
      <c r="A3457"/>
      <c r="B3457"/>
      <c r="C3457"/>
      <c r="D3457"/>
      <c r="E3457"/>
      <c r="F3457"/>
      <c r="G3457"/>
    </row>
    <row r="3458" spans="1:7" ht="12.75" x14ac:dyDescent="0.2">
      <c r="A3458"/>
      <c r="B3458"/>
      <c r="C3458"/>
      <c r="D3458"/>
      <c r="E3458"/>
      <c r="F3458"/>
      <c r="G3458"/>
    </row>
    <row r="3459" spans="1:7" ht="12.75" x14ac:dyDescent="0.2">
      <c r="A3459"/>
      <c r="B3459"/>
      <c r="C3459"/>
      <c r="D3459"/>
      <c r="E3459"/>
      <c r="F3459"/>
      <c r="G3459"/>
    </row>
    <row r="3460" spans="1:7" ht="12.75" x14ac:dyDescent="0.2">
      <c r="A3460"/>
      <c r="B3460"/>
      <c r="C3460"/>
      <c r="D3460"/>
      <c r="E3460"/>
      <c r="F3460"/>
      <c r="G3460"/>
    </row>
    <row r="3461" spans="1:7" ht="12.75" x14ac:dyDescent="0.2">
      <c r="A3461"/>
      <c r="B3461"/>
      <c r="C3461"/>
      <c r="D3461"/>
      <c r="E3461"/>
      <c r="F3461"/>
      <c r="G3461"/>
    </row>
    <row r="3462" spans="1:7" ht="12.75" x14ac:dyDescent="0.2">
      <c r="A3462"/>
      <c r="B3462"/>
      <c r="C3462"/>
      <c r="D3462"/>
      <c r="E3462"/>
      <c r="F3462"/>
      <c r="G3462"/>
    </row>
    <row r="3463" spans="1:7" ht="12.75" x14ac:dyDescent="0.2">
      <c r="A3463"/>
      <c r="B3463"/>
      <c r="C3463"/>
      <c r="D3463"/>
      <c r="E3463"/>
      <c r="F3463"/>
      <c r="G3463"/>
    </row>
    <row r="3464" spans="1:7" ht="12.75" x14ac:dyDescent="0.2">
      <c r="A3464"/>
      <c r="B3464"/>
      <c r="C3464"/>
      <c r="D3464"/>
      <c r="E3464"/>
      <c r="F3464"/>
      <c r="G3464"/>
    </row>
    <row r="3465" spans="1:7" ht="12.75" x14ac:dyDescent="0.2">
      <c r="A3465"/>
      <c r="B3465"/>
      <c r="C3465"/>
      <c r="D3465"/>
      <c r="E3465"/>
      <c r="F3465"/>
      <c r="G3465"/>
    </row>
    <row r="3466" spans="1:7" ht="12.75" x14ac:dyDescent="0.2">
      <c r="A3466"/>
      <c r="B3466"/>
      <c r="C3466"/>
      <c r="D3466"/>
      <c r="E3466"/>
      <c r="F3466"/>
      <c r="G3466"/>
    </row>
    <row r="3467" spans="1:7" ht="12.75" x14ac:dyDescent="0.2">
      <c r="A3467"/>
      <c r="B3467"/>
      <c r="C3467"/>
      <c r="D3467"/>
      <c r="E3467"/>
      <c r="F3467"/>
      <c r="G3467"/>
    </row>
    <row r="3468" spans="1:7" ht="12.75" x14ac:dyDescent="0.2">
      <c r="A3468"/>
      <c r="B3468"/>
      <c r="C3468"/>
      <c r="D3468"/>
      <c r="E3468"/>
      <c r="F3468"/>
      <c r="G3468"/>
    </row>
    <row r="3469" spans="1:7" ht="12.75" x14ac:dyDescent="0.2">
      <c r="A3469"/>
      <c r="B3469"/>
      <c r="C3469"/>
      <c r="D3469"/>
      <c r="E3469"/>
      <c r="F3469"/>
      <c r="G3469"/>
    </row>
    <row r="3470" spans="1:7" ht="12.75" x14ac:dyDescent="0.2">
      <c r="A3470"/>
      <c r="B3470"/>
      <c r="C3470"/>
      <c r="D3470"/>
      <c r="E3470"/>
      <c r="F3470"/>
      <c r="G3470"/>
    </row>
    <row r="3471" spans="1:7" ht="12.75" x14ac:dyDescent="0.2">
      <c r="A3471"/>
      <c r="B3471"/>
      <c r="C3471"/>
      <c r="D3471"/>
      <c r="E3471"/>
      <c r="F3471"/>
      <c r="G3471"/>
    </row>
    <row r="3472" spans="1:7" ht="12.75" x14ac:dyDescent="0.2">
      <c r="A3472"/>
      <c r="B3472"/>
      <c r="C3472"/>
      <c r="D3472"/>
      <c r="E3472"/>
      <c r="F3472"/>
      <c r="G3472"/>
    </row>
    <row r="3473" spans="1:7" ht="12.75" x14ac:dyDescent="0.2">
      <c r="A3473"/>
      <c r="B3473"/>
      <c r="C3473"/>
      <c r="D3473"/>
      <c r="E3473"/>
      <c r="F3473"/>
      <c r="G3473"/>
    </row>
    <row r="3474" spans="1:7" ht="12.75" x14ac:dyDescent="0.2">
      <c r="A3474"/>
      <c r="B3474"/>
      <c r="C3474"/>
      <c r="D3474"/>
      <c r="E3474"/>
      <c r="F3474"/>
      <c r="G3474"/>
    </row>
    <row r="3475" spans="1:7" ht="12.75" x14ac:dyDescent="0.2">
      <c r="A3475"/>
      <c r="B3475"/>
      <c r="C3475"/>
      <c r="D3475"/>
      <c r="E3475"/>
      <c r="F3475"/>
      <c r="G3475"/>
    </row>
    <row r="3476" spans="1:7" ht="12.75" x14ac:dyDescent="0.2">
      <c r="A3476"/>
      <c r="B3476"/>
      <c r="C3476"/>
      <c r="D3476"/>
      <c r="E3476"/>
      <c r="F3476"/>
      <c r="G3476"/>
    </row>
    <row r="3477" spans="1:7" ht="12.75" x14ac:dyDescent="0.2">
      <c r="A3477"/>
      <c r="B3477"/>
      <c r="C3477"/>
      <c r="D3477"/>
      <c r="E3477"/>
      <c r="F3477"/>
      <c r="G3477"/>
    </row>
    <row r="3478" spans="1:7" ht="12.75" x14ac:dyDescent="0.2">
      <c r="A3478"/>
      <c r="B3478"/>
      <c r="C3478"/>
      <c r="D3478"/>
      <c r="E3478"/>
      <c r="F3478"/>
      <c r="G3478"/>
    </row>
    <row r="3479" spans="1:7" ht="12.75" x14ac:dyDescent="0.2">
      <c r="A3479"/>
      <c r="B3479"/>
      <c r="C3479"/>
      <c r="D3479"/>
      <c r="E3479"/>
      <c r="F3479"/>
      <c r="G3479"/>
    </row>
    <row r="3480" spans="1:7" ht="12.75" x14ac:dyDescent="0.2">
      <c r="A3480"/>
      <c r="B3480"/>
      <c r="C3480"/>
      <c r="D3480"/>
      <c r="E3480"/>
      <c r="F3480"/>
      <c r="G3480"/>
    </row>
    <row r="3481" spans="1:7" ht="12.75" x14ac:dyDescent="0.2">
      <c r="A3481"/>
      <c r="B3481"/>
      <c r="C3481"/>
      <c r="D3481"/>
      <c r="E3481"/>
      <c r="F3481"/>
      <c r="G3481"/>
    </row>
    <row r="3482" spans="1:7" ht="12.75" x14ac:dyDescent="0.2">
      <c r="A3482"/>
      <c r="B3482"/>
      <c r="C3482"/>
      <c r="D3482"/>
      <c r="E3482"/>
      <c r="F3482"/>
      <c r="G3482"/>
    </row>
    <row r="3483" spans="1:7" ht="12.75" x14ac:dyDescent="0.2">
      <c r="A3483"/>
      <c r="B3483"/>
      <c r="C3483"/>
      <c r="D3483"/>
      <c r="E3483"/>
      <c r="F3483"/>
      <c r="G3483"/>
    </row>
    <row r="3484" spans="1:7" ht="12.75" x14ac:dyDescent="0.2">
      <c r="A3484"/>
      <c r="B3484"/>
      <c r="C3484"/>
      <c r="D3484"/>
      <c r="E3484"/>
      <c r="F3484"/>
      <c r="G3484"/>
    </row>
    <row r="3485" spans="1:7" ht="12.75" x14ac:dyDescent="0.2">
      <c r="A3485"/>
      <c r="B3485"/>
      <c r="C3485"/>
      <c r="D3485"/>
      <c r="E3485"/>
      <c r="F3485"/>
      <c r="G3485"/>
    </row>
    <row r="3486" spans="1:7" ht="12.75" x14ac:dyDescent="0.2">
      <c r="A3486"/>
      <c r="B3486"/>
      <c r="C3486"/>
      <c r="D3486"/>
      <c r="E3486"/>
      <c r="F3486"/>
      <c r="G3486"/>
    </row>
    <row r="3487" spans="1:7" ht="12.75" x14ac:dyDescent="0.2">
      <c r="A3487"/>
      <c r="B3487"/>
      <c r="C3487"/>
      <c r="D3487"/>
      <c r="E3487"/>
      <c r="F3487"/>
      <c r="G3487"/>
    </row>
    <row r="3488" spans="1:7" ht="12.75" x14ac:dyDescent="0.2">
      <c r="A3488"/>
      <c r="B3488"/>
      <c r="C3488"/>
      <c r="D3488"/>
      <c r="E3488"/>
      <c r="F3488"/>
      <c r="G3488"/>
    </row>
    <row r="3489" spans="1:7" ht="12.75" x14ac:dyDescent="0.2">
      <c r="A3489"/>
      <c r="B3489"/>
      <c r="C3489"/>
      <c r="D3489"/>
      <c r="E3489"/>
      <c r="F3489"/>
      <c r="G3489"/>
    </row>
    <row r="3490" spans="1:7" ht="12.75" x14ac:dyDescent="0.2">
      <c r="A3490"/>
      <c r="B3490"/>
      <c r="C3490"/>
      <c r="D3490"/>
      <c r="E3490"/>
      <c r="F3490"/>
      <c r="G3490"/>
    </row>
    <row r="3491" spans="1:7" ht="12.75" x14ac:dyDescent="0.2">
      <c r="A3491"/>
      <c r="B3491"/>
      <c r="C3491"/>
      <c r="D3491"/>
      <c r="E3491"/>
      <c r="F3491"/>
      <c r="G3491"/>
    </row>
    <row r="3492" spans="1:7" ht="12.75" x14ac:dyDescent="0.2">
      <c r="A3492"/>
      <c r="B3492"/>
      <c r="C3492"/>
      <c r="D3492"/>
      <c r="E3492"/>
      <c r="F3492"/>
      <c r="G3492"/>
    </row>
    <row r="3493" spans="1:7" ht="12.75" x14ac:dyDescent="0.2">
      <c r="A3493"/>
      <c r="B3493"/>
      <c r="C3493"/>
      <c r="D3493"/>
      <c r="E3493"/>
      <c r="F3493"/>
      <c r="G3493"/>
    </row>
    <row r="3494" spans="1:7" ht="12.75" x14ac:dyDescent="0.2">
      <c r="A3494"/>
      <c r="B3494"/>
      <c r="C3494"/>
      <c r="D3494"/>
      <c r="E3494"/>
      <c r="F3494"/>
      <c r="G3494"/>
    </row>
    <row r="3495" spans="1:7" ht="12.75" x14ac:dyDescent="0.2">
      <c r="A3495"/>
      <c r="B3495"/>
      <c r="C3495"/>
      <c r="D3495"/>
      <c r="E3495"/>
      <c r="F3495"/>
      <c r="G3495"/>
    </row>
    <row r="3496" spans="1:7" ht="12.75" x14ac:dyDescent="0.2">
      <c r="A3496"/>
      <c r="B3496"/>
      <c r="C3496"/>
      <c r="D3496"/>
      <c r="E3496"/>
      <c r="F3496"/>
      <c r="G3496"/>
    </row>
    <row r="3497" spans="1:7" ht="12.75" x14ac:dyDescent="0.2">
      <c r="A3497"/>
      <c r="B3497"/>
      <c r="C3497"/>
      <c r="D3497"/>
      <c r="E3497"/>
      <c r="F3497"/>
      <c r="G3497"/>
    </row>
    <row r="3498" spans="1:7" ht="12.75" x14ac:dyDescent="0.2">
      <c r="A3498"/>
      <c r="B3498"/>
      <c r="C3498"/>
      <c r="D3498"/>
      <c r="E3498"/>
      <c r="F3498"/>
      <c r="G3498"/>
    </row>
    <row r="3499" spans="1:7" ht="12.75" x14ac:dyDescent="0.2">
      <c r="A3499"/>
      <c r="B3499"/>
      <c r="C3499"/>
      <c r="D3499"/>
      <c r="E3499"/>
      <c r="F3499"/>
      <c r="G3499"/>
    </row>
    <row r="3500" spans="1:7" ht="12.75" x14ac:dyDescent="0.2">
      <c r="A3500"/>
      <c r="B3500"/>
      <c r="C3500"/>
      <c r="D3500"/>
      <c r="E3500"/>
      <c r="F3500"/>
      <c r="G3500"/>
    </row>
    <row r="3501" spans="1:7" ht="12.75" x14ac:dyDescent="0.2">
      <c r="A3501"/>
      <c r="B3501"/>
      <c r="C3501"/>
      <c r="D3501"/>
      <c r="E3501"/>
      <c r="F3501"/>
      <c r="G3501"/>
    </row>
    <row r="3502" spans="1:7" ht="12.75" x14ac:dyDescent="0.2">
      <c r="A3502"/>
      <c r="B3502"/>
      <c r="C3502"/>
      <c r="D3502"/>
      <c r="E3502"/>
      <c r="F3502"/>
      <c r="G3502"/>
    </row>
    <row r="3503" spans="1:7" ht="12.75" x14ac:dyDescent="0.2">
      <c r="A3503"/>
      <c r="B3503"/>
      <c r="C3503"/>
      <c r="D3503"/>
      <c r="E3503"/>
      <c r="F3503"/>
      <c r="G3503"/>
    </row>
    <row r="3504" spans="1:7" ht="12.75" x14ac:dyDescent="0.2">
      <c r="A3504"/>
      <c r="B3504"/>
      <c r="C3504"/>
      <c r="D3504"/>
      <c r="E3504"/>
      <c r="F3504"/>
      <c r="G3504"/>
    </row>
    <row r="3505" spans="1:7" ht="12.75" x14ac:dyDescent="0.2">
      <c r="A3505"/>
      <c r="B3505"/>
      <c r="C3505"/>
      <c r="D3505"/>
      <c r="E3505"/>
      <c r="F3505"/>
      <c r="G3505"/>
    </row>
    <row r="3506" spans="1:7" ht="12.75" x14ac:dyDescent="0.2">
      <c r="A3506"/>
      <c r="B3506"/>
      <c r="C3506"/>
      <c r="D3506"/>
      <c r="E3506"/>
      <c r="F3506"/>
      <c r="G3506"/>
    </row>
    <row r="3507" spans="1:7" ht="12.75" x14ac:dyDescent="0.2">
      <c r="A3507"/>
      <c r="B3507"/>
      <c r="C3507"/>
      <c r="D3507"/>
      <c r="E3507"/>
      <c r="F3507"/>
      <c r="G3507"/>
    </row>
    <row r="3508" spans="1:7" ht="12.75" x14ac:dyDescent="0.2">
      <c r="A3508"/>
      <c r="B3508"/>
      <c r="C3508"/>
      <c r="D3508"/>
      <c r="E3508"/>
      <c r="F3508"/>
      <c r="G3508"/>
    </row>
    <row r="3509" spans="1:7" ht="12.75" x14ac:dyDescent="0.2">
      <c r="A3509"/>
      <c r="B3509"/>
      <c r="C3509"/>
      <c r="D3509"/>
      <c r="E3509"/>
      <c r="F3509"/>
      <c r="G3509"/>
    </row>
    <row r="3510" spans="1:7" ht="12.75" x14ac:dyDescent="0.2">
      <c r="A3510"/>
      <c r="B3510"/>
      <c r="C3510"/>
      <c r="D3510"/>
      <c r="E3510"/>
      <c r="F3510"/>
      <c r="G3510"/>
    </row>
    <row r="3511" spans="1:7" ht="12.75" x14ac:dyDescent="0.2">
      <c r="A3511"/>
      <c r="B3511"/>
      <c r="C3511"/>
      <c r="D3511"/>
      <c r="E3511"/>
      <c r="F3511"/>
      <c r="G3511"/>
    </row>
    <row r="3512" spans="1:7" ht="12.75" x14ac:dyDescent="0.2">
      <c r="A3512"/>
      <c r="B3512"/>
      <c r="C3512"/>
      <c r="D3512"/>
      <c r="E3512"/>
      <c r="F3512"/>
      <c r="G3512"/>
    </row>
    <row r="3513" spans="1:7" ht="12.75" x14ac:dyDescent="0.2">
      <c r="A3513"/>
      <c r="B3513"/>
      <c r="C3513"/>
      <c r="D3513"/>
      <c r="E3513"/>
      <c r="F3513"/>
      <c r="G3513"/>
    </row>
    <row r="3514" spans="1:7" ht="12.75" x14ac:dyDescent="0.2">
      <c r="A3514"/>
      <c r="B3514"/>
      <c r="C3514"/>
      <c r="D3514"/>
      <c r="E3514"/>
      <c r="F3514"/>
      <c r="G3514"/>
    </row>
    <row r="3515" spans="1:7" ht="12.75" x14ac:dyDescent="0.2">
      <c r="A3515"/>
      <c r="B3515"/>
      <c r="C3515"/>
      <c r="D3515"/>
      <c r="E3515"/>
      <c r="F3515"/>
      <c r="G3515"/>
    </row>
    <row r="3516" spans="1:7" ht="12.75" x14ac:dyDescent="0.2">
      <c r="A3516"/>
      <c r="B3516"/>
      <c r="C3516"/>
      <c r="D3516"/>
      <c r="E3516"/>
      <c r="F3516"/>
      <c r="G3516"/>
    </row>
    <row r="3517" spans="1:7" ht="12.75" x14ac:dyDescent="0.2">
      <c r="A3517"/>
      <c r="B3517"/>
      <c r="C3517"/>
      <c r="D3517"/>
      <c r="E3517"/>
      <c r="F3517"/>
      <c r="G3517"/>
    </row>
    <row r="3518" spans="1:7" ht="12.75" x14ac:dyDescent="0.2">
      <c r="A3518"/>
      <c r="B3518"/>
      <c r="C3518"/>
      <c r="D3518"/>
      <c r="E3518"/>
      <c r="F3518"/>
      <c r="G3518"/>
    </row>
    <row r="3519" spans="1:7" ht="12.75" x14ac:dyDescent="0.2">
      <c r="A3519"/>
      <c r="B3519"/>
      <c r="C3519"/>
      <c r="D3519"/>
      <c r="E3519"/>
      <c r="F3519"/>
      <c r="G3519"/>
    </row>
    <row r="3520" spans="1:7" ht="12.75" x14ac:dyDescent="0.2">
      <c r="A3520"/>
      <c r="B3520"/>
      <c r="C3520"/>
      <c r="D3520"/>
      <c r="E3520"/>
      <c r="F3520"/>
      <c r="G3520"/>
    </row>
    <row r="3521" spans="1:7" ht="12.75" x14ac:dyDescent="0.2">
      <c r="A3521"/>
      <c r="B3521"/>
      <c r="C3521"/>
      <c r="D3521"/>
      <c r="E3521"/>
      <c r="F3521"/>
      <c r="G3521"/>
    </row>
    <row r="3522" spans="1:7" ht="12.75" x14ac:dyDescent="0.2">
      <c r="A3522"/>
      <c r="B3522"/>
      <c r="C3522"/>
      <c r="D3522"/>
      <c r="E3522"/>
      <c r="F3522"/>
      <c r="G3522"/>
    </row>
    <row r="3523" spans="1:7" ht="12.75" x14ac:dyDescent="0.2">
      <c r="A3523"/>
      <c r="B3523"/>
      <c r="C3523"/>
      <c r="D3523"/>
      <c r="E3523"/>
      <c r="F3523"/>
      <c r="G3523"/>
    </row>
    <row r="3524" spans="1:7" ht="12.75" x14ac:dyDescent="0.2">
      <c r="A3524"/>
      <c r="B3524"/>
      <c r="C3524"/>
      <c r="D3524"/>
      <c r="E3524"/>
      <c r="F3524"/>
      <c r="G3524"/>
    </row>
    <row r="3525" spans="1:7" ht="12.75" x14ac:dyDescent="0.2">
      <c r="A3525"/>
      <c r="B3525"/>
      <c r="C3525"/>
      <c r="D3525"/>
      <c r="E3525"/>
      <c r="F3525"/>
      <c r="G3525"/>
    </row>
    <row r="3526" spans="1:7" ht="12.75" x14ac:dyDescent="0.2">
      <c r="A3526"/>
      <c r="B3526"/>
      <c r="C3526"/>
      <c r="D3526"/>
      <c r="E3526"/>
      <c r="F3526"/>
      <c r="G3526"/>
    </row>
    <row r="3527" spans="1:7" ht="12.75" x14ac:dyDescent="0.2">
      <c r="A3527"/>
      <c r="B3527"/>
      <c r="C3527"/>
      <c r="D3527"/>
      <c r="E3527"/>
      <c r="F3527"/>
      <c r="G3527"/>
    </row>
    <row r="3528" spans="1:7" ht="12.75" x14ac:dyDescent="0.2">
      <c r="A3528"/>
      <c r="B3528"/>
      <c r="C3528"/>
      <c r="D3528"/>
      <c r="E3528"/>
      <c r="F3528"/>
      <c r="G3528"/>
    </row>
    <row r="3529" spans="1:7" ht="12.75" x14ac:dyDescent="0.2">
      <c r="A3529"/>
      <c r="B3529"/>
      <c r="C3529"/>
      <c r="D3529"/>
      <c r="E3529"/>
      <c r="F3529"/>
      <c r="G3529"/>
    </row>
    <row r="3530" spans="1:7" ht="12.75" x14ac:dyDescent="0.2">
      <c r="A3530"/>
      <c r="B3530"/>
      <c r="C3530"/>
      <c r="D3530"/>
      <c r="E3530"/>
      <c r="F3530"/>
      <c r="G3530"/>
    </row>
    <row r="3531" spans="1:7" ht="12.75" x14ac:dyDescent="0.2">
      <c r="A3531"/>
      <c r="B3531"/>
      <c r="C3531"/>
      <c r="D3531"/>
      <c r="E3531"/>
      <c r="F3531"/>
      <c r="G3531"/>
    </row>
    <row r="3532" spans="1:7" ht="12.75" x14ac:dyDescent="0.2">
      <c r="A3532"/>
      <c r="B3532"/>
      <c r="C3532"/>
      <c r="D3532"/>
      <c r="E3532"/>
      <c r="F3532"/>
      <c r="G3532"/>
    </row>
    <row r="3533" spans="1:7" ht="12.75" x14ac:dyDescent="0.2">
      <c r="A3533"/>
      <c r="B3533"/>
      <c r="C3533"/>
      <c r="D3533"/>
      <c r="E3533"/>
      <c r="F3533"/>
      <c r="G3533"/>
    </row>
    <row r="3534" spans="1:7" ht="12.75" x14ac:dyDescent="0.2">
      <c r="A3534"/>
      <c r="B3534"/>
      <c r="C3534"/>
      <c r="D3534"/>
      <c r="E3534"/>
      <c r="F3534"/>
      <c r="G3534"/>
    </row>
    <row r="3535" spans="1:7" ht="12.75" x14ac:dyDescent="0.2">
      <c r="A3535"/>
      <c r="B3535"/>
      <c r="C3535"/>
      <c r="D3535"/>
      <c r="E3535"/>
      <c r="F3535"/>
      <c r="G3535"/>
    </row>
    <row r="3536" spans="1:7" ht="12.75" x14ac:dyDescent="0.2">
      <c r="A3536"/>
      <c r="B3536"/>
      <c r="C3536"/>
      <c r="D3536"/>
      <c r="E3536"/>
      <c r="F3536"/>
      <c r="G3536"/>
    </row>
    <row r="3537" spans="1:7" ht="12.75" x14ac:dyDescent="0.2">
      <c r="A3537"/>
      <c r="B3537"/>
      <c r="C3537"/>
      <c r="D3537"/>
      <c r="E3537"/>
      <c r="F3537"/>
      <c r="G3537"/>
    </row>
    <row r="3538" spans="1:7" ht="12.75" x14ac:dyDescent="0.2">
      <c r="A3538"/>
      <c r="B3538"/>
      <c r="C3538"/>
      <c r="D3538"/>
      <c r="E3538"/>
      <c r="F3538"/>
      <c r="G3538"/>
    </row>
    <row r="3539" spans="1:7" ht="12.75" x14ac:dyDescent="0.2">
      <c r="A3539"/>
      <c r="B3539"/>
      <c r="C3539"/>
      <c r="D3539"/>
      <c r="E3539"/>
      <c r="F3539"/>
      <c r="G3539"/>
    </row>
    <row r="3540" spans="1:7" ht="12.75" x14ac:dyDescent="0.2">
      <c r="A3540"/>
      <c r="B3540"/>
      <c r="C3540"/>
      <c r="D3540"/>
      <c r="E3540"/>
      <c r="F3540"/>
      <c r="G3540"/>
    </row>
    <row r="3541" spans="1:7" ht="12.75" x14ac:dyDescent="0.2">
      <c r="A3541"/>
      <c r="B3541"/>
      <c r="C3541"/>
      <c r="D3541"/>
      <c r="E3541"/>
      <c r="F3541"/>
      <c r="G3541"/>
    </row>
    <row r="3542" spans="1:7" ht="12.75" x14ac:dyDescent="0.2">
      <c r="A3542"/>
      <c r="B3542"/>
      <c r="C3542"/>
      <c r="D3542"/>
      <c r="E3542"/>
      <c r="F3542"/>
      <c r="G3542"/>
    </row>
    <row r="3543" spans="1:7" ht="12.75" x14ac:dyDescent="0.2">
      <c r="A3543"/>
      <c r="B3543"/>
      <c r="C3543"/>
      <c r="D3543"/>
      <c r="E3543"/>
      <c r="F3543"/>
      <c r="G3543"/>
    </row>
    <row r="3544" spans="1:7" ht="12.75" x14ac:dyDescent="0.2">
      <c r="A3544"/>
      <c r="B3544"/>
      <c r="C3544"/>
      <c r="D3544"/>
      <c r="E3544"/>
      <c r="F3544"/>
      <c r="G3544"/>
    </row>
    <row r="3545" spans="1:7" ht="12.75" x14ac:dyDescent="0.2">
      <c r="A3545"/>
      <c r="B3545"/>
      <c r="C3545"/>
      <c r="D3545"/>
      <c r="E3545"/>
      <c r="F3545"/>
      <c r="G3545"/>
    </row>
    <row r="3546" spans="1:7" ht="12.75" x14ac:dyDescent="0.2">
      <c r="A3546"/>
      <c r="B3546"/>
      <c r="C3546"/>
      <c r="D3546"/>
      <c r="E3546"/>
      <c r="F3546"/>
      <c r="G3546"/>
    </row>
    <row r="3547" spans="1:7" ht="12.75" x14ac:dyDescent="0.2">
      <c r="A3547"/>
      <c r="B3547"/>
      <c r="C3547"/>
      <c r="D3547"/>
      <c r="E3547"/>
      <c r="F3547"/>
      <c r="G3547"/>
    </row>
    <row r="3548" spans="1:7" ht="12.75" x14ac:dyDescent="0.2">
      <c r="A3548"/>
      <c r="B3548"/>
      <c r="C3548"/>
      <c r="D3548"/>
      <c r="E3548"/>
      <c r="F3548"/>
      <c r="G3548"/>
    </row>
    <row r="3549" spans="1:7" ht="12.75" x14ac:dyDescent="0.2">
      <c r="A3549"/>
      <c r="B3549"/>
      <c r="C3549"/>
      <c r="D3549"/>
      <c r="E3549"/>
      <c r="F3549"/>
      <c r="G3549"/>
    </row>
    <row r="3550" spans="1:7" ht="12.75" x14ac:dyDescent="0.2">
      <c r="A3550"/>
      <c r="B3550"/>
      <c r="C3550"/>
      <c r="D3550"/>
      <c r="E3550"/>
      <c r="F3550"/>
      <c r="G3550"/>
    </row>
    <row r="3551" spans="1:7" ht="12.75" x14ac:dyDescent="0.2">
      <c r="A3551"/>
      <c r="B3551"/>
      <c r="C3551"/>
      <c r="D3551"/>
      <c r="E3551"/>
      <c r="F3551"/>
      <c r="G3551"/>
    </row>
    <row r="3552" spans="1:7" ht="12.75" x14ac:dyDescent="0.2">
      <c r="A3552"/>
      <c r="B3552"/>
      <c r="C3552"/>
      <c r="D3552"/>
      <c r="E3552"/>
      <c r="F3552"/>
      <c r="G3552"/>
    </row>
    <row r="3553" spans="1:7" ht="12.75" x14ac:dyDescent="0.2">
      <c r="A3553"/>
      <c r="B3553"/>
      <c r="C3553"/>
      <c r="D3553"/>
      <c r="E3553"/>
      <c r="F3553"/>
      <c r="G3553"/>
    </row>
    <row r="3554" spans="1:7" ht="12.75" x14ac:dyDescent="0.2">
      <c r="A3554"/>
      <c r="B3554"/>
      <c r="C3554"/>
      <c r="D3554"/>
      <c r="E3554"/>
      <c r="F3554"/>
      <c r="G3554"/>
    </row>
    <row r="3555" spans="1:7" ht="12.75" x14ac:dyDescent="0.2">
      <c r="A3555"/>
      <c r="B3555"/>
      <c r="C3555"/>
      <c r="D3555"/>
      <c r="E3555"/>
      <c r="F3555"/>
      <c r="G3555"/>
    </row>
    <row r="3556" spans="1:7" ht="12.75" x14ac:dyDescent="0.2">
      <c r="A3556"/>
      <c r="B3556"/>
      <c r="C3556"/>
      <c r="D3556"/>
      <c r="E3556"/>
      <c r="F3556"/>
      <c r="G3556"/>
    </row>
    <row r="3557" spans="1:7" ht="12.75" x14ac:dyDescent="0.2">
      <c r="A3557"/>
      <c r="B3557"/>
      <c r="C3557"/>
      <c r="D3557"/>
      <c r="E3557"/>
      <c r="F3557"/>
      <c r="G3557"/>
    </row>
    <row r="3558" spans="1:7" ht="12.75" x14ac:dyDescent="0.2">
      <c r="A3558"/>
      <c r="B3558"/>
      <c r="C3558"/>
      <c r="D3558"/>
      <c r="E3558"/>
      <c r="F3558"/>
      <c r="G3558"/>
    </row>
    <row r="3559" spans="1:7" ht="12.75" x14ac:dyDescent="0.2">
      <c r="A3559"/>
      <c r="B3559"/>
      <c r="C3559"/>
      <c r="D3559"/>
      <c r="E3559"/>
      <c r="F3559"/>
      <c r="G3559"/>
    </row>
    <row r="3560" spans="1:7" ht="12.75" x14ac:dyDescent="0.2">
      <c r="A3560"/>
      <c r="B3560"/>
      <c r="C3560"/>
      <c r="D3560"/>
      <c r="E3560"/>
      <c r="F3560"/>
      <c r="G3560"/>
    </row>
    <row r="3561" spans="1:7" ht="12.75" x14ac:dyDescent="0.2">
      <c r="A3561"/>
      <c r="B3561"/>
      <c r="C3561"/>
      <c r="D3561"/>
      <c r="E3561"/>
      <c r="F3561"/>
      <c r="G3561"/>
    </row>
    <row r="3562" spans="1:7" ht="12.75" x14ac:dyDescent="0.2">
      <c r="A3562"/>
      <c r="B3562"/>
      <c r="C3562"/>
      <c r="D3562"/>
      <c r="E3562"/>
      <c r="F3562"/>
      <c r="G3562"/>
    </row>
    <row r="3563" spans="1:7" ht="12.75" x14ac:dyDescent="0.2">
      <c r="A3563"/>
      <c r="B3563"/>
      <c r="C3563"/>
      <c r="D3563"/>
      <c r="E3563"/>
      <c r="F3563"/>
      <c r="G3563"/>
    </row>
    <row r="3564" spans="1:7" ht="12.75" x14ac:dyDescent="0.2">
      <c r="A3564"/>
      <c r="B3564"/>
      <c r="C3564"/>
      <c r="D3564"/>
      <c r="E3564"/>
      <c r="F3564"/>
      <c r="G3564"/>
    </row>
    <row r="3565" spans="1:7" ht="12.75" x14ac:dyDescent="0.2">
      <c r="A3565"/>
      <c r="B3565"/>
      <c r="C3565"/>
      <c r="D3565"/>
      <c r="E3565"/>
      <c r="F3565"/>
      <c r="G3565"/>
    </row>
    <row r="3566" spans="1:7" ht="12.75" x14ac:dyDescent="0.2">
      <c r="A3566"/>
      <c r="B3566"/>
      <c r="C3566"/>
      <c r="D3566"/>
      <c r="E3566"/>
      <c r="F3566"/>
      <c r="G3566"/>
    </row>
    <row r="3567" spans="1:7" ht="12.75" x14ac:dyDescent="0.2">
      <c r="A3567"/>
      <c r="B3567"/>
      <c r="C3567"/>
      <c r="D3567"/>
      <c r="E3567"/>
      <c r="F3567"/>
      <c r="G3567"/>
    </row>
    <row r="3568" spans="1:7" ht="12.75" x14ac:dyDescent="0.2">
      <c r="A3568"/>
      <c r="B3568"/>
      <c r="C3568"/>
      <c r="D3568"/>
      <c r="E3568"/>
      <c r="F3568"/>
      <c r="G3568"/>
    </row>
    <row r="3569" spans="1:7" ht="12.75" x14ac:dyDescent="0.2">
      <c r="A3569"/>
      <c r="B3569"/>
      <c r="C3569"/>
      <c r="D3569"/>
      <c r="E3569"/>
      <c r="F3569"/>
      <c r="G3569"/>
    </row>
    <row r="3570" spans="1:7" ht="12.75" x14ac:dyDescent="0.2">
      <c r="A3570"/>
      <c r="B3570"/>
      <c r="C3570"/>
      <c r="D3570"/>
      <c r="E3570"/>
      <c r="F3570"/>
      <c r="G3570"/>
    </row>
    <row r="3571" spans="1:7" ht="12.75" x14ac:dyDescent="0.2">
      <c r="A3571"/>
      <c r="B3571"/>
      <c r="C3571"/>
      <c r="D3571"/>
      <c r="E3571"/>
      <c r="F3571"/>
      <c r="G3571"/>
    </row>
    <row r="3572" spans="1:7" ht="12.75" x14ac:dyDescent="0.2">
      <c r="A3572"/>
      <c r="B3572"/>
      <c r="C3572"/>
      <c r="D3572"/>
      <c r="E3572"/>
      <c r="F3572"/>
      <c r="G3572"/>
    </row>
    <row r="3573" spans="1:7" ht="12.75" x14ac:dyDescent="0.2">
      <c r="A3573"/>
      <c r="B3573"/>
      <c r="C3573"/>
      <c r="D3573"/>
      <c r="E3573"/>
      <c r="F3573"/>
      <c r="G3573"/>
    </row>
    <row r="3574" spans="1:7" ht="12.75" x14ac:dyDescent="0.2">
      <c r="A3574"/>
      <c r="B3574"/>
      <c r="C3574"/>
      <c r="D3574"/>
      <c r="E3574"/>
      <c r="F3574"/>
      <c r="G3574"/>
    </row>
    <row r="3575" spans="1:7" ht="12.75" x14ac:dyDescent="0.2">
      <c r="A3575"/>
      <c r="B3575"/>
      <c r="C3575"/>
      <c r="D3575"/>
      <c r="E3575"/>
      <c r="F3575"/>
      <c r="G3575"/>
    </row>
    <row r="3576" spans="1:7" ht="12.75" x14ac:dyDescent="0.2">
      <c r="A3576"/>
      <c r="B3576"/>
      <c r="C3576"/>
      <c r="D3576"/>
      <c r="E3576"/>
      <c r="F3576"/>
      <c r="G3576"/>
    </row>
    <row r="3577" spans="1:7" ht="12.75" x14ac:dyDescent="0.2">
      <c r="A3577"/>
      <c r="B3577"/>
      <c r="C3577"/>
      <c r="D3577"/>
      <c r="E3577"/>
      <c r="F3577"/>
      <c r="G3577"/>
    </row>
    <row r="3578" spans="1:7" ht="12.75" x14ac:dyDescent="0.2">
      <c r="A3578"/>
      <c r="B3578"/>
      <c r="C3578"/>
      <c r="D3578"/>
      <c r="E3578"/>
      <c r="F3578"/>
      <c r="G3578"/>
    </row>
    <row r="3579" spans="1:7" ht="12.75" x14ac:dyDescent="0.2">
      <c r="A3579"/>
      <c r="B3579"/>
      <c r="C3579"/>
      <c r="D3579"/>
      <c r="E3579"/>
      <c r="F3579"/>
      <c r="G3579"/>
    </row>
    <row r="3580" spans="1:7" ht="12.75" x14ac:dyDescent="0.2">
      <c r="A3580"/>
      <c r="B3580"/>
      <c r="C3580"/>
      <c r="D3580"/>
      <c r="E3580"/>
      <c r="F3580"/>
      <c r="G3580"/>
    </row>
    <row r="3581" spans="1:7" ht="12.75" x14ac:dyDescent="0.2">
      <c r="A3581"/>
      <c r="B3581"/>
      <c r="C3581"/>
      <c r="D3581"/>
      <c r="E3581"/>
      <c r="F3581"/>
      <c r="G3581"/>
    </row>
    <row r="3582" spans="1:7" ht="12.75" x14ac:dyDescent="0.2">
      <c r="A3582"/>
      <c r="B3582"/>
      <c r="C3582"/>
      <c r="D3582"/>
      <c r="E3582"/>
      <c r="F3582"/>
      <c r="G3582"/>
    </row>
    <row r="3583" spans="1:7" ht="12.75" x14ac:dyDescent="0.2">
      <c r="A3583"/>
      <c r="B3583"/>
      <c r="C3583"/>
      <c r="D3583"/>
      <c r="E3583"/>
      <c r="F3583"/>
      <c r="G3583"/>
    </row>
    <row r="3584" spans="1:7" ht="12.75" x14ac:dyDescent="0.2">
      <c r="A3584"/>
      <c r="B3584"/>
      <c r="C3584"/>
      <c r="D3584"/>
      <c r="E3584"/>
      <c r="F3584"/>
      <c r="G3584"/>
    </row>
    <row r="3585" spans="1:7" ht="12.75" x14ac:dyDescent="0.2">
      <c r="A3585"/>
      <c r="B3585"/>
      <c r="C3585"/>
      <c r="D3585"/>
      <c r="E3585"/>
      <c r="F3585"/>
      <c r="G3585"/>
    </row>
    <row r="3586" spans="1:7" ht="12.75" x14ac:dyDescent="0.2">
      <c r="A3586"/>
      <c r="B3586"/>
      <c r="C3586"/>
      <c r="D3586"/>
      <c r="E3586"/>
      <c r="F3586"/>
      <c r="G3586"/>
    </row>
    <row r="3587" spans="1:7" ht="12.75" x14ac:dyDescent="0.2">
      <c r="A3587"/>
      <c r="B3587"/>
      <c r="C3587"/>
      <c r="D3587"/>
      <c r="E3587"/>
      <c r="F3587"/>
      <c r="G3587"/>
    </row>
    <row r="3588" spans="1:7" ht="12.75" x14ac:dyDescent="0.2">
      <c r="A3588"/>
      <c r="B3588"/>
      <c r="C3588"/>
      <c r="D3588"/>
      <c r="E3588"/>
      <c r="F3588"/>
      <c r="G3588"/>
    </row>
    <row r="3589" spans="1:7" ht="12.75" x14ac:dyDescent="0.2">
      <c r="A3589"/>
      <c r="B3589"/>
      <c r="C3589"/>
      <c r="D3589"/>
      <c r="E3589"/>
      <c r="F3589"/>
      <c r="G3589"/>
    </row>
    <row r="3590" spans="1:7" ht="12.75" x14ac:dyDescent="0.2">
      <c r="A3590"/>
      <c r="B3590"/>
      <c r="C3590"/>
      <c r="D3590"/>
      <c r="E3590"/>
      <c r="F3590"/>
      <c r="G3590"/>
    </row>
    <row r="3591" spans="1:7" ht="12.75" x14ac:dyDescent="0.2">
      <c r="A3591"/>
      <c r="B3591"/>
      <c r="C3591"/>
      <c r="D3591"/>
      <c r="E3591"/>
      <c r="F3591"/>
      <c r="G3591"/>
    </row>
    <row r="3592" spans="1:7" ht="12.75" x14ac:dyDescent="0.2">
      <c r="A3592"/>
      <c r="B3592"/>
      <c r="C3592"/>
      <c r="D3592"/>
      <c r="E3592"/>
      <c r="F3592"/>
      <c r="G3592"/>
    </row>
    <row r="3593" spans="1:7" ht="12.75" x14ac:dyDescent="0.2">
      <c r="A3593"/>
      <c r="B3593"/>
      <c r="C3593"/>
      <c r="D3593"/>
      <c r="E3593"/>
      <c r="F3593"/>
      <c r="G3593"/>
    </row>
    <row r="3594" spans="1:7" ht="12.75" x14ac:dyDescent="0.2">
      <c r="A3594"/>
      <c r="B3594"/>
      <c r="C3594"/>
      <c r="D3594"/>
      <c r="E3594"/>
      <c r="F3594"/>
      <c r="G3594"/>
    </row>
    <row r="3595" spans="1:7" ht="12.75" x14ac:dyDescent="0.2">
      <c r="A3595"/>
      <c r="B3595"/>
      <c r="C3595"/>
      <c r="D3595"/>
      <c r="E3595"/>
      <c r="F3595"/>
      <c r="G3595"/>
    </row>
    <row r="3596" spans="1:7" ht="12.75" x14ac:dyDescent="0.2">
      <c r="A3596"/>
      <c r="B3596"/>
      <c r="C3596"/>
      <c r="D3596"/>
      <c r="E3596"/>
      <c r="F3596"/>
      <c r="G3596"/>
    </row>
    <row r="3597" spans="1:7" ht="12.75" x14ac:dyDescent="0.2">
      <c r="A3597"/>
      <c r="B3597"/>
      <c r="C3597"/>
      <c r="D3597"/>
      <c r="E3597"/>
      <c r="F3597"/>
      <c r="G3597"/>
    </row>
    <row r="3598" spans="1:7" ht="12.75" x14ac:dyDescent="0.2">
      <c r="A3598"/>
      <c r="B3598"/>
      <c r="C3598"/>
      <c r="D3598"/>
      <c r="E3598"/>
      <c r="F3598"/>
      <c r="G3598"/>
    </row>
    <row r="3599" spans="1:7" ht="12.75" x14ac:dyDescent="0.2">
      <c r="A3599"/>
      <c r="B3599"/>
      <c r="C3599"/>
      <c r="D3599"/>
      <c r="E3599"/>
      <c r="F3599"/>
      <c r="G3599"/>
    </row>
    <row r="3600" spans="1:7" ht="12.75" x14ac:dyDescent="0.2">
      <c r="A3600"/>
      <c r="B3600"/>
      <c r="C3600"/>
      <c r="D3600"/>
      <c r="E3600"/>
      <c r="F3600"/>
      <c r="G3600"/>
    </row>
    <row r="3601" spans="1:7" ht="12.75" x14ac:dyDescent="0.2">
      <c r="A3601"/>
      <c r="B3601"/>
      <c r="C3601"/>
      <c r="D3601"/>
      <c r="E3601"/>
      <c r="F3601"/>
      <c r="G3601"/>
    </row>
    <row r="3602" spans="1:7" ht="12.75" x14ac:dyDescent="0.2">
      <c r="A3602"/>
      <c r="B3602"/>
      <c r="C3602"/>
      <c r="D3602"/>
      <c r="E3602"/>
      <c r="F3602"/>
      <c r="G3602"/>
    </row>
    <row r="3603" spans="1:7" ht="12.75" x14ac:dyDescent="0.2">
      <c r="A3603"/>
      <c r="B3603"/>
      <c r="C3603"/>
      <c r="D3603"/>
      <c r="E3603"/>
      <c r="F3603"/>
      <c r="G3603"/>
    </row>
    <row r="3604" spans="1:7" ht="12.75" x14ac:dyDescent="0.2">
      <c r="A3604"/>
      <c r="B3604"/>
      <c r="C3604"/>
      <c r="D3604"/>
      <c r="E3604"/>
      <c r="F3604"/>
      <c r="G3604"/>
    </row>
    <row r="3605" spans="1:7" ht="12.75" x14ac:dyDescent="0.2">
      <c r="A3605"/>
      <c r="B3605"/>
      <c r="C3605"/>
      <c r="D3605"/>
      <c r="E3605"/>
      <c r="F3605"/>
      <c r="G3605"/>
    </row>
    <row r="3606" spans="1:7" ht="12.75" x14ac:dyDescent="0.2">
      <c r="A3606"/>
      <c r="B3606"/>
      <c r="C3606"/>
      <c r="D3606"/>
      <c r="E3606"/>
      <c r="F3606"/>
      <c r="G3606"/>
    </row>
    <row r="3607" spans="1:7" ht="12.75" x14ac:dyDescent="0.2">
      <c r="A3607"/>
      <c r="B3607"/>
      <c r="C3607"/>
      <c r="D3607"/>
      <c r="E3607"/>
      <c r="F3607"/>
      <c r="G3607"/>
    </row>
    <row r="3608" spans="1:7" ht="12.75" x14ac:dyDescent="0.2">
      <c r="A3608"/>
      <c r="B3608"/>
      <c r="C3608"/>
      <c r="D3608"/>
      <c r="E3608"/>
      <c r="F3608"/>
      <c r="G3608"/>
    </row>
    <row r="3609" spans="1:7" ht="12.75" x14ac:dyDescent="0.2">
      <c r="A3609"/>
      <c r="B3609"/>
      <c r="C3609"/>
      <c r="D3609"/>
      <c r="E3609"/>
      <c r="F3609"/>
      <c r="G3609"/>
    </row>
    <row r="3610" spans="1:7" ht="12.75" x14ac:dyDescent="0.2">
      <c r="A3610"/>
      <c r="B3610"/>
      <c r="C3610"/>
      <c r="D3610"/>
      <c r="E3610"/>
      <c r="F3610"/>
      <c r="G3610"/>
    </row>
    <row r="3611" spans="1:7" ht="12.75" x14ac:dyDescent="0.2">
      <c r="A3611"/>
      <c r="B3611"/>
      <c r="C3611"/>
      <c r="D3611"/>
      <c r="E3611"/>
      <c r="F3611"/>
      <c r="G3611"/>
    </row>
    <row r="3612" spans="1:7" ht="12.75" x14ac:dyDescent="0.2">
      <c r="A3612"/>
      <c r="B3612"/>
      <c r="C3612"/>
      <c r="D3612"/>
      <c r="E3612"/>
      <c r="F3612"/>
      <c r="G3612"/>
    </row>
    <row r="3613" spans="1:7" ht="12.75" x14ac:dyDescent="0.2">
      <c r="A3613"/>
      <c r="B3613"/>
      <c r="C3613"/>
      <c r="D3613"/>
      <c r="E3613"/>
      <c r="F3613"/>
      <c r="G3613"/>
    </row>
    <row r="3614" spans="1:7" ht="12.75" x14ac:dyDescent="0.2">
      <c r="A3614"/>
      <c r="B3614"/>
      <c r="C3614"/>
      <c r="D3614"/>
      <c r="E3614"/>
      <c r="F3614"/>
      <c r="G3614"/>
    </row>
    <row r="3615" spans="1:7" ht="12.75" x14ac:dyDescent="0.2">
      <c r="A3615"/>
      <c r="B3615"/>
      <c r="C3615"/>
      <c r="D3615"/>
      <c r="E3615"/>
      <c r="F3615"/>
      <c r="G3615"/>
    </row>
    <row r="3616" spans="1:7" ht="12.75" x14ac:dyDescent="0.2">
      <c r="A3616"/>
      <c r="B3616"/>
      <c r="C3616"/>
      <c r="D3616"/>
      <c r="E3616"/>
      <c r="F3616"/>
      <c r="G3616"/>
    </row>
    <row r="3617" spans="1:7" ht="12.75" x14ac:dyDescent="0.2">
      <c r="A3617"/>
      <c r="B3617"/>
      <c r="C3617"/>
      <c r="D3617"/>
      <c r="E3617"/>
      <c r="F3617"/>
      <c r="G3617"/>
    </row>
    <row r="3618" spans="1:7" ht="12.75" x14ac:dyDescent="0.2">
      <c r="A3618"/>
      <c r="B3618"/>
      <c r="C3618"/>
      <c r="D3618"/>
      <c r="E3618"/>
      <c r="F3618"/>
      <c r="G3618"/>
    </row>
    <row r="3619" spans="1:7" ht="12.75" x14ac:dyDescent="0.2">
      <c r="A3619"/>
      <c r="B3619"/>
      <c r="C3619"/>
      <c r="D3619"/>
      <c r="E3619"/>
      <c r="F3619"/>
      <c r="G3619"/>
    </row>
    <row r="3620" spans="1:7" ht="12.75" x14ac:dyDescent="0.2">
      <c r="A3620"/>
      <c r="B3620"/>
      <c r="C3620"/>
      <c r="D3620"/>
      <c r="E3620"/>
      <c r="F3620"/>
      <c r="G3620"/>
    </row>
    <row r="3621" spans="1:7" ht="12.75" x14ac:dyDescent="0.2">
      <c r="A3621"/>
      <c r="B3621"/>
      <c r="C3621"/>
      <c r="D3621"/>
      <c r="E3621"/>
      <c r="F3621"/>
      <c r="G3621"/>
    </row>
    <row r="3622" spans="1:7" ht="12.75" x14ac:dyDescent="0.2">
      <c r="A3622"/>
      <c r="B3622"/>
      <c r="C3622"/>
      <c r="D3622"/>
      <c r="E3622"/>
      <c r="F3622"/>
      <c r="G3622"/>
    </row>
    <row r="3623" spans="1:7" ht="12.75" x14ac:dyDescent="0.2">
      <c r="A3623"/>
      <c r="B3623"/>
      <c r="C3623"/>
      <c r="D3623"/>
      <c r="E3623"/>
      <c r="F3623"/>
      <c r="G3623"/>
    </row>
    <row r="3624" spans="1:7" ht="12.75" x14ac:dyDescent="0.2">
      <c r="A3624"/>
      <c r="B3624"/>
      <c r="C3624"/>
      <c r="D3624"/>
      <c r="E3624"/>
      <c r="F3624"/>
      <c r="G3624"/>
    </row>
    <row r="3625" spans="1:7" ht="12.75" x14ac:dyDescent="0.2">
      <c r="A3625"/>
      <c r="B3625"/>
      <c r="C3625"/>
      <c r="D3625"/>
      <c r="E3625"/>
      <c r="F3625"/>
      <c r="G3625"/>
    </row>
    <row r="3626" spans="1:7" ht="12.75" x14ac:dyDescent="0.2">
      <c r="A3626"/>
      <c r="B3626"/>
      <c r="C3626"/>
      <c r="D3626"/>
      <c r="E3626"/>
      <c r="F3626"/>
      <c r="G3626"/>
    </row>
    <row r="3627" spans="1:7" ht="12.75" x14ac:dyDescent="0.2">
      <c r="A3627"/>
      <c r="B3627"/>
      <c r="C3627"/>
      <c r="D3627"/>
      <c r="E3627"/>
      <c r="F3627"/>
      <c r="G3627"/>
    </row>
    <row r="3628" spans="1:7" ht="12.75" x14ac:dyDescent="0.2">
      <c r="A3628"/>
      <c r="B3628"/>
      <c r="C3628"/>
      <c r="D3628"/>
      <c r="E3628"/>
      <c r="F3628"/>
      <c r="G3628"/>
    </row>
    <row r="3629" spans="1:7" ht="12.75" x14ac:dyDescent="0.2">
      <c r="A3629"/>
      <c r="B3629"/>
      <c r="C3629"/>
      <c r="D3629"/>
      <c r="E3629"/>
      <c r="F3629"/>
      <c r="G3629"/>
    </row>
    <row r="3630" spans="1:7" ht="12.75" x14ac:dyDescent="0.2">
      <c r="A3630"/>
      <c r="B3630"/>
      <c r="C3630"/>
      <c r="D3630"/>
      <c r="E3630"/>
      <c r="F3630"/>
      <c r="G3630"/>
    </row>
    <row r="3631" spans="1:7" ht="12.75" x14ac:dyDescent="0.2">
      <c r="A3631"/>
      <c r="B3631"/>
      <c r="C3631"/>
      <c r="D3631"/>
      <c r="E3631"/>
      <c r="F3631"/>
      <c r="G3631"/>
    </row>
    <row r="3632" spans="1:7" ht="12.75" x14ac:dyDescent="0.2">
      <c r="A3632"/>
      <c r="B3632"/>
      <c r="C3632"/>
      <c r="D3632"/>
      <c r="E3632"/>
      <c r="F3632"/>
      <c r="G3632"/>
    </row>
    <row r="3633" spans="1:7" ht="12.75" x14ac:dyDescent="0.2">
      <c r="A3633"/>
      <c r="B3633"/>
      <c r="C3633"/>
      <c r="D3633"/>
      <c r="E3633"/>
      <c r="F3633"/>
      <c r="G3633"/>
    </row>
    <row r="3634" spans="1:7" ht="12.75" x14ac:dyDescent="0.2">
      <c r="A3634"/>
      <c r="B3634"/>
      <c r="C3634"/>
      <c r="D3634"/>
      <c r="E3634"/>
      <c r="F3634"/>
      <c r="G3634"/>
    </row>
    <row r="3635" spans="1:7" ht="12.75" x14ac:dyDescent="0.2">
      <c r="A3635"/>
      <c r="B3635"/>
      <c r="C3635"/>
      <c r="D3635"/>
      <c r="E3635"/>
      <c r="F3635"/>
      <c r="G3635"/>
    </row>
    <row r="3636" spans="1:7" ht="12.75" x14ac:dyDescent="0.2">
      <c r="A3636"/>
      <c r="B3636"/>
      <c r="C3636"/>
      <c r="D3636"/>
      <c r="E3636"/>
      <c r="F3636"/>
      <c r="G3636"/>
    </row>
    <row r="3637" spans="1:7" ht="12.75" x14ac:dyDescent="0.2">
      <c r="A3637"/>
      <c r="B3637"/>
      <c r="C3637"/>
      <c r="D3637"/>
      <c r="E3637"/>
      <c r="F3637"/>
      <c r="G3637"/>
    </row>
    <row r="3638" spans="1:7" ht="12.75" x14ac:dyDescent="0.2">
      <c r="A3638"/>
      <c r="B3638"/>
      <c r="C3638"/>
      <c r="D3638"/>
      <c r="E3638"/>
      <c r="F3638"/>
      <c r="G3638"/>
    </row>
    <row r="3639" spans="1:7" ht="12.75" x14ac:dyDescent="0.2">
      <c r="A3639"/>
      <c r="B3639"/>
      <c r="C3639"/>
      <c r="D3639"/>
      <c r="E3639"/>
      <c r="F3639"/>
      <c r="G3639"/>
    </row>
    <row r="3640" spans="1:7" ht="12.75" x14ac:dyDescent="0.2">
      <c r="A3640"/>
      <c r="B3640"/>
      <c r="C3640"/>
      <c r="D3640"/>
      <c r="E3640"/>
      <c r="F3640"/>
      <c r="G3640"/>
    </row>
    <row r="3641" spans="1:7" ht="12.75" x14ac:dyDescent="0.2">
      <c r="A3641"/>
      <c r="B3641"/>
      <c r="C3641"/>
      <c r="D3641"/>
      <c r="E3641"/>
      <c r="F3641"/>
      <c r="G3641"/>
    </row>
    <row r="3642" spans="1:7" ht="12.75" x14ac:dyDescent="0.2">
      <c r="A3642"/>
      <c r="B3642"/>
      <c r="C3642"/>
      <c r="D3642"/>
      <c r="E3642"/>
      <c r="F3642"/>
      <c r="G3642"/>
    </row>
    <row r="3643" spans="1:7" ht="12.75" x14ac:dyDescent="0.2">
      <c r="A3643"/>
      <c r="B3643"/>
      <c r="C3643"/>
      <c r="D3643"/>
      <c r="E3643"/>
      <c r="F3643"/>
      <c r="G3643"/>
    </row>
    <row r="3644" spans="1:7" ht="12.75" x14ac:dyDescent="0.2">
      <c r="A3644"/>
      <c r="B3644"/>
      <c r="C3644"/>
      <c r="D3644"/>
      <c r="E3644"/>
      <c r="F3644"/>
      <c r="G3644"/>
    </row>
    <row r="3645" spans="1:7" ht="12.75" x14ac:dyDescent="0.2">
      <c r="A3645"/>
      <c r="B3645"/>
      <c r="C3645"/>
      <c r="D3645"/>
      <c r="E3645"/>
      <c r="F3645"/>
      <c r="G3645"/>
    </row>
    <row r="3646" spans="1:7" ht="12.75" x14ac:dyDescent="0.2">
      <c r="A3646"/>
      <c r="B3646"/>
      <c r="C3646"/>
      <c r="D3646"/>
      <c r="E3646"/>
      <c r="F3646"/>
      <c r="G3646"/>
    </row>
    <row r="3647" spans="1:7" ht="12.75" x14ac:dyDescent="0.2">
      <c r="A3647"/>
      <c r="B3647"/>
      <c r="C3647"/>
      <c r="D3647"/>
      <c r="E3647"/>
      <c r="F3647"/>
      <c r="G3647"/>
    </row>
    <row r="3648" spans="1:7" ht="12.75" x14ac:dyDescent="0.2">
      <c r="A3648"/>
      <c r="B3648"/>
      <c r="C3648"/>
      <c r="D3648"/>
      <c r="E3648"/>
      <c r="F3648"/>
      <c r="G3648"/>
    </row>
    <row r="3649" spans="1:7" ht="12.75" x14ac:dyDescent="0.2">
      <c r="A3649"/>
      <c r="B3649"/>
      <c r="C3649"/>
      <c r="D3649"/>
      <c r="E3649"/>
      <c r="F3649"/>
      <c r="G3649"/>
    </row>
    <row r="3650" spans="1:7" ht="12.75" x14ac:dyDescent="0.2">
      <c r="A3650"/>
      <c r="B3650"/>
      <c r="C3650"/>
      <c r="D3650"/>
      <c r="E3650"/>
      <c r="F3650"/>
      <c r="G3650"/>
    </row>
    <row r="3651" spans="1:7" ht="12.75" x14ac:dyDescent="0.2">
      <c r="A3651"/>
      <c r="B3651"/>
      <c r="C3651"/>
      <c r="D3651"/>
      <c r="E3651"/>
      <c r="F3651"/>
      <c r="G3651"/>
    </row>
    <row r="3652" spans="1:7" ht="12.75" x14ac:dyDescent="0.2">
      <c r="A3652"/>
      <c r="B3652"/>
      <c r="C3652"/>
      <c r="D3652"/>
      <c r="E3652"/>
      <c r="F3652"/>
      <c r="G3652"/>
    </row>
    <row r="3653" spans="1:7" ht="12.75" x14ac:dyDescent="0.2">
      <c r="A3653"/>
      <c r="B3653"/>
      <c r="C3653"/>
      <c r="D3653"/>
      <c r="E3653"/>
      <c r="F3653"/>
      <c r="G3653"/>
    </row>
    <row r="3654" spans="1:7" ht="12.75" x14ac:dyDescent="0.2">
      <c r="A3654"/>
      <c r="B3654"/>
      <c r="C3654"/>
      <c r="D3654"/>
      <c r="E3654"/>
      <c r="F3654"/>
      <c r="G3654"/>
    </row>
    <row r="3655" spans="1:7" ht="12.75" x14ac:dyDescent="0.2">
      <c r="A3655"/>
      <c r="B3655"/>
      <c r="C3655"/>
      <c r="D3655"/>
      <c r="E3655"/>
      <c r="F3655"/>
      <c r="G3655"/>
    </row>
    <row r="3656" spans="1:7" ht="12.75" x14ac:dyDescent="0.2">
      <c r="A3656"/>
      <c r="B3656"/>
      <c r="C3656"/>
      <c r="D3656"/>
      <c r="E3656"/>
      <c r="F3656"/>
      <c r="G3656"/>
    </row>
    <row r="3657" spans="1:7" ht="12.75" x14ac:dyDescent="0.2">
      <c r="A3657"/>
      <c r="B3657"/>
      <c r="C3657"/>
      <c r="D3657"/>
      <c r="E3657"/>
      <c r="F3657"/>
      <c r="G3657"/>
    </row>
    <row r="3658" spans="1:7" ht="12.75" x14ac:dyDescent="0.2">
      <c r="A3658"/>
      <c r="B3658"/>
      <c r="C3658"/>
      <c r="D3658"/>
      <c r="E3658"/>
      <c r="F3658"/>
      <c r="G3658"/>
    </row>
    <row r="3659" spans="1:7" ht="12.75" x14ac:dyDescent="0.2">
      <c r="A3659"/>
      <c r="B3659"/>
      <c r="C3659"/>
      <c r="D3659"/>
      <c r="E3659"/>
      <c r="F3659"/>
      <c r="G3659"/>
    </row>
    <row r="3660" spans="1:7" ht="12.75" x14ac:dyDescent="0.2">
      <c r="A3660"/>
      <c r="B3660"/>
      <c r="C3660"/>
      <c r="D3660"/>
      <c r="E3660"/>
      <c r="F3660"/>
      <c r="G3660"/>
    </row>
    <row r="3661" spans="1:7" ht="12.75" x14ac:dyDescent="0.2">
      <c r="A3661"/>
      <c r="B3661"/>
      <c r="C3661"/>
      <c r="D3661"/>
      <c r="E3661"/>
      <c r="F3661"/>
      <c r="G3661"/>
    </row>
    <row r="3662" spans="1:7" ht="12.75" x14ac:dyDescent="0.2">
      <c r="A3662"/>
      <c r="B3662"/>
      <c r="C3662"/>
      <c r="D3662"/>
      <c r="E3662"/>
      <c r="F3662"/>
      <c r="G3662"/>
    </row>
    <row r="3663" spans="1:7" ht="12.75" x14ac:dyDescent="0.2">
      <c r="A3663"/>
      <c r="B3663"/>
      <c r="C3663"/>
      <c r="D3663"/>
      <c r="E3663"/>
      <c r="F3663"/>
      <c r="G3663"/>
    </row>
    <row r="3664" spans="1:7" ht="12.75" x14ac:dyDescent="0.2">
      <c r="A3664"/>
      <c r="B3664"/>
      <c r="C3664"/>
      <c r="D3664"/>
      <c r="E3664"/>
      <c r="F3664"/>
      <c r="G3664"/>
    </row>
    <row r="3665" spans="1:7" ht="12.75" x14ac:dyDescent="0.2">
      <c r="A3665"/>
      <c r="B3665"/>
      <c r="C3665"/>
      <c r="D3665"/>
      <c r="E3665"/>
      <c r="F3665"/>
      <c r="G3665"/>
    </row>
    <row r="3666" spans="1:7" ht="12.75" x14ac:dyDescent="0.2">
      <c r="A3666"/>
      <c r="B3666"/>
      <c r="C3666"/>
      <c r="D3666"/>
      <c r="E3666"/>
      <c r="F3666"/>
      <c r="G3666"/>
    </row>
    <row r="3667" spans="1:7" ht="12.75" x14ac:dyDescent="0.2">
      <c r="A3667"/>
      <c r="B3667"/>
      <c r="C3667"/>
      <c r="D3667"/>
      <c r="E3667"/>
      <c r="F3667"/>
      <c r="G3667"/>
    </row>
    <row r="3668" spans="1:7" ht="12.75" x14ac:dyDescent="0.2">
      <c r="A3668"/>
      <c r="B3668"/>
      <c r="C3668"/>
      <c r="D3668"/>
      <c r="E3668"/>
      <c r="F3668"/>
      <c r="G3668"/>
    </row>
    <row r="3669" spans="1:7" ht="12.75" x14ac:dyDescent="0.2">
      <c r="A3669"/>
      <c r="B3669"/>
      <c r="C3669"/>
      <c r="D3669"/>
      <c r="E3669"/>
      <c r="F3669"/>
      <c r="G3669"/>
    </row>
    <row r="3670" spans="1:7" ht="12.75" x14ac:dyDescent="0.2">
      <c r="A3670"/>
      <c r="B3670"/>
      <c r="C3670"/>
      <c r="D3670"/>
      <c r="E3670"/>
      <c r="F3670"/>
      <c r="G3670"/>
    </row>
    <row r="3671" spans="1:7" ht="12.75" x14ac:dyDescent="0.2">
      <c r="A3671"/>
      <c r="B3671"/>
      <c r="C3671"/>
      <c r="D3671"/>
      <c r="E3671"/>
      <c r="F3671"/>
      <c r="G3671"/>
    </row>
    <row r="3672" spans="1:7" ht="12.75" x14ac:dyDescent="0.2">
      <c r="A3672"/>
      <c r="B3672"/>
      <c r="C3672"/>
      <c r="D3672"/>
      <c r="E3672"/>
      <c r="F3672"/>
      <c r="G3672"/>
    </row>
    <row r="3673" spans="1:7" ht="12.75" x14ac:dyDescent="0.2">
      <c r="A3673"/>
      <c r="B3673"/>
      <c r="C3673"/>
      <c r="D3673"/>
      <c r="E3673"/>
      <c r="F3673"/>
      <c r="G3673"/>
    </row>
    <row r="3674" spans="1:7" ht="12.75" x14ac:dyDescent="0.2">
      <c r="A3674"/>
      <c r="B3674"/>
      <c r="C3674"/>
      <c r="D3674"/>
      <c r="E3674"/>
      <c r="F3674"/>
      <c r="G3674"/>
    </row>
    <row r="3675" spans="1:7" ht="12.75" x14ac:dyDescent="0.2">
      <c r="A3675"/>
      <c r="B3675"/>
      <c r="C3675"/>
      <c r="D3675"/>
      <c r="E3675"/>
      <c r="F3675"/>
      <c r="G3675"/>
    </row>
    <row r="3676" spans="1:7" ht="12.75" x14ac:dyDescent="0.2">
      <c r="A3676"/>
      <c r="B3676"/>
      <c r="C3676"/>
      <c r="D3676"/>
      <c r="E3676"/>
      <c r="F3676"/>
      <c r="G3676"/>
    </row>
    <row r="3677" spans="1:7" ht="12.75" x14ac:dyDescent="0.2">
      <c r="A3677"/>
      <c r="B3677"/>
      <c r="C3677"/>
      <c r="D3677"/>
      <c r="E3677"/>
      <c r="F3677"/>
      <c r="G3677"/>
    </row>
    <row r="3678" spans="1:7" ht="12.75" x14ac:dyDescent="0.2">
      <c r="A3678"/>
      <c r="B3678"/>
      <c r="C3678"/>
      <c r="D3678"/>
      <c r="E3678"/>
      <c r="F3678"/>
      <c r="G3678"/>
    </row>
    <row r="3679" spans="1:7" ht="12.75" x14ac:dyDescent="0.2">
      <c r="A3679"/>
      <c r="B3679"/>
      <c r="C3679"/>
      <c r="D3679"/>
      <c r="E3679"/>
      <c r="F3679"/>
      <c r="G3679"/>
    </row>
    <row r="3680" spans="1:7" ht="12.75" x14ac:dyDescent="0.2">
      <c r="A3680"/>
      <c r="B3680"/>
      <c r="C3680"/>
      <c r="D3680"/>
      <c r="E3680"/>
      <c r="F3680"/>
      <c r="G3680"/>
    </row>
    <row r="3681" spans="1:7" ht="12.75" x14ac:dyDescent="0.2">
      <c r="A3681"/>
      <c r="B3681"/>
      <c r="C3681"/>
      <c r="D3681"/>
      <c r="E3681"/>
      <c r="F3681"/>
      <c r="G3681"/>
    </row>
    <row r="3682" spans="1:7" ht="12.75" x14ac:dyDescent="0.2">
      <c r="A3682"/>
      <c r="B3682"/>
      <c r="C3682"/>
      <c r="D3682"/>
      <c r="E3682"/>
      <c r="F3682"/>
      <c r="G3682"/>
    </row>
    <row r="3683" spans="1:7" ht="12.75" x14ac:dyDescent="0.2">
      <c r="A3683"/>
      <c r="B3683"/>
      <c r="C3683"/>
      <c r="D3683"/>
      <c r="E3683"/>
      <c r="F3683"/>
      <c r="G3683"/>
    </row>
    <row r="3684" spans="1:7" ht="12.75" x14ac:dyDescent="0.2">
      <c r="A3684"/>
      <c r="B3684"/>
      <c r="C3684"/>
      <c r="D3684"/>
      <c r="E3684"/>
      <c r="F3684"/>
      <c r="G3684"/>
    </row>
    <row r="3685" spans="1:7" ht="12.75" x14ac:dyDescent="0.2">
      <c r="A3685"/>
      <c r="B3685"/>
      <c r="C3685"/>
      <c r="D3685"/>
      <c r="E3685"/>
      <c r="F3685"/>
      <c r="G3685"/>
    </row>
    <row r="3686" spans="1:7" ht="12.75" x14ac:dyDescent="0.2">
      <c r="A3686"/>
      <c r="B3686"/>
      <c r="C3686"/>
      <c r="D3686"/>
      <c r="E3686"/>
      <c r="F3686"/>
      <c r="G3686"/>
    </row>
    <row r="3687" spans="1:7" ht="12.75" x14ac:dyDescent="0.2">
      <c r="A3687"/>
      <c r="B3687"/>
      <c r="C3687"/>
      <c r="D3687"/>
      <c r="E3687"/>
      <c r="F3687"/>
      <c r="G3687"/>
    </row>
    <row r="3688" spans="1:7" ht="12.75" x14ac:dyDescent="0.2">
      <c r="A3688"/>
      <c r="B3688"/>
      <c r="C3688"/>
      <c r="D3688"/>
      <c r="E3688"/>
      <c r="F3688"/>
      <c r="G3688"/>
    </row>
    <row r="3689" spans="1:7" ht="12.75" x14ac:dyDescent="0.2">
      <c r="A3689"/>
      <c r="B3689"/>
      <c r="C3689"/>
      <c r="D3689"/>
      <c r="E3689"/>
      <c r="F3689"/>
      <c r="G3689"/>
    </row>
    <row r="3690" spans="1:7" ht="12.75" x14ac:dyDescent="0.2">
      <c r="A3690"/>
      <c r="B3690"/>
      <c r="C3690"/>
      <c r="D3690"/>
      <c r="E3690"/>
      <c r="F3690"/>
      <c r="G3690"/>
    </row>
    <row r="3691" spans="1:7" ht="12.75" x14ac:dyDescent="0.2">
      <c r="A3691"/>
      <c r="B3691"/>
      <c r="C3691"/>
      <c r="D3691"/>
      <c r="E3691"/>
      <c r="F3691"/>
      <c r="G3691"/>
    </row>
    <row r="3692" spans="1:7" ht="12.75" x14ac:dyDescent="0.2">
      <c r="A3692"/>
      <c r="B3692"/>
      <c r="C3692"/>
      <c r="D3692"/>
      <c r="E3692"/>
      <c r="F3692"/>
      <c r="G3692"/>
    </row>
    <row r="3693" spans="1:7" ht="12.75" x14ac:dyDescent="0.2">
      <c r="A3693"/>
      <c r="B3693"/>
      <c r="C3693"/>
      <c r="D3693"/>
      <c r="E3693"/>
      <c r="F3693"/>
      <c r="G3693"/>
    </row>
    <row r="3694" spans="1:7" ht="12.75" x14ac:dyDescent="0.2">
      <c r="A3694"/>
      <c r="B3694"/>
      <c r="C3694"/>
      <c r="D3694"/>
      <c r="E3694"/>
      <c r="F3694"/>
      <c r="G3694"/>
    </row>
    <row r="3695" spans="1:7" ht="12.75" x14ac:dyDescent="0.2">
      <c r="A3695"/>
      <c r="B3695"/>
      <c r="C3695"/>
      <c r="D3695"/>
      <c r="E3695"/>
      <c r="F3695"/>
      <c r="G3695"/>
    </row>
    <row r="3696" spans="1:7" ht="12.75" x14ac:dyDescent="0.2">
      <c r="A3696"/>
      <c r="B3696"/>
      <c r="C3696"/>
      <c r="D3696"/>
      <c r="E3696"/>
      <c r="F3696"/>
      <c r="G3696"/>
    </row>
    <row r="3697" spans="1:7" ht="12.75" x14ac:dyDescent="0.2">
      <c r="A3697"/>
      <c r="B3697"/>
      <c r="C3697"/>
      <c r="D3697"/>
      <c r="E3697"/>
      <c r="F3697"/>
      <c r="G3697"/>
    </row>
    <row r="3698" spans="1:7" ht="12.75" x14ac:dyDescent="0.2">
      <c r="A3698"/>
      <c r="B3698"/>
      <c r="C3698"/>
      <c r="D3698"/>
      <c r="E3698"/>
      <c r="F3698"/>
      <c r="G3698"/>
    </row>
    <row r="3699" spans="1:7" ht="12.75" x14ac:dyDescent="0.2">
      <c r="A3699"/>
      <c r="B3699"/>
      <c r="C3699"/>
      <c r="D3699"/>
      <c r="E3699"/>
      <c r="F3699"/>
      <c r="G3699"/>
    </row>
    <row r="3700" spans="1:7" ht="12.75" x14ac:dyDescent="0.2">
      <c r="A3700"/>
      <c r="B3700"/>
      <c r="C3700"/>
      <c r="D3700"/>
      <c r="E3700"/>
      <c r="F3700"/>
      <c r="G3700"/>
    </row>
    <row r="3701" spans="1:7" ht="12.75" x14ac:dyDescent="0.2">
      <c r="A3701"/>
      <c r="B3701"/>
      <c r="C3701"/>
      <c r="D3701"/>
      <c r="E3701"/>
      <c r="F3701"/>
      <c r="G3701"/>
    </row>
    <row r="3702" spans="1:7" ht="12.75" x14ac:dyDescent="0.2">
      <c r="A3702"/>
      <c r="B3702"/>
      <c r="C3702"/>
      <c r="D3702"/>
      <c r="E3702"/>
      <c r="F3702"/>
      <c r="G3702"/>
    </row>
    <row r="3703" spans="1:7" ht="12.75" x14ac:dyDescent="0.2">
      <c r="A3703"/>
      <c r="B3703"/>
      <c r="C3703"/>
      <c r="D3703"/>
      <c r="E3703"/>
      <c r="F3703"/>
      <c r="G3703"/>
    </row>
    <row r="3704" spans="1:7" ht="12.75" x14ac:dyDescent="0.2">
      <c r="A3704"/>
      <c r="B3704"/>
      <c r="C3704"/>
      <c r="D3704"/>
      <c r="E3704"/>
      <c r="F3704"/>
      <c r="G3704"/>
    </row>
    <row r="3705" spans="1:7" ht="12.75" x14ac:dyDescent="0.2">
      <c r="A3705"/>
      <c r="B3705"/>
      <c r="C3705"/>
      <c r="D3705"/>
      <c r="E3705"/>
      <c r="F3705"/>
      <c r="G3705"/>
    </row>
    <row r="3706" spans="1:7" ht="12.75" x14ac:dyDescent="0.2">
      <c r="A3706"/>
      <c r="B3706"/>
      <c r="C3706"/>
      <c r="D3706"/>
      <c r="E3706"/>
      <c r="F3706"/>
      <c r="G3706"/>
    </row>
    <row r="3707" spans="1:7" ht="12.75" x14ac:dyDescent="0.2">
      <c r="A3707"/>
      <c r="B3707"/>
      <c r="C3707"/>
      <c r="D3707"/>
      <c r="E3707"/>
      <c r="F3707"/>
      <c r="G3707"/>
    </row>
    <row r="3708" spans="1:7" ht="12.75" x14ac:dyDescent="0.2">
      <c r="A3708"/>
      <c r="B3708"/>
      <c r="C3708"/>
      <c r="D3708"/>
      <c r="E3708"/>
      <c r="F3708"/>
      <c r="G3708"/>
    </row>
    <row r="3709" spans="1:7" ht="12.75" x14ac:dyDescent="0.2">
      <c r="A3709"/>
      <c r="B3709"/>
      <c r="C3709"/>
      <c r="D3709"/>
      <c r="E3709"/>
      <c r="F3709"/>
      <c r="G3709"/>
    </row>
    <row r="3710" spans="1:7" ht="12.75" x14ac:dyDescent="0.2">
      <c r="A3710"/>
      <c r="B3710"/>
      <c r="C3710"/>
      <c r="D3710"/>
      <c r="E3710"/>
      <c r="F3710"/>
      <c r="G3710"/>
    </row>
    <row r="3711" spans="1:7" ht="12.75" x14ac:dyDescent="0.2">
      <c r="A3711"/>
      <c r="B3711"/>
      <c r="C3711"/>
      <c r="D3711"/>
      <c r="E3711"/>
      <c r="F3711"/>
      <c r="G3711"/>
    </row>
    <row r="3712" spans="1:7" ht="12.75" x14ac:dyDescent="0.2">
      <c r="A3712"/>
      <c r="B3712"/>
      <c r="C3712"/>
      <c r="D3712"/>
      <c r="E3712"/>
      <c r="F3712"/>
      <c r="G3712"/>
    </row>
    <row r="3713" spans="1:7" ht="12.75" x14ac:dyDescent="0.2">
      <c r="A3713"/>
      <c r="B3713"/>
      <c r="C3713"/>
      <c r="D3713"/>
      <c r="E3713"/>
      <c r="F3713"/>
      <c r="G3713"/>
    </row>
    <row r="3714" spans="1:7" ht="12.75" x14ac:dyDescent="0.2">
      <c r="A3714"/>
      <c r="B3714"/>
      <c r="C3714"/>
      <c r="D3714"/>
      <c r="E3714"/>
      <c r="F3714"/>
      <c r="G3714"/>
    </row>
    <row r="3715" spans="1:7" ht="12.75" x14ac:dyDescent="0.2">
      <c r="A3715"/>
      <c r="B3715"/>
      <c r="C3715"/>
      <c r="D3715"/>
      <c r="E3715"/>
      <c r="F3715"/>
      <c r="G3715"/>
    </row>
    <row r="3716" spans="1:7" ht="12.75" x14ac:dyDescent="0.2">
      <c r="A3716"/>
      <c r="B3716"/>
      <c r="C3716"/>
      <c r="D3716"/>
      <c r="E3716"/>
      <c r="F3716"/>
      <c r="G3716"/>
    </row>
    <row r="3717" spans="1:7" ht="12.75" x14ac:dyDescent="0.2">
      <c r="A3717"/>
      <c r="B3717"/>
      <c r="C3717"/>
      <c r="D3717"/>
      <c r="E3717"/>
      <c r="F3717"/>
      <c r="G3717"/>
    </row>
    <row r="3718" spans="1:7" ht="12.75" x14ac:dyDescent="0.2">
      <c r="A3718"/>
      <c r="B3718"/>
      <c r="C3718"/>
      <c r="D3718"/>
      <c r="E3718"/>
      <c r="F3718"/>
      <c r="G3718"/>
    </row>
    <row r="3719" spans="1:7" ht="12.75" x14ac:dyDescent="0.2">
      <c r="A3719"/>
      <c r="B3719"/>
      <c r="C3719"/>
      <c r="D3719"/>
      <c r="E3719"/>
      <c r="F3719"/>
      <c r="G3719"/>
    </row>
    <row r="3720" spans="1:7" ht="12.75" x14ac:dyDescent="0.2">
      <c r="A3720"/>
      <c r="B3720"/>
      <c r="C3720"/>
      <c r="D3720"/>
      <c r="E3720"/>
      <c r="F3720"/>
      <c r="G3720"/>
    </row>
    <row r="3721" spans="1:7" ht="12.75" x14ac:dyDescent="0.2">
      <c r="A3721"/>
      <c r="B3721"/>
      <c r="C3721"/>
      <c r="D3721"/>
      <c r="E3721"/>
      <c r="F3721"/>
      <c r="G3721"/>
    </row>
    <row r="3722" spans="1:7" ht="12.75" x14ac:dyDescent="0.2">
      <c r="A3722"/>
      <c r="B3722"/>
      <c r="C3722"/>
      <c r="D3722"/>
      <c r="E3722"/>
      <c r="F3722"/>
      <c r="G3722"/>
    </row>
    <row r="3723" spans="1:7" ht="12.75" x14ac:dyDescent="0.2">
      <c r="A3723"/>
      <c r="B3723"/>
      <c r="C3723"/>
      <c r="D3723"/>
      <c r="E3723"/>
      <c r="F3723"/>
      <c r="G3723"/>
    </row>
    <row r="3724" spans="1:7" ht="12.75" x14ac:dyDescent="0.2">
      <c r="A3724"/>
      <c r="B3724"/>
      <c r="C3724"/>
      <c r="D3724"/>
      <c r="E3724"/>
      <c r="F3724"/>
      <c r="G3724"/>
    </row>
    <row r="3725" spans="1:7" ht="12.75" x14ac:dyDescent="0.2">
      <c r="A3725"/>
      <c r="B3725"/>
      <c r="C3725"/>
      <c r="D3725"/>
      <c r="E3725"/>
      <c r="F3725"/>
      <c r="G3725"/>
    </row>
    <row r="3726" spans="1:7" ht="12.75" x14ac:dyDescent="0.2">
      <c r="A3726"/>
      <c r="B3726"/>
      <c r="C3726"/>
      <c r="D3726"/>
      <c r="E3726"/>
      <c r="F3726"/>
      <c r="G3726"/>
    </row>
    <row r="3727" spans="1:7" ht="12.75" x14ac:dyDescent="0.2">
      <c r="A3727"/>
      <c r="B3727"/>
      <c r="C3727"/>
      <c r="D3727"/>
      <c r="E3727"/>
      <c r="F3727"/>
      <c r="G3727"/>
    </row>
    <row r="3728" spans="1:7" ht="12.75" x14ac:dyDescent="0.2">
      <c r="A3728"/>
      <c r="B3728"/>
      <c r="C3728"/>
      <c r="D3728"/>
      <c r="E3728"/>
      <c r="F3728"/>
      <c r="G3728"/>
    </row>
    <row r="3729" spans="1:7" ht="12.75" x14ac:dyDescent="0.2">
      <c r="A3729"/>
      <c r="B3729"/>
      <c r="C3729"/>
      <c r="D3729"/>
      <c r="E3729"/>
      <c r="F3729"/>
      <c r="G3729"/>
    </row>
    <row r="3730" spans="1:7" ht="12.75" x14ac:dyDescent="0.2">
      <c r="A3730"/>
      <c r="B3730"/>
      <c r="C3730"/>
      <c r="D3730"/>
      <c r="E3730"/>
      <c r="F3730"/>
      <c r="G3730"/>
    </row>
    <row r="3731" spans="1:7" ht="12.75" x14ac:dyDescent="0.2">
      <c r="A3731"/>
      <c r="B3731"/>
      <c r="C3731"/>
      <c r="D3731"/>
      <c r="E3731"/>
      <c r="F3731"/>
      <c r="G3731"/>
    </row>
    <row r="3732" spans="1:7" ht="12.75" x14ac:dyDescent="0.2">
      <c r="A3732"/>
      <c r="B3732"/>
      <c r="C3732"/>
      <c r="D3732"/>
      <c r="E3732"/>
      <c r="F3732"/>
      <c r="G3732"/>
    </row>
    <row r="3733" spans="1:7" ht="12.75" x14ac:dyDescent="0.2">
      <c r="A3733"/>
      <c r="B3733"/>
      <c r="C3733"/>
      <c r="D3733"/>
      <c r="E3733"/>
      <c r="F3733"/>
      <c r="G3733"/>
    </row>
    <row r="3734" spans="1:7" ht="12.75" x14ac:dyDescent="0.2">
      <c r="A3734"/>
      <c r="B3734"/>
      <c r="C3734"/>
      <c r="D3734"/>
      <c r="E3734"/>
      <c r="F3734"/>
      <c r="G3734"/>
    </row>
    <row r="3735" spans="1:7" ht="12.75" x14ac:dyDescent="0.2">
      <c r="A3735"/>
      <c r="B3735"/>
      <c r="C3735"/>
      <c r="D3735"/>
      <c r="E3735"/>
      <c r="F3735"/>
      <c r="G3735"/>
    </row>
    <row r="3736" spans="1:7" ht="12.75" x14ac:dyDescent="0.2">
      <c r="A3736"/>
      <c r="B3736"/>
      <c r="C3736"/>
      <c r="D3736"/>
      <c r="E3736"/>
      <c r="F3736"/>
      <c r="G3736"/>
    </row>
    <row r="3737" spans="1:7" ht="12.75" x14ac:dyDescent="0.2">
      <c r="A3737"/>
      <c r="B3737"/>
      <c r="C3737"/>
      <c r="D3737"/>
      <c r="E3737"/>
      <c r="F3737"/>
      <c r="G3737"/>
    </row>
    <row r="3738" spans="1:7" ht="12.75" x14ac:dyDescent="0.2">
      <c r="A3738"/>
      <c r="B3738"/>
      <c r="C3738"/>
      <c r="D3738"/>
      <c r="E3738"/>
      <c r="F3738"/>
      <c r="G3738"/>
    </row>
    <row r="3739" spans="1:7" ht="12.75" x14ac:dyDescent="0.2">
      <c r="A3739"/>
      <c r="B3739"/>
      <c r="C3739"/>
      <c r="D3739"/>
      <c r="E3739"/>
      <c r="F3739"/>
      <c r="G3739"/>
    </row>
    <row r="3740" spans="1:7" ht="12.75" x14ac:dyDescent="0.2">
      <c r="A3740"/>
      <c r="B3740"/>
      <c r="C3740"/>
      <c r="D3740"/>
      <c r="E3740"/>
      <c r="F3740"/>
      <c r="G3740"/>
    </row>
    <row r="3741" spans="1:7" ht="12.75" x14ac:dyDescent="0.2">
      <c r="A3741"/>
      <c r="B3741"/>
      <c r="C3741"/>
      <c r="D3741"/>
      <c r="E3741"/>
      <c r="F3741"/>
      <c r="G3741"/>
    </row>
    <row r="3742" spans="1:7" ht="12.75" x14ac:dyDescent="0.2">
      <c r="A3742"/>
      <c r="B3742"/>
      <c r="C3742"/>
      <c r="D3742"/>
      <c r="E3742"/>
      <c r="F3742"/>
      <c r="G3742"/>
    </row>
    <row r="3743" spans="1:7" ht="12.75" x14ac:dyDescent="0.2">
      <c r="A3743"/>
      <c r="B3743"/>
      <c r="C3743"/>
      <c r="D3743"/>
      <c r="E3743"/>
      <c r="F3743"/>
      <c r="G3743"/>
    </row>
    <row r="3744" spans="1:7" ht="12.75" x14ac:dyDescent="0.2">
      <c r="A3744"/>
      <c r="B3744"/>
      <c r="C3744"/>
      <c r="D3744"/>
      <c r="E3744"/>
      <c r="F3744"/>
      <c r="G3744"/>
    </row>
    <row r="3745" spans="1:7" ht="12.75" x14ac:dyDescent="0.2">
      <c r="A3745"/>
      <c r="B3745"/>
      <c r="C3745"/>
      <c r="D3745"/>
      <c r="E3745"/>
      <c r="F3745"/>
      <c r="G3745"/>
    </row>
    <row r="3746" spans="1:7" ht="12.75" x14ac:dyDescent="0.2">
      <c r="A3746"/>
      <c r="B3746"/>
      <c r="C3746"/>
      <c r="D3746"/>
      <c r="E3746"/>
      <c r="F3746"/>
      <c r="G3746"/>
    </row>
    <row r="3747" spans="1:7" ht="12.75" x14ac:dyDescent="0.2">
      <c r="A3747"/>
      <c r="B3747"/>
      <c r="C3747"/>
      <c r="D3747"/>
      <c r="E3747"/>
      <c r="F3747"/>
      <c r="G3747"/>
    </row>
    <row r="3748" spans="1:7" ht="12.75" x14ac:dyDescent="0.2">
      <c r="A3748"/>
      <c r="B3748"/>
      <c r="C3748"/>
      <c r="D3748"/>
      <c r="E3748"/>
      <c r="F3748"/>
      <c r="G3748"/>
    </row>
    <row r="3749" spans="1:7" ht="12.75" x14ac:dyDescent="0.2">
      <c r="A3749"/>
      <c r="B3749"/>
      <c r="C3749"/>
      <c r="D3749"/>
      <c r="E3749"/>
      <c r="F3749"/>
      <c r="G3749"/>
    </row>
    <row r="3750" spans="1:7" ht="12.75" x14ac:dyDescent="0.2">
      <c r="A3750"/>
      <c r="B3750"/>
      <c r="C3750"/>
      <c r="D3750"/>
      <c r="E3750"/>
      <c r="F3750"/>
      <c r="G3750"/>
    </row>
    <row r="3751" spans="1:7" ht="12.75" x14ac:dyDescent="0.2">
      <c r="A3751"/>
      <c r="B3751"/>
      <c r="C3751"/>
      <c r="D3751"/>
      <c r="E3751"/>
      <c r="F3751"/>
      <c r="G3751"/>
    </row>
    <row r="3752" spans="1:7" ht="12.75" x14ac:dyDescent="0.2">
      <c r="A3752"/>
      <c r="B3752"/>
      <c r="C3752"/>
      <c r="D3752"/>
      <c r="E3752"/>
      <c r="F3752"/>
      <c r="G3752"/>
    </row>
    <row r="3753" spans="1:7" ht="12.75" x14ac:dyDescent="0.2">
      <c r="A3753"/>
      <c r="B3753"/>
      <c r="C3753"/>
      <c r="D3753"/>
      <c r="E3753"/>
      <c r="F3753"/>
      <c r="G3753"/>
    </row>
    <row r="3754" spans="1:7" ht="12.75" x14ac:dyDescent="0.2">
      <c r="A3754"/>
      <c r="B3754"/>
      <c r="C3754"/>
      <c r="D3754"/>
      <c r="E3754"/>
      <c r="F3754"/>
      <c r="G3754"/>
    </row>
    <row r="3755" spans="1:7" ht="12.75" x14ac:dyDescent="0.2">
      <c r="A3755"/>
      <c r="B3755"/>
      <c r="C3755"/>
      <c r="D3755"/>
      <c r="E3755"/>
      <c r="F3755"/>
      <c r="G3755"/>
    </row>
    <row r="3756" spans="1:7" ht="12.75" x14ac:dyDescent="0.2">
      <c r="A3756"/>
      <c r="B3756"/>
      <c r="C3756"/>
      <c r="D3756"/>
      <c r="E3756"/>
      <c r="F3756"/>
      <c r="G3756"/>
    </row>
    <row r="3757" spans="1:7" ht="12.75" x14ac:dyDescent="0.2">
      <c r="A3757"/>
      <c r="B3757"/>
      <c r="C3757"/>
      <c r="D3757"/>
      <c r="E3757"/>
      <c r="F3757"/>
      <c r="G3757"/>
    </row>
    <row r="3758" spans="1:7" ht="12.75" x14ac:dyDescent="0.2">
      <c r="A3758"/>
      <c r="B3758"/>
      <c r="C3758"/>
      <c r="D3758"/>
      <c r="E3758"/>
      <c r="F3758"/>
      <c r="G3758"/>
    </row>
    <row r="3759" spans="1:7" ht="12.75" x14ac:dyDescent="0.2">
      <c r="A3759"/>
      <c r="B3759"/>
      <c r="C3759"/>
      <c r="D3759"/>
      <c r="E3759"/>
      <c r="F3759"/>
      <c r="G3759"/>
    </row>
    <row r="3760" spans="1:7" ht="12.75" x14ac:dyDescent="0.2">
      <c r="A3760"/>
      <c r="B3760"/>
      <c r="C3760"/>
      <c r="D3760"/>
      <c r="E3760"/>
      <c r="F3760"/>
      <c r="G3760"/>
    </row>
    <row r="3761" spans="1:7" ht="12.75" x14ac:dyDescent="0.2">
      <c r="A3761"/>
      <c r="B3761"/>
      <c r="C3761"/>
      <c r="D3761"/>
      <c r="E3761"/>
      <c r="F3761"/>
      <c r="G3761"/>
    </row>
    <row r="3762" spans="1:7" ht="12.75" x14ac:dyDescent="0.2">
      <c r="A3762"/>
      <c r="B3762"/>
      <c r="C3762"/>
      <c r="D3762"/>
      <c r="E3762"/>
      <c r="F3762"/>
      <c r="G3762"/>
    </row>
    <row r="3763" spans="1:7" ht="12.75" x14ac:dyDescent="0.2">
      <c r="A3763"/>
      <c r="B3763"/>
      <c r="C3763"/>
      <c r="D3763"/>
      <c r="E3763"/>
      <c r="F3763"/>
      <c r="G3763"/>
    </row>
    <row r="3764" spans="1:7" ht="12.75" x14ac:dyDescent="0.2">
      <c r="A3764"/>
      <c r="B3764"/>
      <c r="C3764"/>
      <c r="D3764"/>
      <c r="E3764"/>
      <c r="F3764"/>
      <c r="G3764"/>
    </row>
    <row r="3765" spans="1:7" ht="12.75" x14ac:dyDescent="0.2">
      <c r="A3765"/>
      <c r="B3765"/>
      <c r="C3765"/>
      <c r="D3765"/>
      <c r="E3765"/>
      <c r="F3765"/>
      <c r="G3765"/>
    </row>
    <row r="3766" spans="1:7" ht="12.75" x14ac:dyDescent="0.2">
      <c r="A3766"/>
      <c r="B3766"/>
      <c r="C3766"/>
      <c r="D3766"/>
      <c r="E3766"/>
      <c r="F3766"/>
      <c r="G3766"/>
    </row>
    <row r="3767" spans="1:7" ht="12.75" x14ac:dyDescent="0.2">
      <c r="A3767"/>
      <c r="B3767"/>
      <c r="C3767"/>
      <c r="D3767"/>
      <c r="E3767"/>
      <c r="F3767"/>
      <c r="G3767"/>
    </row>
    <row r="3768" spans="1:7" ht="12.75" x14ac:dyDescent="0.2">
      <c r="A3768"/>
      <c r="B3768"/>
      <c r="C3768"/>
      <c r="D3768"/>
      <c r="E3768"/>
      <c r="F3768"/>
      <c r="G3768"/>
    </row>
    <row r="3769" spans="1:7" ht="12.75" x14ac:dyDescent="0.2">
      <c r="A3769"/>
      <c r="B3769"/>
      <c r="C3769"/>
      <c r="D3769"/>
      <c r="E3769"/>
      <c r="F3769"/>
      <c r="G3769"/>
    </row>
    <row r="3770" spans="1:7" ht="12.75" x14ac:dyDescent="0.2">
      <c r="A3770"/>
      <c r="B3770"/>
      <c r="C3770"/>
      <c r="D3770"/>
      <c r="E3770"/>
      <c r="F3770"/>
      <c r="G3770"/>
    </row>
    <row r="3771" spans="1:7" ht="12.75" x14ac:dyDescent="0.2">
      <c r="A3771"/>
      <c r="B3771"/>
      <c r="C3771"/>
      <c r="D3771"/>
      <c r="E3771"/>
      <c r="F3771"/>
      <c r="G3771"/>
    </row>
    <row r="3772" spans="1:7" ht="12.75" x14ac:dyDescent="0.2">
      <c r="A3772"/>
      <c r="B3772"/>
      <c r="C3772"/>
      <c r="D3772"/>
      <c r="E3772"/>
      <c r="F3772"/>
      <c r="G3772"/>
    </row>
    <row r="3773" spans="1:7" ht="12.75" x14ac:dyDescent="0.2">
      <c r="A3773"/>
      <c r="B3773"/>
      <c r="C3773"/>
      <c r="D3773"/>
      <c r="E3773"/>
      <c r="F3773"/>
      <c r="G3773"/>
    </row>
    <row r="3774" spans="1:7" ht="12.75" x14ac:dyDescent="0.2">
      <c r="A3774"/>
      <c r="B3774"/>
      <c r="C3774"/>
      <c r="D3774"/>
      <c r="E3774"/>
      <c r="F3774"/>
      <c r="G3774"/>
    </row>
    <row r="3775" spans="1:7" ht="12.75" x14ac:dyDescent="0.2">
      <c r="A3775"/>
      <c r="B3775"/>
      <c r="C3775"/>
      <c r="D3775"/>
      <c r="E3775"/>
      <c r="F3775"/>
      <c r="G3775"/>
    </row>
    <row r="3776" spans="1:7" ht="12.75" x14ac:dyDescent="0.2">
      <c r="A3776"/>
      <c r="B3776"/>
      <c r="C3776"/>
      <c r="D3776"/>
      <c r="E3776"/>
      <c r="F3776"/>
      <c r="G3776"/>
    </row>
    <row r="3777" spans="1:7" ht="12.75" x14ac:dyDescent="0.2">
      <c r="A3777"/>
      <c r="B3777"/>
      <c r="C3777"/>
      <c r="D3777"/>
      <c r="E3777"/>
      <c r="F3777"/>
      <c r="G3777"/>
    </row>
    <row r="3778" spans="1:7" ht="12.75" x14ac:dyDescent="0.2">
      <c r="A3778"/>
      <c r="B3778"/>
      <c r="C3778"/>
      <c r="D3778"/>
      <c r="E3778"/>
      <c r="F3778"/>
      <c r="G3778"/>
    </row>
    <row r="3779" spans="1:7" ht="12.75" x14ac:dyDescent="0.2">
      <c r="A3779"/>
      <c r="B3779"/>
      <c r="C3779"/>
      <c r="D3779"/>
      <c r="E3779"/>
      <c r="F3779"/>
      <c r="G3779"/>
    </row>
    <row r="3780" spans="1:7" ht="12.75" x14ac:dyDescent="0.2">
      <c r="A3780"/>
      <c r="B3780"/>
      <c r="C3780"/>
      <c r="D3780"/>
      <c r="E3780"/>
      <c r="F3780"/>
      <c r="G3780"/>
    </row>
    <row r="3781" spans="1:7" ht="12.75" x14ac:dyDescent="0.2">
      <c r="A3781"/>
      <c r="B3781"/>
      <c r="C3781"/>
      <c r="D3781"/>
      <c r="E3781"/>
      <c r="F3781"/>
      <c r="G3781"/>
    </row>
    <row r="3782" spans="1:7" ht="12.75" x14ac:dyDescent="0.2">
      <c r="A3782"/>
      <c r="B3782"/>
      <c r="C3782"/>
      <c r="D3782"/>
      <c r="E3782"/>
      <c r="F3782"/>
      <c r="G3782"/>
    </row>
    <row r="3783" spans="1:7" ht="12.75" x14ac:dyDescent="0.2">
      <c r="A3783"/>
      <c r="B3783"/>
      <c r="C3783"/>
      <c r="D3783"/>
      <c r="E3783"/>
      <c r="F3783"/>
      <c r="G3783"/>
    </row>
    <row r="3784" spans="1:7" ht="12.75" x14ac:dyDescent="0.2">
      <c r="A3784"/>
      <c r="B3784"/>
      <c r="C3784"/>
      <c r="D3784"/>
      <c r="E3784"/>
      <c r="F3784"/>
      <c r="G3784"/>
    </row>
    <row r="3785" spans="1:7" ht="12.75" x14ac:dyDescent="0.2">
      <c r="A3785"/>
      <c r="B3785"/>
      <c r="C3785"/>
      <c r="D3785"/>
      <c r="E3785"/>
      <c r="F3785"/>
      <c r="G3785"/>
    </row>
    <row r="3786" spans="1:7" ht="12.75" x14ac:dyDescent="0.2">
      <c r="A3786"/>
      <c r="B3786"/>
      <c r="C3786"/>
      <c r="D3786"/>
      <c r="E3786"/>
      <c r="F3786"/>
      <c r="G3786"/>
    </row>
    <row r="3787" spans="1:7" ht="12.75" x14ac:dyDescent="0.2">
      <c r="A3787"/>
      <c r="B3787"/>
      <c r="C3787"/>
      <c r="D3787"/>
      <c r="E3787"/>
      <c r="F3787"/>
      <c r="G3787"/>
    </row>
    <row r="3788" spans="1:7" ht="12.75" x14ac:dyDescent="0.2">
      <c r="A3788"/>
      <c r="B3788"/>
      <c r="C3788"/>
      <c r="D3788"/>
      <c r="E3788"/>
      <c r="F3788"/>
      <c r="G3788"/>
    </row>
    <row r="3789" spans="1:7" ht="12.75" x14ac:dyDescent="0.2">
      <c r="A3789"/>
      <c r="B3789"/>
      <c r="C3789"/>
      <c r="D3789"/>
      <c r="E3789"/>
      <c r="F3789"/>
      <c r="G3789"/>
    </row>
    <row r="3790" spans="1:7" ht="12.75" x14ac:dyDescent="0.2">
      <c r="A3790"/>
      <c r="B3790"/>
      <c r="C3790"/>
      <c r="D3790"/>
      <c r="E3790"/>
      <c r="F3790"/>
      <c r="G3790"/>
    </row>
    <row r="3791" spans="1:7" ht="12.75" x14ac:dyDescent="0.2">
      <c r="A3791"/>
      <c r="B3791"/>
      <c r="C3791"/>
      <c r="D3791"/>
      <c r="E3791"/>
      <c r="F3791"/>
      <c r="G3791"/>
    </row>
    <row r="3792" spans="1:7" ht="12.75" x14ac:dyDescent="0.2">
      <c r="A3792"/>
      <c r="B3792"/>
      <c r="C3792"/>
      <c r="D3792"/>
      <c r="E3792"/>
      <c r="F3792"/>
      <c r="G3792"/>
    </row>
    <row r="3793" spans="1:7" ht="12.75" x14ac:dyDescent="0.2">
      <c r="A3793"/>
      <c r="B3793"/>
      <c r="C3793"/>
      <c r="D3793"/>
      <c r="E3793"/>
      <c r="F3793"/>
      <c r="G3793"/>
    </row>
    <row r="3794" spans="1:7" ht="12.75" x14ac:dyDescent="0.2">
      <c r="A3794"/>
      <c r="B3794"/>
      <c r="C3794"/>
      <c r="D3794"/>
      <c r="E3794"/>
      <c r="F3794"/>
      <c r="G3794"/>
    </row>
    <row r="3795" spans="1:7" ht="12.75" x14ac:dyDescent="0.2">
      <c r="A3795"/>
      <c r="B3795"/>
      <c r="C3795"/>
      <c r="D3795"/>
      <c r="E3795"/>
      <c r="F3795"/>
      <c r="G3795"/>
    </row>
    <row r="3796" spans="1:7" ht="12.75" x14ac:dyDescent="0.2">
      <c r="A3796"/>
      <c r="B3796"/>
      <c r="C3796"/>
      <c r="D3796"/>
      <c r="E3796"/>
      <c r="F3796"/>
      <c r="G3796"/>
    </row>
    <row r="3797" spans="1:7" ht="12.75" x14ac:dyDescent="0.2">
      <c r="A3797"/>
      <c r="B3797"/>
      <c r="C3797"/>
      <c r="D3797"/>
      <c r="E3797"/>
      <c r="F3797"/>
      <c r="G3797"/>
    </row>
    <row r="3798" spans="1:7" ht="12.75" x14ac:dyDescent="0.2">
      <c r="A3798"/>
      <c r="B3798"/>
      <c r="C3798"/>
      <c r="D3798"/>
      <c r="E3798"/>
      <c r="F3798"/>
      <c r="G3798"/>
    </row>
    <row r="3799" spans="1:7" ht="12.75" x14ac:dyDescent="0.2">
      <c r="A3799"/>
      <c r="B3799"/>
      <c r="C3799"/>
      <c r="D3799"/>
      <c r="E3799"/>
      <c r="F3799"/>
      <c r="G3799"/>
    </row>
    <row r="3800" spans="1:7" ht="12.75" x14ac:dyDescent="0.2">
      <c r="A3800"/>
      <c r="B3800"/>
      <c r="C3800"/>
      <c r="D3800"/>
      <c r="E3800"/>
      <c r="F3800"/>
      <c r="G3800"/>
    </row>
    <row r="3801" spans="1:7" ht="12.75" x14ac:dyDescent="0.2">
      <c r="A3801"/>
      <c r="B3801"/>
      <c r="C3801"/>
      <c r="D3801"/>
      <c r="E3801"/>
      <c r="F3801"/>
      <c r="G3801"/>
    </row>
    <row r="3802" spans="1:7" ht="12.75" x14ac:dyDescent="0.2">
      <c r="A3802"/>
      <c r="B3802"/>
      <c r="C3802"/>
      <c r="D3802"/>
      <c r="E3802"/>
      <c r="F3802"/>
      <c r="G3802"/>
    </row>
    <row r="3803" spans="1:7" ht="12.75" x14ac:dyDescent="0.2">
      <c r="A3803"/>
      <c r="B3803"/>
      <c r="C3803"/>
      <c r="D3803"/>
      <c r="E3803"/>
      <c r="F3803"/>
      <c r="G3803"/>
    </row>
    <row r="3804" spans="1:7" ht="12.75" x14ac:dyDescent="0.2">
      <c r="A3804"/>
      <c r="B3804"/>
      <c r="C3804"/>
      <c r="D3804"/>
      <c r="E3804"/>
      <c r="F3804"/>
      <c r="G3804"/>
    </row>
    <row r="3805" spans="1:7" ht="12.75" x14ac:dyDescent="0.2">
      <c r="A3805"/>
      <c r="B3805"/>
      <c r="C3805"/>
      <c r="D3805"/>
      <c r="E3805"/>
      <c r="F3805"/>
      <c r="G3805"/>
    </row>
    <row r="3806" spans="1:7" ht="12.75" x14ac:dyDescent="0.2">
      <c r="A3806"/>
      <c r="B3806"/>
      <c r="C3806"/>
      <c r="D3806"/>
      <c r="E3806"/>
      <c r="F3806"/>
      <c r="G3806"/>
    </row>
    <row r="3807" spans="1:7" ht="12.75" x14ac:dyDescent="0.2">
      <c r="A3807"/>
      <c r="B3807"/>
      <c r="C3807"/>
      <c r="D3807"/>
      <c r="E3807"/>
      <c r="F3807"/>
      <c r="G3807"/>
    </row>
    <row r="3808" spans="1:7" ht="12.75" x14ac:dyDescent="0.2">
      <c r="A3808"/>
      <c r="B3808"/>
      <c r="C3808"/>
      <c r="D3808"/>
      <c r="E3808"/>
      <c r="F3808"/>
      <c r="G3808"/>
    </row>
    <row r="3809" spans="1:7" ht="12.75" x14ac:dyDescent="0.2">
      <c r="A3809"/>
      <c r="B3809"/>
      <c r="C3809"/>
      <c r="D3809"/>
      <c r="E3809"/>
      <c r="F3809"/>
      <c r="G3809"/>
    </row>
    <row r="3810" spans="1:7" ht="12.75" x14ac:dyDescent="0.2">
      <c r="A3810"/>
      <c r="B3810"/>
      <c r="C3810"/>
      <c r="D3810"/>
      <c r="E3810"/>
      <c r="F3810"/>
      <c r="G3810"/>
    </row>
    <row r="3811" spans="1:7" ht="12.75" x14ac:dyDescent="0.2">
      <c r="A3811"/>
      <c r="B3811"/>
      <c r="C3811"/>
      <c r="D3811"/>
      <c r="E3811"/>
      <c r="F3811"/>
      <c r="G3811"/>
    </row>
    <row r="3812" spans="1:7" ht="12.75" x14ac:dyDescent="0.2">
      <c r="A3812"/>
      <c r="B3812"/>
      <c r="C3812"/>
      <c r="D3812"/>
      <c r="E3812"/>
      <c r="F3812"/>
      <c r="G3812"/>
    </row>
    <row r="3813" spans="1:7" ht="12.75" x14ac:dyDescent="0.2">
      <c r="A3813"/>
      <c r="B3813"/>
      <c r="C3813"/>
      <c r="D3813"/>
      <c r="E3813"/>
      <c r="F3813"/>
      <c r="G3813"/>
    </row>
    <row r="3814" spans="1:7" ht="12.75" x14ac:dyDescent="0.2">
      <c r="A3814"/>
      <c r="B3814"/>
      <c r="C3814"/>
      <c r="D3814"/>
      <c r="E3814"/>
      <c r="F3814"/>
      <c r="G3814"/>
    </row>
    <row r="3815" spans="1:7" ht="12.75" x14ac:dyDescent="0.2">
      <c r="A3815"/>
      <c r="B3815"/>
      <c r="C3815"/>
      <c r="D3815"/>
      <c r="E3815"/>
      <c r="F3815"/>
      <c r="G3815"/>
    </row>
    <row r="3816" spans="1:7" ht="12.75" x14ac:dyDescent="0.2">
      <c r="A3816"/>
      <c r="B3816"/>
      <c r="C3816"/>
      <c r="D3816"/>
      <c r="E3816"/>
      <c r="F3816"/>
      <c r="G3816"/>
    </row>
    <row r="3817" spans="1:7" ht="12.75" x14ac:dyDescent="0.2">
      <c r="A3817"/>
      <c r="B3817"/>
      <c r="C3817"/>
      <c r="D3817"/>
      <c r="E3817"/>
      <c r="F3817"/>
      <c r="G3817"/>
    </row>
    <row r="3818" spans="1:7" ht="12.75" x14ac:dyDescent="0.2">
      <c r="A3818"/>
      <c r="B3818"/>
      <c r="C3818"/>
      <c r="D3818"/>
      <c r="E3818"/>
      <c r="F3818"/>
      <c r="G3818"/>
    </row>
    <row r="3819" spans="1:7" ht="12.75" x14ac:dyDescent="0.2">
      <c r="A3819"/>
      <c r="B3819"/>
      <c r="C3819"/>
      <c r="D3819"/>
      <c r="E3819"/>
      <c r="F3819"/>
      <c r="G3819"/>
    </row>
    <row r="3820" spans="1:7" ht="12.75" x14ac:dyDescent="0.2">
      <c r="A3820"/>
      <c r="B3820"/>
      <c r="C3820"/>
      <c r="D3820"/>
      <c r="E3820"/>
      <c r="F3820"/>
      <c r="G3820"/>
    </row>
    <row r="3821" spans="1:7" ht="12.75" x14ac:dyDescent="0.2">
      <c r="A3821"/>
      <c r="B3821"/>
      <c r="C3821"/>
      <c r="D3821"/>
      <c r="E3821"/>
      <c r="F3821"/>
      <c r="G3821"/>
    </row>
    <row r="3822" spans="1:7" ht="12.75" x14ac:dyDescent="0.2">
      <c r="A3822"/>
      <c r="B3822"/>
      <c r="C3822"/>
      <c r="D3822"/>
      <c r="E3822"/>
      <c r="F3822"/>
      <c r="G3822"/>
    </row>
    <row r="3823" spans="1:7" ht="12.75" x14ac:dyDescent="0.2">
      <c r="A3823"/>
      <c r="B3823"/>
      <c r="C3823"/>
      <c r="D3823"/>
      <c r="E3823"/>
      <c r="F3823"/>
      <c r="G3823"/>
    </row>
    <row r="3824" spans="1:7" ht="12.75" x14ac:dyDescent="0.2">
      <c r="A3824"/>
      <c r="B3824"/>
      <c r="C3824"/>
      <c r="D3824"/>
      <c r="E3824"/>
      <c r="F3824"/>
      <c r="G3824"/>
    </row>
    <row r="3825" spans="1:7" ht="12.75" x14ac:dyDescent="0.2">
      <c r="A3825"/>
      <c r="B3825"/>
      <c r="C3825"/>
      <c r="D3825"/>
      <c r="E3825"/>
      <c r="F3825"/>
      <c r="G3825"/>
    </row>
    <row r="3826" spans="1:7" ht="12.75" x14ac:dyDescent="0.2">
      <c r="A3826"/>
      <c r="B3826"/>
      <c r="C3826"/>
      <c r="D3826"/>
      <c r="E3826"/>
      <c r="F3826"/>
      <c r="G3826"/>
    </row>
    <row r="3827" spans="1:7" ht="12.75" x14ac:dyDescent="0.2">
      <c r="A3827"/>
      <c r="B3827"/>
      <c r="C3827"/>
      <c r="D3827"/>
      <c r="E3827"/>
      <c r="F3827"/>
      <c r="G3827"/>
    </row>
    <row r="3828" spans="1:7" ht="12.75" x14ac:dyDescent="0.2">
      <c r="A3828"/>
      <c r="B3828"/>
      <c r="C3828"/>
      <c r="D3828"/>
      <c r="E3828"/>
      <c r="F3828"/>
      <c r="G3828"/>
    </row>
    <row r="3829" spans="1:7" ht="12.75" x14ac:dyDescent="0.2">
      <c r="A3829"/>
      <c r="B3829"/>
      <c r="C3829"/>
      <c r="D3829"/>
      <c r="E3829"/>
      <c r="F3829"/>
      <c r="G3829"/>
    </row>
    <row r="3830" spans="1:7" ht="12.75" x14ac:dyDescent="0.2">
      <c r="A3830"/>
      <c r="B3830"/>
      <c r="C3830"/>
      <c r="D3830"/>
      <c r="E3830"/>
      <c r="F3830"/>
      <c r="G3830"/>
    </row>
    <row r="3831" spans="1:7" ht="12.75" x14ac:dyDescent="0.2">
      <c r="A3831"/>
      <c r="B3831"/>
      <c r="C3831"/>
      <c r="D3831"/>
      <c r="E3831"/>
      <c r="F3831"/>
      <c r="G3831"/>
    </row>
    <row r="3832" spans="1:7" ht="12.75" x14ac:dyDescent="0.2">
      <c r="A3832"/>
      <c r="B3832"/>
      <c r="C3832"/>
      <c r="D3832"/>
      <c r="E3832"/>
      <c r="F3832"/>
      <c r="G3832"/>
    </row>
    <row r="3833" spans="1:7" ht="12.75" x14ac:dyDescent="0.2">
      <c r="A3833"/>
      <c r="B3833"/>
      <c r="C3833"/>
      <c r="D3833"/>
      <c r="E3833"/>
      <c r="F3833"/>
      <c r="G3833"/>
    </row>
    <row r="3834" spans="1:7" ht="12.75" x14ac:dyDescent="0.2">
      <c r="A3834"/>
      <c r="B3834"/>
      <c r="C3834"/>
      <c r="D3834"/>
      <c r="E3834"/>
      <c r="F3834"/>
      <c r="G3834"/>
    </row>
    <row r="3835" spans="1:7" ht="12.75" x14ac:dyDescent="0.2">
      <c r="A3835"/>
      <c r="B3835"/>
      <c r="C3835"/>
      <c r="D3835"/>
      <c r="E3835"/>
      <c r="F3835"/>
      <c r="G3835"/>
    </row>
    <row r="3836" spans="1:7" ht="12.75" x14ac:dyDescent="0.2">
      <c r="A3836"/>
      <c r="B3836"/>
      <c r="C3836"/>
      <c r="D3836"/>
      <c r="E3836"/>
      <c r="F3836"/>
      <c r="G3836"/>
    </row>
    <row r="3837" spans="1:7" ht="12.75" x14ac:dyDescent="0.2">
      <c r="A3837"/>
      <c r="B3837"/>
      <c r="C3837"/>
      <c r="D3837"/>
      <c r="E3837"/>
      <c r="F3837"/>
      <c r="G3837"/>
    </row>
    <row r="3838" spans="1:7" ht="12.75" x14ac:dyDescent="0.2">
      <c r="A3838"/>
      <c r="B3838"/>
      <c r="C3838"/>
      <c r="D3838"/>
      <c r="E3838"/>
      <c r="F3838"/>
      <c r="G3838"/>
    </row>
    <row r="3839" spans="1:7" ht="12.75" x14ac:dyDescent="0.2">
      <c r="A3839"/>
      <c r="B3839"/>
      <c r="C3839"/>
      <c r="D3839"/>
      <c r="E3839"/>
      <c r="F3839"/>
      <c r="G3839"/>
    </row>
    <row r="3840" spans="1:7" ht="12.75" x14ac:dyDescent="0.2">
      <c r="A3840"/>
      <c r="B3840"/>
      <c r="C3840"/>
      <c r="D3840"/>
      <c r="E3840"/>
      <c r="F3840"/>
      <c r="G3840"/>
    </row>
    <row r="3841" spans="1:7" ht="12.75" x14ac:dyDescent="0.2">
      <c r="A3841"/>
      <c r="B3841"/>
      <c r="C3841"/>
      <c r="D3841"/>
      <c r="E3841"/>
      <c r="F3841"/>
      <c r="G3841"/>
    </row>
    <row r="3842" spans="1:7" ht="12.75" x14ac:dyDescent="0.2">
      <c r="A3842"/>
      <c r="B3842"/>
      <c r="C3842"/>
      <c r="D3842"/>
      <c r="E3842"/>
      <c r="F3842"/>
      <c r="G3842"/>
    </row>
    <row r="3843" spans="1:7" ht="12.75" x14ac:dyDescent="0.2">
      <c r="A3843"/>
      <c r="B3843"/>
      <c r="C3843"/>
      <c r="D3843"/>
      <c r="E3843"/>
      <c r="F3843"/>
      <c r="G3843"/>
    </row>
    <row r="3844" spans="1:7" ht="12.75" x14ac:dyDescent="0.2">
      <c r="A3844"/>
      <c r="B3844"/>
      <c r="C3844"/>
      <c r="D3844"/>
      <c r="E3844"/>
      <c r="F3844"/>
      <c r="G3844"/>
    </row>
    <row r="3845" spans="1:7" ht="12.75" x14ac:dyDescent="0.2">
      <c r="A3845"/>
      <c r="B3845"/>
      <c r="C3845"/>
      <c r="D3845"/>
      <c r="E3845"/>
      <c r="F3845"/>
      <c r="G3845"/>
    </row>
    <row r="3846" spans="1:7" ht="12.75" x14ac:dyDescent="0.2">
      <c r="A3846"/>
      <c r="B3846"/>
      <c r="C3846"/>
      <c r="D3846"/>
      <c r="E3846"/>
      <c r="F3846"/>
      <c r="G3846"/>
    </row>
    <row r="3847" spans="1:7" ht="12.75" x14ac:dyDescent="0.2">
      <c r="A3847"/>
      <c r="B3847"/>
      <c r="C3847"/>
      <c r="D3847"/>
      <c r="E3847"/>
      <c r="F3847"/>
      <c r="G3847"/>
    </row>
    <row r="3848" spans="1:7" ht="12.75" x14ac:dyDescent="0.2">
      <c r="A3848"/>
      <c r="B3848"/>
      <c r="C3848"/>
      <c r="D3848"/>
      <c r="E3848"/>
      <c r="F3848"/>
      <c r="G3848"/>
    </row>
    <row r="3849" spans="1:7" ht="12.75" x14ac:dyDescent="0.2">
      <c r="A3849"/>
      <c r="B3849"/>
      <c r="C3849"/>
      <c r="D3849"/>
      <c r="E3849"/>
      <c r="F3849"/>
      <c r="G3849"/>
    </row>
    <row r="3850" spans="1:7" ht="12.75" x14ac:dyDescent="0.2">
      <c r="A3850"/>
      <c r="B3850"/>
      <c r="C3850"/>
      <c r="D3850"/>
      <c r="E3850"/>
      <c r="F3850"/>
      <c r="G3850"/>
    </row>
    <row r="3851" spans="1:7" ht="12.75" x14ac:dyDescent="0.2">
      <c r="A3851"/>
      <c r="B3851"/>
      <c r="C3851"/>
      <c r="D3851"/>
      <c r="E3851"/>
      <c r="F3851"/>
      <c r="G3851"/>
    </row>
    <row r="3852" spans="1:7" ht="12.75" x14ac:dyDescent="0.2">
      <c r="A3852"/>
      <c r="B3852"/>
      <c r="C3852"/>
      <c r="D3852"/>
      <c r="E3852"/>
      <c r="F3852"/>
      <c r="G3852"/>
    </row>
    <row r="3853" spans="1:7" ht="12.75" x14ac:dyDescent="0.2">
      <c r="A3853"/>
      <c r="B3853"/>
      <c r="C3853"/>
      <c r="D3853"/>
      <c r="E3853"/>
      <c r="F3853"/>
      <c r="G3853"/>
    </row>
    <row r="3854" spans="1:7" ht="12.75" x14ac:dyDescent="0.2">
      <c r="A3854"/>
      <c r="B3854"/>
      <c r="C3854"/>
      <c r="D3854"/>
      <c r="E3854"/>
      <c r="F3854"/>
      <c r="G3854"/>
    </row>
    <row r="3855" spans="1:7" ht="12.75" x14ac:dyDescent="0.2">
      <c r="A3855"/>
      <c r="B3855"/>
      <c r="C3855"/>
      <c r="D3855"/>
      <c r="E3855"/>
      <c r="F3855"/>
      <c r="G3855"/>
    </row>
    <row r="3856" spans="1:7" ht="12.75" x14ac:dyDescent="0.2">
      <c r="A3856"/>
      <c r="B3856"/>
      <c r="C3856"/>
      <c r="D3856"/>
      <c r="E3856"/>
      <c r="F3856"/>
      <c r="G3856"/>
    </row>
    <row r="3857" spans="1:7" ht="12.75" x14ac:dyDescent="0.2">
      <c r="A3857"/>
      <c r="B3857"/>
      <c r="C3857"/>
      <c r="D3857"/>
      <c r="E3857"/>
      <c r="F3857"/>
      <c r="G3857"/>
    </row>
    <row r="3858" spans="1:7" ht="12.75" x14ac:dyDescent="0.2">
      <c r="A3858"/>
      <c r="B3858"/>
      <c r="C3858"/>
      <c r="D3858"/>
      <c r="E3858"/>
      <c r="F3858"/>
      <c r="G3858"/>
    </row>
    <row r="3859" spans="1:7" ht="12.75" x14ac:dyDescent="0.2">
      <c r="A3859"/>
      <c r="B3859"/>
      <c r="C3859"/>
      <c r="D3859"/>
      <c r="E3859"/>
      <c r="F3859"/>
      <c r="G3859"/>
    </row>
    <row r="3860" spans="1:7" ht="12.75" x14ac:dyDescent="0.2">
      <c r="A3860"/>
      <c r="B3860"/>
      <c r="C3860"/>
      <c r="D3860"/>
      <c r="E3860"/>
      <c r="F3860"/>
      <c r="G3860"/>
    </row>
    <row r="3861" spans="1:7" ht="12.75" x14ac:dyDescent="0.2">
      <c r="A3861"/>
      <c r="B3861"/>
      <c r="C3861"/>
      <c r="D3861"/>
      <c r="E3861"/>
      <c r="F3861"/>
      <c r="G3861"/>
    </row>
    <row r="3862" spans="1:7" ht="12.75" x14ac:dyDescent="0.2">
      <c r="A3862"/>
      <c r="B3862"/>
      <c r="C3862"/>
      <c r="D3862"/>
      <c r="E3862"/>
      <c r="F3862"/>
      <c r="G3862"/>
    </row>
    <row r="3863" spans="1:7" ht="12.75" x14ac:dyDescent="0.2">
      <c r="A3863"/>
      <c r="B3863"/>
      <c r="C3863"/>
      <c r="D3863"/>
      <c r="E3863"/>
      <c r="F3863"/>
      <c r="G3863"/>
    </row>
    <row r="3864" spans="1:7" ht="12.75" x14ac:dyDescent="0.2">
      <c r="A3864"/>
      <c r="B3864"/>
      <c r="C3864"/>
      <c r="D3864"/>
      <c r="E3864"/>
      <c r="F3864"/>
      <c r="G3864"/>
    </row>
    <row r="3865" spans="1:7" ht="12.75" x14ac:dyDescent="0.2">
      <c r="A3865"/>
      <c r="B3865"/>
      <c r="C3865"/>
      <c r="D3865"/>
      <c r="E3865"/>
      <c r="F3865"/>
      <c r="G3865"/>
    </row>
    <row r="3866" spans="1:7" ht="12.75" x14ac:dyDescent="0.2">
      <c r="A3866"/>
      <c r="B3866"/>
      <c r="C3866"/>
      <c r="D3866"/>
      <c r="E3866"/>
      <c r="F3866"/>
      <c r="G3866"/>
    </row>
    <row r="3867" spans="1:7" ht="12.75" x14ac:dyDescent="0.2">
      <c r="A3867"/>
      <c r="B3867"/>
      <c r="C3867"/>
      <c r="D3867"/>
      <c r="E3867"/>
      <c r="F3867"/>
      <c r="G3867"/>
    </row>
    <row r="3868" spans="1:7" ht="12.75" x14ac:dyDescent="0.2">
      <c r="A3868"/>
      <c r="B3868"/>
      <c r="C3868"/>
      <c r="D3868"/>
      <c r="E3868"/>
      <c r="F3868"/>
      <c r="G3868"/>
    </row>
    <row r="3869" spans="1:7" ht="12.75" x14ac:dyDescent="0.2">
      <c r="A3869"/>
      <c r="B3869"/>
      <c r="C3869"/>
      <c r="D3869"/>
      <c r="E3869"/>
      <c r="F3869"/>
      <c r="G3869"/>
    </row>
    <row r="3870" spans="1:7" ht="12.75" x14ac:dyDescent="0.2">
      <c r="A3870"/>
      <c r="B3870"/>
      <c r="C3870"/>
      <c r="D3870"/>
      <c r="E3870"/>
      <c r="F3870"/>
      <c r="G3870"/>
    </row>
    <row r="3871" spans="1:7" ht="12.75" x14ac:dyDescent="0.2">
      <c r="A3871"/>
      <c r="B3871"/>
      <c r="C3871"/>
      <c r="D3871"/>
      <c r="E3871"/>
      <c r="F3871"/>
      <c r="G3871"/>
    </row>
    <row r="3872" spans="1:7" ht="12.75" x14ac:dyDescent="0.2">
      <c r="A3872"/>
      <c r="B3872"/>
      <c r="C3872"/>
      <c r="D3872"/>
      <c r="E3872"/>
      <c r="F3872"/>
      <c r="G3872"/>
    </row>
    <row r="3873" spans="1:7" ht="12.75" x14ac:dyDescent="0.2">
      <c r="A3873"/>
      <c r="B3873"/>
      <c r="C3873"/>
      <c r="D3873"/>
      <c r="E3873"/>
      <c r="F3873"/>
      <c r="G3873"/>
    </row>
    <row r="3874" spans="1:7" ht="12.75" x14ac:dyDescent="0.2">
      <c r="A3874"/>
      <c r="B3874"/>
      <c r="C3874"/>
      <c r="D3874"/>
      <c r="E3874"/>
      <c r="F3874"/>
      <c r="G3874"/>
    </row>
    <row r="3875" spans="1:7" ht="12.75" x14ac:dyDescent="0.2">
      <c r="A3875"/>
      <c r="B3875"/>
      <c r="C3875"/>
      <c r="D3875"/>
      <c r="E3875"/>
      <c r="F3875"/>
      <c r="G3875"/>
    </row>
    <row r="3876" spans="1:7" ht="12.75" x14ac:dyDescent="0.2">
      <c r="A3876"/>
      <c r="B3876"/>
      <c r="C3876"/>
      <c r="D3876"/>
      <c r="E3876"/>
      <c r="F3876"/>
      <c r="G3876"/>
    </row>
    <row r="3877" spans="1:7" ht="12.75" x14ac:dyDescent="0.2">
      <c r="A3877"/>
      <c r="B3877"/>
      <c r="C3877"/>
      <c r="D3877"/>
      <c r="E3877"/>
      <c r="F3877"/>
      <c r="G3877"/>
    </row>
    <row r="3878" spans="1:7" ht="12.75" x14ac:dyDescent="0.2">
      <c r="A3878"/>
      <c r="B3878"/>
      <c r="C3878"/>
      <c r="D3878"/>
      <c r="E3878"/>
      <c r="F3878"/>
      <c r="G3878"/>
    </row>
    <row r="3879" spans="1:7" ht="12.75" x14ac:dyDescent="0.2">
      <c r="A3879"/>
      <c r="B3879"/>
      <c r="C3879"/>
      <c r="D3879"/>
      <c r="E3879"/>
      <c r="F3879"/>
      <c r="G3879"/>
    </row>
    <row r="3880" spans="1:7" ht="12.75" x14ac:dyDescent="0.2">
      <c r="A3880"/>
      <c r="B3880"/>
      <c r="C3880"/>
      <c r="D3880"/>
      <c r="E3880"/>
      <c r="F3880"/>
      <c r="G3880"/>
    </row>
    <row r="3881" spans="1:7" ht="12.75" x14ac:dyDescent="0.2">
      <c r="A3881"/>
      <c r="B3881"/>
      <c r="C3881"/>
      <c r="D3881"/>
      <c r="E3881"/>
      <c r="F3881"/>
      <c r="G3881"/>
    </row>
    <row r="3882" spans="1:7" ht="12.75" x14ac:dyDescent="0.2">
      <c r="A3882"/>
      <c r="B3882"/>
      <c r="C3882"/>
      <c r="D3882"/>
      <c r="E3882"/>
      <c r="F3882"/>
      <c r="G3882"/>
    </row>
    <row r="3883" spans="1:7" ht="12.75" x14ac:dyDescent="0.2">
      <c r="A3883"/>
      <c r="B3883"/>
      <c r="C3883"/>
      <c r="D3883"/>
      <c r="E3883"/>
      <c r="F3883"/>
      <c r="G3883"/>
    </row>
    <row r="3884" spans="1:7" ht="12.75" x14ac:dyDescent="0.2">
      <c r="A3884"/>
      <c r="B3884"/>
      <c r="C3884"/>
      <c r="D3884"/>
      <c r="E3884"/>
      <c r="F3884"/>
      <c r="G3884"/>
    </row>
    <row r="3885" spans="1:7" ht="12.75" x14ac:dyDescent="0.2">
      <c r="A3885"/>
      <c r="B3885"/>
      <c r="C3885"/>
      <c r="D3885"/>
      <c r="E3885"/>
      <c r="F3885"/>
      <c r="G3885"/>
    </row>
    <row r="3886" spans="1:7" ht="12.75" x14ac:dyDescent="0.2">
      <c r="A3886"/>
      <c r="B3886"/>
      <c r="C3886"/>
      <c r="D3886"/>
      <c r="E3886"/>
      <c r="F3886"/>
      <c r="G3886"/>
    </row>
    <row r="3887" spans="1:7" ht="12.75" x14ac:dyDescent="0.2">
      <c r="A3887"/>
      <c r="B3887"/>
      <c r="C3887"/>
      <c r="D3887"/>
      <c r="E3887"/>
      <c r="F3887"/>
      <c r="G3887"/>
    </row>
    <row r="3888" spans="1:7" ht="12.75" x14ac:dyDescent="0.2">
      <c r="A3888"/>
      <c r="B3888"/>
      <c r="C3888"/>
      <c r="D3888"/>
      <c r="E3888"/>
      <c r="F3888"/>
      <c r="G3888"/>
    </row>
    <row r="3889" spans="1:7" ht="12.75" x14ac:dyDescent="0.2">
      <c r="A3889"/>
      <c r="B3889"/>
      <c r="C3889"/>
      <c r="D3889"/>
      <c r="E3889"/>
      <c r="F3889"/>
      <c r="G3889"/>
    </row>
    <row r="3890" spans="1:7" ht="12.75" x14ac:dyDescent="0.2">
      <c r="A3890"/>
      <c r="B3890"/>
      <c r="C3890"/>
      <c r="D3890"/>
      <c r="E3890"/>
      <c r="F3890"/>
      <c r="G3890"/>
    </row>
    <row r="3891" spans="1:7" ht="12.75" x14ac:dyDescent="0.2">
      <c r="A3891"/>
      <c r="B3891"/>
      <c r="C3891"/>
      <c r="D3891"/>
      <c r="E3891"/>
      <c r="F3891"/>
      <c r="G3891"/>
    </row>
    <row r="3892" spans="1:7" ht="12.75" x14ac:dyDescent="0.2">
      <c r="A3892"/>
      <c r="B3892"/>
      <c r="C3892"/>
      <c r="D3892"/>
      <c r="E3892"/>
      <c r="F3892"/>
      <c r="G3892"/>
    </row>
    <row r="3893" spans="1:7" ht="12.75" x14ac:dyDescent="0.2">
      <c r="A3893"/>
      <c r="B3893"/>
      <c r="C3893"/>
      <c r="D3893"/>
      <c r="E3893"/>
      <c r="F3893"/>
      <c r="G3893"/>
    </row>
    <row r="3894" spans="1:7" ht="12.75" x14ac:dyDescent="0.2">
      <c r="A3894"/>
      <c r="B3894"/>
      <c r="C3894"/>
      <c r="D3894"/>
      <c r="E3894"/>
      <c r="F3894"/>
      <c r="G3894"/>
    </row>
    <row r="3895" spans="1:7" ht="12.75" x14ac:dyDescent="0.2">
      <c r="A3895"/>
      <c r="B3895"/>
      <c r="C3895"/>
      <c r="D3895"/>
      <c r="E3895"/>
      <c r="F3895"/>
      <c r="G3895"/>
    </row>
    <row r="3896" spans="1:7" ht="12.75" x14ac:dyDescent="0.2">
      <c r="A3896"/>
      <c r="B3896"/>
      <c r="C3896"/>
      <c r="D3896"/>
      <c r="E3896"/>
      <c r="F3896"/>
      <c r="G3896"/>
    </row>
    <row r="3897" spans="1:7" ht="12.75" x14ac:dyDescent="0.2">
      <c r="A3897"/>
      <c r="B3897"/>
      <c r="C3897"/>
      <c r="D3897"/>
      <c r="E3897"/>
      <c r="F3897"/>
      <c r="G3897"/>
    </row>
    <row r="3898" spans="1:7" ht="12.75" x14ac:dyDescent="0.2">
      <c r="A3898"/>
      <c r="B3898"/>
      <c r="C3898"/>
      <c r="D3898"/>
      <c r="E3898"/>
      <c r="F3898"/>
      <c r="G3898"/>
    </row>
    <row r="3899" spans="1:7" ht="12.75" x14ac:dyDescent="0.2">
      <c r="A3899"/>
      <c r="B3899"/>
      <c r="C3899"/>
      <c r="D3899"/>
      <c r="E3899"/>
      <c r="F3899"/>
      <c r="G3899"/>
    </row>
    <row r="3900" spans="1:7" ht="12.75" x14ac:dyDescent="0.2">
      <c r="A3900"/>
      <c r="B3900"/>
      <c r="C3900"/>
      <c r="D3900"/>
      <c r="E3900"/>
      <c r="F3900"/>
      <c r="G3900"/>
    </row>
    <row r="3901" spans="1:7" ht="12.75" x14ac:dyDescent="0.2">
      <c r="A3901"/>
      <c r="B3901"/>
      <c r="C3901"/>
      <c r="D3901"/>
      <c r="E3901"/>
      <c r="F3901"/>
      <c r="G3901"/>
    </row>
    <row r="3902" spans="1:7" ht="12.75" x14ac:dyDescent="0.2">
      <c r="A3902"/>
      <c r="B3902"/>
      <c r="C3902"/>
      <c r="D3902"/>
      <c r="E3902"/>
      <c r="F3902"/>
      <c r="G3902"/>
    </row>
    <row r="3903" spans="1:7" ht="12.75" x14ac:dyDescent="0.2">
      <c r="A3903"/>
      <c r="B3903"/>
      <c r="C3903"/>
      <c r="D3903"/>
      <c r="E3903"/>
      <c r="F3903"/>
      <c r="G3903"/>
    </row>
    <row r="3904" spans="1:7" ht="12.75" x14ac:dyDescent="0.2">
      <c r="A3904"/>
      <c r="B3904"/>
      <c r="C3904"/>
      <c r="D3904"/>
      <c r="E3904"/>
      <c r="F3904"/>
      <c r="G3904"/>
    </row>
    <row r="3905" spans="1:7" ht="12.75" x14ac:dyDescent="0.2">
      <c r="A3905"/>
      <c r="B3905"/>
      <c r="C3905"/>
      <c r="D3905"/>
      <c r="E3905"/>
      <c r="F3905"/>
      <c r="G3905"/>
    </row>
    <row r="3906" spans="1:7" ht="12.75" x14ac:dyDescent="0.2">
      <c r="A3906"/>
      <c r="B3906"/>
      <c r="C3906"/>
      <c r="D3906"/>
      <c r="E3906"/>
      <c r="F3906"/>
      <c r="G3906"/>
    </row>
    <row r="3907" spans="1:7" ht="12.75" x14ac:dyDescent="0.2">
      <c r="A3907"/>
      <c r="B3907"/>
      <c r="C3907"/>
      <c r="D3907"/>
      <c r="E3907"/>
      <c r="F3907"/>
      <c r="G3907"/>
    </row>
    <row r="3908" spans="1:7" ht="12.75" x14ac:dyDescent="0.2">
      <c r="A3908"/>
      <c r="B3908"/>
      <c r="C3908"/>
      <c r="D3908"/>
      <c r="E3908"/>
      <c r="F3908"/>
      <c r="G3908"/>
    </row>
    <row r="3909" spans="1:7" ht="12.75" x14ac:dyDescent="0.2">
      <c r="A3909"/>
      <c r="B3909"/>
      <c r="C3909"/>
      <c r="D3909"/>
      <c r="E3909"/>
      <c r="F3909"/>
      <c r="G3909"/>
    </row>
    <row r="3910" spans="1:7" ht="12.75" x14ac:dyDescent="0.2">
      <c r="A3910"/>
      <c r="B3910"/>
      <c r="C3910"/>
      <c r="D3910"/>
      <c r="E3910"/>
      <c r="F3910"/>
      <c r="G3910"/>
    </row>
    <row r="3911" spans="1:7" ht="12.75" x14ac:dyDescent="0.2">
      <c r="A3911"/>
      <c r="B3911"/>
      <c r="C3911"/>
      <c r="D3911"/>
      <c r="E3911"/>
      <c r="F3911"/>
      <c r="G3911"/>
    </row>
    <row r="3912" spans="1:7" ht="12.75" x14ac:dyDescent="0.2">
      <c r="A3912"/>
      <c r="B3912"/>
      <c r="C3912"/>
      <c r="D3912"/>
      <c r="E3912"/>
      <c r="F3912"/>
      <c r="G3912"/>
    </row>
    <row r="3913" spans="1:7" ht="12.75" x14ac:dyDescent="0.2">
      <c r="A3913"/>
      <c r="B3913"/>
      <c r="C3913"/>
      <c r="D3913"/>
      <c r="E3913"/>
      <c r="F3913"/>
      <c r="G3913"/>
    </row>
    <row r="3914" spans="1:7" ht="12.75" x14ac:dyDescent="0.2">
      <c r="A3914"/>
      <c r="B3914"/>
      <c r="C3914"/>
      <c r="D3914"/>
      <c r="E3914"/>
      <c r="F3914"/>
      <c r="G3914"/>
    </row>
    <row r="3915" spans="1:7" ht="12.75" x14ac:dyDescent="0.2">
      <c r="A3915"/>
      <c r="B3915"/>
      <c r="C3915"/>
      <c r="D3915"/>
      <c r="E3915"/>
      <c r="F3915"/>
      <c r="G3915"/>
    </row>
    <row r="3916" spans="1:7" ht="12.75" x14ac:dyDescent="0.2">
      <c r="A3916"/>
      <c r="B3916"/>
      <c r="C3916"/>
      <c r="D3916"/>
      <c r="E3916"/>
      <c r="F3916"/>
      <c r="G3916"/>
    </row>
    <row r="3917" spans="1:7" ht="12.75" x14ac:dyDescent="0.2">
      <c r="A3917"/>
      <c r="B3917"/>
      <c r="C3917"/>
      <c r="D3917"/>
      <c r="E3917"/>
      <c r="F3917"/>
      <c r="G3917"/>
    </row>
    <row r="3918" spans="1:7" ht="12.75" x14ac:dyDescent="0.2">
      <c r="A3918"/>
      <c r="B3918"/>
      <c r="C3918"/>
      <c r="D3918"/>
      <c r="E3918"/>
      <c r="F3918"/>
      <c r="G3918"/>
    </row>
    <row r="3919" spans="1:7" ht="12.75" x14ac:dyDescent="0.2">
      <c r="A3919"/>
      <c r="B3919"/>
      <c r="C3919"/>
      <c r="D3919"/>
      <c r="E3919"/>
      <c r="F3919"/>
      <c r="G3919"/>
    </row>
    <row r="3920" spans="1:7" ht="12.75" x14ac:dyDescent="0.2">
      <c r="A3920"/>
      <c r="B3920"/>
      <c r="C3920"/>
      <c r="D3920"/>
      <c r="E3920"/>
      <c r="F3920"/>
      <c r="G3920"/>
    </row>
    <row r="3921" spans="1:7" ht="12.75" x14ac:dyDescent="0.2">
      <c r="A3921"/>
      <c r="B3921"/>
      <c r="C3921"/>
      <c r="D3921"/>
      <c r="E3921"/>
      <c r="F3921"/>
      <c r="G3921"/>
    </row>
    <row r="3922" spans="1:7" ht="12.75" x14ac:dyDescent="0.2">
      <c r="A3922"/>
      <c r="B3922"/>
      <c r="C3922"/>
      <c r="D3922"/>
      <c r="E3922"/>
      <c r="F3922"/>
      <c r="G3922"/>
    </row>
    <row r="3923" spans="1:7" ht="12.75" x14ac:dyDescent="0.2">
      <c r="A3923"/>
      <c r="B3923"/>
      <c r="C3923"/>
      <c r="D3923"/>
      <c r="E3923"/>
      <c r="F3923"/>
      <c r="G3923"/>
    </row>
    <row r="3924" spans="1:7" ht="12.75" x14ac:dyDescent="0.2">
      <c r="A3924"/>
      <c r="B3924"/>
      <c r="C3924"/>
      <c r="D3924"/>
      <c r="E3924"/>
      <c r="F3924"/>
      <c r="G3924"/>
    </row>
    <row r="3925" spans="1:7" ht="12.75" x14ac:dyDescent="0.2">
      <c r="A3925"/>
      <c r="B3925"/>
      <c r="C3925"/>
      <c r="D3925"/>
      <c r="E3925"/>
      <c r="F3925"/>
      <c r="G3925"/>
    </row>
    <row r="3926" spans="1:7" ht="12.75" x14ac:dyDescent="0.2">
      <c r="A3926"/>
      <c r="B3926"/>
      <c r="C3926"/>
      <c r="D3926"/>
      <c r="E3926"/>
      <c r="F3926"/>
      <c r="G3926"/>
    </row>
    <row r="3927" spans="1:7" ht="12.75" x14ac:dyDescent="0.2">
      <c r="A3927"/>
      <c r="B3927"/>
      <c r="C3927"/>
      <c r="D3927"/>
      <c r="E3927"/>
      <c r="F3927"/>
      <c r="G3927"/>
    </row>
    <row r="3928" spans="1:7" ht="12.75" x14ac:dyDescent="0.2">
      <c r="A3928"/>
      <c r="B3928"/>
      <c r="C3928"/>
      <c r="D3928"/>
      <c r="E3928"/>
      <c r="F3928"/>
      <c r="G3928"/>
    </row>
    <row r="3929" spans="1:7" ht="12.75" x14ac:dyDescent="0.2">
      <c r="A3929"/>
      <c r="B3929"/>
      <c r="C3929"/>
      <c r="D3929"/>
      <c r="E3929"/>
      <c r="F3929"/>
      <c r="G3929"/>
    </row>
    <row r="3930" spans="1:7" ht="12.75" x14ac:dyDescent="0.2">
      <c r="A3930"/>
      <c r="B3930"/>
      <c r="C3930"/>
      <c r="D3930"/>
      <c r="E3930"/>
      <c r="F3930"/>
      <c r="G3930"/>
    </row>
    <row r="3931" spans="1:7" ht="12.75" x14ac:dyDescent="0.2">
      <c r="A3931"/>
      <c r="B3931"/>
      <c r="C3931"/>
      <c r="D3931"/>
      <c r="E3931"/>
      <c r="F3931"/>
      <c r="G3931"/>
    </row>
    <row r="3932" spans="1:7" ht="12.75" x14ac:dyDescent="0.2">
      <c r="A3932"/>
      <c r="B3932"/>
      <c r="C3932"/>
      <c r="D3932"/>
      <c r="E3932"/>
      <c r="F3932"/>
      <c r="G3932"/>
    </row>
    <row r="3933" spans="1:7" ht="12.75" x14ac:dyDescent="0.2">
      <c r="A3933"/>
      <c r="B3933"/>
      <c r="C3933"/>
      <c r="D3933"/>
      <c r="E3933"/>
      <c r="F3933"/>
      <c r="G3933"/>
    </row>
    <row r="3934" spans="1:7" ht="12.75" x14ac:dyDescent="0.2">
      <c r="A3934"/>
      <c r="B3934"/>
      <c r="C3934"/>
      <c r="D3934"/>
      <c r="E3934"/>
      <c r="F3934"/>
      <c r="G3934"/>
    </row>
    <row r="3935" spans="1:7" ht="12.75" x14ac:dyDescent="0.2">
      <c r="A3935"/>
      <c r="B3935"/>
      <c r="C3935"/>
      <c r="D3935"/>
      <c r="E3935"/>
      <c r="F3935"/>
      <c r="G3935"/>
    </row>
    <row r="3936" spans="1:7" ht="12.75" x14ac:dyDescent="0.2">
      <c r="A3936"/>
      <c r="B3936"/>
      <c r="C3936"/>
      <c r="D3936"/>
      <c r="E3936"/>
      <c r="F3936"/>
      <c r="G3936"/>
    </row>
    <row r="3937" spans="1:7" ht="12.75" x14ac:dyDescent="0.2">
      <c r="A3937"/>
      <c r="B3937"/>
      <c r="C3937"/>
      <c r="D3937"/>
      <c r="E3937"/>
      <c r="F3937"/>
      <c r="G3937"/>
    </row>
    <row r="3938" spans="1:7" ht="12.75" x14ac:dyDescent="0.2">
      <c r="A3938"/>
      <c r="B3938"/>
      <c r="C3938"/>
      <c r="D3938"/>
      <c r="E3938"/>
      <c r="F3938"/>
      <c r="G3938"/>
    </row>
    <row r="3939" spans="1:7" ht="12.75" x14ac:dyDescent="0.2">
      <c r="A3939"/>
      <c r="B3939"/>
      <c r="C3939"/>
      <c r="D3939"/>
      <c r="E3939"/>
      <c r="F3939"/>
      <c r="G3939"/>
    </row>
    <row r="3940" spans="1:7" ht="12.75" x14ac:dyDescent="0.2">
      <c r="A3940"/>
      <c r="B3940"/>
      <c r="C3940"/>
      <c r="D3940"/>
      <c r="E3940"/>
      <c r="F3940"/>
      <c r="G3940"/>
    </row>
    <row r="3941" spans="1:7" ht="12.75" x14ac:dyDescent="0.2">
      <c r="A3941"/>
      <c r="B3941"/>
      <c r="C3941"/>
      <c r="D3941"/>
      <c r="E3941"/>
      <c r="F3941"/>
      <c r="G3941"/>
    </row>
    <row r="3942" spans="1:7" ht="12.75" x14ac:dyDescent="0.2">
      <c r="A3942"/>
      <c r="B3942"/>
      <c r="C3942"/>
      <c r="D3942"/>
      <c r="E3942"/>
      <c r="F3942"/>
      <c r="G3942"/>
    </row>
    <row r="3943" spans="1:7" ht="12.75" x14ac:dyDescent="0.2">
      <c r="A3943"/>
      <c r="B3943"/>
      <c r="C3943"/>
      <c r="D3943"/>
      <c r="E3943"/>
      <c r="F3943"/>
      <c r="G3943"/>
    </row>
    <row r="3944" spans="1:7" ht="12.75" x14ac:dyDescent="0.2">
      <c r="A3944"/>
      <c r="B3944"/>
      <c r="C3944"/>
      <c r="D3944"/>
      <c r="E3944"/>
      <c r="F3944"/>
      <c r="G3944"/>
    </row>
    <row r="3945" spans="1:7" ht="12.75" x14ac:dyDescent="0.2">
      <c r="A3945"/>
      <c r="B3945"/>
      <c r="C3945"/>
      <c r="D3945"/>
      <c r="E3945"/>
      <c r="F3945"/>
      <c r="G3945"/>
    </row>
    <row r="3946" spans="1:7" ht="12.75" x14ac:dyDescent="0.2">
      <c r="A3946"/>
      <c r="B3946"/>
      <c r="C3946"/>
      <c r="D3946"/>
      <c r="E3946"/>
      <c r="F3946"/>
      <c r="G3946"/>
    </row>
    <row r="3947" spans="1:7" ht="12.75" x14ac:dyDescent="0.2">
      <c r="A3947"/>
      <c r="B3947"/>
      <c r="C3947"/>
      <c r="D3947"/>
      <c r="E3947"/>
      <c r="F3947"/>
      <c r="G3947"/>
    </row>
    <row r="3948" spans="1:7" ht="12.75" x14ac:dyDescent="0.2">
      <c r="A3948"/>
      <c r="B3948"/>
      <c r="C3948"/>
      <c r="D3948"/>
      <c r="E3948"/>
      <c r="F3948"/>
      <c r="G3948"/>
    </row>
    <row r="3949" spans="1:7" ht="12.75" x14ac:dyDescent="0.2">
      <c r="A3949"/>
      <c r="B3949"/>
      <c r="C3949"/>
      <c r="D3949"/>
      <c r="E3949"/>
      <c r="F3949"/>
      <c r="G3949"/>
    </row>
    <row r="3950" spans="1:7" ht="12.75" x14ac:dyDescent="0.2">
      <c r="A3950"/>
      <c r="B3950"/>
      <c r="C3950"/>
      <c r="D3950"/>
      <c r="E3950"/>
      <c r="F3950"/>
      <c r="G3950"/>
    </row>
    <row r="3951" spans="1:7" ht="12.75" x14ac:dyDescent="0.2">
      <c r="A3951"/>
      <c r="B3951"/>
      <c r="C3951"/>
      <c r="D3951"/>
      <c r="E3951"/>
      <c r="F3951"/>
      <c r="G3951"/>
    </row>
    <row r="3952" spans="1:7" ht="12.75" x14ac:dyDescent="0.2">
      <c r="A3952"/>
      <c r="B3952"/>
      <c r="C3952"/>
      <c r="D3952"/>
      <c r="E3952"/>
      <c r="F3952"/>
      <c r="G3952"/>
    </row>
    <row r="3953" spans="1:7" ht="12.75" x14ac:dyDescent="0.2">
      <c r="A3953"/>
      <c r="B3953"/>
      <c r="C3953"/>
      <c r="D3953"/>
      <c r="E3953"/>
      <c r="F3953"/>
      <c r="G3953"/>
    </row>
    <row r="3954" spans="1:7" ht="12.75" x14ac:dyDescent="0.2">
      <c r="A3954"/>
      <c r="B3954"/>
      <c r="C3954"/>
      <c r="D3954"/>
      <c r="E3954"/>
      <c r="F3954"/>
      <c r="G3954"/>
    </row>
    <row r="3955" spans="1:7" ht="12.75" x14ac:dyDescent="0.2">
      <c r="A3955"/>
      <c r="B3955"/>
      <c r="C3955"/>
      <c r="D3955"/>
      <c r="E3955"/>
      <c r="F3955"/>
      <c r="G3955"/>
    </row>
    <row r="3956" spans="1:7" ht="12.75" x14ac:dyDescent="0.2">
      <c r="A3956"/>
      <c r="B3956"/>
      <c r="C3956"/>
      <c r="D3956"/>
      <c r="E3956"/>
      <c r="F3956"/>
      <c r="G3956"/>
    </row>
    <row r="3957" spans="1:7" ht="12.75" x14ac:dyDescent="0.2">
      <c r="A3957"/>
      <c r="B3957"/>
      <c r="C3957"/>
      <c r="D3957"/>
      <c r="E3957"/>
      <c r="F3957"/>
      <c r="G3957"/>
    </row>
    <row r="3958" spans="1:7" ht="12.75" x14ac:dyDescent="0.2">
      <c r="A3958"/>
      <c r="B3958"/>
      <c r="C3958"/>
      <c r="D3958"/>
      <c r="E3958"/>
      <c r="F3958"/>
      <c r="G3958"/>
    </row>
    <row r="3959" spans="1:7" ht="12.75" x14ac:dyDescent="0.2">
      <c r="A3959"/>
      <c r="B3959"/>
      <c r="C3959"/>
      <c r="D3959"/>
      <c r="E3959"/>
      <c r="F3959"/>
      <c r="G3959"/>
    </row>
    <row r="3960" spans="1:7" ht="12.75" x14ac:dyDescent="0.2">
      <c r="A3960"/>
      <c r="B3960"/>
      <c r="C3960"/>
      <c r="D3960"/>
      <c r="E3960"/>
      <c r="F3960"/>
      <c r="G3960"/>
    </row>
    <row r="3961" spans="1:7" ht="12.75" x14ac:dyDescent="0.2">
      <c r="A3961"/>
      <c r="B3961"/>
      <c r="C3961"/>
      <c r="D3961"/>
      <c r="E3961"/>
      <c r="F3961"/>
      <c r="G3961"/>
    </row>
    <row r="3962" spans="1:7" ht="12.75" x14ac:dyDescent="0.2">
      <c r="A3962"/>
      <c r="B3962"/>
      <c r="C3962"/>
      <c r="D3962"/>
      <c r="E3962"/>
      <c r="F3962"/>
      <c r="G3962"/>
    </row>
    <row r="3963" spans="1:7" ht="12.75" x14ac:dyDescent="0.2">
      <c r="A3963"/>
      <c r="B3963"/>
      <c r="C3963"/>
      <c r="D3963"/>
      <c r="E3963"/>
      <c r="F3963"/>
      <c r="G3963"/>
    </row>
    <row r="3964" spans="1:7" ht="12.75" x14ac:dyDescent="0.2">
      <c r="A3964"/>
      <c r="B3964"/>
      <c r="C3964"/>
      <c r="D3964"/>
      <c r="E3964"/>
      <c r="F3964"/>
      <c r="G3964"/>
    </row>
    <row r="3965" spans="1:7" ht="12.75" x14ac:dyDescent="0.2">
      <c r="A3965"/>
      <c r="B3965"/>
      <c r="C3965"/>
      <c r="D3965"/>
      <c r="E3965"/>
      <c r="F3965"/>
      <c r="G3965"/>
    </row>
    <row r="3966" spans="1:7" ht="12.75" x14ac:dyDescent="0.2">
      <c r="A3966"/>
      <c r="B3966"/>
      <c r="C3966"/>
      <c r="D3966"/>
      <c r="E3966"/>
      <c r="F3966"/>
      <c r="G3966"/>
    </row>
    <row r="3967" spans="1:7" ht="12.75" x14ac:dyDescent="0.2">
      <c r="A3967"/>
      <c r="B3967"/>
      <c r="C3967"/>
      <c r="D3967"/>
      <c r="E3967"/>
      <c r="F3967"/>
      <c r="G3967"/>
    </row>
    <row r="3968" spans="1:7" ht="12.75" x14ac:dyDescent="0.2">
      <c r="A3968"/>
      <c r="B3968"/>
      <c r="C3968"/>
      <c r="D3968"/>
      <c r="E3968"/>
      <c r="F3968"/>
      <c r="G3968"/>
    </row>
    <row r="3969" spans="1:7" ht="12.75" x14ac:dyDescent="0.2">
      <c r="A3969"/>
      <c r="B3969"/>
      <c r="C3969"/>
      <c r="D3969"/>
      <c r="E3969"/>
      <c r="F3969"/>
      <c r="G3969"/>
    </row>
    <row r="3970" spans="1:7" ht="12.75" x14ac:dyDescent="0.2">
      <c r="A3970"/>
      <c r="B3970"/>
      <c r="C3970"/>
      <c r="D3970"/>
      <c r="E3970"/>
      <c r="F3970"/>
      <c r="G3970"/>
    </row>
    <row r="3971" spans="1:7" ht="12.75" x14ac:dyDescent="0.2">
      <c r="A3971"/>
      <c r="B3971"/>
      <c r="C3971"/>
      <c r="D3971"/>
      <c r="E3971"/>
      <c r="F3971"/>
      <c r="G3971"/>
    </row>
    <row r="3972" spans="1:7" ht="12.75" x14ac:dyDescent="0.2">
      <c r="A3972"/>
      <c r="B3972"/>
      <c r="C3972"/>
      <c r="D3972"/>
      <c r="E3972"/>
      <c r="F3972"/>
      <c r="G3972"/>
    </row>
    <row r="3973" spans="1:7" ht="12.75" x14ac:dyDescent="0.2">
      <c r="A3973"/>
      <c r="B3973"/>
      <c r="C3973"/>
      <c r="D3973"/>
      <c r="E3973"/>
      <c r="F3973"/>
      <c r="G3973"/>
    </row>
    <row r="3974" spans="1:7" ht="12.75" x14ac:dyDescent="0.2">
      <c r="A3974"/>
      <c r="B3974"/>
      <c r="C3974"/>
      <c r="D3974"/>
      <c r="E3974"/>
      <c r="F3974"/>
      <c r="G3974"/>
    </row>
    <row r="3975" spans="1:7" ht="12.75" x14ac:dyDescent="0.2">
      <c r="A3975"/>
      <c r="B3975"/>
      <c r="C3975"/>
      <c r="D3975"/>
      <c r="E3975"/>
      <c r="F3975"/>
      <c r="G3975"/>
    </row>
    <row r="3976" spans="1:7" ht="12.75" x14ac:dyDescent="0.2">
      <c r="A3976"/>
      <c r="B3976"/>
      <c r="C3976"/>
      <c r="D3976"/>
      <c r="E3976"/>
      <c r="F3976"/>
      <c r="G3976"/>
    </row>
    <row r="3977" spans="1:7" ht="12.75" x14ac:dyDescent="0.2">
      <c r="A3977"/>
      <c r="B3977"/>
      <c r="C3977"/>
      <c r="D3977"/>
      <c r="E3977"/>
      <c r="F3977"/>
      <c r="G3977"/>
    </row>
    <row r="3978" spans="1:7" ht="12.75" x14ac:dyDescent="0.2">
      <c r="A3978"/>
      <c r="B3978"/>
      <c r="C3978"/>
      <c r="D3978"/>
      <c r="E3978"/>
      <c r="F3978"/>
      <c r="G3978"/>
    </row>
    <row r="3979" spans="1:7" ht="12.75" x14ac:dyDescent="0.2">
      <c r="A3979"/>
      <c r="B3979"/>
      <c r="C3979"/>
      <c r="D3979"/>
      <c r="E3979"/>
      <c r="F3979"/>
      <c r="G3979"/>
    </row>
    <row r="3980" spans="1:7" ht="12.75" x14ac:dyDescent="0.2">
      <c r="A3980"/>
      <c r="B3980"/>
      <c r="C3980"/>
      <c r="D3980"/>
      <c r="E3980"/>
      <c r="F3980"/>
      <c r="G3980"/>
    </row>
    <row r="3981" spans="1:7" ht="12.75" x14ac:dyDescent="0.2">
      <c r="A3981"/>
      <c r="B3981"/>
      <c r="C3981"/>
      <c r="D3981"/>
      <c r="E3981"/>
      <c r="F3981"/>
      <c r="G3981"/>
    </row>
    <row r="3982" spans="1:7" ht="12.75" x14ac:dyDescent="0.2">
      <c r="A3982"/>
      <c r="B3982"/>
      <c r="C3982"/>
      <c r="D3982"/>
      <c r="E3982"/>
      <c r="F3982"/>
      <c r="G3982"/>
    </row>
    <row r="3983" spans="1:7" ht="12.75" x14ac:dyDescent="0.2">
      <c r="A3983"/>
      <c r="B3983"/>
      <c r="C3983"/>
      <c r="D3983"/>
      <c r="E3983"/>
      <c r="F3983"/>
      <c r="G3983"/>
    </row>
    <row r="3984" spans="1:7" ht="12.75" x14ac:dyDescent="0.2">
      <c r="A3984"/>
      <c r="B3984"/>
      <c r="C3984"/>
      <c r="D3984"/>
      <c r="E3984"/>
      <c r="F3984"/>
      <c r="G3984"/>
    </row>
    <row r="3985" spans="1:7" ht="12.75" x14ac:dyDescent="0.2">
      <c r="A3985"/>
      <c r="B3985"/>
      <c r="C3985"/>
      <c r="D3985"/>
      <c r="E3985"/>
      <c r="F3985"/>
      <c r="G3985"/>
    </row>
    <row r="3986" spans="1:7" ht="12.75" x14ac:dyDescent="0.2">
      <c r="A3986"/>
      <c r="B3986"/>
      <c r="C3986"/>
      <c r="D3986"/>
      <c r="E3986"/>
      <c r="F3986"/>
      <c r="G3986"/>
    </row>
    <row r="3987" spans="1:7" ht="12.75" x14ac:dyDescent="0.2">
      <c r="A3987"/>
      <c r="B3987"/>
      <c r="C3987"/>
      <c r="D3987"/>
      <c r="E3987"/>
      <c r="F3987"/>
      <c r="G3987"/>
    </row>
    <row r="3988" spans="1:7" ht="12.75" x14ac:dyDescent="0.2">
      <c r="A3988"/>
      <c r="B3988"/>
      <c r="C3988"/>
      <c r="D3988"/>
      <c r="E3988"/>
      <c r="F3988"/>
      <c r="G3988"/>
    </row>
    <row r="3989" spans="1:7" ht="12.75" x14ac:dyDescent="0.2">
      <c r="A3989"/>
      <c r="B3989"/>
      <c r="C3989"/>
      <c r="D3989"/>
      <c r="E3989"/>
      <c r="F3989"/>
      <c r="G3989"/>
    </row>
    <row r="3990" spans="1:7" ht="12.75" x14ac:dyDescent="0.2">
      <c r="A3990"/>
      <c r="B3990"/>
      <c r="C3990"/>
      <c r="D3990"/>
      <c r="E3990"/>
      <c r="F3990"/>
      <c r="G3990"/>
    </row>
    <row r="3991" spans="1:7" ht="12.75" x14ac:dyDescent="0.2">
      <c r="A3991"/>
      <c r="B3991"/>
      <c r="C3991"/>
      <c r="D3991"/>
      <c r="E3991"/>
      <c r="F3991"/>
      <c r="G3991"/>
    </row>
    <row r="3992" spans="1:7" ht="12.75" x14ac:dyDescent="0.2">
      <c r="A3992"/>
      <c r="B3992"/>
      <c r="C3992"/>
      <c r="D3992"/>
      <c r="E3992"/>
      <c r="F3992"/>
      <c r="G3992"/>
    </row>
    <row r="3993" spans="1:7" ht="12.75" x14ac:dyDescent="0.2">
      <c r="A3993"/>
      <c r="B3993"/>
      <c r="C3993"/>
      <c r="D3993"/>
      <c r="E3993"/>
      <c r="F3993"/>
      <c r="G3993"/>
    </row>
    <row r="3994" spans="1:7" ht="12.75" x14ac:dyDescent="0.2">
      <c r="A3994"/>
      <c r="B3994"/>
      <c r="C3994"/>
      <c r="D3994"/>
      <c r="E3994"/>
      <c r="F3994"/>
      <c r="G3994"/>
    </row>
    <row r="3995" spans="1:7" ht="12.75" x14ac:dyDescent="0.2">
      <c r="A3995"/>
      <c r="B3995"/>
      <c r="C3995"/>
      <c r="D3995"/>
      <c r="E3995"/>
      <c r="F3995"/>
      <c r="G3995"/>
    </row>
    <row r="3996" spans="1:7" ht="12.75" x14ac:dyDescent="0.2">
      <c r="A3996"/>
      <c r="B3996"/>
      <c r="C3996"/>
      <c r="D3996"/>
      <c r="E3996"/>
      <c r="F3996"/>
      <c r="G3996"/>
    </row>
    <row r="3997" spans="1:7" ht="12.75" x14ac:dyDescent="0.2">
      <c r="A3997"/>
      <c r="B3997"/>
      <c r="C3997"/>
      <c r="D3997"/>
      <c r="E3997"/>
      <c r="F3997"/>
      <c r="G3997"/>
    </row>
    <row r="3998" spans="1:7" ht="12.75" x14ac:dyDescent="0.2">
      <c r="A3998"/>
      <c r="B3998"/>
      <c r="C3998"/>
      <c r="D3998"/>
      <c r="E3998"/>
      <c r="F3998"/>
      <c r="G3998"/>
    </row>
    <row r="3999" spans="1:7" ht="12.75" x14ac:dyDescent="0.2">
      <c r="A3999"/>
      <c r="B3999"/>
      <c r="C3999"/>
      <c r="D3999"/>
      <c r="E3999"/>
      <c r="F3999"/>
      <c r="G3999"/>
    </row>
    <row r="4000" spans="1:7" ht="12.75" x14ac:dyDescent="0.2">
      <c r="A4000"/>
      <c r="B4000"/>
      <c r="C4000"/>
      <c r="D4000"/>
      <c r="E4000"/>
      <c r="F4000"/>
      <c r="G4000"/>
    </row>
    <row r="4001" spans="1:7" ht="12.75" x14ac:dyDescent="0.2">
      <c r="A4001"/>
      <c r="B4001"/>
      <c r="C4001"/>
      <c r="D4001"/>
      <c r="E4001"/>
      <c r="F4001"/>
      <c r="G4001"/>
    </row>
    <row r="4002" spans="1:7" ht="12.75" x14ac:dyDescent="0.2">
      <c r="A4002"/>
      <c r="B4002"/>
      <c r="C4002"/>
      <c r="D4002"/>
      <c r="E4002"/>
      <c r="F4002"/>
      <c r="G4002"/>
    </row>
    <row r="4003" spans="1:7" ht="12.75" x14ac:dyDescent="0.2">
      <c r="A4003"/>
      <c r="B4003"/>
      <c r="C4003"/>
      <c r="D4003"/>
      <c r="E4003"/>
      <c r="F4003"/>
      <c r="G4003"/>
    </row>
    <row r="4004" spans="1:7" ht="12.75" x14ac:dyDescent="0.2">
      <c r="A4004"/>
      <c r="B4004"/>
      <c r="C4004"/>
      <c r="D4004"/>
      <c r="E4004"/>
      <c r="F4004"/>
      <c r="G4004"/>
    </row>
    <row r="4005" spans="1:7" ht="12.75" x14ac:dyDescent="0.2">
      <c r="A4005"/>
      <c r="B4005"/>
      <c r="C4005"/>
      <c r="D4005"/>
      <c r="E4005"/>
      <c r="F4005"/>
      <c r="G4005"/>
    </row>
    <row r="4006" spans="1:7" ht="12.75" x14ac:dyDescent="0.2">
      <c r="A4006"/>
      <c r="B4006"/>
      <c r="C4006"/>
      <c r="D4006"/>
      <c r="E4006"/>
      <c r="F4006"/>
      <c r="G4006"/>
    </row>
    <row r="4007" spans="1:7" ht="12.75" x14ac:dyDescent="0.2">
      <c r="A4007"/>
      <c r="B4007"/>
      <c r="C4007"/>
      <c r="D4007"/>
      <c r="E4007"/>
      <c r="F4007"/>
      <c r="G4007"/>
    </row>
    <row r="4008" spans="1:7" ht="12.75" x14ac:dyDescent="0.2">
      <c r="A4008"/>
      <c r="B4008"/>
      <c r="C4008"/>
      <c r="D4008"/>
      <c r="E4008"/>
      <c r="F4008"/>
      <c r="G4008"/>
    </row>
    <row r="4009" spans="1:7" ht="12.75" x14ac:dyDescent="0.2">
      <c r="A4009"/>
      <c r="B4009"/>
      <c r="C4009"/>
      <c r="D4009"/>
      <c r="E4009"/>
      <c r="F4009"/>
      <c r="G4009"/>
    </row>
    <row r="4010" spans="1:7" ht="12.75" x14ac:dyDescent="0.2">
      <c r="A4010"/>
      <c r="B4010"/>
      <c r="C4010"/>
      <c r="D4010"/>
      <c r="E4010"/>
      <c r="F4010"/>
      <c r="G4010"/>
    </row>
    <row r="4011" spans="1:7" ht="12.75" x14ac:dyDescent="0.2">
      <c r="A4011"/>
      <c r="B4011"/>
      <c r="C4011"/>
      <c r="D4011"/>
      <c r="E4011"/>
      <c r="F4011"/>
      <c r="G4011"/>
    </row>
    <row r="4012" spans="1:7" ht="12.75" x14ac:dyDescent="0.2">
      <c r="A4012"/>
      <c r="B4012"/>
      <c r="C4012"/>
      <c r="D4012"/>
      <c r="E4012"/>
      <c r="F4012"/>
      <c r="G4012"/>
    </row>
    <row r="4013" spans="1:7" ht="12.75" x14ac:dyDescent="0.2">
      <c r="A4013"/>
      <c r="B4013"/>
      <c r="C4013"/>
      <c r="D4013"/>
      <c r="E4013"/>
      <c r="F4013"/>
      <c r="G4013"/>
    </row>
    <row r="4014" spans="1:7" ht="12.75" x14ac:dyDescent="0.2">
      <c r="A4014"/>
      <c r="B4014"/>
      <c r="C4014"/>
      <c r="D4014"/>
      <c r="E4014"/>
      <c r="F4014"/>
      <c r="G4014"/>
    </row>
    <row r="4015" spans="1:7" ht="12.75" x14ac:dyDescent="0.2">
      <c r="A4015"/>
      <c r="B4015"/>
      <c r="C4015"/>
      <c r="D4015"/>
      <c r="E4015"/>
      <c r="F4015"/>
      <c r="G4015"/>
    </row>
    <row r="4016" spans="1:7" ht="12.75" x14ac:dyDescent="0.2">
      <c r="A4016"/>
      <c r="B4016"/>
      <c r="C4016"/>
      <c r="D4016"/>
      <c r="E4016"/>
      <c r="F4016"/>
      <c r="G4016"/>
    </row>
    <row r="4017" spans="1:7" ht="12.75" x14ac:dyDescent="0.2">
      <c r="A4017"/>
      <c r="B4017"/>
      <c r="C4017"/>
      <c r="D4017"/>
      <c r="E4017"/>
      <c r="F4017"/>
      <c r="G4017"/>
    </row>
    <row r="4018" spans="1:7" ht="12.75" x14ac:dyDescent="0.2">
      <c r="A4018"/>
      <c r="B4018"/>
      <c r="C4018"/>
      <c r="D4018"/>
      <c r="E4018"/>
      <c r="F4018"/>
      <c r="G4018"/>
    </row>
    <row r="4019" spans="1:7" ht="12.75" x14ac:dyDescent="0.2">
      <c r="A4019"/>
      <c r="B4019"/>
      <c r="C4019"/>
      <c r="D4019"/>
      <c r="E4019"/>
      <c r="F4019"/>
      <c r="G4019"/>
    </row>
    <row r="4020" spans="1:7" ht="12.75" x14ac:dyDescent="0.2">
      <c r="A4020"/>
      <c r="B4020"/>
      <c r="C4020"/>
      <c r="D4020"/>
      <c r="E4020"/>
      <c r="F4020"/>
      <c r="G4020"/>
    </row>
    <row r="4021" spans="1:7" ht="12.75" x14ac:dyDescent="0.2">
      <c r="A4021"/>
      <c r="B4021"/>
      <c r="C4021"/>
      <c r="D4021"/>
      <c r="E4021"/>
      <c r="F4021"/>
      <c r="G4021"/>
    </row>
    <row r="4022" spans="1:7" ht="12.75" x14ac:dyDescent="0.2">
      <c r="A4022"/>
      <c r="B4022"/>
      <c r="C4022"/>
      <c r="D4022"/>
      <c r="E4022"/>
      <c r="F4022"/>
      <c r="G4022"/>
    </row>
    <row r="4023" spans="1:7" ht="12.75" x14ac:dyDescent="0.2">
      <c r="A4023"/>
      <c r="B4023"/>
      <c r="C4023"/>
      <c r="D4023"/>
      <c r="E4023"/>
      <c r="F4023"/>
      <c r="G4023"/>
    </row>
    <row r="4024" spans="1:7" ht="12.75" x14ac:dyDescent="0.2">
      <c r="A4024"/>
      <c r="B4024"/>
      <c r="C4024"/>
      <c r="D4024"/>
      <c r="E4024"/>
      <c r="F4024"/>
      <c r="G4024"/>
    </row>
    <row r="4025" spans="1:7" ht="12.75" x14ac:dyDescent="0.2">
      <c r="A4025"/>
      <c r="B4025"/>
      <c r="C4025"/>
      <c r="D4025"/>
      <c r="E4025"/>
      <c r="F4025"/>
      <c r="G4025"/>
    </row>
    <row r="4026" spans="1:7" ht="12.75" x14ac:dyDescent="0.2">
      <c r="A4026"/>
      <c r="B4026"/>
      <c r="C4026"/>
      <c r="D4026"/>
      <c r="E4026"/>
      <c r="F4026"/>
      <c r="G4026"/>
    </row>
    <row r="4027" spans="1:7" ht="12.75" x14ac:dyDescent="0.2">
      <c r="A4027"/>
      <c r="B4027"/>
      <c r="C4027"/>
      <c r="D4027"/>
      <c r="E4027"/>
      <c r="F4027"/>
      <c r="G4027"/>
    </row>
    <row r="4028" spans="1:7" ht="12.75" x14ac:dyDescent="0.2">
      <c r="A4028"/>
      <c r="B4028"/>
      <c r="C4028"/>
      <c r="D4028"/>
      <c r="E4028"/>
      <c r="F4028"/>
      <c r="G4028"/>
    </row>
    <row r="4029" spans="1:7" ht="12.75" x14ac:dyDescent="0.2">
      <c r="A4029"/>
      <c r="B4029"/>
      <c r="C4029"/>
      <c r="D4029"/>
      <c r="E4029"/>
      <c r="F4029"/>
      <c r="G4029"/>
    </row>
    <row r="4030" spans="1:7" ht="12.75" x14ac:dyDescent="0.2">
      <c r="A4030"/>
      <c r="B4030"/>
      <c r="C4030"/>
      <c r="D4030"/>
      <c r="E4030"/>
      <c r="F4030"/>
      <c r="G4030"/>
    </row>
    <row r="4031" spans="1:7" ht="12.75" x14ac:dyDescent="0.2">
      <c r="A4031"/>
      <c r="B4031"/>
      <c r="C4031"/>
      <c r="D4031"/>
      <c r="E4031"/>
      <c r="F4031"/>
      <c r="G4031"/>
    </row>
    <row r="4032" spans="1:7" ht="12.75" x14ac:dyDescent="0.2">
      <c r="A4032"/>
      <c r="B4032"/>
      <c r="C4032"/>
      <c r="D4032"/>
      <c r="E4032"/>
      <c r="F4032"/>
      <c r="G4032"/>
    </row>
    <row r="4033" spans="1:7" ht="12.75" x14ac:dyDescent="0.2">
      <c r="A4033"/>
      <c r="B4033"/>
      <c r="C4033"/>
      <c r="D4033"/>
      <c r="E4033"/>
      <c r="F4033"/>
      <c r="G4033"/>
    </row>
    <row r="4034" spans="1:7" ht="12.75" x14ac:dyDescent="0.2">
      <c r="A4034"/>
      <c r="B4034"/>
      <c r="C4034"/>
      <c r="D4034"/>
      <c r="E4034"/>
      <c r="F4034"/>
      <c r="G4034"/>
    </row>
    <row r="4035" spans="1:7" ht="12.75" x14ac:dyDescent="0.2">
      <c r="A4035"/>
      <c r="B4035"/>
      <c r="C4035"/>
      <c r="D4035"/>
      <c r="E4035"/>
      <c r="F4035"/>
      <c r="G4035"/>
    </row>
    <row r="4036" spans="1:7" ht="12.75" x14ac:dyDescent="0.2">
      <c r="A4036"/>
      <c r="B4036"/>
      <c r="C4036"/>
      <c r="D4036"/>
      <c r="E4036"/>
      <c r="F4036"/>
      <c r="G4036"/>
    </row>
    <row r="4037" spans="1:7" ht="12.75" x14ac:dyDescent="0.2">
      <c r="A4037"/>
      <c r="B4037"/>
      <c r="C4037"/>
      <c r="D4037"/>
      <c r="E4037"/>
      <c r="F4037"/>
      <c r="G4037"/>
    </row>
    <row r="4038" spans="1:7" ht="12.75" x14ac:dyDescent="0.2">
      <c r="A4038"/>
      <c r="B4038"/>
      <c r="C4038"/>
      <c r="D4038"/>
      <c r="E4038"/>
      <c r="F4038"/>
      <c r="G4038"/>
    </row>
    <row r="4039" spans="1:7" ht="12.75" x14ac:dyDescent="0.2">
      <c r="A4039"/>
      <c r="B4039"/>
      <c r="C4039"/>
      <c r="D4039"/>
      <c r="E4039"/>
      <c r="F4039"/>
      <c r="G4039"/>
    </row>
    <row r="4040" spans="1:7" ht="12.75" x14ac:dyDescent="0.2">
      <c r="A4040"/>
      <c r="B4040"/>
      <c r="C4040"/>
      <c r="D4040"/>
      <c r="E4040"/>
      <c r="F4040"/>
      <c r="G4040"/>
    </row>
    <row r="4041" spans="1:7" ht="12.75" x14ac:dyDescent="0.2">
      <c r="A4041"/>
      <c r="B4041"/>
      <c r="C4041"/>
      <c r="D4041"/>
      <c r="E4041"/>
      <c r="F4041"/>
      <c r="G4041"/>
    </row>
    <row r="4042" spans="1:7" ht="12.75" x14ac:dyDescent="0.2">
      <c r="A4042"/>
      <c r="B4042"/>
      <c r="C4042"/>
      <c r="D4042"/>
      <c r="E4042"/>
      <c r="F4042"/>
      <c r="G4042"/>
    </row>
    <row r="4043" spans="1:7" ht="12.75" x14ac:dyDescent="0.2">
      <c r="A4043"/>
      <c r="B4043"/>
      <c r="C4043"/>
      <c r="D4043"/>
      <c r="E4043"/>
      <c r="F4043"/>
      <c r="G4043"/>
    </row>
    <row r="4044" spans="1:7" ht="12.75" x14ac:dyDescent="0.2">
      <c r="A4044"/>
      <c r="B4044"/>
      <c r="C4044"/>
      <c r="D4044"/>
      <c r="E4044"/>
      <c r="F4044"/>
      <c r="G4044"/>
    </row>
    <row r="4045" spans="1:7" ht="12.75" x14ac:dyDescent="0.2">
      <c r="A4045"/>
      <c r="B4045"/>
      <c r="C4045"/>
      <c r="D4045"/>
      <c r="E4045"/>
      <c r="F4045"/>
      <c r="G4045"/>
    </row>
    <row r="4046" spans="1:7" ht="12.75" x14ac:dyDescent="0.2">
      <c r="A4046"/>
      <c r="B4046"/>
      <c r="C4046"/>
      <c r="D4046"/>
      <c r="E4046"/>
      <c r="F4046"/>
      <c r="G4046"/>
    </row>
    <row r="4047" spans="1:7" ht="12.75" x14ac:dyDescent="0.2">
      <c r="A4047"/>
      <c r="B4047"/>
      <c r="C4047"/>
      <c r="D4047"/>
      <c r="E4047"/>
      <c r="F4047"/>
      <c r="G4047"/>
    </row>
    <row r="4048" spans="1:7" ht="12.75" x14ac:dyDescent="0.2">
      <c r="A4048"/>
      <c r="B4048"/>
      <c r="C4048"/>
      <c r="D4048"/>
      <c r="E4048"/>
      <c r="F4048"/>
      <c r="G4048"/>
    </row>
    <row r="4049" spans="1:7" ht="12.75" x14ac:dyDescent="0.2">
      <c r="A4049"/>
      <c r="B4049"/>
      <c r="C4049"/>
      <c r="D4049"/>
      <c r="E4049"/>
      <c r="F4049"/>
      <c r="G4049"/>
    </row>
    <row r="4050" spans="1:7" ht="12.75" x14ac:dyDescent="0.2">
      <c r="A4050"/>
      <c r="B4050"/>
      <c r="C4050"/>
      <c r="D4050"/>
      <c r="E4050"/>
      <c r="F4050"/>
      <c r="G4050"/>
    </row>
    <row r="4051" spans="1:7" ht="12.75" x14ac:dyDescent="0.2">
      <c r="A4051"/>
      <c r="B4051"/>
      <c r="C4051"/>
      <c r="D4051"/>
      <c r="E4051"/>
      <c r="F4051"/>
      <c r="G4051"/>
    </row>
    <row r="4052" spans="1:7" ht="12.75" x14ac:dyDescent="0.2">
      <c r="A4052"/>
      <c r="B4052"/>
      <c r="C4052"/>
      <c r="D4052"/>
      <c r="E4052"/>
      <c r="F4052"/>
      <c r="G4052"/>
    </row>
    <row r="4053" spans="1:7" ht="12.75" x14ac:dyDescent="0.2">
      <c r="A4053"/>
      <c r="B4053"/>
      <c r="C4053"/>
      <c r="D4053"/>
      <c r="E4053"/>
      <c r="F4053"/>
      <c r="G4053"/>
    </row>
    <row r="4054" spans="1:7" ht="12.75" x14ac:dyDescent="0.2">
      <c r="A4054"/>
      <c r="B4054"/>
      <c r="C4054"/>
      <c r="D4054"/>
      <c r="E4054"/>
      <c r="F4054"/>
      <c r="G4054"/>
    </row>
    <row r="4055" spans="1:7" ht="12.75" x14ac:dyDescent="0.2">
      <c r="A4055"/>
      <c r="B4055"/>
      <c r="C4055"/>
      <c r="D4055"/>
      <c r="E4055"/>
      <c r="F4055"/>
      <c r="G4055"/>
    </row>
    <row r="4056" spans="1:7" ht="12.75" x14ac:dyDescent="0.2">
      <c r="A4056"/>
      <c r="B4056"/>
      <c r="C4056"/>
      <c r="D4056"/>
      <c r="E4056"/>
      <c r="F4056"/>
      <c r="G4056"/>
    </row>
    <row r="4057" spans="1:7" ht="12.75" x14ac:dyDescent="0.2">
      <c r="A4057"/>
      <c r="B4057"/>
      <c r="C4057"/>
      <c r="D4057"/>
      <c r="E4057"/>
      <c r="F4057"/>
      <c r="G4057"/>
    </row>
    <row r="4058" spans="1:7" ht="12.75" x14ac:dyDescent="0.2">
      <c r="A4058"/>
      <c r="B4058"/>
      <c r="C4058"/>
      <c r="D4058"/>
      <c r="E4058"/>
      <c r="F4058"/>
      <c r="G4058"/>
    </row>
    <row r="4059" spans="1:7" ht="12.75" x14ac:dyDescent="0.2">
      <c r="A4059"/>
      <c r="B4059"/>
      <c r="C4059"/>
      <c r="D4059"/>
      <c r="E4059"/>
      <c r="F4059"/>
      <c r="G4059"/>
    </row>
    <row r="4060" spans="1:7" ht="12.75" x14ac:dyDescent="0.2">
      <c r="A4060"/>
      <c r="B4060"/>
      <c r="C4060"/>
      <c r="D4060"/>
      <c r="E4060"/>
      <c r="F4060"/>
      <c r="G4060"/>
    </row>
    <row r="4061" spans="1:7" ht="12.75" x14ac:dyDescent="0.2">
      <c r="A4061"/>
      <c r="B4061"/>
      <c r="C4061"/>
      <c r="D4061"/>
      <c r="E4061"/>
      <c r="F4061"/>
      <c r="G4061"/>
    </row>
    <row r="4062" spans="1:7" ht="12.75" x14ac:dyDescent="0.2">
      <c r="A4062"/>
      <c r="B4062"/>
      <c r="C4062"/>
      <c r="D4062"/>
      <c r="E4062"/>
      <c r="F4062"/>
      <c r="G4062"/>
    </row>
    <row r="4063" spans="1:7" ht="12.75" x14ac:dyDescent="0.2">
      <c r="A4063"/>
      <c r="B4063"/>
      <c r="C4063"/>
      <c r="D4063"/>
      <c r="E4063"/>
      <c r="F4063"/>
      <c r="G4063"/>
    </row>
    <row r="4064" spans="1:7" ht="12.75" x14ac:dyDescent="0.2">
      <c r="A4064"/>
      <c r="B4064"/>
      <c r="C4064"/>
      <c r="D4064"/>
      <c r="E4064"/>
      <c r="F4064"/>
      <c r="G4064"/>
    </row>
    <row r="4065" spans="1:7" ht="12.75" x14ac:dyDescent="0.2">
      <c r="A4065"/>
      <c r="B4065"/>
      <c r="C4065"/>
      <c r="D4065"/>
      <c r="E4065"/>
      <c r="F4065"/>
      <c r="G4065"/>
    </row>
    <row r="4066" spans="1:7" ht="12.75" x14ac:dyDescent="0.2">
      <c r="A4066"/>
      <c r="B4066"/>
      <c r="C4066"/>
      <c r="D4066"/>
      <c r="E4066"/>
      <c r="F4066"/>
      <c r="G4066"/>
    </row>
    <row r="4067" spans="1:7" ht="12.75" x14ac:dyDescent="0.2">
      <c r="A4067"/>
      <c r="B4067"/>
      <c r="C4067"/>
      <c r="D4067"/>
      <c r="E4067"/>
      <c r="F4067"/>
      <c r="G4067"/>
    </row>
    <row r="4068" spans="1:7" ht="12.75" x14ac:dyDescent="0.2">
      <c r="A4068"/>
      <c r="B4068"/>
      <c r="C4068"/>
      <c r="D4068"/>
      <c r="E4068"/>
      <c r="F4068"/>
      <c r="G4068"/>
    </row>
    <row r="4069" spans="1:7" ht="12.75" x14ac:dyDescent="0.2">
      <c r="A4069"/>
      <c r="B4069"/>
      <c r="C4069"/>
      <c r="D4069"/>
      <c r="E4069"/>
      <c r="F4069"/>
      <c r="G4069"/>
    </row>
    <row r="4070" spans="1:7" ht="12.75" x14ac:dyDescent="0.2">
      <c r="A4070"/>
      <c r="B4070"/>
      <c r="C4070"/>
      <c r="D4070"/>
      <c r="E4070"/>
      <c r="F4070"/>
      <c r="G4070"/>
    </row>
    <row r="4071" spans="1:7" ht="12.75" x14ac:dyDescent="0.2">
      <c r="A4071"/>
      <c r="B4071"/>
      <c r="C4071"/>
      <c r="D4071"/>
      <c r="E4071"/>
      <c r="F4071"/>
      <c r="G4071"/>
    </row>
    <row r="4072" spans="1:7" ht="12.75" x14ac:dyDescent="0.2">
      <c r="A4072"/>
      <c r="B4072"/>
      <c r="C4072"/>
      <c r="D4072"/>
      <c r="E4072"/>
      <c r="F4072"/>
      <c r="G4072"/>
    </row>
    <row r="4073" spans="1:7" ht="12.75" x14ac:dyDescent="0.2">
      <c r="A4073"/>
      <c r="B4073"/>
      <c r="C4073"/>
      <c r="D4073"/>
      <c r="E4073"/>
      <c r="F4073"/>
      <c r="G4073"/>
    </row>
    <row r="4074" spans="1:7" ht="12.75" x14ac:dyDescent="0.2">
      <c r="A4074"/>
      <c r="B4074"/>
      <c r="C4074"/>
      <c r="D4074"/>
      <c r="E4074"/>
      <c r="F4074"/>
      <c r="G4074"/>
    </row>
    <row r="4075" spans="1:7" ht="12.75" x14ac:dyDescent="0.2">
      <c r="A4075"/>
      <c r="B4075"/>
      <c r="C4075"/>
      <c r="D4075"/>
      <c r="E4075"/>
      <c r="F4075"/>
      <c r="G4075"/>
    </row>
    <row r="4076" spans="1:7" ht="12.75" x14ac:dyDescent="0.2">
      <c r="A4076"/>
      <c r="B4076"/>
      <c r="C4076"/>
      <c r="D4076"/>
      <c r="E4076"/>
      <c r="F4076"/>
      <c r="G4076"/>
    </row>
    <row r="4077" spans="1:7" ht="12.75" x14ac:dyDescent="0.2">
      <c r="A4077"/>
      <c r="B4077"/>
      <c r="C4077"/>
      <c r="D4077"/>
      <c r="E4077"/>
      <c r="F4077"/>
      <c r="G4077"/>
    </row>
    <row r="4078" spans="1:7" ht="12.75" x14ac:dyDescent="0.2">
      <c r="A4078"/>
      <c r="B4078"/>
      <c r="C4078"/>
      <c r="D4078"/>
      <c r="E4078"/>
      <c r="F4078"/>
      <c r="G4078"/>
    </row>
    <row r="4079" spans="1:7" ht="12.75" x14ac:dyDescent="0.2">
      <c r="A4079"/>
      <c r="B4079"/>
      <c r="C4079"/>
      <c r="D4079"/>
      <c r="E4079"/>
      <c r="F4079"/>
      <c r="G4079"/>
    </row>
    <row r="4080" spans="1:7" ht="12.75" x14ac:dyDescent="0.2">
      <c r="A4080"/>
      <c r="B4080"/>
      <c r="C4080"/>
      <c r="D4080"/>
      <c r="E4080"/>
      <c r="F4080"/>
      <c r="G4080"/>
    </row>
    <row r="4081" spans="1:7" ht="12.75" x14ac:dyDescent="0.2">
      <c r="A4081"/>
      <c r="B4081"/>
      <c r="C4081"/>
      <c r="D4081"/>
      <c r="E4081"/>
      <c r="F4081"/>
      <c r="G4081"/>
    </row>
    <row r="4082" spans="1:7" ht="12.75" x14ac:dyDescent="0.2">
      <c r="A4082"/>
      <c r="B4082"/>
      <c r="C4082"/>
      <c r="D4082"/>
      <c r="E4082"/>
      <c r="F4082"/>
      <c r="G4082"/>
    </row>
    <row r="4083" spans="1:7" ht="12.75" x14ac:dyDescent="0.2">
      <c r="A4083"/>
      <c r="B4083"/>
      <c r="C4083"/>
      <c r="D4083"/>
      <c r="E4083"/>
      <c r="F4083"/>
      <c r="G4083"/>
    </row>
    <row r="4084" spans="1:7" ht="12.75" x14ac:dyDescent="0.2">
      <c r="A4084"/>
      <c r="B4084"/>
      <c r="C4084"/>
      <c r="D4084"/>
      <c r="E4084"/>
      <c r="F4084"/>
      <c r="G4084"/>
    </row>
    <row r="4085" spans="1:7" ht="12.75" x14ac:dyDescent="0.2">
      <c r="A4085"/>
      <c r="B4085"/>
      <c r="C4085"/>
      <c r="D4085"/>
      <c r="E4085"/>
      <c r="F4085"/>
      <c r="G4085"/>
    </row>
    <row r="4086" spans="1:7" ht="12.75" x14ac:dyDescent="0.2">
      <c r="A4086"/>
      <c r="B4086"/>
      <c r="C4086"/>
      <c r="D4086"/>
      <c r="E4086"/>
      <c r="F4086"/>
      <c r="G4086"/>
    </row>
    <row r="4087" spans="1:7" ht="12.75" x14ac:dyDescent="0.2">
      <c r="A4087"/>
      <c r="B4087"/>
      <c r="C4087"/>
      <c r="D4087"/>
      <c r="E4087"/>
      <c r="F4087"/>
      <c r="G4087"/>
    </row>
    <row r="4088" spans="1:7" ht="12.75" x14ac:dyDescent="0.2">
      <c r="A4088"/>
      <c r="B4088"/>
      <c r="C4088"/>
      <c r="D4088"/>
      <c r="E4088"/>
      <c r="F4088"/>
      <c r="G4088"/>
    </row>
    <row r="4089" spans="1:7" ht="12.75" x14ac:dyDescent="0.2">
      <c r="A4089"/>
      <c r="B4089"/>
      <c r="C4089"/>
      <c r="D4089"/>
      <c r="E4089"/>
      <c r="F4089"/>
      <c r="G4089"/>
    </row>
    <row r="4090" spans="1:7" ht="12.75" x14ac:dyDescent="0.2">
      <c r="A4090"/>
      <c r="B4090"/>
      <c r="C4090"/>
      <c r="D4090"/>
      <c r="E4090"/>
      <c r="F4090"/>
      <c r="G4090"/>
    </row>
    <row r="4091" spans="1:7" ht="12.75" x14ac:dyDescent="0.2">
      <c r="A4091"/>
      <c r="B4091"/>
      <c r="C4091"/>
      <c r="D4091"/>
      <c r="E4091"/>
      <c r="F4091"/>
      <c r="G4091"/>
    </row>
    <row r="4092" spans="1:7" ht="12.75" x14ac:dyDescent="0.2">
      <c r="A4092"/>
      <c r="B4092"/>
      <c r="C4092"/>
      <c r="D4092"/>
      <c r="E4092"/>
      <c r="F4092"/>
      <c r="G4092"/>
    </row>
    <row r="4093" spans="1:7" ht="12.75" x14ac:dyDescent="0.2">
      <c r="A4093"/>
      <c r="B4093"/>
      <c r="C4093"/>
      <c r="D4093"/>
      <c r="E4093"/>
      <c r="F4093"/>
      <c r="G4093"/>
    </row>
    <row r="4094" spans="1:7" ht="12.75" x14ac:dyDescent="0.2">
      <c r="A4094"/>
      <c r="B4094"/>
      <c r="C4094"/>
      <c r="D4094"/>
      <c r="E4094"/>
      <c r="F4094"/>
      <c r="G4094"/>
    </row>
    <row r="4095" spans="1:7" ht="12.75" x14ac:dyDescent="0.2">
      <c r="A4095"/>
      <c r="B4095"/>
      <c r="C4095"/>
      <c r="D4095"/>
      <c r="E4095"/>
      <c r="F4095"/>
      <c r="G4095"/>
    </row>
    <row r="4096" spans="1:7" ht="12.75" x14ac:dyDescent="0.2">
      <c r="A4096"/>
      <c r="B4096"/>
      <c r="C4096"/>
      <c r="D4096"/>
      <c r="E4096"/>
      <c r="F4096"/>
      <c r="G4096"/>
    </row>
    <row r="4097" spans="1:7" ht="12.75" x14ac:dyDescent="0.2">
      <c r="A4097"/>
      <c r="B4097"/>
      <c r="C4097"/>
      <c r="D4097"/>
      <c r="E4097"/>
      <c r="F4097"/>
      <c r="G4097"/>
    </row>
    <row r="4098" spans="1:7" ht="12.75" x14ac:dyDescent="0.2">
      <c r="A4098"/>
      <c r="B4098"/>
      <c r="C4098"/>
      <c r="D4098"/>
      <c r="E4098"/>
      <c r="F4098"/>
      <c r="G4098"/>
    </row>
    <row r="4099" spans="1:7" ht="12.75" x14ac:dyDescent="0.2">
      <c r="A4099"/>
      <c r="B4099"/>
      <c r="C4099"/>
      <c r="D4099"/>
      <c r="E4099"/>
      <c r="F4099"/>
      <c r="G4099"/>
    </row>
    <row r="4100" spans="1:7" ht="12.75" x14ac:dyDescent="0.2">
      <c r="A4100"/>
      <c r="B4100"/>
      <c r="C4100"/>
      <c r="D4100"/>
      <c r="E4100"/>
      <c r="F4100"/>
      <c r="G4100"/>
    </row>
    <row r="4101" spans="1:7" ht="12.75" x14ac:dyDescent="0.2">
      <c r="A4101"/>
      <c r="B4101"/>
      <c r="C4101"/>
      <c r="D4101"/>
      <c r="E4101"/>
      <c r="F4101"/>
      <c r="G4101"/>
    </row>
    <row r="4102" spans="1:7" ht="12.75" x14ac:dyDescent="0.2">
      <c r="A4102"/>
      <c r="B4102"/>
      <c r="C4102"/>
      <c r="D4102"/>
      <c r="E4102"/>
      <c r="F4102"/>
      <c r="G4102"/>
    </row>
    <row r="4103" spans="1:7" ht="12.75" x14ac:dyDescent="0.2">
      <c r="A4103"/>
      <c r="B4103"/>
      <c r="C4103"/>
      <c r="D4103"/>
      <c r="E4103"/>
      <c r="F4103"/>
      <c r="G4103"/>
    </row>
    <row r="4104" spans="1:7" ht="12.75" x14ac:dyDescent="0.2">
      <c r="A4104"/>
      <c r="B4104"/>
      <c r="C4104"/>
      <c r="D4104"/>
      <c r="E4104"/>
      <c r="F4104"/>
      <c r="G4104"/>
    </row>
    <row r="4105" spans="1:7" ht="12.75" x14ac:dyDescent="0.2">
      <c r="A4105"/>
      <c r="B4105"/>
      <c r="C4105"/>
      <c r="D4105"/>
      <c r="E4105"/>
      <c r="F4105"/>
      <c r="G4105"/>
    </row>
    <row r="4106" spans="1:7" ht="12.75" x14ac:dyDescent="0.2">
      <c r="A4106"/>
      <c r="B4106"/>
      <c r="C4106"/>
      <c r="D4106"/>
      <c r="E4106"/>
      <c r="F4106"/>
      <c r="G4106"/>
    </row>
    <row r="4107" spans="1:7" ht="12.75" x14ac:dyDescent="0.2">
      <c r="A4107"/>
      <c r="B4107"/>
      <c r="C4107"/>
      <c r="D4107"/>
      <c r="E4107"/>
      <c r="F4107"/>
      <c r="G4107"/>
    </row>
    <row r="4108" spans="1:7" ht="12.75" x14ac:dyDescent="0.2">
      <c r="A4108"/>
      <c r="B4108"/>
      <c r="C4108"/>
      <c r="D4108"/>
      <c r="E4108"/>
      <c r="F4108"/>
      <c r="G4108"/>
    </row>
    <row r="4109" spans="1:7" ht="12.75" x14ac:dyDescent="0.2">
      <c r="A4109"/>
      <c r="B4109"/>
      <c r="C4109"/>
      <c r="D4109"/>
      <c r="E4109"/>
      <c r="F4109"/>
      <c r="G4109"/>
    </row>
    <row r="4110" spans="1:7" ht="12.75" x14ac:dyDescent="0.2">
      <c r="A4110"/>
      <c r="B4110"/>
      <c r="C4110"/>
      <c r="D4110"/>
      <c r="E4110"/>
      <c r="F4110"/>
      <c r="G4110"/>
    </row>
    <row r="4111" spans="1:7" ht="12.75" x14ac:dyDescent="0.2">
      <c r="A4111"/>
      <c r="B4111"/>
      <c r="C4111"/>
      <c r="D4111"/>
      <c r="E4111"/>
      <c r="F4111"/>
      <c r="G4111"/>
    </row>
    <row r="4112" spans="1:7" ht="12.75" x14ac:dyDescent="0.2">
      <c r="A4112"/>
      <c r="B4112"/>
      <c r="C4112"/>
      <c r="D4112"/>
      <c r="E4112"/>
      <c r="F4112"/>
      <c r="G4112"/>
    </row>
    <row r="4113" spans="1:7" ht="12.75" x14ac:dyDescent="0.2">
      <c r="A4113"/>
      <c r="B4113"/>
      <c r="C4113"/>
      <c r="D4113"/>
      <c r="E4113"/>
      <c r="F4113"/>
      <c r="G4113"/>
    </row>
    <row r="4114" spans="1:7" ht="12.75" x14ac:dyDescent="0.2">
      <c r="A4114"/>
      <c r="B4114"/>
      <c r="C4114"/>
      <c r="D4114"/>
      <c r="E4114"/>
      <c r="F4114"/>
      <c r="G4114"/>
    </row>
    <row r="4115" spans="1:7" ht="12.75" x14ac:dyDescent="0.2">
      <c r="A4115"/>
      <c r="B4115"/>
      <c r="C4115"/>
      <c r="D4115"/>
      <c r="E4115"/>
      <c r="F4115"/>
      <c r="G4115"/>
    </row>
    <row r="4116" spans="1:7" ht="12.75" x14ac:dyDescent="0.2">
      <c r="A4116"/>
      <c r="B4116"/>
      <c r="C4116"/>
      <c r="D4116"/>
      <c r="E4116"/>
      <c r="F4116"/>
      <c r="G4116"/>
    </row>
    <row r="4117" spans="1:7" ht="12.75" x14ac:dyDescent="0.2">
      <c r="A4117"/>
      <c r="B4117"/>
      <c r="C4117"/>
      <c r="D4117"/>
      <c r="E4117"/>
      <c r="F4117"/>
      <c r="G4117"/>
    </row>
    <row r="4118" spans="1:7" ht="12.75" x14ac:dyDescent="0.2">
      <c r="A4118"/>
      <c r="B4118"/>
      <c r="C4118"/>
      <c r="D4118"/>
      <c r="E4118"/>
      <c r="F4118"/>
      <c r="G4118"/>
    </row>
    <row r="4119" spans="1:7" ht="12.75" x14ac:dyDescent="0.2">
      <c r="A4119"/>
      <c r="B4119"/>
      <c r="C4119"/>
      <c r="D4119"/>
      <c r="E4119"/>
      <c r="F4119"/>
      <c r="G4119"/>
    </row>
    <row r="4120" spans="1:7" ht="12.75" x14ac:dyDescent="0.2">
      <c r="A4120"/>
      <c r="B4120"/>
      <c r="C4120"/>
      <c r="D4120"/>
      <c r="E4120"/>
      <c r="F4120"/>
      <c r="G4120"/>
    </row>
    <row r="4121" spans="1:7" ht="12.75" x14ac:dyDescent="0.2">
      <c r="A4121"/>
      <c r="B4121"/>
      <c r="C4121"/>
      <c r="D4121"/>
      <c r="E4121"/>
      <c r="F4121"/>
      <c r="G4121"/>
    </row>
    <row r="4122" spans="1:7" ht="12.75" x14ac:dyDescent="0.2">
      <c r="A4122"/>
      <c r="B4122"/>
      <c r="C4122"/>
      <c r="D4122"/>
      <c r="E4122"/>
      <c r="F4122"/>
      <c r="G4122"/>
    </row>
    <row r="4123" spans="1:7" ht="12.75" x14ac:dyDescent="0.2">
      <c r="A4123"/>
      <c r="B4123"/>
      <c r="C4123"/>
      <c r="D4123"/>
      <c r="E4123"/>
      <c r="F4123"/>
      <c r="G4123"/>
    </row>
    <row r="4124" spans="1:7" ht="12.75" x14ac:dyDescent="0.2">
      <c r="A4124"/>
      <c r="B4124"/>
      <c r="C4124"/>
      <c r="D4124"/>
      <c r="E4124"/>
      <c r="F4124"/>
      <c r="G4124"/>
    </row>
    <row r="4125" spans="1:7" ht="12.75" x14ac:dyDescent="0.2">
      <c r="A4125"/>
      <c r="B4125"/>
      <c r="C4125"/>
      <c r="D4125"/>
      <c r="E4125"/>
      <c r="F4125"/>
      <c r="G4125"/>
    </row>
    <row r="4126" spans="1:7" ht="12.75" x14ac:dyDescent="0.2">
      <c r="A4126"/>
      <c r="B4126"/>
      <c r="C4126"/>
      <c r="D4126"/>
      <c r="E4126"/>
      <c r="F4126"/>
      <c r="G4126"/>
    </row>
    <row r="4127" spans="1:7" ht="12.75" x14ac:dyDescent="0.2">
      <c r="A4127"/>
      <c r="B4127"/>
      <c r="C4127"/>
      <c r="D4127"/>
      <c r="E4127"/>
      <c r="F4127"/>
      <c r="G4127"/>
    </row>
    <row r="4128" spans="1:7" ht="12.75" x14ac:dyDescent="0.2">
      <c r="A4128"/>
      <c r="B4128"/>
      <c r="C4128"/>
      <c r="D4128"/>
      <c r="E4128"/>
      <c r="F4128"/>
      <c r="G4128"/>
    </row>
    <row r="4129" spans="1:7" ht="12.75" x14ac:dyDescent="0.2">
      <c r="A4129"/>
      <c r="B4129"/>
      <c r="C4129"/>
      <c r="D4129"/>
      <c r="E4129"/>
      <c r="F4129"/>
      <c r="G4129"/>
    </row>
    <row r="4130" spans="1:7" ht="12.75" x14ac:dyDescent="0.2">
      <c r="A4130"/>
      <c r="B4130"/>
      <c r="C4130"/>
      <c r="D4130"/>
      <c r="E4130"/>
      <c r="F4130"/>
      <c r="G4130"/>
    </row>
    <row r="4131" spans="1:7" ht="12.75" x14ac:dyDescent="0.2">
      <c r="A4131"/>
      <c r="B4131"/>
      <c r="C4131"/>
      <c r="D4131"/>
      <c r="E4131"/>
      <c r="F4131"/>
      <c r="G4131"/>
    </row>
    <row r="4132" spans="1:7" ht="12.75" x14ac:dyDescent="0.2">
      <c r="A4132"/>
      <c r="B4132"/>
      <c r="C4132"/>
      <c r="D4132"/>
      <c r="E4132"/>
      <c r="F4132"/>
      <c r="G4132"/>
    </row>
    <row r="4133" spans="1:7" ht="12.75" x14ac:dyDescent="0.2">
      <c r="A4133"/>
      <c r="B4133"/>
      <c r="C4133"/>
      <c r="D4133"/>
      <c r="E4133"/>
      <c r="F4133"/>
      <c r="G4133"/>
    </row>
    <row r="4134" spans="1:7" ht="12.75" x14ac:dyDescent="0.2">
      <c r="A4134"/>
      <c r="B4134"/>
      <c r="C4134"/>
      <c r="D4134"/>
      <c r="E4134"/>
      <c r="F4134"/>
      <c r="G4134"/>
    </row>
    <row r="4135" spans="1:7" ht="12.75" x14ac:dyDescent="0.2">
      <c r="A4135"/>
      <c r="B4135"/>
      <c r="C4135"/>
      <c r="D4135"/>
      <c r="E4135"/>
      <c r="F4135"/>
      <c r="G4135"/>
    </row>
    <row r="4136" spans="1:7" ht="12.75" x14ac:dyDescent="0.2">
      <c r="A4136"/>
      <c r="B4136"/>
      <c r="C4136"/>
      <c r="D4136"/>
      <c r="E4136"/>
      <c r="F4136"/>
      <c r="G4136"/>
    </row>
    <row r="4137" spans="1:7" ht="12.75" x14ac:dyDescent="0.2">
      <c r="A4137"/>
      <c r="B4137"/>
      <c r="C4137"/>
      <c r="D4137"/>
      <c r="E4137"/>
      <c r="F4137"/>
      <c r="G4137"/>
    </row>
    <row r="4138" spans="1:7" ht="12.75" x14ac:dyDescent="0.2">
      <c r="A4138"/>
      <c r="B4138"/>
      <c r="C4138"/>
      <c r="D4138"/>
      <c r="E4138"/>
      <c r="F4138"/>
      <c r="G4138"/>
    </row>
    <row r="4139" spans="1:7" ht="12.75" x14ac:dyDescent="0.2">
      <c r="A4139"/>
      <c r="B4139"/>
      <c r="C4139"/>
      <c r="D4139"/>
      <c r="E4139"/>
      <c r="F4139"/>
      <c r="G4139"/>
    </row>
    <row r="4140" spans="1:7" ht="12.75" x14ac:dyDescent="0.2">
      <c r="A4140"/>
      <c r="B4140"/>
      <c r="C4140"/>
      <c r="D4140"/>
      <c r="E4140"/>
      <c r="F4140"/>
      <c r="G4140"/>
    </row>
    <row r="4141" spans="1:7" ht="12.75" x14ac:dyDescent="0.2">
      <c r="A4141"/>
      <c r="B4141"/>
      <c r="C4141"/>
      <c r="D4141"/>
      <c r="E4141"/>
      <c r="F4141"/>
      <c r="G4141"/>
    </row>
    <row r="4142" spans="1:7" ht="12.75" x14ac:dyDescent="0.2">
      <c r="A4142"/>
      <c r="B4142"/>
      <c r="C4142"/>
      <c r="D4142"/>
      <c r="E4142"/>
      <c r="F4142"/>
      <c r="G4142"/>
    </row>
    <row r="4143" spans="1:7" ht="12.75" x14ac:dyDescent="0.2">
      <c r="A4143"/>
      <c r="B4143"/>
      <c r="C4143"/>
      <c r="D4143"/>
      <c r="E4143"/>
      <c r="F4143"/>
      <c r="G4143"/>
    </row>
    <row r="4144" spans="1:7" ht="12.75" x14ac:dyDescent="0.2">
      <c r="A4144"/>
      <c r="B4144"/>
      <c r="C4144"/>
      <c r="D4144"/>
      <c r="E4144"/>
      <c r="F4144"/>
      <c r="G4144"/>
    </row>
    <row r="4145" spans="1:7" ht="12.75" x14ac:dyDescent="0.2">
      <c r="A4145"/>
      <c r="B4145"/>
      <c r="C4145"/>
      <c r="D4145"/>
      <c r="E4145"/>
      <c r="F4145"/>
      <c r="G4145"/>
    </row>
    <row r="4146" spans="1:7" ht="12.75" x14ac:dyDescent="0.2">
      <c r="A4146"/>
      <c r="B4146"/>
      <c r="C4146"/>
      <c r="D4146"/>
      <c r="E4146"/>
      <c r="F4146"/>
      <c r="G4146"/>
    </row>
    <row r="4147" spans="1:7" ht="12.75" x14ac:dyDescent="0.2">
      <c r="A4147"/>
      <c r="B4147"/>
      <c r="C4147"/>
      <c r="D4147"/>
      <c r="E4147"/>
      <c r="F4147"/>
      <c r="G4147"/>
    </row>
    <row r="4148" spans="1:7" ht="12.75" x14ac:dyDescent="0.2">
      <c r="A4148"/>
      <c r="B4148"/>
      <c r="C4148"/>
      <c r="D4148"/>
      <c r="E4148"/>
      <c r="F4148"/>
      <c r="G4148"/>
    </row>
    <row r="4149" spans="1:7" ht="12.75" x14ac:dyDescent="0.2">
      <c r="A4149"/>
      <c r="B4149"/>
      <c r="C4149"/>
      <c r="D4149"/>
      <c r="E4149"/>
      <c r="F4149"/>
      <c r="G4149"/>
    </row>
    <row r="4150" spans="1:7" ht="12.75" x14ac:dyDescent="0.2">
      <c r="A4150"/>
      <c r="B4150"/>
      <c r="C4150"/>
      <c r="D4150"/>
      <c r="E4150"/>
      <c r="F4150"/>
      <c r="G4150"/>
    </row>
    <row r="4151" spans="1:7" ht="12.75" x14ac:dyDescent="0.2">
      <c r="A4151"/>
      <c r="B4151"/>
      <c r="C4151"/>
      <c r="D4151"/>
      <c r="E4151"/>
      <c r="F4151"/>
      <c r="G4151"/>
    </row>
    <row r="4152" spans="1:7" ht="12.75" x14ac:dyDescent="0.2">
      <c r="A4152"/>
      <c r="B4152"/>
      <c r="C4152"/>
      <c r="D4152"/>
      <c r="E4152"/>
      <c r="F4152"/>
      <c r="G4152"/>
    </row>
    <row r="4153" spans="1:7" ht="12.75" x14ac:dyDescent="0.2">
      <c r="A4153"/>
      <c r="B4153"/>
      <c r="C4153"/>
      <c r="D4153"/>
      <c r="E4153"/>
      <c r="F4153"/>
      <c r="G4153"/>
    </row>
    <row r="4154" spans="1:7" ht="12.75" x14ac:dyDescent="0.2">
      <c r="A4154"/>
      <c r="B4154"/>
      <c r="C4154"/>
      <c r="D4154"/>
      <c r="E4154"/>
      <c r="F4154"/>
      <c r="G4154"/>
    </row>
    <row r="4155" spans="1:7" ht="12.75" x14ac:dyDescent="0.2">
      <c r="A4155"/>
      <c r="B4155"/>
      <c r="C4155"/>
      <c r="D4155"/>
      <c r="E4155"/>
      <c r="F4155"/>
      <c r="G4155"/>
    </row>
    <row r="4156" spans="1:7" ht="12.75" x14ac:dyDescent="0.2">
      <c r="A4156"/>
      <c r="B4156"/>
      <c r="C4156"/>
      <c r="D4156"/>
      <c r="E4156"/>
      <c r="F4156"/>
      <c r="G4156"/>
    </row>
    <row r="4157" spans="1:7" ht="12.75" x14ac:dyDescent="0.2">
      <c r="A4157"/>
      <c r="B4157"/>
      <c r="C4157"/>
      <c r="D4157"/>
      <c r="E4157"/>
      <c r="F4157"/>
      <c r="G4157"/>
    </row>
    <row r="4158" spans="1:7" ht="12.75" x14ac:dyDescent="0.2">
      <c r="A4158"/>
      <c r="B4158"/>
      <c r="C4158"/>
      <c r="D4158"/>
      <c r="E4158"/>
      <c r="F4158"/>
      <c r="G4158"/>
    </row>
    <row r="4159" spans="1:7" ht="12.75" x14ac:dyDescent="0.2">
      <c r="A4159"/>
      <c r="B4159"/>
      <c r="C4159"/>
      <c r="D4159"/>
      <c r="E4159"/>
      <c r="F4159"/>
      <c r="G4159"/>
    </row>
    <row r="4160" spans="1:7" ht="12.75" x14ac:dyDescent="0.2">
      <c r="A4160"/>
      <c r="B4160"/>
      <c r="C4160"/>
      <c r="D4160"/>
      <c r="E4160"/>
      <c r="F4160"/>
      <c r="G4160"/>
    </row>
    <row r="4161" spans="1:7" ht="12.75" x14ac:dyDescent="0.2">
      <c r="A4161"/>
      <c r="B4161"/>
      <c r="C4161"/>
      <c r="D4161"/>
      <c r="E4161"/>
      <c r="F4161"/>
      <c r="G4161"/>
    </row>
    <row r="4162" spans="1:7" ht="12.75" x14ac:dyDescent="0.2">
      <c r="A4162"/>
      <c r="B4162"/>
      <c r="C4162"/>
      <c r="D4162"/>
      <c r="E4162"/>
      <c r="F4162"/>
      <c r="G4162"/>
    </row>
    <row r="4163" spans="1:7" ht="12.75" x14ac:dyDescent="0.2">
      <c r="A4163"/>
      <c r="B4163"/>
      <c r="C4163"/>
      <c r="D4163"/>
      <c r="E4163"/>
      <c r="F4163"/>
      <c r="G4163"/>
    </row>
    <row r="4164" spans="1:7" ht="12.75" x14ac:dyDescent="0.2">
      <c r="A4164"/>
      <c r="B4164"/>
      <c r="C4164"/>
      <c r="D4164"/>
      <c r="E4164"/>
      <c r="F4164"/>
      <c r="G4164"/>
    </row>
    <row r="4165" spans="1:7" ht="12.75" x14ac:dyDescent="0.2">
      <c r="A4165"/>
      <c r="B4165"/>
      <c r="C4165"/>
      <c r="D4165"/>
      <c r="E4165"/>
      <c r="F4165"/>
      <c r="G4165"/>
    </row>
    <row r="4166" spans="1:7" ht="12.75" x14ac:dyDescent="0.2">
      <c r="A4166"/>
      <c r="B4166"/>
      <c r="C4166"/>
      <c r="D4166"/>
      <c r="E4166"/>
      <c r="F4166"/>
      <c r="G4166"/>
    </row>
    <row r="4167" spans="1:7" ht="12.75" x14ac:dyDescent="0.2">
      <c r="A4167"/>
      <c r="B4167"/>
      <c r="C4167"/>
      <c r="D4167"/>
      <c r="E4167"/>
      <c r="F4167"/>
      <c r="G4167"/>
    </row>
    <row r="4168" spans="1:7" ht="12.75" x14ac:dyDescent="0.2">
      <c r="A4168"/>
      <c r="B4168"/>
      <c r="C4168"/>
      <c r="D4168"/>
      <c r="E4168"/>
      <c r="F4168"/>
      <c r="G4168"/>
    </row>
    <row r="4169" spans="1:7" ht="12.75" x14ac:dyDescent="0.2">
      <c r="A4169"/>
      <c r="B4169"/>
      <c r="C4169"/>
      <c r="D4169"/>
      <c r="E4169"/>
      <c r="F4169"/>
      <c r="G4169"/>
    </row>
    <row r="4170" spans="1:7" ht="12.75" x14ac:dyDescent="0.2">
      <c r="A4170"/>
      <c r="B4170"/>
      <c r="C4170"/>
      <c r="D4170"/>
      <c r="E4170"/>
      <c r="F4170"/>
      <c r="G4170"/>
    </row>
    <row r="4171" spans="1:7" ht="12.75" x14ac:dyDescent="0.2">
      <c r="A4171"/>
      <c r="B4171"/>
      <c r="C4171"/>
      <c r="D4171"/>
      <c r="E4171"/>
      <c r="F4171"/>
      <c r="G4171"/>
    </row>
    <row r="4172" spans="1:7" ht="12.75" x14ac:dyDescent="0.2">
      <c r="A4172"/>
      <c r="B4172"/>
      <c r="C4172"/>
      <c r="D4172"/>
      <c r="E4172"/>
      <c r="F4172"/>
      <c r="G4172"/>
    </row>
    <row r="4173" spans="1:7" ht="12.75" x14ac:dyDescent="0.2">
      <c r="A4173"/>
      <c r="B4173"/>
      <c r="C4173"/>
      <c r="D4173"/>
      <c r="E4173"/>
      <c r="F4173"/>
      <c r="G4173"/>
    </row>
    <row r="4174" spans="1:7" ht="12.75" x14ac:dyDescent="0.2">
      <c r="A4174"/>
      <c r="B4174"/>
      <c r="C4174"/>
      <c r="D4174"/>
      <c r="E4174"/>
      <c r="F4174"/>
      <c r="G4174"/>
    </row>
    <row r="4175" spans="1:7" ht="12.75" x14ac:dyDescent="0.2">
      <c r="A4175"/>
      <c r="B4175"/>
      <c r="C4175"/>
      <c r="D4175"/>
      <c r="E4175"/>
      <c r="F4175"/>
      <c r="G4175"/>
    </row>
    <row r="4176" spans="1:7" ht="12.75" x14ac:dyDescent="0.2">
      <c r="A4176"/>
      <c r="B4176"/>
      <c r="C4176"/>
      <c r="D4176"/>
      <c r="E4176"/>
      <c r="F4176"/>
      <c r="G4176"/>
    </row>
    <row r="4177" spans="1:7" ht="12.75" x14ac:dyDescent="0.2">
      <c r="A4177"/>
      <c r="B4177"/>
      <c r="C4177"/>
      <c r="D4177"/>
      <c r="E4177"/>
      <c r="F4177"/>
      <c r="G4177"/>
    </row>
    <row r="4178" spans="1:7" ht="12.75" x14ac:dyDescent="0.2">
      <c r="A4178"/>
      <c r="B4178"/>
      <c r="C4178"/>
      <c r="D4178"/>
      <c r="E4178"/>
      <c r="F4178"/>
      <c r="G4178"/>
    </row>
    <row r="4179" spans="1:7" ht="12.75" x14ac:dyDescent="0.2">
      <c r="A4179"/>
      <c r="B4179"/>
      <c r="C4179"/>
      <c r="D4179"/>
      <c r="E4179"/>
      <c r="F4179"/>
      <c r="G4179"/>
    </row>
    <row r="4180" spans="1:7" ht="12.75" x14ac:dyDescent="0.2">
      <c r="A4180"/>
      <c r="B4180"/>
      <c r="C4180"/>
      <c r="D4180"/>
      <c r="E4180"/>
      <c r="F4180"/>
      <c r="G4180"/>
    </row>
    <row r="4181" spans="1:7" ht="12.75" x14ac:dyDescent="0.2">
      <c r="A4181"/>
      <c r="B4181"/>
      <c r="C4181"/>
      <c r="D4181"/>
      <c r="E4181"/>
      <c r="F4181"/>
      <c r="G4181"/>
    </row>
    <row r="4182" spans="1:7" ht="12.75" x14ac:dyDescent="0.2">
      <c r="A4182"/>
      <c r="B4182"/>
      <c r="C4182"/>
      <c r="D4182"/>
      <c r="E4182"/>
      <c r="F4182"/>
      <c r="G4182"/>
    </row>
    <row r="4183" spans="1:7" ht="12.75" x14ac:dyDescent="0.2">
      <c r="A4183"/>
      <c r="B4183"/>
      <c r="C4183"/>
      <c r="D4183"/>
      <c r="E4183"/>
      <c r="F4183"/>
      <c r="G4183"/>
    </row>
    <row r="4184" spans="1:7" ht="12.75" x14ac:dyDescent="0.2">
      <c r="A4184"/>
      <c r="B4184"/>
      <c r="C4184"/>
      <c r="D4184"/>
      <c r="E4184"/>
      <c r="F4184"/>
      <c r="G4184"/>
    </row>
    <row r="4185" spans="1:7" ht="12.75" x14ac:dyDescent="0.2">
      <c r="A4185"/>
      <c r="B4185"/>
      <c r="C4185"/>
      <c r="D4185"/>
      <c r="E4185"/>
      <c r="F4185"/>
      <c r="G4185"/>
    </row>
    <row r="4186" spans="1:7" ht="12.75" x14ac:dyDescent="0.2">
      <c r="A4186"/>
      <c r="B4186"/>
      <c r="C4186"/>
      <c r="D4186"/>
      <c r="E4186"/>
      <c r="F4186"/>
      <c r="G4186"/>
    </row>
    <row r="4187" spans="1:7" ht="12.75" x14ac:dyDescent="0.2">
      <c r="A4187"/>
      <c r="B4187"/>
      <c r="C4187"/>
      <c r="D4187"/>
      <c r="E4187"/>
      <c r="F4187"/>
      <c r="G4187"/>
    </row>
    <row r="4188" spans="1:7" ht="12.75" x14ac:dyDescent="0.2">
      <c r="A4188"/>
      <c r="B4188"/>
      <c r="C4188"/>
      <c r="D4188"/>
      <c r="E4188"/>
      <c r="F4188"/>
      <c r="G4188"/>
    </row>
    <row r="4189" spans="1:7" ht="12.75" x14ac:dyDescent="0.2">
      <c r="A4189"/>
      <c r="B4189"/>
      <c r="C4189"/>
      <c r="D4189"/>
      <c r="E4189"/>
      <c r="F4189"/>
      <c r="G4189"/>
    </row>
    <row r="4190" spans="1:7" ht="12.75" x14ac:dyDescent="0.2">
      <c r="A4190"/>
      <c r="B4190"/>
      <c r="C4190"/>
      <c r="D4190"/>
      <c r="E4190"/>
      <c r="F4190"/>
      <c r="G4190"/>
    </row>
    <row r="4191" spans="1:7" ht="12.75" x14ac:dyDescent="0.2">
      <c r="A4191"/>
      <c r="B4191"/>
      <c r="C4191"/>
      <c r="D4191"/>
      <c r="E4191"/>
      <c r="F4191"/>
      <c r="G4191"/>
    </row>
    <row r="4192" spans="1:7" ht="12.75" x14ac:dyDescent="0.2">
      <c r="A4192"/>
      <c r="B4192"/>
      <c r="C4192"/>
      <c r="D4192"/>
      <c r="E4192"/>
      <c r="F4192"/>
      <c r="G4192"/>
    </row>
    <row r="4193" spans="1:7" ht="12.75" x14ac:dyDescent="0.2">
      <c r="A4193"/>
      <c r="B4193"/>
      <c r="C4193"/>
      <c r="D4193"/>
      <c r="E4193"/>
      <c r="F4193"/>
      <c r="G4193"/>
    </row>
    <row r="4194" spans="1:7" ht="12.75" x14ac:dyDescent="0.2">
      <c r="A4194"/>
      <c r="B4194"/>
      <c r="C4194"/>
      <c r="D4194"/>
      <c r="E4194"/>
      <c r="F4194"/>
      <c r="G4194"/>
    </row>
    <row r="4195" spans="1:7" ht="12.75" x14ac:dyDescent="0.2">
      <c r="A4195"/>
      <c r="B4195"/>
      <c r="C4195"/>
      <c r="D4195"/>
      <c r="E4195"/>
      <c r="F4195"/>
      <c r="G4195"/>
    </row>
    <row r="4196" spans="1:7" ht="12.75" x14ac:dyDescent="0.2">
      <c r="A4196"/>
      <c r="B4196"/>
      <c r="C4196"/>
      <c r="D4196"/>
      <c r="E4196"/>
      <c r="F4196"/>
      <c r="G4196"/>
    </row>
    <row r="4197" spans="1:7" ht="12.75" x14ac:dyDescent="0.2">
      <c r="A4197"/>
      <c r="B4197"/>
      <c r="C4197"/>
      <c r="D4197"/>
      <c r="E4197"/>
      <c r="F4197"/>
      <c r="G4197"/>
    </row>
    <row r="4198" spans="1:7" ht="12.75" x14ac:dyDescent="0.2">
      <c r="A4198"/>
      <c r="B4198"/>
      <c r="C4198"/>
      <c r="D4198"/>
      <c r="E4198"/>
      <c r="F4198"/>
      <c r="G4198"/>
    </row>
    <row r="4199" spans="1:7" ht="12.75" x14ac:dyDescent="0.2">
      <c r="A4199"/>
      <c r="B4199"/>
      <c r="C4199"/>
      <c r="D4199"/>
      <c r="E4199"/>
      <c r="F4199"/>
      <c r="G4199"/>
    </row>
    <row r="4200" spans="1:7" ht="12.75" x14ac:dyDescent="0.2">
      <c r="A4200"/>
      <c r="B4200"/>
      <c r="C4200"/>
      <c r="D4200"/>
      <c r="E4200"/>
      <c r="F4200"/>
      <c r="G4200"/>
    </row>
    <row r="4201" spans="1:7" ht="12.75" x14ac:dyDescent="0.2">
      <c r="A4201"/>
      <c r="B4201"/>
      <c r="C4201"/>
      <c r="D4201"/>
      <c r="E4201"/>
      <c r="F4201"/>
      <c r="G4201"/>
    </row>
    <row r="4202" spans="1:7" ht="12.75" x14ac:dyDescent="0.2">
      <c r="A4202"/>
      <c r="B4202"/>
      <c r="C4202"/>
      <c r="D4202"/>
      <c r="E4202"/>
      <c r="F4202"/>
      <c r="G4202"/>
    </row>
    <row r="4203" spans="1:7" ht="12.75" x14ac:dyDescent="0.2">
      <c r="A4203"/>
      <c r="B4203"/>
      <c r="C4203"/>
      <c r="D4203"/>
      <c r="E4203"/>
      <c r="F4203"/>
      <c r="G4203"/>
    </row>
    <row r="4204" spans="1:7" ht="12.75" x14ac:dyDescent="0.2">
      <c r="A4204"/>
      <c r="B4204"/>
      <c r="C4204"/>
      <c r="D4204"/>
      <c r="E4204"/>
      <c r="F4204"/>
      <c r="G4204"/>
    </row>
    <row r="4205" spans="1:7" ht="12.75" x14ac:dyDescent="0.2">
      <c r="A4205"/>
      <c r="B4205"/>
      <c r="C4205"/>
      <c r="D4205"/>
      <c r="E4205"/>
      <c r="F4205"/>
      <c r="G4205"/>
    </row>
    <row r="4206" spans="1:7" ht="12.75" x14ac:dyDescent="0.2">
      <c r="A4206"/>
      <c r="B4206"/>
      <c r="C4206"/>
      <c r="D4206"/>
      <c r="E4206"/>
      <c r="F4206"/>
      <c r="G4206"/>
    </row>
    <row r="4207" spans="1:7" ht="12.75" x14ac:dyDescent="0.2">
      <c r="A4207"/>
      <c r="B4207"/>
      <c r="C4207"/>
      <c r="D4207"/>
      <c r="E4207"/>
      <c r="F4207"/>
      <c r="G4207"/>
    </row>
    <row r="4208" spans="1:7" ht="12.75" x14ac:dyDescent="0.2">
      <c r="A4208"/>
      <c r="B4208"/>
      <c r="C4208"/>
      <c r="D4208"/>
      <c r="E4208"/>
      <c r="F4208"/>
      <c r="G4208"/>
    </row>
    <row r="4209" spans="1:7" ht="12.75" x14ac:dyDescent="0.2">
      <c r="A4209"/>
      <c r="B4209"/>
      <c r="C4209"/>
      <c r="D4209"/>
      <c r="E4209"/>
      <c r="F4209"/>
      <c r="G4209"/>
    </row>
    <row r="4210" spans="1:7" ht="12.75" x14ac:dyDescent="0.2">
      <c r="A4210"/>
      <c r="B4210"/>
      <c r="C4210"/>
      <c r="D4210"/>
      <c r="E4210"/>
      <c r="F4210"/>
      <c r="G4210"/>
    </row>
    <row r="4211" spans="1:7" ht="12.75" x14ac:dyDescent="0.2">
      <c r="A4211"/>
      <c r="B4211"/>
      <c r="C4211"/>
      <c r="D4211"/>
      <c r="E4211"/>
      <c r="F4211"/>
      <c r="G4211"/>
    </row>
    <row r="4212" spans="1:7" ht="12.75" x14ac:dyDescent="0.2">
      <c r="A4212"/>
      <c r="B4212"/>
      <c r="C4212"/>
      <c r="D4212"/>
      <c r="E4212"/>
      <c r="F4212"/>
      <c r="G4212"/>
    </row>
    <row r="4213" spans="1:7" ht="12.75" x14ac:dyDescent="0.2">
      <c r="A4213"/>
      <c r="B4213"/>
      <c r="C4213"/>
      <c r="D4213"/>
      <c r="E4213"/>
      <c r="F4213"/>
      <c r="G4213"/>
    </row>
    <row r="4214" spans="1:7" ht="12.75" x14ac:dyDescent="0.2">
      <c r="A4214"/>
      <c r="B4214"/>
      <c r="C4214"/>
      <c r="D4214"/>
      <c r="E4214"/>
      <c r="F4214"/>
      <c r="G4214"/>
    </row>
    <row r="4215" spans="1:7" ht="12.75" x14ac:dyDescent="0.2">
      <c r="A4215"/>
      <c r="B4215"/>
      <c r="C4215"/>
      <c r="D4215"/>
      <c r="E4215"/>
      <c r="F4215"/>
      <c r="G4215"/>
    </row>
    <row r="4216" spans="1:7" ht="12.75" x14ac:dyDescent="0.2">
      <c r="A4216"/>
      <c r="B4216"/>
      <c r="C4216"/>
      <c r="D4216"/>
      <c r="E4216"/>
      <c r="F4216"/>
      <c r="G4216"/>
    </row>
    <row r="4217" spans="1:7" ht="12.75" x14ac:dyDescent="0.2">
      <c r="A4217"/>
      <c r="B4217"/>
      <c r="C4217"/>
      <c r="D4217"/>
      <c r="E4217"/>
      <c r="F4217"/>
      <c r="G4217"/>
    </row>
    <row r="4218" spans="1:7" ht="12.75" x14ac:dyDescent="0.2">
      <c r="A4218"/>
      <c r="B4218"/>
      <c r="C4218"/>
      <c r="D4218"/>
      <c r="E4218"/>
      <c r="F4218"/>
      <c r="G4218"/>
    </row>
    <row r="4219" spans="1:7" ht="12.75" x14ac:dyDescent="0.2">
      <c r="A4219"/>
      <c r="B4219"/>
      <c r="C4219"/>
      <c r="D4219"/>
      <c r="E4219"/>
      <c r="F4219"/>
      <c r="G4219"/>
    </row>
    <row r="4220" spans="1:7" ht="12.75" x14ac:dyDescent="0.2">
      <c r="A4220"/>
      <c r="B4220"/>
      <c r="C4220"/>
      <c r="D4220"/>
      <c r="E4220"/>
      <c r="F4220"/>
      <c r="G4220"/>
    </row>
    <row r="4221" spans="1:7" ht="12.75" x14ac:dyDescent="0.2">
      <c r="A4221"/>
      <c r="B4221"/>
      <c r="C4221"/>
      <c r="D4221"/>
      <c r="E4221"/>
      <c r="F4221"/>
      <c r="G4221"/>
    </row>
    <row r="4222" spans="1:7" ht="12.75" x14ac:dyDescent="0.2">
      <c r="A4222"/>
      <c r="B4222"/>
      <c r="C4222"/>
      <c r="D4222"/>
      <c r="E4222"/>
      <c r="F4222"/>
      <c r="G4222"/>
    </row>
    <row r="4223" spans="1:7" ht="12.75" x14ac:dyDescent="0.2">
      <c r="A4223"/>
      <c r="B4223"/>
      <c r="C4223"/>
      <c r="D4223"/>
      <c r="E4223"/>
      <c r="F4223"/>
      <c r="G4223"/>
    </row>
    <row r="4224" spans="1:7" ht="12.75" x14ac:dyDescent="0.2">
      <c r="A4224"/>
      <c r="B4224"/>
      <c r="C4224"/>
      <c r="D4224"/>
      <c r="E4224"/>
      <c r="F4224"/>
      <c r="G4224"/>
    </row>
    <row r="4225" spans="1:7" ht="12.75" x14ac:dyDescent="0.2">
      <c r="A4225"/>
      <c r="B4225"/>
      <c r="C4225"/>
      <c r="D4225"/>
      <c r="E4225"/>
      <c r="F4225"/>
      <c r="G4225"/>
    </row>
    <row r="4226" spans="1:7" ht="12.75" x14ac:dyDescent="0.2">
      <c r="A4226"/>
      <c r="B4226"/>
      <c r="C4226"/>
      <c r="D4226"/>
      <c r="E4226"/>
      <c r="F4226"/>
      <c r="G4226"/>
    </row>
    <row r="4227" spans="1:7" ht="12.75" x14ac:dyDescent="0.2">
      <c r="A4227"/>
      <c r="B4227"/>
      <c r="C4227"/>
      <c r="D4227"/>
      <c r="E4227"/>
      <c r="F4227"/>
      <c r="G4227"/>
    </row>
    <row r="4228" spans="1:7" ht="12.75" x14ac:dyDescent="0.2">
      <c r="A4228"/>
      <c r="B4228"/>
      <c r="C4228"/>
      <c r="D4228"/>
      <c r="E4228"/>
      <c r="F4228"/>
      <c r="G4228"/>
    </row>
    <row r="4229" spans="1:7" ht="12.75" x14ac:dyDescent="0.2">
      <c r="A4229"/>
      <c r="B4229"/>
      <c r="C4229"/>
      <c r="D4229"/>
      <c r="E4229"/>
      <c r="F4229"/>
      <c r="G4229"/>
    </row>
    <row r="4230" spans="1:7" ht="12.75" x14ac:dyDescent="0.2">
      <c r="A4230"/>
      <c r="B4230"/>
      <c r="C4230"/>
      <c r="D4230"/>
      <c r="E4230"/>
      <c r="F4230"/>
      <c r="G4230"/>
    </row>
    <row r="4231" spans="1:7" ht="12.75" x14ac:dyDescent="0.2">
      <c r="A4231"/>
      <c r="B4231"/>
      <c r="C4231"/>
      <c r="D4231"/>
      <c r="E4231"/>
      <c r="F4231"/>
      <c r="G4231"/>
    </row>
    <row r="4232" spans="1:7" ht="12.75" x14ac:dyDescent="0.2">
      <c r="A4232"/>
      <c r="B4232"/>
      <c r="C4232"/>
      <c r="D4232"/>
      <c r="E4232"/>
      <c r="F4232"/>
      <c r="G4232"/>
    </row>
    <row r="4233" spans="1:7" ht="12.75" x14ac:dyDescent="0.2">
      <c r="A4233"/>
      <c r="B4233"/>
      <c r="C4233"/>
      <c r="D4233"/>
      <c r="E4233"/>
      <c r="F4233"/>
      <c r="G4233"/>
    </row>
    <row r="4234" spans="1:7" ht="12.75" x14ac:dyDescent="0.2">
      <c r="A4234"/>
      <c r="B4234"/>
      <c r="C4234"/>
      <c r="D4234"/>
      <c r="E4234"/>
      <c r="F4234"/>
      <c r="G4234"/>
    </row>
    <row r="4235" spans="1:7" ht="12.75" x14ac:dyDescent="0.2">
      <c r="A4235"/>
      <c r="B4235"/>
      <c r="C4235"/>
      <c r="D4235"/>
      <c r="E4235"/>
      <c r="F4235"/>
      <c r="G4235"/>
    </row>
    <row r="4236" spans="1:7" ht="12.75" x14ac:dyDescent="0.2">
      <c r="A4236"/>
      <c r="B4236"/>
      <c r="C4236"/>
      <c r="D4236"/>
      <c r="E4236"/>
      <c r="F4236"/>
      <c r="G4236"/>
    </row>
    <row r="4237" spans="1:7" ht="12.75" x14ac:dyDescent="0.2">
      <c r="A4237"/>
      <c r="B4237"/>
      <c r="C4237"/>
      <c r="D4237"/>
      <c r="E4237"/>
      <c r="F4237"/>
      <c r="G4237"/>
    </row>
    <row r="4238" spans="1:7" ht="12.75" x14ac:dyDescent="0.2">
      <c r="A4238"/>
      <c r="B4238"/>
      <c r="C4238"/>
      <c r="D4238"/>
      <c r="E4238"/>
      <c r="F4238"/>
      <c r="G4238"/>
    </row>
    <row r="4239" spans="1:7" ht="12.75" x14ac:dyDescent="0.2">
      <c r="A4239"/>
      <c r="B4239"/>
      <c r="C4239"/>
      <c r="D4239"/>
      <c r="E4239"/>
      <c r="F4239"/>
      <c r="G4239"/>
    </row>
    <row r="4240" spans="1:7" ht="12.75" x14ac:dyDescent="0.2">
      <c r="A4240"/>
      <c r="B4240"/>
      <c r="C4240"/>
      <c r="D4240"/>
      <c r="E4240"/>
      <c r="F4240"/>
      <c r="G4240"/>
    </row>
    <row r="4241" spans="1:7" ht="12.75" x14ac:dyDescent="0.2">
      <c r="A4241"/>
      <c r="B4241"/>
      <c r="C4241"/>
      <c r="D4241"/>
      <c r="E4241"/>
      <c r="F4241"/>
      <c r="G4241"/>
    </row>
    <row r="4242" spans="1:7" ht="12.75" x14ac:dyDescent="0.2">
      <c r="A4242"/>
      <c r="B4242"/>
      <c r="C4242"/>
      <c r="D4242"/>
      <c r="E4242"/>
      <c r="F4242"/>
      <c r="G4242"/>
    </row>
    <row r="4243" spans="1:7" ht="12.75" x14ac:dyDescent="0.2">
      <c r="A4243"/>
      <c r="B4243"/>
      <c r="C4243"/>
      <c r="D4243"/>
      <c r="E4243"/>
      <c r="F4243"/>
      <c r="G4243"/>
    </row>
    <row r="4244" spans="1:7" ht="12.75" x14ac:dyDescent="0.2">
      <c r="A4244"/>
      <c r="B4244"/>
      <c r="C4244"/>
      <c r="D4244"/>
      <c r="E4244"/>
      <c r="F4244"/>
      <c r="G4244"/>
    </row>
    <row r="4245" spans="1:7" ht="12.75" x14ac:dyDescent="0.2">
      <c r="A4245"/>
      <c r="B4245"/>
      <c r="C4245"/>
      <c r="D4245"/>
      <c r="E4245"/>
      <c r="F4245"/>
      <c r="G4245"/>
    </row>
    <row r="4246" spans="1:7" ht="12.75" x14ac:dyDescent="0.2">
      <c r="A4246"/>
      <c r="B4246"/>
      <c r="C4246"/>
      <c r="D4246"/>
      <c r="E4246"/>
      <c r="F4246"/>
      <c r="G4246"/>
    </row>
    <row r="4247" spans="1:7" ht="12.75" x14ac:dyDescent="0.2">
      <c r="A4247"/>
      <c r="B4247"/>
      <c r="C4247"/>
      <c r="D4247"/>
      <c r="E4247"/>
      <c r="F4247"/>
      <c r="G4247"/>
    </row>
    <row r="4248" spans="1:7" ht="12.75" x14ac:dyDescent="0.2">
      <c r="A4248"/>
      <c r="B4248"/>
      <c r="C4248"/>
      <c r="D4248"/>
      <c r="E4248"/>
      <c r="F4248"/>
      <c r="G4248"/>
    </row>
    <row r="4249" spans="1:7" ht="12.75" x14ac:dyDescent="0.2">
      <c r="A4249"/>
      <c r="B4249"/>
      <c r="C4249"/>
      <c r="D4249"/>
      <c r="E4249"/>
      <c r="F4249"/>
      <c r="G4249"/>
    </row>
    <row r="4250" spans="1:7" ht="12.75" x14ac:dyDescent="0.2">
      <c r="A4250"/>
      <c r="B4250"/>
      <c r="C4250"/>
      <c r="D4250"/>
      <c r="E4250"/>
      <c r="F4250"/>
      <c r="G4250"/>
    </row>
    <row r="4251" spans="1:7" ht="12.75" x14ac:dyDescent="0.2">
      <c r="A4251"/>
      <c r="B4251"/>
      <c r="C4251"/>
      <c r="D4251"/>
      <c r="E4251"/>
      <c r="F4251"/>
      <c r="G4251"/>
    </row>
    <row r="4252" spans="1:7" ht="12.75" x14ac:dyDescent="0.2">
      <c r="A4252"/>
      <c r="B4252"/>
      <c r="C4252"/>
      <c r="D4252"/>
      <c r="E4252"/>
      <c r="F4252"/>
      <c r="G4252"/>
    </row>
    <row r="4253" spans="1:7" ht="12.75" x14ac:dyDescent="0.2">
      <c r="A4253"/>
      <c r="B4253"/>
      <c r="C4253"/>
      <c r="D4253"/>
      <c r="E4253"/>
      <c r="F4253"/>
      <c r="G4253"/>
    </row>
    <row r="4254" spans="1:7" ht="12.75" x14ac:dyDescent="0.2">
      <c r="A4254"/>
      <c r="B4254"/>
      <c r="C4254"/>
      <c r="D4254"/>
      <c r="E4254"/>
      <c r="F4254"/>
      <c r="G4254"/>
    </row>
    <row r="4255" spans="1:7" ht="12.75" x14ac:dyDescent="0.2">
      <c r="A4255"/>
      <c r="B4255"/>
      <c r="C4255"/>
      <c r="D4255"/>
      <c r="E4255"/>
      <c r="F4255"/>
      <c r="G4255"/>
    </row>
    <row r="4256" spans="1:7" ht="12.75" x14ac:dyDescent="0.2">
      <c r="A4256"/>
      <c r="B4256"/>
      <c r="C4256"/>
      <c r="D4256"/>
      <c r="E4256"/>
      <c r="F4256"/>
      <c r="G4256"/>
    </row>
    <row r="4257" spans="1:7" ht="12.75" x14ac:dyDescent="0.2">
      <c r="A4257"/>
      <c r="B4257"/>
      <c r="C4257"/>
      <c r="D4257"/>
      <c r="E4257"/>
      <c r="F4257"/>
      <c r="G4257"/>
    </row>
    <row r="4258" spans="1:7" ht="12.75" x14ac:dyDescent="0.2">
      <c r="A4258"/>
      <c r="B4258"/>
      <c r="C4258"/>
      <c r="D4258"/>
      <c r="E4258"/>
      <c r="F4258"/>
      <c r="G4258"/>
    </row>
    <row r="4259" spans="1:7" ht="12.75" x14ac:dyDescent="0.2">
      <c r="A4259"/>
      <c r="B4259"/>
      <c r="C4259"/>
      <c r="D4259"/>
      <c r="E4259"/>
      <c r="F4259"/>
      <c r="G4259"/>
    </row>
    <row r="4260" spans="1:7" ht="12.75" x14ac:dyDescent="0.2">
      <c r="A4260"/>
      <c r="B4260"/>
      <c r="C4260"/>
      <c r="D4260"/>
      <c r="E4260"/>
      <c r="F4260"/>
      <c r="G4260"/>
    </row>
    <row r="4261" spans="1:7" ht="12.75" x14ac:dyDescent="0.2">
      <c r="A4261"/>
      <c r="B4261"/>
      <c r="C4261"/>
      <c r="D4261"/>
      <c r="E4261"/>
      <c r="F4261"/>
      <c r="G4261"/>
    </row>
    <row r="4262" spans="1:7" ht="12.75" x14ac:dyDescent="0.2">
      <c r="A4262"/>
      <c r="B4262"/>
      <c r="C4262"/>
      <c r="D4262"/>
      <c r="E4262"/>
      <c r="F4262"/>
      <c r="G4262"/>
    </row>
    <row r="4263" spans="1:7" ht="12.75" x14ac:dyDescent="0.2">
      <c r="A4263"/>
      <c r="B4263"/>
      <c r="C4263"/>
      <c r="D4263"/>
      <c r="E4263"/>
      <c r="F4263"/>
      <c r="G4263"/>
    </row>
    <row r="4264" spans="1:7" ht="12.75" x14ac:dyDescent="0.2">
      <c r="A4264"/>
      <c r="B4264"/>
      <c r="C4264"/>
      <c r="D4264"/>
      <c r="E4264"/>
      <c r="F4264"/>
      <c r="G4264"/>
    </row>
    <row r="4265" spans="1:7" ht="12.75" x14ac:dyDescent="0.2">
      <c r="A4265"/>
      <c r="B4265"/>
      <c r="C4265"/>
      <c r="D4265"/>
      <c r="E4265"/>
      <c r="F4265"/>
      <c r="G4265"/>
    </row>
    <row r="4266" spans="1:7" ht="12.75" x14ac:dyDescent="0.2">
      <c r="A4266"/>
      <c r="B4266"/>
      <c r="C4266"/>
      <c r="D4266"/>
      <c r="E4266"/>
      <c r="F4266"/>
      <c r="G4266"/>
    </row>
    <row r="4267" spans="1:7" ht="12.75" x14ac:dyDescent="0.2">
      <c r="A4267"/>
      <c r="B4267"/>
      <c r="C4267"/>
      <c r="D4267"/>
      <c r="E4267"/>
      <c r="F4267"/>
      <c r="G4267"/>
    </row>
    <row r="4268" spans="1:7" ht="12.75" x14ac:dyDescent="0.2">
      <c r="A4268"/>
      <c r="B4268"/>
      <c r="C4268"/>
      <c r="D4268"/>
      <c r="E4268"/>
      <c r="F4268"/>
      <c r="G4268"/>
    </row>
    <row r="4269" spans="1:7" ht="12.75" x14ac:dyDescent="0.2">
      <c r="A4269"/>
      <c r="B4269"/>
      <c r="C4269"/>
      <c r="D4269"/>
      <c r="E4269"/>
      <c r="F4269"/>
      <c r="G4269"/>
    </row>
    <row r="4270" spans="1:7" ht="12.75" x14ac:dyDescent="0.2">
      <c r="A4270"/>
      <c r="B4270"/>
      <c r="C4270"/>
      <c r="D4270"/>
      <c r="E4270"/>
      <c r="F4270"/>
      <c r="G4270"/>
    </row>
    <row r="4271" spans="1:7" ht="12.75" x14ac:dyDescent="0.2">
      <c r="A4271"/>
      <c r="B4271"/>
      <c r="C4271"/>
      <c r="D4271"/>
      <c r="E4271"/>
      <c r="F4271"/>
      <c r="G4271"/>
    </row>
    <row r="4272" spans="1:7" ht="12.75" x14ac:dyDescent="0.2">
      <c r="A4272"/>
      <c r="B4272"/>
      <c r="C4272"/>
      <c r="D4272"/>
      <c r="E4272"/>
      <c r="F4272"/>
      <c r="G4272"/>
    </row>
    <row r="4273" spans="1:7" ht="12.75" x14ac:dyDescent="0.2">
      <c r="A4273"/>
      <c r="B4273"/>
      <c r="C4273"/>
      <c r="D4273"/>
      <c r="E4273"/>
      <c r="F4273"/>
      <c r="G4273"/>
    </row>
    <row r="4274" spans="1:7" ht="12.75" x14ac:dyDescent="0.2">
      <c r="A4274"/>
      <c r="B4274"/>
      <c r="C4274"/>
      <c r="D4274"/>
      <c r="E4274"/>
      <c r="F4274"/>
      <c r="G4274"/>
    </row>
    <row r="4275" spans="1:7" ht="12.75" x14ac:dyDescent="0.2">
      <c r="A4275"/>
      <c r="B4275"/>
      <c r="C4275"/>
      <c r="D4275"/>
      <c r="E4275"/>
      <c r="F4275"/>
      <c r="G4275"/>
    </row>
    <row r="4276" spans="1:7" ht="12.75" x14ac:dyDescent="0.2">
      <c r="A4276"/>
      <c r="B4276"/>
      <c r="C4276"/>
      <c r="D4276"/>
      <c r="E4276"/>
      <c r="F4276"/>
      <c r="G4276"/>
    </row>
    <row r="4277" spans="1:7" ht="12.75" x14ac:dyDescent="0.2">
      <c r="A4277"/>
      <c r="B4277"/>
      <c r="C4277"/>
      <c r="D4277"/>
      <c r="E4277"/>
      <c r="F4277"/>
      <c r="G4277"/>
    </row>
    <row r="4278" spans="1:7" ht="12.75" x14ac:dyDescent="0.2">
      <c r="A4278"/>
      <c r="B4278"/>
      <c r="C4278"/>
      <c r="D4278"/>
      <c r="E4278"/>
      <c r="F4278"/>
      <c r="G4278"/>
    </row>
    <row r="4279" spans="1:7" ht="12.75" x14ac:dyDescent="0.2">
      <c r="A4279"/>
      <c r="B4279"/>
      <c r="C4279"/>
      <c r="D4279"/>
      <c r="E4279"/>
      <c r="F4279"/>
      <c r="G4279"/>
    </row>
    <row r="4280" spans="1:7" ht="12.75" x14ac:dyDescent="0.2">
      <c r="A4280"/>
      <c r="B4280"/>
      <c r="C4280"/>
      <c r="D4280"/>
      <c r="E4280"/>
      <c r="F4280"/>
      <c r="G4280"/>
    </row>
    <row r="4281" spans="1:7" ht="12.75" x14ac:dyDescent="0.2">
      <c r="A4281"/>
      <c r="B4281"/>
      <c r="C4281"/>
      <c r="D4281"/>
      <c r="E4281"/>
      <c r="F4281"/>
      <c r="G4281"/>
    </row>
    <row r="4282" spans="1:7" ht="12.75" x14ac:dyDescent="0.2">
      <c r="A4282"/>
      <c r="B4282"/>
      <c r="C4282"/>
      <c r="D4282"/>
      <c r="E4282"/>
      <c r="F4282"/>
      <c r="G4282"/>
    </row>
    <row r="4283" spans="1:7" ht="12.75" x14ac:dyDescent="0.2">
      <c r="A4283"/>
      <c r="B4283"/>
      <c r="C4283"/>
      <c r="D4283"/>
      <c r="E4283"/>
      <c r="F4283"/>
      <c r="G4283"/>
    </row>
    <row r="4284" spans="1:7" ht="12.75" x14ac:dyDescent="0.2">
      <c r="A4284"/>
      <c r="B4284"/>
      <c r="C4284"/>
      <c r="D4284"/>
      <c r="E4284"/>
      <c r="F4284"/>
      <c r="G4284"/>
    </row>
    <row r="4285" spans="1:7" ht="12.75" x14ac:dyDescent="0.2">
      <c r="A4285"/>
      <c r="B4285"/>
      <c r="C4285"/>
      <c r="D4285"/>
      <c r="E4285"/>
      <c r="F4285"/>
      <c r="G4285"/>
    </row>
    <row r="4286" spans="1:7" ht="12.75" x14ac:dyDescent="0.2">
      <c r="A4286"/>
      <c r="B4286"/>
      <c r="C4286"/>
      <c r="D4286"/>
      <c r="E4286"/>
      <c r="F4286"/>
      <c r="G4286"/>
    </row>
    <row r="4287" spans="1:7" ht="12.75" x14ac:dyDescent="0.2">
      <c r="A4287"/>
      <c r="B4287"/>
      <c r="C4287"/>
      <c r="D4287"/>
      <c r="E4287"/>
      <c r="F4287"/>
      <c r="G4287"/>
    </row>
    <row r="4288" spans="1:7" ht="12.75" x14ac:dyDescent="0.2">
      <c r="A4288"/>
      <c r="B4288"/>
      <c r="C4288"/>
      <c r="D4288"/>
      <c r="E4288"/>
      <c r="F4288"/>
      <c r="G4288"/>
    </row>
    <row r="4289" spans="1:7" ht="12.75" x14ac:dyDescent="0.2">
      <c r="A4289"/>
      <c r="B4289"/>
      <c r="C4289"/>
      <c r="D4289"/>
      <c r="E4289"/>
      <c r="F4289"/>
      <c r="G4289"/>
    </row>
    <row r="4290" spans="1:7" ht="12.75" x14ac:dyDescent="0.2">
      <c r="A4290"/>
      <c r="B4290"/>
      <c r="C4290"/>
      <c r="D4290"/>
      <c r="E4290"/>
      <c r="F4290"/>
      <c r="G4290"/>
    </row>
    <row r="4291" spans="1:7" ht="12.75" x14ac:dyDescent="0.2">
      <c r="A4291"/>
      <c r="B4291"/>
      <c r="C4291"/>
      <c r="D4291"/>
      <c r="E4291"/>
      <c r="F4291"/>
      <c r="G4291"/>
    </row>
    <row r="4292" spans="1:7" ht="12.75" x14ac:dyDescent="0.2">
      <c r="A4292"/>
      <c r="B4292"/>
      <c r="C4292"/>
      <c r="D4292"/>
      <c r="E4292"/>
      <c r="F4292"/>
      <c r="G4292"/>
    </row>
    <row r="4293" spans="1:7" ht="12.75" x14ac:dyDescent="0.2">
      <c r="A4293"/>
      <c r="B4293"/>
      <c r="C4293"/>
      <c r="D4293"/>
      <c r="E4293"/>
      <c r="F4293"/>
      <c r="G4293"/>
    </row>
    <row r="4294" spans="1:7" ht="12.75" x14ac:dyDescent="0.2">
      <c r="A4294"/>
      <c r="B4294"/>
      <c r="C4294"/>
      <c r="D4294"/>
      <c r="E4294"/>
      <c r="F4294"/>
      <c r="G4294"/>
    </row>
    <row r="4295" spans="1:7" ht="12.75" x14ac:dyDescent="0.2">
      <c r="A4295"/>
      <c r="B4295"/>
      <c r="C4295"/>
      <c r="D4295"/>
      <c r="E4295"/>
      <c r="F4295"/>
      <c r="G4295"/>
    </row>
    <row r="4296" spans="1:7" ht="12.75" x14ac:dyDescent="0.2">
      <c r="A4296"/>
      <c r="B4296"/>
      <c r="C4296"/>
      <c r="D4296"/>
      <c r="E4296"/>
      <c r="F4296"/>
      <c r="G4296"/>
    </row>
    <row r="4297" spans="1:7" ht="12.75" x14ac:dyDescent="0.2">
      <c r="A4297"/>
      <c r="B4297"/>
      <c r="C4297"/>
      <c r="D4297"/>
      <c r="E4297"/>
      <c r="F4297"/>
      <c r="G4297"/>
    </row>
    <row r="4298" spans="1:7" ht="12.75" x14ac:dyDescent="0.2">
      <c r="A4298"/>
      <c r="B4298"/>
      <c r="C4298"/>
      <c r="D4298"/>
      <c r="E4298"/>
      <c r="F4298"/>
      <c r="G4298"/>
    </row>
    <row r="4299" spans="1:7" ht="12.75" x14ac:dyDescent="0.2">
      <c r="A4299"/>
      <c r="B4299"/>
      <c r="C4299"/>
      <c r="D4299"/>
      <c r="E4299"/>
      <c r="F4299"/>
      <c r="G4299"/>
    </row>
    <row r="4300" spans="1:7" ht="12.75" x14ac:dyDescent="0.2">
      <c r="A4300"/>
      <c r="B4300"/>
      <c r="C4300"/>
      <c r="D4300"/>
      <c r="E4300"/>
      <c r="F4300"/>
      <c r="G4300"/>
    </row>
    <row r="4301" spans="1:7" ht="12.75" x14ac:dyDescent="0.2">
      <c r="A4301"/>
      <c r="B4301"/>
      <c r="C4301"/>
      <c r="D4301"/>
      <c r="E4301"/>
      <c r="F4301"/>
      <c r="G4301"/>
    </row>
    <row r="4302" spans="1:7" ht="12.75" x14ac:dyDescent="0.2">
      <c r="A4302"/>
      <c r="B4302"/>
      <c r="C4302"/>
      <c r="D4302"/>
      <c r="E4302"/>
      <c r="F4302"/>
      <c r="G4302"/>
    </row>
    <row r="4303" spans="1:7" ht="12.75" x14ac:dyDescent="0.2">
      <c r="A4303"/>
      <c r="B4303"/>
      <c r="C4303"/>
      <c r="D4303"/>
      <c r="E4303"/>
      <c r="F4303"/>
      <c r="G4303"/>
    </row>
    <row r="4304" spans="1:7" ht="12.75" x14ac:dyDescent="0.2">
      <c r="A4304"/>
      <c r="B4304"/>
      <c r="C4304"/>
      <c r="D4304"/>
      <c r="E4304"/>
      <c r="F4304"/>
      <c r="G4304"/>
    </row>
    <row r="4305" spans="1:7" ht="12.75" x14ac:dyDescent="0.2">
      <c r="A4305"/>
      <c r="B4305"/>
      <c r="C4305"/>
      <c r="D4305"/>
      <c r="E4305"/>
      <c r="F4305"/>
      <c r="G4305"/>
    </row>
    <row r="4306" spans="1:7" ht="12.75" x14ac:dyDescent="0.2">
      <c r="A4306"/>
      <c r="B4306"/>
      <c r="C4306"/>
      <c r="D4306"/>
      <c r="E4306"/>
      <c r="F4306"/>
      <c r="G4306"/>
    </row>
    <row r="4307" spans="1:7" ht="12.75" x14ac:dyDescent="0.2">
      <c r="A4307"/>
      <c r="B4307"/>
      <c r="C4307"/>
      <c r="D4307"/>
      <c r="E4307"/>
      <c r="F4307"/>
      <c r="G4307"/>
    </row>
    <row r="4308" spans="1:7" ht="12.75" x14ac:dyDescent="0.2">
      <c r="A4308"/>
      <c r="B4308"/>
      <c r="C4308"/>
      <c r="D4308"/>
      <c r="E4308"/>
      <c r="F4308"/>
      <c r="G4308"/>
    </row>
    <row r="4309" spans="1:7" ht="12.75" x14ac:dyDescent="0.2">
      <c r="A4309"/>
      <c r="B4309"/>
      <c r="C4309"/>
      <c r="D4309"/>
      <c r="E4309"/>
      <c r="F4309"/>
      <c r="G4309"/>
    </row>
    <row r="4310" spans="1:7" ht="12.75" x14ac:dyDescent="0.2">
      <c r="A4310"/>
      <c r="B4310"/>
      <c r="C4310"/>
      <c r="D4310"/>
      <c r="E4310"/>
      <c r="F4310"/>
      <c r="G4310"/>
    </row>
    <row r="4311" spans="1:7" ht="12.75" x14ac:dyDescent="0.2">
      <c r="A4311"/>
      <c r="B4311"/>
      <c r="C4311"/>
      <c r="D4311"/>
      <c r="E4311"/>
      <c r="F4311"/>
      <c r="G4311"/>
    </row>
    <row r="4312" spans="1:7" ht="12.75" x14ac:dyDescent="0.2">
      <c r="A4312"/>
      <c r="B4312"/>
      <c r="C4312"/>
      <c r="D4312"/>
      <c r="E4312"/>
      <c r="F4312"/>
      <c r="G4312"/>
    </row>
    <row r="4313" spans="1:7" ht="12.75" x14ac:dyDescent="0.2">
      <c r="A4313"/>
      <c r="B4313"/>
      <c r="C4313"/>
      <c r="D4313"/>
      <c r="E4313"/>
      <c r="F4313"/>
      <c r="G4313"/>
    </row>
    <row r="4314" spans="1:7" ht="12.75" x14ac:dyDescent="0.2">
      <c r="A4314"/>
      <c r="B4314"/>
      <c r="C4314"/>
      <c r="D4314"/>
      <c r="E4314"/>
      <c r="F4314"/>
      <c r="G4314"/>
    </row>
    <row r="4315" spans="1:7" ht="12.75" x14ac:dyDescent="0.2">
      <c r="A4315"/>
      <c r="B4315"/>
      <c r="C4315"/>
      <c r="D4315"/>
      <c r="E4315"/>
      <c r="F4315"/>
      <c r="G4315"/>
    </row>
    <row r="4316" spans="1:7" ht="12.75" x14ac:dyDescent="0.2">
      <c r="A4316"/>
      <c r="B4316"/>
      <c r="C4316"/>
      <c r="D4316"/>
      <c r="E4316"/>
      <c r="F4316"/>
      <c r="G4316"/>
    </row>
    <row r="4317" spans="1:7" ht="12.75" x14ac:dyDescent="0.2">
      <c r="A4317"/>
      <c r="B4317"/>
      <c r="C4317"/>
      <c r="D4317"/>
      <c r="E4317"/>
      <c r="F4317"/>
      <c r="G4317"/>
    </row>
    <row r="4318" spans="1:7" ht="12.75" x14ac:dyDescent="0.2">
      <c r="A4318"/>
      <c r="B4318"/>
      <c r="C4318"/>
      <c r="D4318"/>
      <c r="E4318"/>
      <c r="F4318"/>
      <c r="G4318"/>
    </row>
    <row r="4319" spans="1:7" ht="12.75" x14ac:dyDescent="0.2">
      <c r="A4319"/>
      <c r="B4319"/>
      <c r="C4319"/>
      <c r="D4319"/>
      <c r="E4319"/>
      <c r="F4319"/>
      <c r="G4319"/>
    </row>
    <row r="4320" spans="1:7" ht="12.75" x14ac:dyDescent="0.2">
      <c r="A4320"/>
      <c r="B4320"/>
      <c r="C4320"/>
      <c r="D4320"/>
      <c r="E4320"/>
      <c r="F4320"/>
      <c r="G4320"/>
    </row>
    <row r="4321" spans="1:7" ht="12.75" x14ac:dyDescent="0.2">
      <c r="A4321"/>
      <c r="B4321"/>
      <c r="C4321"/>
      <c r="D4321"/>
      <c r="E4321"/>
      <c r="F4321"/>
      <c r="G4321"/>
    </row>
    <row r="4322" spans="1:7" ht="12.75" x14ac:dyDescent="0.2">
      <c r="A4322"/>
      <c r="B4322"/>
      <c r="C4322"/>
      <c r="D4322"/>
      <c r="E4322"/>
      <c r="F4322"/>
      <c r="G4322"/>
    </row>
    <row r="4323" spans="1:7" ht="12.75" x14ac:dyDescent="0.2">
      <c r="A4323"/>
      <c r="B4323"/>
      <c r="C4323"/>
      <c r="D4323"/>
      <c r="E4323"/>
      <c r="F4323"/>
      <c r="G4323"/>
    </row>
    <row r="4324" spans="1:7" ht="12.75" x14ac:dyDescent="0.2">
      <c r="A4324"/>
      <c r="B4324"/>
      <c r="C4324"/>
      <c r="D4324"/>
      <c r="E4324"/>
      <c r="F4324"/>
      <c r="G4324"/>
    </row>
    <row r="4325" spans="1:7" ht="12.75" x14ac:dyDescent="0.2">
      <c r="A4325"/>
      <c r="B4325"/>
      <c r="C4325"/>
      <c r="D4325"/>
      <c r="E4325"/>
      <c r="F4325"/>
      <c r="G4325"/>
    </row>
    <row r="4326" spans="1:7" ht="12.75" x14ac:dyDescent="0.2">
      <c r="A4326"/>
      <c r="B4326"/>
      <c r="C4326"/>
      <c r="D4326"/>
      <c r="E4326"/>
      <c r="F4326"/>
      <c r="G4326"/>
    </row>
    <row r="4327" spans="1:7" ht="12.75" x14ac:dyDescent="0.2">
      <c r="A4327"/>
      <c r="B4327"/>
      <c r="C4327"/>
      <c r="D4327"/>
      <c r="E4327"/>
      <c r="F4327"/>
      <c r="G4327"/>
    </row>
    <row r="4328" spans="1:7" ht="12.75" x14ac:dyDescent="0.2">
      <c r="A4328"/>
      <c r="B4328"/>
      <c r="C4328"/>
      <c r="D4328"/>
      <c r="E4328"/>
      <c r="F4328"/>
      <c r="G4328"/>
    </row>
    <row r="4329" spans="1:7" ht="12.75" x14ac:dyDescent="0.2">
      <c r="A4329"/>
      <c r="B4329"/>
      <c r="C4329"/>
      <c r="D4329"/>
      <c r="E4329"/>
      <c r="F4329"/>
      <c r="G4329"/>
    </row>
    <row r="4330" spans="1:7" ht="12.75" x14ac:dyDescent="0.2">
      <c r="A4330"/>
      <c r="B4330"/>
      <c r="C4330"/>
      <c r="D4330"/>
      <c r="E4330"/>
      <c r="F4330"/>
      <c r="G4330"/>
    </row>
    <row r="4331" spans="1:7" ht="12.75" x14ac:dyDescent="0.2">
      <c r="A4331"/>
      <c r="B4331"/>
      <c r="C4331"/>
      <c r="D4331"/>
      <c r="E4331"/>
      <c r="F4331"/>
      <c r="G4331"/>
    </row>
    <row r="4332" spans="1:7" ht="12.75" x14ac:dyDescent="0.2">
      <c r="A4332"/>
      <c r="B4332"/>
      <c r="C4332"/>
      <c r="D4332"/>
      <c r="E4332"/>
      <c r="F4332"/>
      <c r="G4332"/>
    </row>
    <row r="4333" spans="1:7" ht="12.75" x14ac:dyDescent="0.2">
      <c r="A4333"/>
      <c r="B4333"/>
      <c r="C4333"/>
      <c r="D4333"/>
      <c r="E4333"/>
      <c r="F4333"/>
      <c r="G4333"/>
    </row>
    <row r="4334" spans="1:7" ht="12.75" x14ac:dyDescent="0.2">
      <c r="A4334"/>
      <c r="B4334"/>
      <c r="C4334"/>
      <c r="D4334"/>
      <c r="E4334"/>
      <c r="F4334"/>
      <c r="G4334"/>
    </row>
    <row r="4335" spans="1:7" ht="12.75" x14ac:dyDescent="0.2">
      <c r="A4335"/>
      <c r="B4335"/>
      <c r="C4335"/>
      <c r="D4335"/>
      <c r="E4335"/>
      <c r="F4335"/>
      <c r="G4335"/>
    </row>
    <row r="4336" spans="1:7" ht="12.75" x14ac:dyDescent="0.2">
      <c r="A4336"/>
      <c r="B4336"/>
      <c r="C4336"/>
      <c r="D4336"/>
      <c r="E4336"/>
      <c r="F4336"/>
      <c r="G4336"/>
    </row>
    <row r="4337" spans="1:7" ht="12.75" x14ac:dyDescent="0.2">
      <c r="A4337"/>
      <c r="B4337"/>
      <c r="C4337"/>
      <c r="D4337"/>
      <c r="E4337"/>
      <c r="F4337"/>
      <c r="G4337"/>
    </row>
    <row r="4338" spans="1:7" ht="12.75" x14ac:dyDescent="0.2">
      <c r="A4338"/>
      <c r="B4338"/>
      <c r="C4338"/>
      <c r="D4338"/>
      <c r="E4338"/>
      <c r="F4338"/>
      <c r="G4338"/>
    </row>
    <row r="4339" spans="1:7" ht="12.75" x14ac:dyDescent="0.2">
      <c r="A4339"/>
      <c r="B4339"/>
      <c r="C4339"/>
      <c r="D4339"/>
      <c r="E4339"/>
      <c r="F4339"/>
      <c r="G4339"/>
    </row>
    <row r="4340" spans="1:7" ht="12.75" x14ac:dyDescent="0.2">
      <c r="A4340"/>
      <c r="B4340"/>
      <c r="C4340"/>
      <c r="D4340"/>
      <c r="E4340"/>
      <c r="F4340"/>
      <c r="G4340"/>
    </row>
    <row r="4341" spans="1:7" ht="12.75" x14ac:dyDescent="0.2">
      <c r="A4341"/>
      <c r="B4341"/>
      <c r="C4341"/>
      <c r="D4341"/>
      <c r="E4341"/>
      <c r="F4341"/>
      <c r="G4341"/>
    </row>
    <row r="4342" spans="1:7" ht="12.75" x14ac:dyDescent="0.2">
      <c r="A4342"/>
      <c r="B4342"/>
      <c r="C4342"/>
      <c r="D4342"/>
      <c r="E4342"/>
      <c r="F4342"/>
      <c r="G4342"/>
    </row>
    <row r="4343" spans="1:7" ht="12.75" x14ac:dyDescent="0.2">
      <c r="A4343"/>
      <c r="B4343"/>
      <c r="C4343"/>
      <c r="D4343"/>
      <c r="E4343"/>
      <c r="F4343"/>
      <c r="G4343"/>
    </row>
    <row r="4344" spans="1:7" ht="12.75" x14ac:dyDescent="0.2">
      <c r="A4344"/>
      <c r="B4344"/>
      <c r="C4344"/>
      <c r="D4344"/>
      <c r="E4344"/>
      <c r="F4344"/>
      <c r="G4344"/>
    </row>
    <row r="4345" spans="1:7" ht="12.75" x14ac:dyDescent="0.2">
      <c r="A4345"/>
      <c r="B4345"/>
      <c r="C4345"/>
      <c r="D4345"/>
      <c r="E4345"/>
      <c r="F4345"/>
      <c r="G4345"/>
    </row>
    <row r="4346" spans="1:7" ht="12.75" x14ac:dyDescent="0.2">
      <c r="A4346"/>
      <c r="B4346"/>
      <c r="C4346"/>
      <c r="D4346"/>
      <c r="E4346"/>
      <c r="F4346"/>
      <c r="G4346"/>
    </row>
    <row r="4347" spans="1:7" ht="12.75" x14ac:dyDescent="0.2">
      <c r="A4347"/>
      <c r="B4347"/>
      <c r="C4347"/>
      <c r="D4347"/>
      <c r="E4347"/>
      <c r="F4347"/>
      <c r="G4347"/>
    </row>
    <row r="4348" spans="1:7" ht="12.75" x14ac:dyDescent="0.2">
      <c r="A4348"/>
      <c r="B4348"/>
      <c r="C4348"/>
      <c r="D4348"/>
      <c r="E4348"/>
      <c r="F4348"/>
      <c r="G4348"/>
    </row>
    <row r="4349" spans="1:7" ht="12.75" x14ac:dyDescent="0.2">
      <c r="A4349"/>
      <c r="B4349"/>
      <c r="C4349"/>
      <c r="D4349"/>
      <c r="E4349"/>
      <c r="F4349"/>
      <c r="G4349"/>
    </row>
    <row r="4350" spans="1:7" ht="12.75" x14ac:dyDescent="0.2">
      <c r="A4350"/>
      <c r="B4350"/>
      <c r="C4350"/>
      <c r="D4350"/>
      <c r="E4350"/>
      <c r="F4350"/>
      <c r="G4350"/>
    </row>
    <row r="4351" spans="1:7" ht="12.75" x14ac:dyDescent="0.2">
      <c r="A4351"/>
      <c r="B4351"/>
      <c r="C4351"/>
      <c r="D4351"/>
      <c r="E4351"/>
      <c r="F4351"/>
      <c r="G4351"/>
    </row>
    <row r="4352" spans="1:7" ht="12.75" x14ac:dyDescent="0.2">
      <c r="A4352"/>
      <c r="B4352"/>
      <c r="C4352"/>
      <c r="D4352"/>
      <c r="E4352"/>
      <c r="F4352"/>
      <c r="G4352"/>
    </row>
    <row r="4353" spans="1:7" ht="12.75" x14ac:dyDescent="0.2">
      <c r="A4353"/>
      <c r="B4353"/>
      <c r="C4353"/>
      <c r="D4353"/>
      <c r="E4353"/>
      <c r="F4353"/>
      <c r="G4353"/>
    </row>
    <row r="4354" spans="1:7" ht="12.75" x14ac:dyDescent="0.2">
      <c r="A4354"/>
      <c r="B4354"/>
      <c r="C4354"/>
      <c r="D4354"/>
      <c r="E4354"/>
      <c r="F4354"/>
      <c r="G4354"/>
    </row>
    <row r="4355" spans="1:7" ht="12.75" x14ac:dyDescent="0.2">
      <c r="A4355"/>
      <c r="B4355"/>
      <c r="C4355"/>
      <c r="D4355"/>
      <c r="E4355"/>
      <c r="F4355"/>
      <c r="G4355"/>
    </row>
    <row r="4356" spans="1:7" ht="12.75" x14ac:dyDescent="0.2">
      <c r="A4356"/>
      <c r="B4356"/>
      <c r="C4356"/>
      <c r="D4356"/>
      <c r="E4356"/>
      <c r="F4356"/>
      <c r="G4356"/>
    </row>
    <row r="4357" spans="1:7" ht="12.75" x14ac:dyDescent="0.2">
      <c r="A4357"/>
      <c r="B4357"/>
      <c r="C4357"/>
      <c r="D4357"/>
      <c r="E4357"/>
      <c r="F4357"/>
      <c r="G4357"/>
    </row>
    <row r="4358" spans="1:7" ht="12.75" x14ac:dyDescent="0.2">
      <c r="A4358"/>
      <c r="B4358"/>
      <c r="C4358"/>
      <c r="D4358"/>
      <c r="E4358"/>
      <c r="F4358"/>
      <c r="G4358"/>
    </row>
    <row r="4359" spans="1:7" ht="12.75" x14ac:dyDescent="0.2">
      <c r="A4359"/>
      <c r="B4359"/>
      <c r="C4359"/>
      <c r="D4359"/>
      <c r="E4359"/>
      <c r="F4359"/>
      <c r="G4359"/>
    </row>
    <row r="4360" spans="1:7" ht="12.75" x14ac:dyDescent="0.2">
      <c r="A4360"/>
      <c r="B4360"/>
      <c r="C4360"/>
      <c r="D4360"/>
      <c r="E4360"/>
      <c r="F4360"/>
      <c r="G4360"/>
    </row>
    <row r="4361" spans="1:7" ht="12.75" x14ac:dyDescent="0.2">
      <c r="A4361"/>
      <c r="B4361"/>
      <c r="C4361"/>
      <c r="D4361"/>
      <c r="E4361"/>
      <c r="F4361"/>
      <c r="G4361"/>
    </row>
    <row r="4362" spans="1:7" ht="12.75" x14ac:dyDescent="0.2">
      <c r="A4362"/>
      <c r="B4362"/>
      <c r="C4362"/>
      <c r="D4362"/>
      <c r="E4362"/>
      <c r="F4362"/>
      <c r="G4362"/>
    </row>
    <row r="4363" spans="1:7" ht="12.75" x14ac:dyDescent="0.2">
      <c r="A4363"/>
      <c r="B4363"/>
      <c r="C4363"/>
      <c r="D4363"/>
      <c r="E4363"/>
      <c r="F4363"/>
      <c r="G4363"/>
    </row>
    <row r="4364" spans="1:7" ht="12.75" x14ac:dyDescent="0.2">
      <c r="A4364"/>
      <c r="B4364"/>
      <c r="C4364"/>
      <c r="D4364"/>
      <c r="E4364"/>
      <c r="F4364"/>
      <c r="G4364"/>
    </row>
    <row r="4365" spans="1:7" ht="12.75" x14ac:dyDescent="0.2">
      <c r="A4365"/>
      <c r="B4365"/>
      <c r="C4365"/>
      <c r="D4365"/>
      <c r="E4365"/>
      <c r="F4365"/>
      <c r="G4365"/>
    </row>
    <row r="4366" spans="1:7" ht="12.75" x14ac:dyDescent="0.2">
      <c r="A4366"/>
      <c r="B4366"/>
      <c r="C4366"/>
      <c r="D4366"/>
      <c r="E4366"/>
      <c r="F4366"/>
      <c r="G4366"/>
    </row>
    <row r="4367" spans="1:7" ht="12.75" x14ac:dyDescent="0.2">
      <c r="A4367"/>
      <c r="B4367"/>
      <c r="C4367"/>
      <c r="D4367"/>
      <c r="E4367"/>
      <c r="F4367"/>
      <c r="G4367"/>
    </row>
    <row r="4368" spans="1:7" ht="12.75" x14ac:dyDescent="0.2">
      <c r="A4368"/>
      <c r="B4368"/>
      <c r="C4368"/>
      <c r="D4368"/>
      <c r="E4368"/>
      <c r="F4368"/>
      <c r="G4368"/>
    </row>
    <row r="4369" spans="1:7" ht="12.75" x14ac:dyDescent="0.2">
      <c r="A4369"/>
      <c r="B4369"/>
      <c r="C4369"/>
      <c r="D4369"/>
      <c r="E4369"/>
      <c r="F4369"/>
      <c r="G4369"/>
    </row>
    <row r="4370" spans="1:7" ht="12.75" x14ac:dyDescent="0.2">
      <c r="A4370"/>
      <c r="B4370"/>
      <c r="C4370"/>
      <c r="D4370"/>
      <c r="E4370"/>
      <c r="F4370"/>
      <c r="G4370"/>
    </row>
    <row r="4371" spans="1:7" ht="12.75" x14ac:dyDescent="0.2">
      <c r="A4371"/>
      <c r="B4371"/>
      <c r="C4371"/>
      <c r="D4371"/>
      <c r="E4371"/>
      <c r="F4371"/>
      <c r="G4371"/>
    </row>
    <row r="4372" spans="1:7" ht="12.75" x14ac:dyDescent="0.2">
      <c r="A4372"/>
      <c r="B4372"/>
      <c r="C4372"/>
      <c r="D4372"/>
      <c r="E4372"/>
      <c r="F4372"/>
      <c r="G4372"/>
    </row>
    <row r="4373" spans="1:7" ht="12.75" x14ac:dyDescent="0.2">
      <c r="A4373"/>
      <c r="B4373"/>
      <c r="C4373"/>
      <c r="D4373"/>
      <c r="E4373"/>
      <c r="F4373"/>
      <c r="G4373"/>
    </row>
    <row r="4374" spans="1:7" ht="12.75" x14ac:dyDescent="0.2">
      <c r="A4374"/>
      <c r="B4374"/>
      <c r="C4374"/>
      <c r="D4374"/>
      <c r="E4374"/>
      <c r="F4374"/>
      <c r="G4374"/>
    </row>
    <row r="4375" spans="1:7" ht="12.75" x14ac:dyDescent="0.2">
      <c r="A4375"/>
      <c r="B4375"/>
      <c r="C4375"/>
      <c r="D4375"/>
      <c r="E4375"/>
      <c r="F4375"/>
      <c r="G4375"/>
    </row>
    <row r="4376" spans="1:7" ht="12.75" x14ac:dyDescent="0.2">
      <c r="A4376"/>
      <c r="B4376"/>
      <c r="C4376"/>
      <c r="D4376"/>
      <c r="E4376"/>
      <c r="F4376"/>
      <c r="G4376"/>
    </row>
    <row r="4377" spans="1:7" ht="12.75" x14ac:dyDescent="0.2">
      <c r="A4377"/>
      <c r="B4377"/>
      <c r="C4377"/>
      <c r="D4377"/>
      <c r="E4377"/>
      <c r="F4377"/>
      <c r="G4377"/>
    </row>
    <row r="4378" spans="1:7" ht="12.75" x14ac:dyDescent="0.2">
      <c r="A4378"/>
      <c r="B4378"/>
      <c r="C4378"/>
      <c r="D4378"/>
      <c r="E4378"/>
      <c r="F4378"/>
      <c r="G4378"/>
    </row>
    <row r="4379" spans="1:7" ht="12.75" x14ac:dyDescent="0.2">
      <c r="A4379"/>
      <c r="B4379"/>
      <c r="C4379"/>
      <c r="D4379"/>
      <c r="E4379"/>
      <c r="F4379"/>
      <c r="G4379"/>
    </row>
    <row r="4380" spans="1:7" ht="12.75" x14ac:dyDescent="0.2">
      <c r="A4380"/>
      <c r="B4380"/>
      <c r="C4380"/>
      <c r="D4380"/>
      <c r="E4380"/>
      <c r="F4380"/>
      <c r="G4380"/>
    </row>
    <row r="4381" spans="1:7" ht="12.75" x14ac:dyDescent="0.2">
      <c r="A4381"/>
      <c r="B4381"/>
      <c r="C4381"/>
      <c r="D4381"/>
      <c r="E4381"/>
      <c r="F4381"/>
      <c r="G4381"/>
    </row>
    <row r="4382" spans="1:7" ht="12.75" x14ac:dyDescent="0.2">
      <c r="A4382"/>
      <c r="B4382"/>
      <c r="C4382"/>
      <c r="D4382"/>
      <c r="E4382"/>
      <c r="F4382"/>
      <c r="G4382"/>
    </row>
    <row r="4383" spans="1:7" ht="12.75" x14ac:dyDescent="0.2">
      <c r="A4383"/>
      <c r="B4383"/>
      <c r="C4383"/>
      <c r="D4383"/>
      <c r="E4383"/>
      <c r="F4383"/>
      <c r="G4383"/>
    </row>
    <row r="4384" spans="1:7" ht="12.75" x14ac:dyDescent="0.2">
      <c r="A4384"/>
      <c r="B4384"/>
      <c r="C4384"/>
      <c r="D4384"/>
      <c r="E4384"/>
      <c r="F4384"/>
      <c r="G4384"/>
    </row>
    <row r="4385" spans="1:7" ht="12.75" x14ac:dyDescent="0.2">
      <c r="A4385"/>
      <c r="B4385"/>
      <c r="C4385"/>
      <c r="D4385"/>
      <c r="E4385"/>
      <c r="F4385"/>
      <c r="G4385"/>
    </row>
    <row r="4386" spans="1:7" ht="12.75" x14ac:dyDescent="0.2">
      <c r="A4386"/>
      <c r="B4386"/>
      <c r="C4386"/>
      <c r="D4386"/>
      <c r="E4386"/>
      <c r="F4386"/>
      <c r="G4386"/>
    </row>
    <row r="4387" spans="1:7" ht="12.75" x14ac:dyDescent="0.2">
      <c r="A4387"/>
      <c r="B4387"/>
      <c r="C4387"/>
      <c r="D4387"/>
      <c r="E4387"/>
      <c r="F4387"/>
      <c r="G4387"/>
    </row>
    <row r="4388" spans="1:7" ht="12.75" x14ac:dyDescent="0.2">
      <c r="A4388"/>
      <c r="B4388"/>
      <c r="C4388"/>
      <c r="D4388"/>
      <c r="E4388"/>
      <c r="F4388"/>
      <c r="G4388"/>
    </row>
    <row r="4389" spans="1:7" ht="12.75" x14ac:dyDescent="0.2">
      <c r="A4389"/>
      <c r="B4389"/>
      <c r="C4389"/>
      <c r="D4389"/>
      <c r="E4389"/>
      <c r="F4389"/>
      <c r="G4389"/>
    </row>
    <row r="4390" spans="1:7" ht="12.75" x14ac:dyDescent="0.2">
      <c r="A4390"/>
      <c r="B4390"/>
      <c r="C4390"/>
      <c r="D4390"/>
      <c r="E4390"/>
      <c r="F4390"/>
      <c r="G4390"/>
    </row>
    <row r="4391" spans="1:7" ht="12.75" x14ac:dyDescent="0.2">
      <c r="A4391"/>
      <c r="B4391"/>
      <c r="C4391"/>
      <c r="D4391"/>
      <c r="E4391"/>
      <c r="F4391"/>
      <c r="G4391"/>
    </row>
    <row r="4392" spans="1:7" ht="12.75" x14ac:dyDescent="0.2">
      <c r="A4392"/>
      <c r="B4392"/>
      <c r="C4392"/>
      <c r="D4392"/>
      <c r="E4392"/>
      <c r="F4392"/>
      <c r="G4392"/>
    </row>
    <row r="4393" spans="1:7" ht="12.75" x14ac:dyDescent="0.2">
      <c r="A4393"/>
      <c r="B4393"/>
      <c r="C4393"/>
      <c r="D4393"/>
      <c r="E4393"/>
      <c r="F4393"/>
      <c r="G4393"/>
    </row>
    <row r="4394" spans="1:7" ht="12.75" x14ac:dyDescent="0.2">
      <c r="A4394"/>
      <c r="B4394"/>
      <c r="C4394"/>
      <c r="D4394"/>
      <c r="E4394"/>
      <c r="F4394"/>
      <c r="G4394"/>
    </row>
    <row r="4395" spans="1:7" ht="12.75" x14ac:dyDescent="0.2">
      <c r="A4395"/>
      <c r="B4395"/>
      <c r="C4395"/>
      <c r="D4395"/>
      <c r="E4395"/>
      <c r="F4395"/>
      <c r="G4395"/>
    </row>
    <row r="4396" spans="1:7" ht="12.75" x14ac:dyDescent="0.2">
      <c r="A4396"/>
      <c r="B4396"/>
      <c r="C4396"/>
      <c r="D4396"/>
      <c r="E4396"/>
      <c r="F4396"/>
      <c r="G4396"/>
    </row>
    <row r="4397" spans="1:7" ht="12.75" x14ac:dyDescent="0.2">
      <c r="A4397"/>
      <c r="B4397"/>
      <c r="C4397"/>
      <c r="D4397"/>
      <c r="E4397"/>
      <c r="F4397"/>
      <c r="G4397"/>
    </row>
    <row r="4398" spans="1:7" ht="12.75" x14ac:dyDescent="0.2">
      <c r="A4398"/>
      <c r="B4398"/>
      <c r="C4398"/>
      <c r="D4398"/>
      <c r="E4398"/>
      <c r="F4398"/>
      <c r="G4398"/>
    </row>
    <row r="4399" spans="1:7" ht="12.75" x14ac:dyDescent="0.2">
      <c r="A4399"/>
      <c r="B4399"/>
      <c r="C4399"/>
      <c r="D4399"/>
      <c r="E4399"/>
      <c r="F4399"/>
      <c r="G4399"/>
    </row>
    <row r="4400" spans="1:7" ht="12.75" x14ac:dyDescent="0.2">
      <c r="A4400"/>
      <c r="B4400"/>
      <c r="C4400"/>
      <c r="D4400"/>
      <c r="E4400"/>
      <c r="F4400"/>
      <c r="G4400"/>
    </row>
    <row r="4401" spans="1:7" ht="12.75" x14ac:dyDescent="0.2">
      <c r="A4401"/>
      <c r="B4401"/>
      <c r="C4401"/>
      <c r="D4401"/>
      <c r="E4401"/>
      <c r="F4401"/>
      <c r="G4401"/>
    </row>
    <row r="4402" spans="1:7" ht="12.75" x14ac:dyDescent="0.2">
      <c r="A4402"/>
      <c r="B4402"/>
      <c r="C4402"/>
      <c r="D4402"/>
      <c r="E4402"/>
      <c r="F4402"/>
      <c r="G4402"/>
    </row>
    <row r="4403" spans="1:7" ht="12.75" x14ac:dyDescent="0.2">
      <c r="A4403"/>
      <c r="B4403"/>
      <c r="C4403"/>
      <c r="D4403"/>
      <c r="E4403"/>
      <c r="F4403"/>
      <c r="G4403"/>
    </row>
    <row r="4404" spans="1:7" ht="12.75" x14ac:dyDescent="0.2">
      <c r="A4404"/>
      <c r="B4404"/>
      <c r="C4404"/>
      <c r="D4404"/>
      <c r="E4404"/>
      <c r="F4404"/>
      <c r="G4404"/>
    </row>
    <row r="4405" spans="1:7" ht="12.75" x14ac:dyDescent="0.2">
      <c r="A4405"/>
      <c r="B4405"/>
      <c r="C4405"/>
      <c r="D4405"/>
      <c r="E4405"/>
      <c r="F4405"/>
      <c r="G4405"/>
    </row>
    <row r="4406" spans="1:7" ht="12.75" x14ac:dyDescent="0.2">
      <c r="A4406"/>
      <c r="B4406"/>
      <c r="C4406"/>
      <c r="D4406"/>
      <c r="E4406"/>
      <c r="F4406"/>
      <c r="G4406"/>
    </row>
    <row r="4407" spans="1:7" ht="12.75" x14ac:dyDescent="0.2">
      <c r="A4407"/>
      <c r="B4407"/>
      <c r="C4407"/>
      <c r="D4407"/>
      <c r="E4407"/>
      <c r="F4407"/>
      <c r="G4407"/>
    </row>
    <row r="4408" spans="1:7" ht="12.75" x14ac:dyDescent="0.2">
      <c r="A4408"/>
      <c r="B4408"/>
      <c r="C4408"/>
      <c r="D4408"/>
      <c r="E4408"/>
      <c r="F4408"/>
      <c r="G4408"/>
    </row>
    <row r="4409" spans="1:7" ht="12.75" x14ac:dyDescent="0.2">
      <c r="A4409"/>
      <c r="B4409"/>
      <c r="C4409"/>
      <c r="D4409"/>
      <c r="E4409"/>
      <c r="F4409"/>
      <c r="G4409"/>
    </row>
    <row r="4410" spans="1:7" ht="12.75" x14ac:dyDescent="0.2">
      <c r="A4410"/>
      <c r="B4410"/>
      <c r="C4410"/>
      <c r="D4410"/>
      <c r="E4410"/>
      <c r="F4410"/>
      <c r="G4410"/>
    </row>
    <row r="4411" spans="1:7" ht="12.75" x14ac:dyDescent="0.2">
      <c r="A4411"/>
      <c r="B4411"/>
      <c r="C4411"/>
      <c r="D4411"/>
      <c r="E4411"/>
      <c r="F4411"/>
      <c r="G4411"/>
    </row>
    <row r="4412" spans="1:7" ht="12.75" x14ac:dyDescent="0.2">
      <c r="A4412"/>
      <c r="B4412"/>
      <c r="C4412"/>
      <c r="D4412"/>
      <c r="E4412"/>
      <c r="F4412"/>
      <c r="G4412"/>
    </row>
    <row r="4413" spans="1:7" ht="12.75" x14ac:dyDescent="0.2">
      <c r="A4413"/>
      <c r="B4413"/>
      <c r="C4413"/>
      <c r="D4413"/>
      <c r="E4413"/>
      <c r="F4413"/>
      <c r="G4413"/>
    </row>
    <row r="4414" spans="1:7" ht="12.75" x14ac:dyDescent="0.2">
      <c r="A4414"/>
      <c r="B4414"/>
      <c r="C4414"/>
      <c r="D4414"/>
      <c r="E4414"/>
      <c r="F4414"/>
      <c r="G4414"/>
    </row>
    <row r="4415" spans="1:7" ht="12.75" x14ac:dyDescent="0.2">
      <c r="A4415"/>
      <c r="B4415"/>
      <c r="C4415"/>
      <c r="D4415"/>
      <c r="E4415"/>
      <c r="F4415"/>
      <c r="G4415"/>
    </row>
    <row r="4416" spans="1:7" ht="12.75" x14ac:dyDescent="0.2">
      <c r="A4416"/>
      <c r="B4416"/>
      <c r="C4416"/>
      <c r="D4416"/>
      <c r="E4416"/>
      <c r="F4416"/>
      <c r="G4416"/>
    </row>
    <row r="4417" spans="1:7" ht="12.75" x14ac:dyDescent="0.2">
      <c r="A4417"/>
      <c r="B4417"/>
      <c r="C4417"/>
      <c r="D4417"/>
      <c r="E4417"/>
      <c r="F4417"/>
      <c r="G4417"/>
    </row>
    <row r="4418" spans="1:7" ht="12.75" x14ac:dyDescent="0.2">
      <c r="A4418"/>
      <c r="B4418"/>
      <c r="C4418"/>
      <c r="D4418"/>
      <c r="E4418"/>
      <c r="F4418"/>
      <c r="G4418"/>
    </row>
    <row r="4419" spans="1:7" ht="12.75" x14ac:dyDescent="0.2">
      <c r="A4419"/>
      <c r="B4419"/>
      <c r="C4419"/>
      <c r="D4419"/>
      <c r="E4419"/>
      <c r="F4419"/>
      <c r="G4419"/>
    </row>
    <row r="4420" spans="1:7" ht="12.75" x14ac:dyDescent="0.2">
      <c r="A4420"/>
      <c r="B4420"/>
      <c r="C4420"/>
      <c r="D4420"/>
      <c r="E4420"/>
      <c r="F4420"/>
      <c r="G4420"/>
    </row>
    <row r="4421" spans="1:7" ht="12.75" x14ac:dyDescent="0.2">
      <c r="A4421"/>
      <c r="B4421"/>
      <c r="C4421"/>
      <c r="D4421"/>
      <c r="E4421"/>
      <c r="F4421"/>
      <c r="G4421"/>
    </row>
    <row r="4422" spans="1:7" ht="12.75" x14ac:dyDescent="0.2">
      <c r="A4422"/>
      <c r="B4422"/>
      <c r="C4422"/>
      <c r="D4422"/>
      <c r="E4422"/>
      <c r="F4422"/>
      <c r="G4422"/>
    </row>
    <row r="4423" spans="1:7" ht="12.75" x14ac:dyDescent="0.2">
      <c r="A4423"/>
      <c r="B4423"/>
      <c r="C4423"/>
      <c r="D4423"/>
      <c r="E4423"/>
      <c r="F4423"/>
      <c r="G4423"/>
    </row>
    <row r="4424" spans="1:7" ht="12.75" x14ac:dyDescent="0.2">
      <c r="A4424"/>
      <c r="B4424"/>
      <c r="C4424"/>
      <c r="D4424"/>
      <c r="E4424"/>
      <c r="F4424"/>
      <c r="G4424"/>
    </row>
    <row r="4425" spans="1:7" ht="12.75" x14ac:dyDescent="0.2">
      <c r="A4425"/>
      <c r="B4425"/>
      <c r="C4425"/>
      <c r="D4425"/>
      <c r="E4425"/>
      <c r="F4425"/>
      <c r="G4425"/>
    </row>
    <row r="4426" spans="1:7" ht="12.75" x14ac:dyDescent="0.2">
      <c r="A4426"/>
      <c r="B4426"/>
      <c r="C4426"/>
      <c r="D4426"/>
      <c r="E4426"/>
      <c r="F4426"/>
      <c r="G4426"/>
    </row>
    <row r="4427" spans="1:7" ht="12.75" x14ac:dyDescent="0.2">
      <c r="A4427"/>
      <c r="B4427"/>
      <c r="C4427"/>
      <c r="D4427"/>
      <c r="E4427"/>
      <c r="F4427"/>
      <c r="G4427"/>
    </row>
    <row r="4428" spans="1:7" ht="12.75" x14ac:dyDescent="0.2">
      <c r="A4428"/>
      <c r="B4428"/>
      <c r="C4428"/>
      <c r="D4428"/>
      <c r="E4428"/>
      <c r="F4428"/>
      <c r="G4428"/>
    </row>
    <row r="4429" spans="1:7" ht="12.75" x14ac:dyDescent="0.2">
      <c r="A4429"/>
      <c r="B4429"/>
      <c r="C4429"/>
      <c r="D4429"/>
      <c r="E4429"/>
      <c r="F4429"/>
      <c r="G4429"/>
    </row>
    <row r="4430" spans="1:7" ht="12.75" x14ac:dyDescent="0.2">
      <c r="A4430"/>
      <c r="B4430"/>
      <c r="C4430"/>
      <c r="D4430"/>
      <c r="E4430"/>
      <c r="F4430"/>
      <c r="G4430"/>
    </row>
    <row r="4431" spans="1:7" ht="12.75" x14ac:dyDescent="0.2">
      <c r="A4431"/>
      <c r="B4431"/>
      <c r="C4431"/>
      <c r="D4431"/>
      <c r="E4431"/>
      <c r="F4431"/>
      <c r="G4431"/>
    </row>
    <row r="4432" spans="1:7" ht="12.75" x14ac:dyDescent="0.2">
      <c r="A4432"/>
      <c r="B4432"/>
      <c r="C4432"/>
      <c r="D4432"/>
      <c r="E4432"/>
      <c r="F4432"/>
      <c r="G4432"/>
    </row>
    <row r="4433" spans="1:7" ht="12.75" x14ac:dyDescent="0.2">
      <c r="A4433"/>
      <c r="B4433"/>
      <c r="C4433"/>
      <c r="D4433"/>
      <c r="E4433"/>
      <c r="F4433"/>
      <c r="G4433"/>
    </row>
    <row r="4434" spans="1:7" ht="12.75" x14ac:dyDescent="0.2">
      <c r="A4434"/>
      <c r="B4434"/>
      <c r="C4434"/>
      <c r="D4434"/>
      <c r="E4434"/>
      <c r="F4434"/>
      <c r="G4434"/>
    </row>
    <row r="4435" spans="1:7" ht="12.75" x14ac:dyDescent="0.2">
      <c r="A4435"/>
      <c r="B4435"/>
      <c r="C4435"/>
      <c r="D4435"/>
      <c r="E4435"/>
      <c r="F4435"/>
      <c r="G4435"/>
    </row>
    <row r="4436" spans="1:7" ht="12.75" x14ac:dyDescent="0.2">
      <c r="A4436"/>
      <c r="B4436"/>
      <c r="C4436"/>
      <c r="D4436"/>
      <c r="E4436"/>
      <c r="F4436"/>
      <c r="G4436"/>
    </row>
    <row r="4437" spans="1:7" ht="12.75" x14ac:dyDescent="0.2">
      <c r="A4437"/>
      <c r="B4437"/>
      <c r="C4437"/>
      <c r="D4437"/>
      <c r="E4437"/>
      <c r="F4437"/>
      <c r="G4437"/>
    </row>
    <row r="4438" spans="1:7" ht="12.75" x14ac:dyDescent="0.2">
      <c r="A4438"/>
      <c r="B4438"/>
      <c r="C4438"/>
      <c r="D4438"/>
      <c r="E4438"/>
      <c r="F4438"/>
      <c r="G4438"/>
    </row>
    <row r="4439" spans="1:7" ht="12.75" x14ac:dyDescent="0.2">
      <c r="A4439"/>
      <c r="B4439"/>
      <c r="C4439"/>
      <c r="D4439"/>
      <c r="E4439"/>
      <c r="F4439"/>
      <c r="G4439"/>
    </row>
    <row r="4440" spans="1:7" ht="12.75" x14ac:dyDescent="0.2">
      <c r="A4440"/>
      <c r="B4440"/>
      <c r="C4440"/>
      <c r="D4440"/>
      <c r="E4440"/>
      <c r="F4440"/>
      <c r="G4440"/>
    </row>
    <row r="4441" spans="1:7" ht="12.75" x14ac:dyDescent="0.2">
      <c r="A4441"/>
      <c r="B4441"/>
      <c r="C4441"/>
      <c r="D4441"/>
      <c r="E4441"/>
      <c r="F4441"/>
      <c r="G4441"/>
    </row>
    <row r="4442" spans="1:7" ht="12.75" x14ac:dyDescent="0.2">
      <c r="A4442"/>
      <c r="B4442"/>
      <c r="C4442"/>
      <c r="D4442"/>
      <c r="E4442"/>
      <c r="F4442"/>
      <c r="G4442"/>
    </row>
    <row r="4443" spans="1:7" ht="12.75" x14ac:dyDescent="0.2">
      <c r="A4443"/>
      <c r="B4443"/>
      <c r="C4443"/>
      <c r="D4443"/>
      <c r="E4443"/>
      <c r="F4443"/>
      <c r="G4443"/>
    </row>
    <row r="4444" spans="1:7" ht="12.75" x14ac:dyDescent="0.2">
      <c r="A4444"/>
      <c r="B4444"/>
      <c r="C4444"/>
      <c r="D4444"/>
      <c r="E4444"/>
      <c r="F4444"/>
      <c r="G4444"/>
    </row>
    <row r="4445" spans="1:7" ht="12.75" x14ac:dyDescent="0.2">
      <c r="A4445"/>
      <c r="B4445"/>
      <c r="C4445"/>
      <c r="D4445"/>
      <c r="E4445"/>
      <c r="F4445"/>
      <c r="G4445"/>
    </row>
    <row r="4446" spans="1:7" ht="12.75" x14ac:dyDescent="0.2">
      <c r="A4446"/>
      <c r="B4446"/>
      <c r="C4446"/>
      <c r="D4446"/>
      <c r="E4446"/>
      <c r="F4446"/>
      <c r="G4446"/>
    </row>
    <row r="4447" spans="1:7" ht="12.75" x14ac:dyDescent="0.2">
      <c r="A4447"/>
      <c r="B4447"/>
      <c r="C4447"/>
      <c r="D4447"/>
      <c r="E4447"/>
      <c r="F4447"/>
      <c r="G4447"/>
    </row>
    <row r="4448" spans="1:7" ht="12.75" x14ac:dyDescent="0.2">
      <c r="A4448"/>
      <c r="B4448"/>
      <c r="C4448"/>
      <c r="D4448"/>
      <c r="E4448"/>
      <c r="F4448"/>
      <c r="G4448"/>
    </row>
    <row r="4449" spans="1:7" ht="12.75" x14ac:dyDescent="0.2">
      <c r="A4449"/>
      <c r="B4449"/>
      <c r="C4449"/>
      <c r="D4449"/>
      <c r="E4449"/>
      <c r="F4449"/>
      <c r="G4449"/>
    </row>
    <row r="4450" spans="1:7" ht="12.75" x14ac:dyDescent="0.2">
      <c r="A4450"/>
      <c r="B4450"/>
      <c r="C4450"/>
      <c r="D4450"/>
      <c r="E4450"/>
      <c r="F4450"/>
      <c r="G4450"/>
    </row>
    <row r="4451" spans="1:7" ht="12.75" x14ac:dyDescent="0.2">
      <c r="A4451"/>
      <c r="B4451"/>
      <c r="C4451"/>
      <c r="D4451"/>
      <c r="E4451"/>
      <c r="F4451"/>
      <c r="G4451"/>
    </row>
    <row r="4452" spans="1:7" ht="12.75" x14ac:dyDescent="0.2">
      <c r="A4452"/>
      <c r="B4452"/>
      <c r="C4452"/>
      <c r="D4452"/>
      <c r="E4452"/>
      <c r="F4452"/>
      <c r="G4452"/>
    </row>
    <row r="4453" spans="1:7" ht="12.75" x14ac:dyDescent="0.2">
      <c r="A4453"/>
      <c r="B4453"/>
      <c r="C4453"/>
      <c r="D4453"/>
      <c r="E4453"/>
      <c r="F4453"/>
      <c r="G4453"/>
    </row>
    <row r="4454" spans="1:7" ht="12.75" x14ac:dyDescent="0.2">
      <c r="A4454"/>
      <c r="B4454"/>
      <c r="C4454"/>
      <c r="D4454"/>
      <c r="E4454"/>
      <c r="F4454"/>
      <c r="G4454"/>
    </row>
    <row r="4455" spans="1:7" ht="12.75" x14ac:dyDescent="0.2">
      <c r="A4455"/>
      <c r="B4455"/>
      <c r="C4455"/>
      <c r="D4455"/>
      <c r="E4455"/>
      <c r="F4455"/>
      <c r="G4455"/>
    </row>
    <row r="4456" spans="1:7" ht="12.75" x14ac:dyDescent="0.2">
      <c r="A4456"/>
      <c r="B4456"/>
      <c r="C4456"/>
      <c r="D4456"/>
      <c r="E4456"/>
      <c r="F4456"/>
      <c r="G4456"/>
    </row>
    <row r="4457" spans="1:7" ht="12.75" x14ac:dyDescent="0.2">
      <c r="A4457"/>
      <c r="B4457"/>
      <c r="C4457"/>
      <c r="D4457"/>
      <c r="E4457"/>
      <c r="F4457"/>
      <c r="G4457"/>
    </row>
    <row r="4458" spans="1:7" ht="12.75" x14ac:dyDescent="0.2">
      <c r="A4458"/>
      <c r="B4458"/>
      <c r="C4458"/>
      <c r="D4458"/>
      <c r="E4458"/>
      <c r="F4458"/>
      <c r="G4458"/>
    </row>
    <row r="4459" spans="1:7" ht="12.75" x14ac:dyDescent="0.2">
      <c r="A4459"/>
      <c r="B4459"/>
      <c r="C4459"/>
      <c r="D4459"/>
      <c r="E4459"/>
      <c r="F4459"/>
      <c r="G4459"/>
    </row>
    <row r="4460" spans="1:7" ht="12.75" x14ac:dyDescent="0.2">
      <c r="A4460"/>
      <c r="B4460"/>
      <c r="C4460"/>
      <c r="D4460"/>
      <c r="E4460"/>
      <c r="F4460"/>
      <c r="G4460"/>
    </row>
    <row r="4461" spans="1:7" ht="12.75" x14ac:dyDescent="0.2">
      <c r="A4461"/>
      <c r="B4461"/>
      <c r="C4461"/>
      <c r="D4461"/>
      <c r="E4461"/>
      <c r="F4461"/>
      <c r="G4461"/>
    </row>
    <row r="4462" spans="1:7" ht="12.75" x14ac:dyDescent="0.2">
      <c r="A4462"/>
      <c r="B4462"/>
      <c r="C4462"/>
      <c r="D4462"/>
      <c r="E4462"/>
      <c r="F4462"/>
      <c r="G4462"/>
    </row>
    <row r="4463" spans="1:7" ht="12.75" x14ac:dyDescent="0.2">
      <c r="A4463"/>
      <c r="B4463"/>
      <c r="C4463"/>
      <c r="D4463"/>
      <c r="E4463"/>
      <c r="F4463"/>
      <c r="G4463"/>
    </row>
    <row r="4464" spans="1:7" ht="12.75" x14ac:dyDescent="0.2">
      <c r="A4464"/>
      <c r="B4464"/>
      <c r="C4464"/>
      <c r="D4464"/>
      <c r="E4464"/>
      <c r="F4464"/>
      <c r="G4464"/>
    </row>
    <row r="4465" spans="1:7" ht="12.75" x14ac:dyDescent="0.2">
      <c r="A4465"/>
      <c r="B4465"/>
      <c r="C4465"/>
      <c r="D4465"/>
      <c r="E4465"/>
      <c r="F4465"/>
      <c r="G4465"/>
    </row>
    <row r="4466" spans="1:7" ht="12.75" x14ac:dyDescent="0.2">
      <c r="A4466"/>
      <c r="B4466"/>
      <c r="C4466"/>
      <c r="D4466"/>
      <c r="E4466"/>
      <c r="F4466"/>
      <c r="G4466"/>
    </row>
    <row r="4467" spans="1:7" ht="12.75" x14ac:dyDescent="0.2">
      <c r="A4467"/>
      <c r="B4467"/>
      <c r="C4467"/>
      <c r="D4467"/>
      <c r="E4467"/>
      <c r="F4467"/>
      <c r="G4467"/>
    </row>
    <row r="4468" spans="1:7" ht="12.75" x14ac:dyDescent="0.2">
      <c r="A4468"/>
      <c r="B4468"/>
      <c r="C4468"/>
      <c r="D4468"/>
      <c r="E4468"/>
      <c r="F4468"/>
      <c r="G4468"/>
    </row>
    <row r="4469" spans="1:7" ht="12.75" x14ac:dyDescent="0.2">
      <c r="A4469"/>
      <c r="B4469"/>
      <c r="C4469"/>
      <c r="D4469"/>
      <c r="E4469"/>
      <c r="F4469"/>
      <c r="G4469"/>
    </row>
    <row r="4470" spans="1:7" ht="12.75" x14ac:dyDescent="0.2">
      <c r="A4470"/>
      <c r="B4470"/>
      <c r="C4470"/>
      <c r="D4470"/>
      <c r="E4470"/>
      <c r="F4470"/>
      <c r="G4470"/>
    </row>
    <row r="4471" spans="1:7" ht="12.75" x14ac:dyDescent="0.2">
      <c r="A4471"/>
      <c r="B4471"/>
      <c r="C4471"/>
      <c r="D4471"/>
      <c r="E4471"/>
      <c r="F4471"/>
      <c r="G4471"/>
    </row>
    <row r="4472" spans="1:7" ht="12.75" x14ac:dyDescent="0.2">
      <c r="A4472"/>
      <c r="B4472"/>
      <c r="C4472"/>
      <c r="D4472"/>
      <c r="E4472"/>
      <c r="F4472"/>
      <c r="G4472"/>
    </row>
    <row r="4473" spans="1:7" ht="12.75" x14ac:dyDescent="0.2">
      <c r="A4473"/>
      <c r="B4473"/>
      <c r="C4473"/>
      <c r="D4473"/>
      <c r="E4473"/>
      <c r="F4473"/>
      <c r="G4473"/>
    </row>
    <row r="4474" spans="1:7" ht="12.75" x14ac:dyDescent="0.2">
      <c r="A4474"/>
      <c r="B4474"/>
      <c r="C4474"/>
      <c r="D4474"/>
      <c r="E4474"/>
      <c r="F4474"/>
      <c r="G4474"/>
    </row>
    <row r="4475" spans="1:7" ht="12.75" x14ac:dyDescent="0.2">
      <c r="A4475"/>
      <c r="B4475"/>
      <c r="C4475"/>
      <c r="D4475"/>
      <c r="E4475"/>
      <c r="F4475"/>
      <c r="G4475"/>
    </row>
    <row r="4476" spans="1:7" ht="12.75" x14ac:dyDescent="0.2">
      <c r="A4476"/>
      <c r="B4476"/>
      <c r="C4476"/>
      <c r="D4476"/>
      <c r="E4476"/>
      <c r="F4476"/>
      <c r="G4476"/>
    </row>
    <row r="4477" spans="1:7" ht="12.75" x14ac:dyDescent="0.2">
      <c r="A4477"/>
      <c r="B4477"/>
      <c r="C4477"/>
      <c r="D4477"/>
      <c r="E4477"/>
      <c r="F4477"/>
      <c r="G4477"/>
    </row>
    <row r="4478" spans="1:7" ht="12.75" x14ac:dyDescent="0.2">
      <c r="A4478"/>
      <c r="B4478"/>
      <c r="C4478"/>
      <c r="D4478"/>
      <c r="E4478"/>
      <c r="F4478"/>
      <c r="G4478"/>
    </row>
    <row r="4479" spans="1:7" ht="12.75" x14ac:dyDescent="0.2">
      <c r="A4479"/>
      <c r="B4479"/>
      <c r="C4479"/>
      <c r="D4479"/>
      <c r="E4479"/>
      <c r="F4479"/>
      <c r="G4479"/>
    </row>
    <row r="4480" spans="1:7" ht="12.75" x14ac:dyDescent="0.2">
      <c r="A4480"/>
      <c r="B4480"/>
      <c r="C4480"/>
      <c r="D4480"/>
      <c r="E4480"/>
      <c r="F4480"/>
      <c r="G4480"/>
    </row>
    <row r="4481" spans="1:7" ht="12.75" x14ac:dyDescent="0.2">
      <c r="A4481"/>
      <c r="B4481"/>
      <c r="C4481"/>
      <c r="D4481"/>
      <c r="E4481"/>
      <c r="F4481"/>
      <c r="G4481"/>
    </row>
    <row r="4482" spans="1:7" ht="12.75" x14ac:dyDescent="0.2">
      <c r="A4482"/>
      <c r="B4482"/>
      <c r="C4482"/>
      <c r="D4482"/>
      <c r="E4482"/>
      <c r="F4482"/>
      <c r="G4482"/>
    </row>
    <row r="4483" spans="1:7" ht="12.75" x14ac:dyDescent="0.2">
      <c r="A4483"/>
      <c r="B4483"/>
      <c r="C4483"/>
      <c r="D4483"/>
      <c r="E4483"/>
      <c r="F4483"/>
      <c r="G4483"/>
    </row>
    <row r="4484" spans="1:7" ht="12.75" x14ac:dyDescent="0.2">
      <c r="A4484"/>
      <c r="B4484"/>
      <c r="C4484"/>
      <c r="D4484"/>
      <c r="E4484"/>
      <c r="F4484"/>
      <c r="G4484"/>
    </row>
    <row r="4485" spans="1:7" ht="12.75" x14ac:dyDescent="0.2">
      <c r="A4485"/>
      <c r="B4485"/>
      <c r="C4485"/>
      <c r="D4485"/>
      <c r="E4485"/>
      <c r="F4485"/>
      <c r="G4485"/>
    </row>
    <row r="4486" spans="1:7" ht="12.75" x14ac:dyDescent="0.2">
      <c r="A4486"/>
      <c r="B4486"/>
      <c r="C4486"/>
      <c r="D4486"/>
      <c r="E4486"/>
      <c r="F4486"/>
      <c r="G4486"/>
    </row>
    <row r="4487" spans="1:7" ht="12.75" x14ac:dyDescent="0.2">
      <c r="A4487"/>
      <c r="B4487"/>
      <c r="C4487"/>
      <c r="D4487"/>
      <c r="E4487"/>
      <c r="F4487"/>
      <c r="G4487"/>
    </row>
    <row r="4488" spans="1:7" ht="12.75" x14ac:dyDescent="0.2">
      <c r="A4488"/>
      <c r="B4488"/>
      <c r="C4488"/>
      <c r="D4488"/>
      <c r="E4488"/>
      <c r="F4488"/>
      <c r="G4488"/>
    </row>
    <row r="4489" spans="1:7" ht="12.75" x14ac:dyDescent="0.2">
      <c r="A4489"/>
      <c r="B4489"/>
      <c r="C4489"/>
      <c r="D4489"/>
      <c r="E4489"/>
      <c r="F4489"/>
      <c r="G4489"/>
    </row>
    <row r="4490" spans="1:7" ht="12.75" x14ac:dyDescent="0.2">
      <c r="A4490"/>
      <c r="B4490"/>
      <c r="C4490"/>
      <c r="D4490"/>
      <c r="E4490"/>
      <c r="F4490"/>
      <c r="G4490"/>
    </row>
    <row r="4491" spans="1:7" ht="12.75" x14ac:dyDescent="0.2">
      <c r="A4491"/>
      <c r="B4491"/>
      <c r="C4491"/>
      <c r="D4491"/>
      <c r="E4491"/>
      <c r="F4491"/>
      <c r="G4491"/>
    </row>
    <row r="4492" spans="1:7" ht="12.75" x14ac:dyDescent="0.2">
      <c r="A4492"/>
      <c r="B4492"/>
      <c r="C4492"/>
      <c r="D4492"/>
      <c r="E4492"/>
      <c r="F4492"/>
      <c r="G4492"/>
    </row>
    <row r="4493" spans="1:7" ht="12.75" x14ac:dyDescent="0.2">
      <c r="A4493"/>
      <c r="B4493"/>
      <c r="C4493"/>
      <c r="D4493"/>
      <c r="E4493"/>
      <c r="F4493"/>
      <c r="G4493"/>
    </row>
    <row r="4494" spans="1:7" ht="12.75" x14ac:dyDescent="0.2">
      <c r="A4494"/>
      <c r="B4494"/>
      <c r="C4494"/>
      <c r="D4494"/>
      <c r="E4494"/>
      <c r="F4494"/>
      <c r="G4494"/>
    </row>
    <row r="4495" spans="1:7" ht="12.75" x14ac:dyDescent="0.2">
      <c r="A4495"/>
      <c r="B4495"/>
      <c r="C4495"/>
      <c r="D4495"/>
      <c r="E4495"/>
      <c r="F4495"/>
      <c r="G4495"/>
    </row>
    <row r="4496" spans="1:7" ht="12.75" x14ac:dyDescent="0.2">
      <c r="A4496"/>
      <c r="B4496"/>
      <c r="C4496"/>
      <c r="D4496"/>
      <c r="E4496"/>
      <c r="F4496"/>
      <c r="G4496"/>
    </row>
    <row r="4497" spans="1:7" ht="12.75" x14ac:dyDescent="0.2">
      <c r="A4497"/>
      <c r="B4497"/>
      <c r="C4497"/>
      <c r="D4497"/>
      <c r="E4497"/>
      <c r="F4497"/>
      <c r="G4497"/>
    </row>
    <row r="4498" spans="1:7" ht="12.75" x14ac:dyDescent="0.2">
      <c r="A4498"/>
      <c r="B4498"/>
      <c r="C4498"/>
      <c r="D4498"/>
      <c r="E4498"/>
      <c r="F4498"/>
      <c r="G4498"/>
    </row>
    <row r="4499" spans="1:7" ht="12.75" x14ac:dyDescent="0.2">
      <c r="A4499"/>
      <c r="B4499"/>
      <c r="C4499"/>
      <c r="D4499"/>
      <c r="E4499"/>
      <c r="F4499"/>
      <c r="G4499"/>
    </row>
    <row r="4500" spans="1:7" ht="12.75" x14ac:dyDescent="0.2">
      <c r="A4500"/>
      <c r="B4500"/>
      <c r="C4500"/>
      <c r="D4500"/>
      <c r="E4500"/>
      <c r="F4500"/>
      <c r="G4500"/>
    </row>
    <row r="4501" spans="1:7" ht="12.75" x14ac:dyDescent="0.2">
      <c r="A4501"/>
      <c r="B4501"/>
      <c r="C4501"/>
      <c r="D4501"/>
      <c r="E4501"/>
      <c r="F4501"/>
      <c r="G4501"/>
    </row>
    <row r="4502" spans="1:7" ht="12.75" x14ac:dyDescent="0.2">
      <c r="A4502"/>
      <c r="B4502"/>
      <c r="C4502"/>
      <c r="D4502"/>
      <c r="E4502"/>
      <c r="F4502"/>
      <c r="G4502"/>
    </row>
    <row r="4503" spans="1:7" ht="12.75" x14ac:dyDescent="0.2">
      <c r="A4503"/>
      <c r="B4503"/>
      <c r="C4503"/>
      <c r="D4503"/>
      <c r="E4503"/>
      <c r="F4503"/>
      <c r="G4503"/>
    </row>
    <row r="4504" spans="1:7" ht="12.75" x14ac:dyDescent="0.2">
      <c r="A4504"/>
      <c r="B4504"/>
      <c r="C4504"/>
      <c r="D4504"/>
      <c r="E4504"/>
      <c r="F4504"/>
      <c r="G4504"/>
    </row>
    <row r="4505" spans="1:7" ht="12.75" x14ac:dyDescent="0.2">
      <c r="A4505"/>
      <c r="B4505"/>
      <c r="C4505"/>
      <c r="D4505"/>
      <c r="E4505"/>
      <c r="F4505"/>
      <c r="G4505"/>
    </row>
    <row r="4506" spans="1:7" ht="12.75" x14ac:dyDescent="0.2">
      <c r="A4506"/>
      <c r="B4506"/>
      <c r="C4506"/>
      <c r="D4506"/>
      <c r="E4506"/>
      <c r="F4506"/>
      <c r="G4506"/>
    </row>
    <row r="4507" spans="1:7" ht="12.75" x14ac:dyDescent="0.2">
      <c r="A4507"/>
      <c r="B4507"/>
      <c r="C4507"/>
      <c r="D4507"/>
      <c r="E4507"/>
      <c r="F4507"/>
      <c r="G4507"/>
    </row>
    <row r="4508" spans="1:7" ht="12.75" x14ac:dyDescent="0.2">
      <c r="A4508"/>
      <c r="B4508"/>
      <c r="C4508"/>
      <c r="D4508"/>
      <c r="E4508"/>
      <c r="F4508"/>
      <c r="G4508"/>
    </row>
    <row r="4509" spans="1:7" ht="12.75" x14ac:dyDescent="0.2">
      <c r="A4509"/>
      <c r="B4509"/>
      <c r="C4509"/>
      <c r="D4509"/>
      <c r="E4509"/>
      <c r="F4509"/>
      <c r="G4509"/>
    </row>
    <row r="4510" spans="1:7" ht="12.75" x14ac:dyDescent="0.2">
      <c r="A4510"/>
      <c r="B4510"/>
      <c r="C4510"/>
      <c r="D4510"/>
      <c r="E4510"/>
      <c r="F4510"/>
      <c r="G4510"/>
    </row>
    <row r="4511" spans="1:7" ht="12.75" x14ac:dyDescent="0.2">
      <c r="A4511"/>
      <c r="B4511"/>
      <c r="C4511"/>
      <c r="D4511"/>
      <c r="E4511"/>
      <c r="F4511"/>
      <c r="G4511"/>
    </row>
    <row r="4512" spans="1:7" ht="12.75" x14ac:dyDescent="0.2">
      <c r="A4512"/>
      <c r="B4512"/>
      <c r="C4512"/>
      <c r="D4512"/>
      <c r="E4512"/>
      <c r="F4512"/>
      <c r="G4512"/>
    </row>
    <row r="4513" spans="1:7" ht="12.75" x14ac:dyDescent="0.2">
      <c r="A4513"/>
      <c r="B4513"/>
      <c r="C4513"/>
      <c r="D4513"/>
      <c r="E4513"/>
      <c r="F4513"/>
      <c r="G4513"/>
    </row>
    <row r="4514" spans="1:7" ht="12.75" x14ac:dyDescent="0.2">
      <c r="A4514"/>
      <c r="B4514"/>
      <c r="C4514"/>
      <c r="D4514"/>
      <c r="E4514"/>
      <c r="F4514"/>
      <c r="G4514"/>
    </row>
    <row r="4515" spans="1:7" ht="12.75" x14ac:dyDescent="0.2">
      <c r="A4515"/>
      <c r="B4515"/>
      <c r="C4515"/>
      <c r="D4515"/>
      <c r="E4515"/>
      <c r="F4515"/>
      <c r="G4515"/>
    </row>
    <row r="4516" spans="1:7" ht="12.75" x14ac:dyDescent="0.2">
      <c r="A4516"/>
      <c r="B4516"/>
      <c r="C4516"/>
      <c r="D4516"/>
      <c r="E4516"/>
      <c r="F4516"/>
      <c r="G4516"/>
    </row>
    <row r="4517" spans="1:7" ht="12.75" x14ac:dyDescent="0.2">
      <c r="A4517"/>
      <c r="B4517"/>
      <c r="C4517"/>
      <c r="D4517"/>
      <c r="E4517"/>
      <c r="F4517"/>
      <c r="G4517"/>
    </row>
    <row r="4518" spans="1:7" ht="12.75" x14ac:dyDescent="0.2">
      <c r="A4518"/>
      <c r="B4518"/>
      <c r="C4518"/>
      <c r="D4518"/>
      <c r="E4518"/>
      <c r="F4518"/>
      <c r="G4518"/>
    </row>
    <row r="4519" spans="1:7" ht="12.75" x14ac:dyDescent="0.2">
      <c r="A4519"/>
      <c r="B4519"/>
      <c r="C4519"/>
      <c r="D4519"/>
      <c r="E4519"/>
      <c r="F4519"/>
      <c r="G4519"/>
    </row>
    <row r="4520" spans="1:7" ht="12.75" x14ac:dyDescent="0.2">
      <c r="A4520"/>
      <c r="B4520"/>
      <c r="C4520"/>
      <c r="D4520"/>
      <c r="E4520"/>
      <c r="F4520"/>
      <c r="G4520"/>
    </row>
    <row r="4521" spans="1:7" ht="12.75" x14ac:dyDescent="0.2">
      <c r="A4521"/>
      <c r="B4521"/>
      <c r="C4521"/>
      <c r="D4521"/>
      <c r="E4521"/>
      <c r="F4521"/>
      <c r="G4521"/>
    </row>
    <row r="4522" spans="1:7" ht="12.75" x14ac:dyDescent="0.2">
      <c r="A4522"/>
      <c r="B4522"/>
      <c r="C4522"/>
      <c r="D4522"/>
      <c r="E4522"/>
      <c r="F4522"/>
      <c r="G4522"/>
    </row>
    <row r="4523" spans="1:7" ht="12.75" x14ac:dyDescent="0.2">
      <c r="A4523"/>
      <c r="B4523"/>
      <c r="C4523"/>
      <c r="D4523"/>
      <c r="E4523"/>
      <c r="F4523"/>
      <c r="G4523"/>
    </row>
    <row r="4524" spans="1:7" ht="12.75" x14ac:dyDescent="0.2">
      <c r="A4524"/>
      <c r="B4524"/>
      <c r="C4524"/>
      <c r="D4524"/>
      <c r="E4524"/>
      <c r="F4524"/>
      <c r="G4524"/>
    </row>
    <row r="4525" spans="1:7" ht="12.75" x14ac:dyDescent="0.2">
      <c r="A4525"/>
      <c r="B4525"/>
      <c r="C4525"/>
      <c r="D4525"/>
      <c r="E4525"/>
      <c r="F4525"/>
      <c r="G4525"/>
    </row>
    <row r="4526" spans="1:7" ht="12.75" x14ac:dyDescent="0.2">
      <c r="A4526"/>
      <c r="B4526"/>
      <c r="C4526"/>
      <c r="D4526"/>
      <c r="E4526"/>
      <c r="F4526"/>
      <c r="G4526"/>
    </row>
    <row r="4527" spans="1:7" ht="12.75" x14ac:dyDescent="0.2">
      <c r="A4527"/>
      <c r="B4527"/>
      <c r="C4527"/>
      <c r="D4527"/>
      <c r="E4527"/>
      <c r="F4527"/>
      <c r="G4527"/>
    </row>
    <row r="4528" spans="1:7" ht="12.75" x14ac:dyDescent="0.2">
      <c r="A4528"/>
      <c r="B4528"/>
      <c r="C4528"/>
      <c r="D4528"/>
      <c r="E4528"/>
      <c r="F4528"/>
      <c r="G4528"/>
    </row>
    <row r="4529" spans="1:7" ht="12.75" x14ac:dyDescent="0.2">
      <c r="A4529"/>
      <c r="B4529"/>
      <c r="C4529"/>
      <c r="D4529"/>
      <c r="E4529"/>
      <c r="F4529"/>
      <c r="G4529"/>
    </row>
    <row r="4530" spans="1:7" ht="12.75" x14ac:dyDescent="0.2">
      <c r="A4530"/>
      <c r="B4530"/>
      <c r="C4530"/>
      <c r="D4530"/>
      <c r="E4530"/>
      <c r="F4530"/>
      <c r="G4530"/>
    </row>
    <row r="4531" spans="1:7" ht="12.75" x14ac:dyDescent="0.2">
      <c r="A4531"/>
      <c r="B4531"/>
      <c r="C4531"/>
      <c r="D4531"/>
      <c r="E4531"/>
      <c r="F4531"/>
      <c r="G4531"/>
    </row>
    <row r="4532" spans="1:7" ht="12.75" x14ac:dyDescent="0.2">
      <c r="A4532"/>
      <c r="B4532"/>
      <c r="C4532"/>
      <c r="D4532"/>
      <c r="E4532"/>
      <c r="F4532"/>
      <c r="G4532"/>
    </row>
    <row r="4533" spans="1:7" ht="12.75" x14ac:dyDescent="0.2">
      <c r="A4533"/>
      <c r="B4533"/>
      <c r="C4533"/>
      <c r="D4533"/>
      <c r="E4533"/>
      <c r="F4533"/>
      <c r="G4533"/>
    </row>
    <row r="4534" spans="1:7" ht="12.75" x14ac:dyDescent="0.2">
      <c r="A4534"/>
      <c r="B4534"/>
      <c r="C4534"/>
      <c r="D4534"/>
      <c r="E4534"/>
      <c r="F4534"/>
      <c r="G4534"/>
    </row>
    <row r="4535" spans="1:7" ht="12.75" x14ac:dyDescent="0.2">
      <c r="A4535"/>
      <c r="B4535"/>
      <c r="C4535"/>
      <c r="D4535"/>
      <c r="E4535"/>
      <c r="F4535"/>
      <c r="G4535"/>
    </row>
    <row r="4536" spans="1:7" ht="12.75" x14ac:dyDescent="0.2">
      <c r="A4536"/>
      <c r="B4536"/>
      <c r="C4536"/>
      <c r="D4536"/>
      <c r="E4536"/>
      <c r="F4536"/>
      <c r="G4536"/>
    </row>
    <row r="4537" spans="1:7" ht="12.75" x14ac:dyDescent="0.2">
      <c r="A4537"/>
      <c r="B4537"/>
      <c r="C4537"/>
      <c r="D4537"/>
      <c r="E4537"/>
      <c r="F4537"/>
      <c r="G4537"/>
    </row>
    <row r="4538" spans="1:7" ht="12.75" x14ac:dyDescent="0.2">
      <c r="A4538"/>
      <c r="B4538"/>
      <c r="C4538"/>
      <c r="D4538"/>
      <c r="E4538"/>
      <c r="F4538"/>
      <c r="G4538"/>
    </row>
    <row r="4539" spans="1:7" ht="12.75" x14ac:dyDescent="0.2">
      <c r="A4539"/>
      <c r="B4539"/>
      <c r="C4539"/>
      <c r="D4539"/>
      <c r="E4539"/>
      <c r="F4539"/>
      <c r="G4539"/>
    </row>
    <row r="4540" spans="1:7" ht="12.75" x14ac:dyDescent="0.2">
      <c r="A4540"/>
      <c r="B4540"/>
      <c r="C4540"/>
      <c r="D4540"/>
      <c r="E4540"/>
      <c r="F4540"/>
      <c r="G4540"/>
    </row>
    <row r="4541" spans="1:7" ht="12.75" x14ac:dyDescent="0.2">
      <c r="A4541"/>
      <c r="B4541"/>
      <c r="C4541"/>
      <c r="D4541"/>
      <c r="E4541"/>
      <c r="F4541"/>
      <c r="G4541"/>
    </row>
    <row r="4542" spans="1:7" ht="12.75" x14ac:dyDescent="0.2">
      <c r="A4542"/>
      <c r="B4542"/>
      <c r="C4542"/>
      <c r="D4542"/>
      <c r="E4542"/>
      <c r="F4542"/>
      <c r="G4542"/>
    </row>
    <row r="4543" spans="1:7" ht="12.75" x14ac:dyDescent="0.2">
      <c r="A4543"/>
      <c r="B4543"/>
      <c r="C4543"/>
      <c r="D4543"/>
      <c r="E4543"/>
      <c r="F4543"/>
      <c r="G4543"/>
    </row>
    <row r="4544" spans="1:7" ht="12.75" x14ac:dyDescent="0.2">
      <c r="A4544"/>
      <c r="B4544"/>
      <c r="C4544"/>
      <c r="D4544"/>
      <c r="E4544"/>
      <c r="F4544"/>
      <c r="G4544"/>
    </row>
    <row r="4545" spans="1:7" ht="12.75" x14ac:dyDescent="0.2">
      <c r="A4545"/>
      <c r="B4545"/>
      <c r="C4545"/>
      <c r="D4545"/>
      <c r="E4545"/>
      <c r="F4545"/>
      <c r="G4545"/>
    </row>
    <row r="4546" spans="1:7" ht="12.75" x14ac:dyDescent="0.2">
      <c r="A4546"/>
      <c r="B4546"/>
      <c r="C4546"/>
      <c r="D4546"/>
      <c r="E4546"/>
      <c r="F4546"/>
      <c r="G4546"/>
    </row>
    <row r="4547" spans="1:7" ht="12.75" x14ac:dyDescent="0.2">
      <c r="A4547"/>
      <c r="B4547"/>
      <c r="C4547"/>
      <c r="D4547"/>
      <c r="E4547"/>
      <c r="F4547"/>
      <c r="G4547"/>
    </row>
    <row r="4548" spans="1:7" ht="12.75" x14ac:dyDescent="0.2">
      <c r="A4548"/>
      <c r="B4548"/>
      <c r="C4548"/>
      <c r="D4548"/>
      <c r="E4548"/>
      <c r="F4548"/>
      <c r="G4548"/>
    </row>
    <row r="4549" spans="1:7" ht="12.75" x14ac:dyDescent="0.2">
      <c r="A4549"/>
      <c r="B4549"/>
      <c r="C4549"/>
      <c r="D4549"/>
      <c r="E4549"/>
      <c r="F4549"/>
      <c r="G4549"/>
    </row>
    <row r="4550" spans="1:7" ht="12.75" x14ac:dyDescent="0.2">
      <c r="A4550"/>
      <c r="B4550"/>
      <c r="C4550"/>
      <c r="D4550"/>
      <c r="E4550"/>
      <c r="F4550"/>
      <c r="G4550"/>
    </row>
    <row r="4551" spans="1:7" ht="12.75" x14ac:dyDescent="0.2">
      <c r="A4551"/>
      <c r="B4551"/>
      <c r="C4551"/>
      <c r="D4551"/>
      <c r="E4551"/>
      <c r="F4551"/>
      <c r="G4551"/>
    </row>
    <row r="4552" spans="1:7" ht="12.75" x14ac:dyDescent="0.2">
      <c r="A4552"/>
      <c r="B4552"/>
      <c r="C4552"/>
      <c r="D4552"/>
      <c r="E4552"/>
      <c r="F4552"/>
      <c r="G4552"/>
    </row>
    <row r="4553" spans="1:7" ht="12.75" x14ac:dyDescent="0.2">
      <c r="A4553"/>
      <c r="B4553"/>
      <c r="C4553"/>
      <c r="D4553"/>
      <c r="E4553"/>
      <c r="F4553"/>
      <c r="G4553"/>
    </row>
    <row r="4554" spans="1:7" ht="12.75" x14ac:dyDescent="0.2">
      <c r="A4554"/>
      <c r="B4554"/>
      <c r="C4554"/>
      <c r="D4554"/>
      <c r="E4554"/>
      <c r="F4554"/>
      <c r="G4554"/>
    </row>
    <row r="4555" spans="1:7" ht="12.75" x14ac:dyDescent="0.2">
      <c r="A4555"/>
      <c r="B4555"/>
      <c r="C4555"/>
      <c r="D4555"/>
      <c r="E4555"/>
      <c r="F4555"/>
      <c r="G4555"/>
    </row>
    <row r="4556" spans="1:7" ht="12.75" x14ac:dyDescent="0.2">
      <c r="A4556"/>
      <c r="B4556"/>
      <c r="C4556"/>
      <c r="D4556"/>
      <c r="E4556"/>
      <c r="F4556"/>
      <c r="G4556"/>
    </row>
    <row r="4557" spans="1:7" ht="12.75" x14ac:dyDescent="0.2">
      <c r="A4557"/>
      <c r="B4557"/>
      <c r="C4557"/>
      <c r="D4557"/>
      <c r="E4557"/>
      <c r="F4557"/>
      <c r="G4557"/>
    </row>
    <row r="4558" spans="1:7" ht="12.75" x14ac:dyDescent="0.2">
      <c r="A4558"/>
      <c r="B4558"/>
      <c r="C4558"/>
      <c r="D4558"/>
      <c r="E4558"/>
      <c r="F4558"/>
      <c r="G4558"/>
    </row>
    <row r="4559" spans="1:7" ht="12.75" x14ac:dyDescent="0.2">
      <c r="A4559"/>
      <c r="B4559"/>
      <c r="C4559"/>
      <c r="D4559"/>
      <c r="E4559"/>
      <c r="F4559"/>
      <c r="G4559"/>
    </row>
    <row r="4560" spans="1:7" ht="12.75" x14ac:dyDescent="0.2">
      <c r="A4560"/>
      <c r="B4560"/>
      <c r="C4560"/>
      <c r="D4560"/>
      <c r="E4560"/>
      <c r="F4560"/>
      <c r="G4560"/>
    </row>
    <row r="4561" spans="1:7" ht="12.75" x14ac:dyDescent="0.2">
      <c r="A4561"/>
      <c r="B4561"/>
      <c r="C4561"/>
      <c r="D4561"/>
      <c r="E4561"/>
      <c r="F4561"/>
      <c r="G4561"/>
    </row>
    <row r="4562" spans="1:7" ht="12.75" x14ac:dyDescent="0.2">
      <c r="A4562"/>
      <c r="B4562"/>
      <c r="C4562"/>
      <c r="D4562"/>
      <c r="E4562"/>
      <c r="F4562"/>
      <c r="G4562"/>
    </row>
    <row r="4563" spans="1:7" ht="12.75" x14ac:dyDescent="0.2">
      <c r="A4563"/>
      <c r="B4563"/>
      <c r="C4563"/>
      <c r="D4563"/>
      <c r="E4563"/>
      <c r="F4563"/>
      <c r="G4563"/>
    </row>
    <row r="4564" spans="1:7" ht="12.75" x14ac:dyDescent="0.2">
      <c r="A4564"/>
      <c r="B4564"/>
      <c r="C4564"/>
      <c r="D4564"/>
      <c r="E4564"/>
      <c r="F4564"/>
      <c r="G4564"/>
    </row>
    <row r="4565" spans="1:7" ht="12.75" x14ac:dyDescent="0.2">
      <c r="A4565"/>
      <c r="B4565"/>
      <c r="C4565"/>
      <c r="D4565"/>
      <c r="E4565"/>
      <c r="F4565"/>
      <c r="G4565"/>
    </row>
    <row r="4566" spans="1:7" ht="12.75" x14ac:dyDescent="0.2">
      <c r="A4566"/>
      <c r="B4566"/>
      <c r="C4566"/>
      <c r="D4566"/>
      <c r="E4566"/>
      <c r="F4566"/>
      <c r="G4566"/>
    </row>
    <row r="4567" spans="1:7" ht="12.75" x14ac:dyDescent="0.2">
      <c r="A4567"/>
      <c r="B4567"/>
      <c r="C4567"/>
      <c r="D4567"/>
      <c r="E4567"/>
      <c r="F4567"/>
      <c r="G4567"/>
    </row>
    <row r="4568" spans="1:7" ht="12.75" x14ac:dyDescent="0.2">
      <c r="A4568"/>
      <c r="B4568"/>
      <c r="C4568"/>
      <c r="D4568"/>
      <c r="E4568"/>
      <c r="F4568"/>
      <c r="G4568"/>
    </row>
    <row r="4569" spans="1:7" ht="12.75" x14ac:dyDescent="0.2">
      <c r="A4569"/>
      <c r="B4569"/>
      <c r="C4569"/>
      <c r="D4569"/>
      <c r="E4569"/>
      <c r="F4569"/>
      <c r="G4569"/>
    </row>
    <row r="4570" spans="1:7" ht="12.75" x14ac:dyDescent="0.2">
      <c r="A4570"/>
      <c r="B4570"/>
      <c r="C4570"/>
      <c r="D4570"/>
      <c r="E4570"/>
      <c r="F4570"/>
      <c r="G4570"/>
    </row>
    <row r="4571" spans="1:7" ht="12.75" x14ac:dyDescent="0.2">
      <c r="A4571"/>
      <c r="B4571"/>
      <c r="C4571"/>
      <c r="D4571"/>
      <c r="E4571"/>
      <c r="F4571"/>
      <c r="G4571"/>
    </row>
    <row r="4572" spans="1:7" ht="12.75" x14ac:dyDescent="0.2">
      <c r="A4572"/>
      <c r="B4572"/>
      <c r="C4572"/>
      <c r="D4572"/>
      <c r="E4572"/>
      <c r="F4572"/>
      <c r="G4572"/>
    </row>
    <row r="4573" spans="1:7" ht="12.75" x14ac:dyDescent="0.2">
      <c r="A4573"/>
      <c r="B4573"/>
      <c r="C4573"/>
      <c r="D4573"/>
      <c r="E4573"/>
      <c r="F4573"/>
      <c r="G4573"/>
    </row>
    <row r="4574" spans="1:7" ht="12.75" x14ac:dyDescent="0.2">
      <c r="A4574"/>
      <c r="B4574"/>
      <c r="C4574"/>
      <c r="D4574"/>
      <c r="E4574"/>
      <c r="F4574"/>
      <c r="G4574"/>
    </row>
    <row r="4575" spans="1:7" ht="12.75" x14ac:dyDescent="0.2">
      <c r="A4575"/>
      <c r="B4575"/>
      <c r="C4575"/>
      <c r="D4575"/>
      <c r="E4575"/>
      <c r="F4575"/>
      <c r="G4575"/>
    </row>
    <row r="4576" spans="1:7" ht="12.75" x14ac:dyDescent="0.2">
      <c r="A4576"/>
      <c r="B4576"/>
      <c r="C4576"/>
      <c r="D4576"/>
      <c r="E4576"/>
      <c r="F4576"/>
      <c r="G4576"/>
    </row>
    <row r="4577" spans="1:7" ht="12.75" x14ac:dyDescent="0.2">
      <c r="A4577"/>
      <c r="B4577"/>
      <c r="C4577"/>
      <c r="D4577"/>
      <c r="E4577"/>
      <c r="F4577"/>
      <c r="G4577"/>
    </row>
    <row r="4578" spans="1:7" ht="12.75" x14ac:dyDescent="0.2">
      <c r="A4578"/>
      <c r="B4578"/>
      <c r="C4578"/>
      <c r="D4578"/>
      <c r="E4578"/>
      <c r="F4578"/>
      <c r="G4578"/>
    </row>
    <row r="4579" spans="1:7" ht="12.75" x14ac:dyDescent="0.2">
      <c r="A4579"/>
      <c r="B4579"/>
      <c r="C4579"/>
      <c r="D4579"/>
      <c r="E4579"/>
      <c r="F4579"/>
      <c r="G4579"/>
    </row>
    <row r="4580" spans="1:7" ht="12.75" x14ac:dyDescent="0.2">
      <c r="A4580"/>
      <c r="B4580"/>
      <c r="C4580"/>
      <c r="D4580"/>
      <c r="E4580"/>
      <c r="F4580"/>
      <c r="G4580"/>
    </row>
    <row r="4581" spans="1:7" ht="12.75" x14ac:dyDescent="0.2">
      <c r="A4581"/>
      <c r="B4581"/>
      <c r="C4581"/>
      <c r="D4581"/>
      <c r="E4581"/>
      <c r="F4581"/>
      <c r="G4581"/>
    </row>
    <row r="4582" spans="1:7" ht="12.75" x14ac:dyDescent="0.2">
      <c r="A4582"/>
      <c r="B4582"/>
      <c r="C4582"/>
      <c r="D4582"/>
      <c r="E4582"/>
      <c r="F4582"/>
      <c r="G4582"/>
    </row>
    <row r="4583" spans="1:7" ht="12.75" x14ac:dyDescent="0.2">
      <c r="A4583"/>
      <c r="B4583"/>
      <c r="C4583"/>
      <c r="D4583"/>
      <c r="E4583"/>
      <c r="F4583"/>
      <c r="G4583"/>
    </row>
    <row r="4584" spans="1:7" ht="12.75" x14ac:dyDescent="0.2">
      <c r="A4584"/>
      <c r="B4584"/>
      <c r="C4584"/>
      <c r="D4584"/>
      <c r="E4584"/>
      <c r="F4584"/>
      <c r="G4584"/>
    </row>
    <row r="4585" spans="1:7" ht="12.75" x14ac:dyDescent="0.2">
      <c r="A4585"/>
      <c r="B4585"/>
      <c r="C4585"/>
      <c r="D4585"/>
      <c r="E4585"/>
      <c r="F4585"/>
      <c r="G4585"/>
    </row>
    <row r="4586" spans="1:7" ht="12.75" x14ac:dyDescent="0.2">
      <c r="A4586"/>
      <c r="B4586"/>
      <c r="C4586"/>
      <c r="D4586"/>
      <c r="E4586"/>
      <c r="F4586"/>
      <c r="G4586"/>
    </row>
    <row r="4587" spans="1:7" ht="12.75" x14ac:dyDescent="0.2">
      <c r="A4587"/>
      <c r="B4587"/>
      <c r="C4587"/>
      <c r="D4587"/>
      <c r="E4587"/>
      <c r="F4587"/>
      <c r="G4587"/>
    </row>
    <row r="4588" spans="1:7" ht="12.75" x14ac:dyDescent="0.2">
      <c r="A4588"/>
      <c r="B4588"/>
      <c r="C4588"/>
      <c r="D4588"/>
      <c r="E4588"/>
      <c r="F4588"/>
      <c r="G4588"/>
    </row>
    <row r="4589" spans="1:7" ht="12.75" x14ac:dyDescent="0.2">
      <c r="A4589"/>
      <c r="B4589"/>
      <c r="C4589"/>
      <c r="D4589"/>
      <c r="E4589"/>
      <c r="F4589"/>
      <c r="G4589"/>
    </row>
    <row r="4590" spans="1:7" ht="12.75" x14ac:dyDescent="0.2">
      <c r="A4590"/>
      <c r="B4590"/>
      <c r="C4590"/>
      <c r="D4590"/>
      <c r="E4590"/>
      <c r="F4590"/>
      <c r="G4590"/>
    </row>
    <row r="4591" spans="1:7" ht="12.75" x14ac:dyDescent="0.2">
      <c r="A4591"/>
      <c r="B4591"/>
      <c r="C4591"/>
      <c r="D4591"/>
      <c r="E4591"/>
      <c r="F4591"/>
      <c r="G4591"/>
    </row>
    <row r="4592" spans="1:7" ht="12.75" x14ac:dyDescent="0.2">
      <c r="A4592"/>
      <c r="B4592"/>
      <c r="C4592"/>
      <c r="D4592"/>
      <c r="E4592"/>
      <c r="F4592"/>
      <c r="G4592"/>
    </row>
    <row r="4593" spans="1:7" ht="12.75" x14ac:dyDescent="0.2">
      <c r="A4593"/>
      <c r="B4593"/>
      <c r="C4593"/>
      <c r="D4593"/>
      <c r="E4593"/>
      <c r="F4593"/>
      <c r="G4593"/>
    </row>
    <row r="4594" spans="1:7" ht="12.75" x14ac:dyDescent="0.2">
      <c r="A4594"/>
      <c r="B4594"/>
      <c r="C4594"/>
      <c r="D4594"/>
      <c r="E4594"/>
      <c r="F4594"/>
      <c r="G4594"/>
    </row>
    <row r="4595" spans="1:7" ht="12.75" x14ac:dyDescent="0.2">
      <c r="A4595"/>
      <c r="B4595"/>
      <c r="C4595"/>
      <c r="D4595"/>
      <c r="E4595"/>
      <c r="F4595"/>
      <c r="G4595"/>
    </row>
    <row r="4596" spans="1:7" ht="12.75" x14ac:dyDescent="0.2">
      <c r="A4596"/>
      <c r="B4596"/>
      <c r="C4596"/>
      <c r="D4596"/>
      <c r="E4596"/>
      <c r="F4596"/>
      <c r="G4596"/>
    </row>
    <row r="4597" spans="1:7" ht="12.75" x14ac:dyDescent="0.2">
      <c r="A4597"/>
      <c r="B4597"/>
      <c r="C4597"/>
      <c r="D4597"/>
      <c r="E4597"/>
      <c r="F4597"/>
      <c r="G4597"/>
    </row>
    <row r="4598" spans="1:7" ht="12.75" x14ac:dyDescent="0.2">
      <c r="A4598"/>
      <c r="B4598"/>
      <c r="C4598"/>
      <c r="D4598"/>
      <c r="E4598"/>
      <c r="F4598"/>
      <c r="G4598"/>
    </row>
    <row r="4599" spans="1:7" ht="12.75" x14ac:dyDescent="0.2">
      <c r="A4599"/>
      <c r="B4599"/>
      <c r="C4599"/>
      <c r="D4599"/>
      <c r="E4599"/>
      <c r="F4599"/>
      <c r="G4599"/>
    </row>
    <row r="4600" spans="1:7" ht="12.75" x14ac:dyDescent="0.2">
      <c r="A4600"/>
      <c r="B4600"/>
      <c r="C4600"/>
      <c r="D4600"/>
      <c r="E4600"/>
      <c r="F4600"/>
      <c r="G4600"/>
    </row>
    <row r="4601" spans="1:7" ht="12.75" x14ac:dyDescent="0.2">
      <c r="A4601"/>
      <c r="B4601"/>
      <c r="C4601"/>
      <c r="D4601"/>
      <c r="E4601"/>
      <c r="F4601"/>
      <c r="G4601"/>
    </row>
    <row r="4602" spans="1:7" ht="12.75" x14ac:dyDescent="0.2">
      <c r="A4602"/>
      <c r="B4602"/>
      <c r="C4602"/>
      <c r="D4602"/>
      <c r="E4602"/>
      <c r="F4602"/>
      <c r="G4602"/>
    </row>
    <row r="4603" spans="1:7" ht="12.75" x14ac:dyDescent="0.2">
      <c r="A4603"/>
      <c r="B4603"/>
      <c r="C4603"/>
      <c r="D4603"/>
      <c r="E4603"/>
      <c r="F4603"/>
      <c r="G4603"/>
    </row>
    <row r="4604" spans="1:7" ht="12.75" x14ac:dyDescent="0.2">
      <c r="A4604"/>
      <c r="B4604"/>
      <c r="C4604"/>
      <c r="D4604"/>
      <c r="E4604"/>
      <c r="F4604"/>
      <c r="G4604"/>
    </row>
    <row r="4605" spans="1:7" ht="12.75" x14ac:dyDescent="0.2">
      <c r="A4605"/>
      <c r="B4605"/>
      <c r="C4605"/>
      <c r="D4605"/>
      <c r="E4605"/>
      <c r="F4605"/>
      <c r="G4605"/>
    </row>
    <row r="4606" spans="1:7" ht="12.75" x14ac:dyDescent="0.2">
      <c r="A4606"/>
      <c r="B4606"/>
      <c r="C4606"/>
      <c r="D4606"/>
      <c r="E4606"/>
      <c r="F4606"/>
      <c r="G4606"/>
    </row>
    <row r="4607" spans="1:7" ht="12.75" x14ac:dyDescent="0.2">
      <c r="A4607"/>
      <c r="B4607"/>
      <c r="C4607"/>
      <c r="D4607"/>
      <c r="E4607"/>
      <c r="F4607"/>
      <c r="G4607"/>
    </row>
    <row r="4608" spans="1:7" ht="12.75" x14ac:dyDescent="0.2">
      <c r="A4608"/>
      <c r="B4608"/>
      <c r="C4608"/>
      <c r="D4608"/>
      <c r="E4608"/>
      <c r="F4608"/>
      <c r="G4608"/>
    </row>
    <row r="4609" spans="1:7" ht="12.75" x14ac:dyDescent="0.2">
      <c r="A4609"/>
      <c r="B4609"/>
      <c r="C4609"/>
      <c r="D4609"/>
      <c r="E4609"/>
      <c r="F4609"/>
      <c r="G4609"/>
    </row>
    <row r="4610" spans="1:7" ht="12.75" x14ac:dyDescent="0.2">
      <c r="A4610"/>
      <c r="B4610"/>
      <c r="C4610"/>
      <c r="D4610"/>
      <c r="E4610"/>
      <c r="F4610"/>
      <c r="G4610"/>
    </row>
    <row r="4611" spans="1:7" ht="12.75" x14ac:dyDescent="0.2">
      <c r="A4611"/>
      <c r="B4611"/>
      <c r="C4611"/>
      <c r="D4611"/>
      <c r="E4611"/>
      <c r="F4611"/>
      <c r="G4611"/>
    </row>
    <row r="4612" spans="1:7" ht="12.75" x14ac:dyDescent="0.2">
      <c r="A4612"/>
      <c r="B4612"/>
      <c r="C4612"/>
      <c r="D4612"/>
      <c r="E4612"/>
      <c r="F4612"/>
      <c r="G4612"/>
    </row>
    <row r="4613" spans="1:7" ht="12.75" x14ac:dyDescent="0.2">
      <c r="A4613"/>
      <c r="B4613"/>
      <c r="C4613"/>
      <c r="D4613"/>
      <c r="E4613"/>
      <c r="F4613"/>
      <c r="G4613"/>
    </row>
    <row r="4614" spans="1:7" ht="12.75" x14ac:dyDescent="0.2">
      <c r="A4614"/>
      <c r="B4614"/>
      <c r="C4614"/>
      <c r="D4614"/>
      <c r="E4614"/>
      <c r="F4614"/>
      <c r="G4614"/>
    </row>
    <row r="4615" spans="1:7" ht="12.75" x14ac:dyDescent="0.2">
      <c r="A4615"/>
      <c r="B4615"/>
      <c r="C4615"/>
      <c r="D4615"/>
      <c r="E4615"/>
      <c r="F4615"/>
      <c r="G4615"/>
    </row>
    <row r="4616" spans="1:7" ht="12.75" x14ac:dyDescent="0.2">
      <c r="A4616"/>
      <c r="B4616"/>
      <c r="C4616"/>
      <c r="D4616"/>
      <c r="E4616"/>
      <c r="F4616"/>
      <c r="G4616"/>
    </row>
    <row r="4617" spans="1:7" ht="12.75" x14ac:dyDescent="0.2">
      <c r="A4617"/>
      <c r="B4617"/>
      <c r="C4617"/>
      <c r="D4617"/>
      <c r="E4617"/>
      <c r="F4617"/>
      <c r="G4617"/>
    </row>
    <row r="4618" spans="1:7" ht="12.75" x14ac:dyDescent="0.2">
      <c r="A4618"/>
      <c r="B4618"/>
      <c r="C4618"/>
      <c r="D4618"/>
      <c r="E4618"/>
      <c r="F4618"/>
      <c r="G4618"/>
    </row>
    <row r="4619" spans="1:7" ht="12.75" x14ac:dyDescent="0.2">
      <c r="A4619"/>
      <c r="B4619"/>
      <c r="C4619"/>
      <c r="D4619"/>
      <c r="E4619"/>
      <c r="F4619"/>
      <c r="G4619"/>
    </row>
    <row r="4620" spans="1:7" ht="12.75" x14ac:dyDescent="0.2">
      <c r="A4620"/>
      <c r="B4620"/>
      <c r="C4620"/>
      <c r="D4620"/>
      <c r="E4620"/>
      <c r="F4620"/>
      <c r="G4620"/>
    </row>
    <row r="4621" spans="1:7" ht="12.75" x14ac:dyDescent="0.2">
      <c r="A4621"/>
      <c r="B4621"/>
      <c r="C4621"/>
      <c r="D4621"/>
      <c r="E4621"/>
      <c r="F4621"/>
      <c r="G4621"/>
    </row>
    <row r="4622" spans="1:7" ht="12.75" x14ac:dyDescent="0.2">
      <c r="A4622"/>
      <c r="B4622"/>
      <c r="C4622"/>
      <c r="D4622"/>
      <c r="E4622"/>
      <c r="F4622"/>
      <c r="G4622"/>
    </row>
    <row r="4623" spans="1:7" ht="12.75" x14ac:dyDescent="0.2">
      <c r="A4623"/>
      <c r="B4623"/>
      <c r="C4623"/>
      <c r="D4623"/>
      <c r="E4623"/>
      <c r="F4623"/>
      <c r="G4623"/>
    </row>
    <row r="4624" spans="1:7" ht="12.75" x14ac:dyDescent="0.2">
      <c r="A4624"/>
      <c r="B4624"/>
      <c r="C4624"/>
      <c r="D4624"/>
      <c r="E4624"/>
      <c r="F4624"/>
      <c r="G4624"/>
    </row>
    <row r="4625" spans="1:7" ht="12.75" x14ac:dyDescent="0.2">
      <c r="A4625"/>
      <c r="B4625"/>
      <c r="C4625"/>
      <c r="D4625"/>
      <c r="E4625"/>
      <c r="F4625"/>
      <c r="G4625"/>
    </row>
    <row r="4626" spans="1:7" ht="12.75" x14ac:dyDescent="0.2">
      <c r="A4626"/>
      <c r="B4626"/>
      <c r="C4626"/>
      <c r="D4626"/>
      <c r="E4626"/>
      <c r="F4626"/>
      <c r="G4626"/>
    </row>
    <row r="4627" spans="1:7" ht="12.75" x14ac:dyDescent="0.2">
      <c r="A4627"/>
      <c r="B4627"/>
      <c r="C4627"/>
      <c r="D4627"/>
      <c r="E4627"/>
      <c r="F4627"/>
      <c r="G4627"/>
    </row>
    <row r="4628" spans="1:7" ht="12.75" x14ac:dyDescent="0.2">
      <c r="A4628"/>
      <c r="B4628"/>
      <c r="C4628"/>
      <c r="D4628"/>
      <c r="E4628"/>
      <c r="F4628"/>
      <c r="G4628"/>
    </row>
    <row r="4629" spans="1:7" ht="12.75" x14ac:dyDescent="0.2">
      <c r="A4629"/>
      <c r="B4629"/>
      <c r="C4629"/>
      <c r="D4629"/>
      <c r="E4629"/>
      <c r="F4629"/>
      <c r="G4629"/>
    </row>
    <row r="4630" spans="1:7" ht="12.75" x14ac:dyDescent="0.2">
      <c r="A4630"/>
      <c r="B4630"/>
      <c r="C4630"/>
      <c r="D4630"/>
      <c r="E4630"/>
      <c r="F4630"/>
      <c r="G4630"/>
    </row>
    <row r="4631" spans="1:7" ht="12.75" x14ac:dyDescent="0.2">
      <c r="A4631"/>
      <c r="B4631"/>
      <c r="C4631"/>
      <c r="D4631"/>
      <c r="E4631"/>
      <c r="F4631"/>
      <c r="G4631"/>
    </row>
    <row r="4632" spans="1:7" ht="12.75" x14ac:dyDescent="0.2">
      <c r="A4632"/>
      <c r="B4632"/>
      <c r="C4632"/>
      <c r="D4632"/>
      <c r="E4632"/>
      <c r="F4632"/>
      <c r="G4632"/>
    </row>
    <row r="4633" spans="1:7" ht="12.75" x14ac:dyDescent="0.2">
      <c r="A4633"/>
      <c r="B4633"/>
      <c r="C4633"/>
      <c r="D4633"/>
      <c r="E4633"/>
      <c r="F4633"/>
      <c r="G4633"/>
    </row>
    <row r="4634" spans="1:7" ht="12.75" x14ac:dyDescent="0.2">
      <c r="A4634"/>
      <c r="B4634"/>
      <c r="C4634"/>
      <c r="D4634"/>
      <c r="E4634"/>
      <c r="F4634"/>
      <c r="G4634"/>
    </row>
    <row r="4635" spans="1:7" ht="12.75" x14ac:dyDescent="0.2">
      <c r="A4635"/>
      <c r="B4635"/>
      <c r="C4635"/>
      <c r="D4635"/>
      <c r="E4635"/>
      <c r="F4635"/>
      <c r="G4635"/>
    </row>
    <row r="4636" spans="1:7" ht="12.75" x14ac:dyDescent="0.2">
      <c r="A4636"/>
      <c r="B4636"/>
      <c r="C4636"/>
      <c r="D4636"/>
      <c r="E4636"/>
      <c r="F4636"/>
      <c r="G4636"/>
    </row>
    <row r="4637" spans="1:7" ht="12.75" x14ac:dyDescent="0.2">
      <c r="A4637"/>
      <c r="B4637"/>
      <c r="C4637"/>
      <c r="D4637"/>
      <c r="E4637"/>
      <c r="F4637"/>
      <c r="G4637"/>
    </row>
    <row r="4638" spans="1:7" ht="12.75" x14ac:dyDescent="0.2">
      <c r="A4638"/>
      <c r="B4638"/>
      <c r="C4638"/>
      <c r="D4638"/>
      <c r="E4638"/>
      <c r="F4638"/>
      <c r="G4638"/>
    </row>
    <row r="4639" spans="1:7" ht="12.75" x14ac:dyDescent="0.2">
      <c r="A4639"/>
      <c r="B4639"/>
      <c r="C4639"/>
      <c r="D4639"/>
      <c r="E4639"/>
      <c r="F4639"/>
      <c r="G4639"/>
    </row>
    <row r="4640" spans="1:7" ht="12.75" x14ac:dyDescent="0.2">
      <c r="A4640"/>
      <c r="B4640"/>
      <c r="C4640"/>
      <c r="D4640"/>
      <c r="E4640"/>
      <c r="F4640"/>
      <c r="G4640"/>
    </row>
    <row r="4641" spans="1:7" ht="12.75" x14ac:dyDescent="0.2">
      <c r="A4641"/>
      <c r="B4641"/>
      <c r="C4641"/>
      <c r="D4641"/>
      <c r="E4641"/>
      <c r="F4641"/>
      <c r="G4641"/>
    </row>
    <row r="4642" spans="1:7" ht="12.75" x14ac:dyDescent="0.2">
      <c r="A4642"/>
      <c r="B4642"/>
      <c r="C4642"/>
      <c r="D4642"/>
      <c r="E4642"/>
      <c r="F4642"/>
      <c r="G4642"/>
    </row>
    <row r="4643" spans="1:7" ht="12.75" x14ac:dyDescent="0.2">
      <c r="A4643"/>
      <c r="B4643"/>
      <c r="C4643"/>
      <c r="D4643"/>
      <c r="E4643"/>
      <c r="F4643"/>
      <c r="G4643"/>
    </row>
    <row r="4644" spans="1:7" ht="12.75" x14ac:dyDescent="0.2">
      <c r="A4644"/>
      <c r="B4644"/>
      <c r="C4644"/>
      <c r="D4644"/>
      <c r="E4644"/>
      <c r="F4644"/>
      <c r="G4644"/>
    </row>
    <row r="4645" spans="1:7" ht="12.75" x14ac:dyDescent="0.2">
      <c r="A4645"/>
      <c r="B4645"/>
      <c r="C4645"/>
      <c r="D4645"/>
      <c r="E4645"/>
      <c r="F4645"/>
      <c r="G4645"/>
    </row>
    <row r="4646" spans="1:7" ht="12.75" x14ac:dyDescent="0.2">
      <c r="A4646"/>
      <c r="B4646"/>
      <c r="C4646"/>
      <c r="D4646"/>
      <c r="E4646"/>
      <c r="F4646"/>
      <c r="G4646"/>
    </row>
    <row r="4647" spans="1:7" ht="12.75" x14ac:dyDescent="0.2">
      <c r="A4647"/>
      <c r="B4647"/>
      <c r="C4647"/>
      <c r="D4647"/>
      <c r="E4647"/>
      <c r="F4647"/>
      <c r="G4647"/>
    </row>
    <row r="4648" spans="1:7" ht="12.75" x14ac:dyDescent="0.2">
      <c r="A4648"/>
      <c r="B4648"/>
      <c r="C4648"/>
      <c r="D4648"/>
      <c r="E4648"/>
      <c r="F4648"/>
      <c r="G4648"/>
    </row>
    <row r="4649" spans="1:7" ht="12.75" x14ac:dyDescent="0.2">
      <c r="A4649"/>
      <c r="B4649"/>
      <c r="C4649"/>
      <c r="D4649"/>
      <c r="E4649"/>
      <c r="F4649"/>
      <c r="G4649"/>
    </row>
    <row r="4650" spans="1:7" ht="12.75" x14ac:dyDescent="0.2">
      <c r="A4650"/>
      <c r="B4650"/>
      <c r="C4650"/>
      <c r="D4650"/>
      <c r="E4650"/>
      <c r="F4650"/>
      <c r="G4650"/>
    </row>
    <row r="4651" spans="1:7" ht="12.75" x14ac:dyDescent="0.2">
      <c r="A4651"/>
      <c r="B4651"/>
      <c r="C4651"/>
      <c r="D4651"/>
      <c r="E4651"/>
      <c r="F4651"/>
      <c r="G4651"/>
    </row>
    <row r="4652" spans="1:7" ht="12.75" x14ac:dyDescent="0.2">
      <c r="A4652"/>
      <c r="B4652"/>
      <c r="C4652"/>
      <c r="D4652"/>
      <c r="E4652"/>
      <c r="F4652"/>
      <c r="G4652"/>
    </row>
    <row r="4653" spans="1:7" ht="12.75" x14ac:dyDescent="0.2">
      <c r="A4653"/>
      <c r="B4653"/>
      <c r="C4653"/>
      <c r="D4653"/>
      <c r="E4653"/>
      <c r="F4653"/>
      <c r="G4653"/>
    </row>
    <row r="4654" spans="1:7" ht="12.75" x14ac:dyDescent="0.2">
      <c r="A4654"/>
      <c r="B4654"/>
      <c r="C4654"/>
      <c r="D4654"/>
      <c r="E4654"/>
      <c r="F4654"/>
      <c r="G4654"/>
    </row>
    <row r="4655" spans="1:7" ht="12.75" x14ac:dyDescent="0.2">
      <c r="A4655"/>
      <c r="B4655"/>
      <c r="C4655"/>
      <c r="D4655"/>
      <c r="E4655"/>
      <c r="F4655"/>
      <c r="G4655"/>
    </row>
    <row r="4656" spans="1:7" ht="12.75" x14ac:dyDescent="0.2">
      <c r="A4656"/>
      <c r="B4656"/>
      <c r="C4656"/>
      <c r="D4656"/>
      <c r="E4656"/>
      <c r="F4656"/>
      <c r="G4656"/>
    </row>
    <row r="4657" spans="1:7" ht="12.75" x14ac:dyDescent="0.2">
      <c r="A4657"/>
      <c r="B4657"/>
      <c r="C4657"/>
      <c r="D4657"/>
      <c r="E4657"/>
      <c r="F4657"/>
      <c r="G4657"/>
    </row>
    <row r="4658" spans="1:7" ht="12.75" x14ac:dyDescent="0.2">
      <c r="A4658"/>
      <c r="B4658"/>
      <c r="C4658"/>
      <c r="D4658"/>
      <c r="E4658"/>
      <c r="F4658"/>
      <c r="G4658"/>
    </row>
    <row r="4659" spans="1:7" ht="12.75" x14ac:dyDescent="0.2">
      <c r="A4659"/>
      <c r="B4659"/>
      <c r="C4659"/>
      <c r="D4659"/>
      <c r="E4659"/>
      <c r="F4659"/>
      <c r="G4659"/>
    </row>
    <row r="4660" spans="1:7" ht="12.75" x14ac:dyDescent="0.2">
      <c r="A4660"/>
      <c r="B4660"/>
      <c r="C4660"/>
      <c r="D4660"/>
      <c r="E4660"/>
      <c r="F4660"/>
      <c r="G4660"/>
    </row>
    <row r="4661" spans="1:7" ht="12.75" x14ac:dyDescent="0.2">
      <c r="A4661"/>
      <c r="B4661"/>
      <c r="C4661"/>
      <c r="D4661"/>
      <c r="E4661"/>
      <c r="F4661"/>
      <c r="G4661"/>
    </row>
    <row r="4662" spans="1:7" ht="12.75" x14ac:dyDescent="0.2">
      <c r="A4662"/>
      <c r="B4662"/>
      <c r="C4662"/>
      <c r="D4662"/>
      <c r="E4662"/>
      <c r="F4662"/>
      <c r="G4662"/>
    </row>
    <row r="4663" spans="1:7" ht="12.75" x14ac:dyDescent="0.2">
      <c r="A4663"/>
      <c r="B4663"/>
      <c r="C4663"/>
      <c r="D4663"/>
      <c r="E4663"/>
      <c r="F4663"/>
      <c r="G4663"/>
    </row>
    <row r="4664" spans="1:7" ht="12.75" x14ac:dyDescent="0.2">
      <c r="A4664"/>
      <c r="B4664"/>
      <c r="C4664"/>
      <c r="D4664"/>
      <c r="E4664"/>
      <c r="F4664"/>
      <c r="G4664"/>
    </row>
    <row r="4665" spans="1:7" ht="12.75" x14ac:dyDescent="0.2">
      <c r="A4665"/>
      <c r="B4665"/>
      <c r="C4665"/>
      <c r="D4665"/>
      <c r="E4665"/>
      <c r="F4665"/>
      <c r="G4665"/>
    </row>
    <row r="4666" spans="1:7" ht="12.75" x14ac:dyDescent="0.2">
      <c r="A4666"/>
      <c r="B4666"/>
      <c r="C4666"/>
      <c r="D4666"/>
      <c r="E4666"/>
      <c r="F4666"/>
      <c r="G4666"/>
    </row>
    <row r="4667" spans="1:7" ht="12.75" x14ac:dyDescent="0.2">
      <c r="A4667"/>
      <c r="B4667"/>
      <c r="C4667"/>
      <c r="D4667"/>
      <c r="E4667"/>
      <c r="F4667"/>
      <c r="G4667"/>
    </row>
    <row r="4668" spans="1:7" ht="12.75" x14ac:dyDescent="0.2">
      <c r="A4668"/>
      <c r="B4668"/>
      <c r="C4668"/>
      <c r="D4668"/>
      <c r="E4668"/>
      <c r="F4668"/>
      <c r="G4668"/>
    </row>
    <row r="4669" spans="1:7" ht="12.75" x14ac:dyDescent="0.2">
      <c r="A4669"/>
      <c r="B4669"/>
      <c r="C4669"/>
      <c r="D4669"/>
      <c r="E4669"/>
      <c r="F4669"/>
      <c r="G4669"/>
    </row>
    <row r="4670" spans="1:7" ht="12.75" x14ac:dyDescent="0.2">
      <c r="A4670"/>
      <c r="B4670"/>
      <c r="C4670"/>
      <c r="D4670"/>
      <c r="E4670"/>
      <c r="F4670"/>
      <c r="G4670"/>
    </row>
    <row r="4671" spans="1:7" ht="12.75" x14ac:dyDescent="0.2">
      <c r="A4671"/>
      <c r="B4671"/>
      <c r="C4671"/>
      <c r="D4671"/>
      <c r="E4671"/>
      <c r="F4671"/>
      <c r="G4671"/>
    </row>
    <row r="4672" spans="1:7" ht="12.75" x14ac:dyDescent="0.2">
      <c r="A4672"/>
      <c r="B4672"/>
      <c r="C4672"/>
      <c r="D4672"/>
      <c r="E4672"/>
      <c r="F4672"/>
      <c r="G4672"/>
    </row>
    <row r="4673" spans="1:7" ht="12.75" x14ac:dyDescent="0.2">
      <c r="A4673"/>
      <c r="B4673"/>
      <c r="C4673"/>
      <c r="D4673"/>
      <c r="E4673"/>
      <c r="F4673"/>
      <c r="G4673"/>
    </row>
    <row r="4674" spans="1:7" ht="12.75" x14ac:dyDescent="0.2">
      <c r="A4674"/>
      <c r="B4674"/>
      <c r="C4674"/>
      <c r="D4674"/>
      <c r="E4674"/>
      <c r="F4674"/>
      <c r="G4674"/>
    </row>
    <row r="4675" spans="1:7" ht="12.75" x14ac:dyDescent="0.2">
      <c r="A4675"/>
      <c r="B4675"/>
      <c r="C4675"/>
      <c r="D4675"/>
      <c r="E4675"/>
      <c r="F4675"/>
      <c r="G4675"/>
    </row>
    <row r="4676" spans="1:7" ht="12.75" x14ac:dyDescent="0.2">
      <c r="A4676"/>
      <c r="B4676"/>
      <c r="C4676"/>
      <c r="D4676"/>
      <c r="E4676"/>
      <c r="F4676"/>
      <c r="G4676"/>
    </row>
    <row r="4677" spans="1:7" ht="12.75" x14ac:dyDescent="0.2">
      <c r="A4677"/>
      <c r="B4677"/>
      <c r="C4677"/>
      <c r="D4677"/>
      <c r="E4677"/>
      <c r="F4677"/>
      <c r="G4677"/>
    </row>
    <row r="4678" spans="1:7" ht="12.75" x14ac:dyDescent="0.2">
      <c r="A4678"/>
      <c r="B4678"/>
      <c r="C4678"/>
      <c r="D4678"/>
      <c r="E4678"/>
      <c r="F4678"/>
      <c r="G4678"/>
    </row>
    <row r="4679" spans="1:7" ht="12.75" x14ac:dyDescent="0.2">
      <c r="A4679"/>
      <c r="B4679"/>
      <c r="C4679"/>
      <c r="D4679"/>
      <c r="E4679"/>
      <c r="F4679"/>
      <c r="G4679"/>
    </row>
    <row r="4680" spans="1:7" ht="12.75" x14ac:dyDescent="0.2">
      <c r="A4680"/>
      <c r="B4680"/>
      <c r="C4680"/>
      <c r="D4680"/>
      <c r="E4680"/>
      <c r="F4680"/>
      <c r="G4680"/>
    </row>
    <row r="4681" spans="1:7" ht="12.75" x14ac:dyDescent="0.2">
      <c r="A4681"/>
      <c r="B4681"/>
      <c r="C4681"/>
      <c r="D4681"/>
      <c r="E4681"/>
      <c r="F4681"/>
      <c r="G4681"/>
    </row>
    <row r="4682" spans="1:7" ht="12.75" x14ac:dyDescent="0.2">
      <c r="A4682"/>
      <c r="B4682"/>
      <c r="C4682"/>
      <c r="D4682"/>
      <c r="E4682"/>
      <c r="F4682"/>
      <c r="G4682"/>
    </row>
    <row r="4683" spans="1:7" ht="12.75" x14ac:dyDescent="0.2">
      <c r="A4683"/>
      <c r="B4683"/>
      <c r="C4683"/>
      <c r="D4683"/>
      <c r="E4683"/>
      <c r="F4683"/>
      <c r="G4683"/>
    </row>
    <row r="4684" spans="1:7" ht="12.75" x14ac:dyDescent="0.2">
      <c r="A4684"/>
      <c r="B4684"/>
      <c r="C4684"/>
      <c r="D4684"/>
      <c r="E4684"/>
      <c r="F4684"/>
      <c r="G4684"/>
    </row>
    <row r="4685" spans="1:7" ht="12.75" x14ac:dyDescent="0.2">
      <c r="A4685"/>
      <c r="B4685"/>
      <c r="C4685"/>
      <c r="D4685"/>
      <c r="E4685"/>
      <c r="F4685"/>
      <c r="G4685"/>
    </row>
    <row r="4686" spans="1:7" ht="12.75" x14ac:dyDescent="0.2">
      <c r="A4686"/>
      <c r="B4686"/>
      <c r="C4686"/>
      <c r="D4686"/>
      <c r="E4686"/>
      <c r="F4686"/>
      <c r="G4686"/>
    </row>
    <row r="4687" spans="1:7" ht="12.75" x14ac:dyDescent="0.2">
      <c r="A4687"/>
      <c r="B4687"/>
      <c r="C4687"/>
      <c r="D4687"/>
      <c r="E4687"/>
      <c r="F4687"/>
      <c r="G4687"/>
    </row>
    <row r="4688" spans="1:7" ht="12.75" x14ac:dyDescent="0.2">
      <c r="A4688"/>
      <c r="B4688"/>
      <c r="C4688"/>
      <c r="D4688"/>
      <c r="E4688"/>
      <c r="F4688"/>
      <c r="G4688"/>
    </row>
    <row r="4689" spans="1:7" ht="12.75" x14ac:dyDescent="0.2">
      <c r="A4689"/>
      <c r="B4689"/>
      <c r="C4689"/>
      <c r="D4689"/>
      <c r="E4689"/>
      <c r="F4689"/>
      <c r="G4689"/>
    </row>
    <row r="4690" spans="1:7" ht="12.75" x14ac:dyDescent="0.2">
      <c r="A4690"/>
      <c r="B4690"/>
      <c r="C4690"/>
      <c r="D4690"/>
      <c r="E4690"/>
      <c r="F4690"/>
      <c r="G4690"/>
    </row>
    <row r="4691" spans="1:7" ht="12.75" x14ac:dyDescent="0.2">
      <c r="A4691"/>
      <c r="B4691"/>
      <c r="C4691"/>
      <c r="D4691"/>
      <c r="E4691"/>
      <c r="F4691"/>
      <c r="G4691"/>
    </row>
    <row r="4692" spans="1:7" ht="12.75" x14ac:dyDescent="0.2">
      <c r="A4692"/>
      <c r="B4692"/>
      <c r="C4692"/>
      <c r="D4692"/>
      <c r="E4692"/>
      <c r="F4692"/>
      <c r="G4692"/>
    </row>
    <row r="4693" spans="1:7" ht="12.75" x14ac:dyDescent="0.2">
      <c r="A4693"/>
      <c r="B4693"/>
      <c r="C4693"/>
      <c r="D4693"/>
      <c r="E4693"/>
      <c r="F4693"/>
      <c r="G4693"/>
    </row>
    <row r="4694" spans="1:7" ht="12.75" x14ac:dyDescent="0.2">
      <c r="A4694"/>
      <c r="B4694"/>
      <c r="C4694"/>
      <c r="D4694"/>
      <c r="E4694"/>
      <c r="F4694"/>
      <c r="G4694"/>
    </row>
    <row r="4695" spans="1:7" ht="12.75" x14ac:dyDescent="0.2">
      <c r="A4695"/>
      <c r="B4695"/>
      <c r="C4695"/>
      <c r="D4695"/>
      <c r="E4695"/>
      <c r="F4695"/>
      <c r="G4695"/>
    </row>
    <row r="4696" spans="1:7" ht="12.75" x14ac:dyDescent="0.2">
      <c r="A4696"/>
      <c r="B4696"/>
      <c r="C4696"/>
      <c r="D4696"/>
      <c r="E4696"/>
      <c r="F4696"/>
      <c r="G4696"/>
    </row>
    <row r="4697" spans="1:7" ht="12.75" x14ac:dyDescent="0.2">
      <c r="A4697"/>
      <c r="B4697"/>
      <c r="C4697"/>
      <c r="D4697"/>
      <c r="E4697"/>
      <c r="F4697"/>
      <c r="G4697"/>
    </row>
    <row r="4698" spans="1:7" ht="12.75" x14ac:dyDescent="0.2">
      <c r="A4698"/>
      <c r="B4698"/>
      <c r="C4698"/>
      <c r="D4698"/>
      <c r="E4698"/>
      <c r="F4698"/>
      <c r="G4698"/>
    </row>
    <row r="4699" spans="1:7" ht="12.75" x14ac:dyDescent="0.2">
      <c r="A4699"/>
      <c r="B4699"/>
      <c r="C4699"/>
      <c r="D4699"/>
      <c r="E4699"/>
      <c r="F4699"/>
      <c r="G4699"/>
    </row>
    <row r="4700" spans="1:7" ht="12.75" x14ac:dyDescent="0.2">
      <c r="A4700"/>
      <c r="B4700"/>
      <c r="C4700"/>
      <c r="D4700"/>
      <c r="E4700"/>
      <c r="F4700"/>
      <c r="G4700"/>
    </row>
    <row r="4701" spans="1:7" ht="12.75" x14ac:dyDescent="0.2">
      <c r="A4701"/>
      <c r="B4701"/>
      <c r="C4701"/>
      <c r="D4701"/>
      <c r="E4701"/>
      <c r="F4701"/>
      <c r="G4701"/>
    </row>
    <row r="4702" spans="1:7" ht="12.75" x14ac:dyDescent="0.2">
      <c r="A4702"/>
      <c r="B4702"/>
      <c r="C4702"/>
      <c r="D4702"/>
      <c r="E4702"/>
      <c r="F4702"/>
      <c r="G4702"/>
    </row>
    <row r="4703" spans="1:7" ht="12.75" x14ac:dyDescent="0.2">
      <c r="A4703"/>
      <c r="B4703"/>
      <c r="C4703"/>
      <c r="D4703"/>
      <c r="E4703"/>
      <c r="F4703"/>
      <c r="G4703"/>
    </row>
    <row r="4704" spans="1:7" ht="12.75" x14ac:dyDescent="0.2">
      <c r="A4704"/>
      <c r="B4704"/>
      <c r="C4704"/>
      <c r="D4704"/>
      <c r="E4704"/>
      <c r="F4704"/>
      <c r="G4704"/>
    </row>
    <row r="4705" spans="1:7" ht="12.75" x14ac:dyDescent="0.2">
      <c r="A4705"/>
      <c r="B4705"/>
      <c r="C4705"/>
      <c r="D4705"/>
      <c r="E4705"/>
      <c r="F4705"/>
      <c r="G4705"/>
    </row>
    <row r="4706" spans="1:7" ht="12.75" x14ac:dyDescent="0.2">
      <c r="A4706"/>
      <c r="B4706"/>
      <c r="C4706"/>
      <c r="D4706"/>
      <c r="E4706"/>
      <c r="F4706"/>
      <c r="G4706"/>
    </row>
    <row r="4707" spans="1:7" ht="12.75" x14ac:dyDescent="0.2">
      <c r="A4707"/>
      <c r="B4707"/>
      <c r="C4707"/>
      <c r="D4707"/>
      <c r="E4707"/>
      <c r="F4707"/>
      <c r="G4707"/>
    </row>
    <row r="4708" spans="1:7" ht="12.75" x14ac:dyDescent="0.2">
      <c r="A4708"/>
      <c r="B4708"/>
      <c r="C4708"/>
      <c r="D4708"/>
      <c r="E4708"/>
      <c r="F4708"/>
      <c r="G4708"/>
    </row>
    <row r="4709" spans="1:7" ht="12.75" x14ac:dyDescent="0.2">
      <c r="A4709"/>
      <c r="B4709"/>
      <c r="C4709"/>
      <c r="D4709"/>
      <c r="E4709"/>
      <c r="F4709"/>
      <c r="G4709"/>
    </row>
    <row r="4710" spans="1:7" ht="12.75" x14ac:dyDescent="0.2">
      <c r="A4710"/>
      <c r="B4710"/>
      <c r="C4710"/>
      <c r="D4710"/>
      <c r="E4710"/>
      <c r="F4710"/>
      <c r="G4710"/>
    </row>
    <row r="4711" spans="1:7" ht="12.75" x14ac:dyDescent="0.2">
      <c r="A4711"/>
      <c r="B4711"/>
      <c r="C4711"/>
      <c r="D4711"/>
      <c r="E4711"/>
      <c r="F4711"/>
      <c r="G4711"/>
    </row>
    <row r="4712" spans="1:7" ht="12.75" x14ac:dyDescent="0.2">
      <c r="A4712"/>
      <c r="B4712"/>
      <c r="C4712"/>
      <c r="D4712"/>
      <c r="E4712"/>
      <c r="F4712"/>
      <c r="G4712"/>
    </row>
    <row r="4713" spans="1:7" ht="12.75" x14ac:dyDescent="0.2">
      <c r="A4713"/>
      <c r="B4713"/>
      <c r="C4713"/>
      <c r="D4713"/>
      <c r="E4713"/>
      <c r="F4713"/>
      <c r="G4713"/>
    </row>
    <row r="4714" spans="1:7" ht="12.75" x14ac:dyDescent="0.2">
      <c r="A4714"/>
      <c r="B4714"/>
      <c r="C4714"/>
      <c r="D4714"/>
      <c r="E4714"/>
      <c r="F4714"/>
      <c r="G4714"/>
    </row>
    <row r="4715" spans="1:7" ht="12.75" x14ac:dyDescent="0.2">
      <c r="A4715"/>
      <c r="B4715"/>
      <c r="C4715"/>
      <c r="D4715"/>
      <c r="E4715"/>
      <c r="F4715"/>
      <c r="G4715"/>
    </row>
    <row r="4716" spans="1:7" ht="12.75" x14ac:dyDescent="0.2">
      <c r="A4716"/>
      <c r="B4716"/>
      <c r="C4716"/>
      <c r="D4716"/>
      <c r="E4716"/>
      <c r="F4716"/>
      <c r="G4716"/>
    </row>
    <row r="4717" spans="1:7" ht="12.75" x14ac:dyDescent="0.2">
      <c r="A4717"/>
      <c r="B4717"/>
      <c r="C4717"/>
      <c r="D4717"/>
      <c r="E4717"/>
      <c r="F4717"/>
      <c r="G4717"/>
    </row>
    <row r="4718" spans="1:7" ht="12.75" x14ac:dyDescent="0.2">
      <c r="A4718"/>
      <c r="B4718"/>
      <c r="C4718"/>
      <c r="D4718"/>
      <c r="E4718"/>
      <c r="F4718"/>
      <c r="G4718"/>
    </row>
    <row r="4719" spans="1:7" ht="12.75" x14ac:dyDescent="0.2">
      <c r="A4719"/>
      <c r="B4719"/>
      <c r="C4719"/>
      <c r="D4719"/>
      <c r="E4719"/>
      <c r="F4719"/>
      <c r="G4719"/>
    </row>
    <row r="4720" spans="1:7" ht="12.75" x14ac:dyDescent="0.2">
      <c r="A4720"/>
      <c r="B4720"/>
      <c r="C4720"/>
      <c r="D4720"/>
      <c r="E4720"/>
      <c r="F4720"/>
      <c r="G4720"/>
    </row>
    <row r="4721" spans="1:7" ht="12.75" x14ac:dyDescent="0.2">
      <c r="A4721"/>
      <c r="B4721"/>
      <c r="C4721"/>
      <c r="D4721"/>
      <c r="E4721"/>
      <c r="F4721"/>
      <c r="G4721"/>
    </row>
    <row r="4722" spans="1:7" ht="12.75" x14ac:dyDescent="0.2">
      <c r="A4722"/>
      <c r="B4722"/>
      <c r="C4722"/>
      <c r="D4722"/>
      <c r="E4722"/>
      <c r="F4722"/>
      <c r="G4722"/>
    </row>
    <row r="4723" spans="1:7" ht="12.75" x14ac:dyDescent="0.2">
      <c r="A4723"/>
      <c r="B4723"/>
      <c r="C4723"/>
      <c r="D4723"/>
      <c r="E4723"/>
      <c r="F4723"/>
      <c r="G4723"/>
    </row>
    <row r="4724" spans="1:7" ht="12.75" x14ac:dyDescent="0.2">
      <c r="A4724"/>
      <c r="B4724"/>
      <c r="C4724"/>
      <c r="D4724"/>
      <c r="E4724"/>
      <c r="F4724"/>
      <c r="G4724"/>
    </row>
    <row r="4725" spans="1:7" ht="12.75" x14ac:dyDescent="0.2">
      <c r="A4725"/>
      <c r="B4725"/>
      <c r="C4725"/>
      <c r="D4725"/>
      <c r="E4725"/>
      <c r="F4725"/>
      <c r="G4725"/>
    </row>
    <row r="4726" spans="1:7" ht="12.75" x14ac:dyDescent="0.2">
      <c r="A4726"/>
      <c r="B4726"/>
      <c r="C4726"/>
      <c r="D4726"/>
      <c r="E4726"/>
      <c r="F4726"/>
      <c r="G4726"/>
    </row>
    <row r="4727" spans="1:7" ht="12.75" x14ac:dyDescent="0.2">
      <c r="A4727"/>
      <c r="B4727"/>
      <c r="C4727"/>
      <c r="D4727"/>
      <c r="E4727"/>
      <c r="F4727"/>
      <c r="G4727"/>
    </row>
    <row r="4728" spans="1:7" ht="12.75" x14ac:dyDescent="0.2">
      <c r="A4728"/>
      <c r="B4728"/>
      <c r="C4728"/>
      <c r="D4728"/>
      <c r="E4728"/>
      <c r="F4728"/>
      <c r="G4728"/>
    </row>
    <row r="4729" spans="1:7" ht="12.75" x14ac:dyDescent="0.2">
      <c r="A4729"/>
      <c r="B4729"/>
      <c r="C4729"/>
      <c r="D4729"/>
      <c r="E4729"/>
      <c r="F4729"/>
      <c r="G4729"/>
    </row>
    <row r="4730" spans="1:7" ht="12.75" x14ac:dyDescent="0.2">
      <c r="A4730"/>
      <c r="B4730"/>
      <c r="C4730"/>
      <c r="D4730"/>
      <c r="E4730"/>
      <c r="F4730"/>
      <c r="G4730"/>
    </row>
    <row r="4731" spans="1:7" ht="12.75" x14ac:dyDescent="0.2">
      <c r="A4731"/>
      <c r="B4731"/>
      <c r="C4731"/>
      <c r="D4731"/>
      <c r="E4731"/>
      <c r="F4731"/>
      <c r="G4731"/>
    </row>
    <row r="4732" spans="1:7" ht="12.75" x14ac:dyDescent="0.2">
      <c r="A4732"/>
      <c r="B4732"/>
      <c r="C4732"/>
      <c r="D4732"/>
      <c r="E4732"/>
      <c r="F4732"/>
      <c r="G4732"/>
    </row>
    <row r="4733" spans="1:7" ht="12.75" x14ac:dyDescent="0.2">
      <c r="A4733"/>
      <c r="B4733"/>
      <c r="C4733"/>
      <c r="D4733"/>
      <c r="E4733"/>
      <c r="F4733"/>
      <c r="G4733"/>
    </row>
    <row r="4734" spans="1:7" ht="12.75" x14ac:dyDescent="0.2">
      <c r="A4734"/>
      <c r="B4734"/>
      <c r="C4734"/>
      <c r="D4734"/>
      <c r="E4734"/>
      <c r="F4734"/>
      <c r="G4734"/>
    </row>
    <row r="4735" spans="1:7" ht="12.75" x14ac:dyDescent="0.2">
      <c r="A4735"/>
      <c r="B4735"/>
      <c r="C4735"/>
      <c r="D4735"/>
      <c r="E4735"/>
      <c r="F4735"/>
      <c r="G4735"/>
    </row>
    <row r="4736" spans="1:7" ht="12.75" x14ac:dyDescent="0.2">
      <c r="A4736"/>
      <c r="B4736"/>
      <c r="C4736"/>
      <c r="D4736"/>
      <c r="E4736"/>
      <c r="F4736"/>
      <c r="G4736"/>
    </row>
    <row r="4737" spans="1:7" ht="12.75" x14ac:dyDescent="0.2">
      <c r="A4737"/>
      <c r="B4737"/>
      <c r="C4737"/>
      <c r="D4737"/>
      <c r="E4737"/>
      <c r="F4737"/>
      <c r="G4737"/>
    </row>
    <row r="4738" spans="1:7" ht="12.75" x14ac:dyDescent="0.2">
      <c r="A4738"/>
      <c r="B4738"/>
      <c r="C4738"/>
      <c r="D4738"/>
      <c r="E4738"/>
      <c r="F4738"/>
      <c r="G4738"/>
    </row>
    <row r="4739" spans="1:7" ht="12.75" x14ac:dyDescent="0.2">
      <c r="A4739"/>
      <c r="B4739"/>
      <c r="C4739"/>
      <c r="D4739"/>
      <c r="E4739"/>
      <c r="F4739"/>
      <c r="G4739"/>
    </row>
    <row r="4740" spans="1:7" ht="12.75" x14ac:dyDescent="0.2">
      <c r="A4740"/>
      <c r="B4740"/>
      <c r="C4740"/>
      <c r="D4740"/>
      <c r="E4740"/>
      <c r="F4740"/>
      <c r="G4740"/>
    </row>
    <row r="4741" spans="1:7" ht="12.75" x14ac:dyDescent="0.2">
      <c r="A4741"/>
      <c r="B4741"/>
      <c r="C4741"/>
      <c r="D4741"/>
      <c r="E4741"/>
      <c r="F4741"/>
      <c r="G4741"/>
    </row>
    <row r="4742" spans="1:7" ht="12.75" x14ac:dyDescent="0.2">
      <c r="A4742"/>
      <c r="B4742"/>
      <c r="C4742"/>
      <c r="D4742"/>
      <c r="E4742"/>
      <c r="F4742"/>
      <c r="G4742"/>
    </row>
    <row r="4743" spans="1:7" ht="12.75" x14ac:dyDescent="0.2">
      <c r="A4743"/>
      <c r="B4743"/>
      <c r="C4743"/>
      <c r="D4743"/>
      <c r="E4743"/>
      <c r="F4743"/>
      <c r="G4743"/>
    </row>
    <row r="4744" spans="1:7" ht="12.75" x14ac:dyDescent="0.2">
      <c r="A4744"/>
      <c r="B4744"/>
      <c r="C4744"/>
      <c r="D4744"/>
      <c r="E4744"/>
      <c r="F4744"/>
      <c r="G4744"/>
    </row>
    <row r="4745" spans="1:7" ht="12.75" x14ac:dyDescent="0.2">
      <c r="A4745"/>
      <c r="B4745"/>
      <c r="C4745"/>
      <c r="D4745"/>
      <c r="E4745"/>
      <c r="F4745"/>
      <c r="G4745"/>
    </row>
    <row r="4746" spans="1:7" ht="12.75" x14ac:dyDescent="0.2">
      <c r="A4746"/>
      <c r="B4746"/>
      <c r="C4746"/>
      <c r="D4746"/>
      <c r="E4746"/>
      <c r="F4746"/>
      <c r="G4746"/>
    </row>
    <row r="4747" spans="1:7" ht="12.75" x14ac:dyDescent="0.2">
      <c r="A4747"/>
      <c r="B4747"/>
      <c r="C4747"/>
      <c r="D4747"/>
      <c r="E4747"/>
      <c r="F4747"/>
      <c r="G4747"/>
    </row>
    <row r="4748" spans="1:7" ht="12.75" x14ac:dyDescent="0.2">
      <c r="A4748"/>
      <c r="B4748"/>
      <c r="C4748"/>
      <c r="D4748"/>
      <c r="E4748"/>
      <c r="F4748"/>
      <c r="G4748"/>
    </row>
    <row r="4749" spans="1:7" ht="12.75" x14ac:dyDescent="0.2">
      <c r="A4749"/>
      <c r="B4749"/>
      <c r="C4749"/>
      <c r="D4749"/>
      <c r="E4749"/>
      <c r="F4749"/>
      <c r="G4749"/>
    </row>
    <row r="4750" spans="1:7" ht="12.75" x14ac:dyDescent="0.2">
      <c r="A4750"/>
      <c r="B4750"/>
      <c r="C4750"/>
      <c r="D4750"/>
      <c r="E4750"/>
      <c r="F4750"/>
      <c r="G4750"/>
    </row>
    <row r="4751" spans="1:7" ht="12.75" x14ac:dyDescent="0.2">
      <c r="A4751"/>
      <c r="B4751"/>
      <c r="C4751"/>
      <c r="D4751"/>
      <c r="E4751"/>
      <c r="F4751"/>
      <c r="G4751"/>
    </row>
    <row r="4752" spans="1:7" ht="12.75" x14ac:dyDescent="0.2">
      <c r="A4752"/>
      <c r="B4752"/>
      <c r="C4752"/>
      <c r="D4752"/>
      <c r="E4752"/>
      <c r="F4752"/>
      <c r="G4752"/>
    </row>
    <row r="4753" spans="1:7" ht="12.75" x14ac:dyDescent="0.2">
      <c r="A4753"/>
      <c r="B4753"/>
      <c r="C4753"/>
      <c r="D4753"/>
      <c r="E4753"/>
      <c r="F4753"/>
      <c r="G4753"/>
    </row>
    <row r="4754" spans="1:7" ht="12.75" x14ac:dyDescent="0.2">
      <c r="A4754"/>
      <c r="B4754"/>
      <c r="C4754"/>
      <c r="D4754"/>
      <c r="E4754"/>
      <c r="F4754"/>
      <c r="G4754"/>
    </row>
    <row r="4755" spans="1:7" ht="12.75" x14ac:dyDescent="0.2">
      <c r="A4755"/>
      <c r="B4755"/>
      <c r="C4755"/>
      <c r="D4755"/>
      <c r="E4755"/>
      <c r="F4755"/>
      <c r="G4755"/>
    </row>
    <row r="4756" spans="1:7" ht="12.75" x14ac:dyDescent="0.2">
      <c r="A4756"/>
      <c r="B4756"/>
      <c r="C4756"/>
      <c r="D4756"/>
      <c r="E4756"/>
      <c r="F4756"/>
      <c r="G4756"/>
    </row>
    <row r="4757" spans="1:7" ht="12.75" x14ac:dyDescent="0.2">
      <c r="A4757"/>
      <c r="B4757"/>
      <c r="C4757"/>
      <c r="D4757"/>
      <c r="E4757"/>
      <c r="F4757"/>
      <c r="G4757"/>
    </row>
    <row r="4758" spans="1:7" ht="12.75" x14ac:dyDescent="0.2">
      <c r="A4758"/>
      <c r="B4758"/>
      <c r="C4758"/>
      <c r="D4758"/>
      <c r="E4758"/>
      <c r="F4758"/>
      <c r="G4758"/>
    </row>
    <row r="4759" spans="1:7" ht="12.75" x14ac:dyDescent="0.2">
      <c r="A4759"/>
      <c r="B4759"/>
      <c r="C4759"/>
      <c r="D4759"/>
      <c r="E4759"/>
      <c r="F4759"/>
      <c r="G4759"/>
    </row>
    <row r="4760" spans="1:7" ht="12.75" x14ac:dyDescent="0.2">
      <c r="A4760"/>
      <c r="B4760"/>
      <c r="C4760"/>
      <c r="D4760"/>
      <c r="E4760"/>
      <c r="F4760"/>
      <c r="G4760"/>
    </row>
    <row r="4761" spans="1:7" ht="12.75" x14ac:dyDescent="0.2">
      <c r="A4761"/>
      <c r="B4761"/>
      <c r="C4761"/>
      <c r="D4761"/>
      <c r="E4761"/>
      <c r="F4761"/>
      <c r="G4761"/>
    </row>
    <row r="4762" spans="1:7" ht="12.75" x14ac:dyDescent="0.2">
      <c r="A4762"/>
      <c r="B4762"/>
      <c r="C4762"/>
      <c r="D4762"/>
      <c r="E4762"/>
      <c r="F4762"/>
      <c r="G4762"/>
    </row>
    <row r="4763" spans="1:7" ht="12.75" x14ac:dyDescent="0.2">
      <c r="A4763"/>
      <c r="B4763"/>
      <c r="C4763"/>
      <c r="D4763"/>
      <c r="E4763"/>
      <c r="F4763"/>
      <c r="G4763"/>
    </row>
    <row r="4764" spans="1:7" ht="12.75" x14ac:dyDescent="0.2">
      <c r="A4764"/>
      <c r="B4764"/>
      <c r="C4764"/>
      <c r="D4764"/>
      <c r="E4764"/>
      <c r="F4764"/>
      <c r="G4764"/>
    </row>
    <row r="4765" spans="1:7" ht="12.75" x14ac:dyDescent="0.2">
      <c r="A4765"/>
      <c r="B4765"/>
      <c r="C4765"/>
      <c r="D4765"/>
      <c r="E4765"/>
      <c r="F4765"/>
      <c r="G4765"/>
    </row>
    <row r="4766" spans="1:7" ht="12.75" x14ac:dyDescent="0.2">
      <c r="A4766"/>
      <c r="B4766"/>
      <c r="C4766"/>
      <c r="D4766"/>
      <c r="E4766"/>
      <c r="F4766"/>
      <c r="G4766"/>
    </row>
    <row r="4767" spans="1:7" ht="12.75" x14ac:dyDescent="0.2">
      <c r="A4767"/>
      <c r="B4767"/>
      <c r="C4767"/>
      <c r="D4767"/>
      <c r="E4767"/>
      <c r="F4767"/>
      <c r="G4767"/>
    </row>
    <row r="4768" spans="1:7" ht="12.75" x14ac:dyDescent="0.2">
      <c r="A4768"/>
      <c r="B4768"/>
      <c r="C4768"/>
      <c r="D4768"/>
      <c r="E4768"/>
      <c r="F4768"/>
      <c r="G4768"/>
    </row>
    <row r="4769" spans="1:7" ht="12.75" x14ac:dyDescent="0.2">
      <c r="A4769"/>
      <c r="B4769"/>
      <c r="C4769"/>
      <c r="D4769"/>
      <c r="E4769"/>
      <c r="F4769"/>
      <c r="G4769"/>
    </row>
    <row r="4770" spans="1:7" ht="12.75" x14ac:dyDescent="0.2">
      <c r="A4770"/>
      <c r="B4770"/>
      <c r="C4770"/>
      <c r="D4770"/>
      <c r="E4770"/>
      <c r="F4770"/>
      <c r="G4770"/>
    </row>
    <row r="4771" spans="1:7" ht="12.75" x14ac:dyDescent="0.2">
      <c r="A4771"/>
      <c r="B4771"/>
      <c r="C4771"/>
      <c r="D4771"/>
      <c r="E4771"/>
      <c r="F4771"/>
      <c r="G4771"/>
    </row>
    <row r="4772" spans="1:7" ht="12.75" x14ac:dyDescent="0.2">
      <c r="A4772"/>
      <c r="B4772"/>
      <c r="C4772"/>
      <c r="D4772"/>
      <c r="E4772"/>
      <c r="F4772"/>
      <c r="G4772"/>
    </row>
    <row r="4773" spans="1:7" ht="12.75" x14ac:dyDescent="0.2">
      <c r="A4773"/>
      <c r="B4773"/>
      <c r="C4773"/>
      <c r="D4773"/>
      <c r="E4773"/>
      <c r="F4773"/>
      <c r="G4773"/>
    </row>
    <row r="4774" spans="1:7" ht="12.75" x14ac:dyDescent="0.2">
      <c r="A4774"/>
      <c r="B4774"/>
      <c r="C4774"/>
      <c r="D4774"/>
      <c r="E4774"/>
      <c r="F4774"/>
      <c r="G4774"/>
    </row>
    <row r="4775" spans="1:7" ht="12.75" x14ac:dyDescent="0.2">
      <c r="A4775"/>
      <c r="B4775"/>
      <c r="C4775"/>
      <c r="D4775"/>
      <c r="E4775"/>
      <c r="F4775"/>
      <c r="G4775"/>
    </row>
    <row r="4776" spans="1:7" ht="12.75" x14ac:dyDescent="0.2">
      <c r="A4776"/>
      <c r="B4776"/>
      <c r="C4776"/>
      <c r="D4776"/>
      <c r="E4776"/>
      <c r="F4776"/>
      <c r="G4776"/>
    </row>
    <row r="4777" spans="1:7" ht="12.75" x14ac:dyDescent="0.2">
      <c r="A4777"/>
      <c r="B4777"/>
      <c r="C4777"/>
      <c r="D4777"/>
      <c r="E4777"/>
      <c r="F4777"/>
      <c r="G4777"/>
    </row>
    <row r="4778" spans="1:7" ht="12.75" x14ac:dyDescent="0.2">
      <c r="A4778"/>
      <c r="B4778"/>
      <c r="C4778"/>
      <c r="D4778"/>
      <c r="E4778"/>
      <c r="F4778"/>
      <c r="G4778"/>
    </row>
    <row r="4779" spans="1:7" ht="12.75" x14ac:dyDescent="0.2">
      <c r="A4779"/>
      <c r="B4779"/>
      <c r="C4779"/>
      <c r="D4779"/>
      <c r="E4779"/>
      <c r="F4779"/>
      <c r="G4779"/>
    </row>
    <row r="4780" spans="1:7" ht="12.75" x14ac:dyDescent="0.2">
      <c r="A4780"/>
      <c r="B4780"/>
      <c r="C4780"/>
      <c r="D4780"/>
      <c r="E4780"/>
      <c r="F4780"/>
      <c r="G4780"/>
    </row>
    <row r="4781" spans="1:7" ht="12.75" x14ac:dyDescent="0.2">
      <c r="A4781"/>
      <c r="B4781"/>
      <c r="C4781"/>
      <c r="D4781"/>
      <c r="E4781"/>
      <c r="F4781"/>
      <c r="G4781"/>
    </row>
    <row r="4782" spans="1:7" ht="12.75" x14ac:dyDescent="0.2">
      <c r="A4782"/>
      <c r="B4782"/>
      <c r="C4782"/>
      <c r="D4782"/>
      <c r="E4782"/>
      <c r="F4782"/>
      <c r="G4782"/>
    </row>
    <row r="4783" spans="1:7" ht="12.75" x14ac:dyDescent="0.2">
      <c r="A4783"/>
      <c r="B4783"/>
      <c r="C4783"/>
      <c r="D4783"/>
      <c r="E4783"/>
      <c r="F4783"/>
      <c r="G4783"/>
    </row>
    <row r="4784" spans="1:7" ht="12.75" x14ac:dyDescent="0.2">
      <c r="A4784"/>
      <c r="B4784"/>
      <c r="C4784"/>
      <c r="D4784"/>
      <c r="E4784"/>
      <c r="F4784"/>
      <c r="G4784"/>
    </row>
    <row r="4785" spans="1:7" ht="12.75" x14ac:dyDescent="0.2">
      <c r="A4785"/>
      <c r="B4785"/>
      <c r="C4785"/>
      <c r="D4785"/>
      <c r="E4785"/>
      <c r="F4785"/>
      <c r="G4785"/>
    </row>
    <row r="4786" spans="1:7" ht="12.75" x14ac:dyDescent="0.2">
      <c r="A4786"/>
      <c r="B4786"/>
      <c r="C4786"/>
      <c r="D4786"/>
      <c r="E4786"/>
      <c r="F4786"/>
      <c r="G4786"/>
    </row>
    <row r="4787" spans="1:7" ht="12.75" x14ac:dyDescent="0.2">
      <c r="A4787"/>
      <c r="B4787"/>
      <c r="C4787"/>
      <c r="D4787"/>
      <c r="E4787"/>
      <c r="F4787"/>
      <c r="G4787"/>
    </row>
    <row r="4788" spans="1:7" ht="12.75" x14ac:dyDescent="0.2">
      <c r="A4788"/>
      <c r="B4788"/>
      <c r="C4788"/>
      <c r="D4788"/>
      <c r="E4788"/>
      <c r="F4788"/>
      <c r="G4788"/>
    </row>
    <row r="4789" spans="1:7" ht="12.75" x14ac:dyDescent="0.2">
      <c r="A4789"/>
      <c r="B4789"/>
      <c r="C4789"/>
      <c r="D4789"/>
      <c r="E4789"/>
      <c r="F4789"/>
      <c r="G4789"/>
    </row>
    <row r="4790" spans="1:7" ht="12.75" x14ac:dyDescent="0.2">
      <c r="A4790"/>
      <c r="B4790"/>
      <c r="C4790"/>
      <c r="D4790"/>
      <c r="E4790"/>
      <c r="F4790"/>
      <c r="G4790"/>
    </row>
    <row r="4791" spans="1:7" ht="12.75" x14ac:dyDescent="0.2">
      <c r="A4791"/>
      <c r="B4791"/>
      <c r="C4791"/>
      <c r="D4791"/>
      <c r="E4791"/>
      <c r="F4791"/>
      <c r="G4791"/>
    </row>
    <row r="4792" spans="1:7" ht="12.75" x14ac:dyDescent="0.2">
      <c r="A4792"/>
      <c r="B4792"/>
      <c r="C4792"/>
      <c r="D4792"/>
      <c r="E4792"/>
      <c r="F4792"/>
      <c r="G4792"/>
    </row>
    <row r="4793" spans="1:7" ht="12.75" x14ac:dyDescent="0.2">
      <c r="A4793"/>
      <c r="B4793"/>
      <c r="C4793"/>
      <c r="D4793"/>
      <c r="E4793"/>
      <c r="F4793"/>
      <c r="G4793"/>
    </row>
    <row r="4794" spans="1:7" ht="12.75" x14ac:dyDescent="0.2">
      <c r="A4794"/>
      <c r="B4794"/>
      <c r="C4794"/>
      <c r="D4794"/>
      <c r="E4794"/>
      <c r="F4794"/>
      <c r="G4794"/>
    </row>
    <row r="4795" spans="1:7" ht="12.75" x14ac:dyDescent="0.2">
      <c r="A4795"/>
      <c r="B4795"/>
      <c r="C4795"/>
      <c r="D4795"/>
      <c r="E4795"/>
      <c r="F4795"/>
      <c r="G4795"/>
    </row>
    <row r="4796" spans="1:7" ht="12.75" x14ac:dyDescent="0.2">
      <c r="A4796"/>
      <c r="B4796"/>
      <c r="C4796"/>
      <c r="D4796"/>
      <c r="E4796"/>
      <c r="F4796"/>
      <c r="G4796"/>
    </row>
    <row r="4797" spans="1:7" ht="12.75" x14ac:dyDescent="0.2">
      <c r="A4797"/>
      <c r="B4797"/>
      <c r="C4797"/>
      <c r="D4797"/>
      <c r="E4797"/>
      <c r="F4797"/>
      <c r="G4797"/>
    </row>
    <row r="4798" spans="1:7" ht="12.75" x14ac:dyDescent="0.2">
      <c r="A4798"/>
      <c r="B4798"/>
      <c r="C4798"/>
      <c r="D4798"/>
      <c r="E4798"/>
      <c r="F4798"/>
      <c r="G4798"/>
    </row>
    <row r="4799" spans="1:7" ht="12.75" x14ac:dyDescent="0.2">
      <c r="A4799"/>
      <c r="B4799"/>
      <c r="C4799"/>
      <c r="D4799"/>
      <c r="E4799"/>
      <c r="F4799"/>
      <c r="G4799"/>
    </row>
    <row r="4800" spans="1:7" ht="12.75" x14ac:dyDescent="0.2">
      <c r="A4800"/>
      <c r="B4800"/>
      <c r="C4800"/>
      <c r="D4800"/>
      <c r="E4800"/>
      <c r="F4800"/>
      <c r="G4800"/>
    </row>
    <row r="4801" spans="1:7" ht="12.75" x14ac:dyDescent="0.2">
      <c r="A4801"/>
      <c r="B4801"/>
      <c r="C4801"/>
      <c r="D4801"/>
      <c r="E4801"/>
      <c r="F4801"/>
      <c r="G4801"/>
    </row>
    <row r="4802" spans="1:7" ht="12.75" x14ac:dyDescent="0.2">
      <c r="A4802"/>
      <c r="B4802"/>
      <c r="C4802"/>
      <c r="D4802"/>
      <c r="E4802"/>
      <c r="F4802"/>
      <c r="G4802"/>
    </row>
    <row r="4803" spans="1:7" ht="12.75" x14ac:dyDescent="0.2">
      <c r="A4803"/>
      <c r="B4803"/>
      <c r="C4803"/>
      <c r="D4803"/>
      <c r="E4803"/>
      <c r="F4803"/>
      <c r="G4803"/>
    </row>
    <row r="4804" spans="1:7" ht="12.75" x14ac:dyDescent="0.2">
      <c r="A4804"/>
      <c r="B4804"/>
      <c r="C4804"/>
      <c r="D4804"/>
      <c r="E4804"/>
      <c r="F4804"/>
      <c r="G4804"/>
    </row>
    <row r="4805" spans="1:7" ht="12.75" x14ac:dyDescent="0.2">
      <c r="A4805"/>
      <c r="B4805"/>
      <c r="C4805"/>
      <c r="D4805"/>
      <c r="E4805"/>
      <c r="F4805"/>
      <c r="G4805"/>
    </row>
    <row r="4806" spans="1:7" ht="12.75" x14ac:dyDescent="0.2">
      <c r="A4806"/>
      <c r="B4806"/>
      <c r="C4806"/>
      <c r="D4806"/>
      <c r="E4806"/>
      <c r="F4806"/>
      <c r="G4806"/>
    </row>
    <row r="4807" spans="1:7" ht="12.75" x14ac:dyDescent="0.2">
      <c r="A4807"/>
      <c r="B4807"/>
      <c r="C4807"/>
      <c r="D4807"/>
      <c r="E4807"/>
      <c r="F4807"/>
      <c r="G4807"/>
    </row>
    <row r="4808" spans="1:7" ht="12.75" x14ac:dyDescent="0.2">
      <c r="A4808"/>
      <c r="B4808"/>
      <c r="C4808"/>
      <c r="D4808"/>
      <c r="E4808"/>
      <c r="F4808"/>
      <c r="G4808"/>
    </row>
    <row r="4809" spans="1:7" ht="12.75" x14ac:dyDescent="0.2">
      <c r="A4809"/>
      <c r="B4809"/>
      <c r="C4809"/>
      <c r="D4809"/>
      <c r="E4809"/>
      <c r="F4809"/>
      <c r="G4809"/>
    </row>
    <row r="4810" spans="1:7" ht="12.75" x14ac:dyDescent="0.2">
      <c r="A4810"/>
      <c r="B4810"/>
      <c r="C4810"/>
      <c r="D4810"/>
      <c r="E4810"/>
      <c r="F4810"/>
      <c r="G4810"/>
    </row>
    <row r="4811" spans="1:7" ht="12.75" x14ac:dyDescent="0.2">
      <c r="A4811"/>
      <c r="B4811"/>
      <c r="C4811"/>
      <c r="D4811"/>
      <c r="E4811"/>
      <c r="F4811"/>
      <c r="G4811"/>
    </row>
    <row r="4812" spans="1:7" ht="12.75" x14ac:dyDescent="0.2">
      <c r="A4812"/>
      <c r="B4812"/>
      <c r="C4812"/>
      <c r="D4812"/>
      <c r="E4812"/>
      <c r="F4812"/>
      <c r="G4812"/>
    </row>
    <row r="4813" spans="1:7" ht="12.75" x14ac:dyDescent="0.2">
      <c r="A4813"/>
      <c r="B4813"/>
      <c r="C4813"/>
      <c r="D4813"/>
      <c r="E4813"/>
      <c r="F4813"/>
      <c r="G4813"/>
    </row>
    <row r="4814" spans="1:7" ht="12.75" x14ac:dyDescent="0.2">
      <c r="A4814"/>
      <c r="B4814"/>
      <c r="C4814"/>
      <c r="D4814"/>
      <c r="E4814"/>
      <c r="F4814"/>
      <c r="G4814"/>
    </row>
    <row r="4815" spans="1:7" ht="12.75" x14ac:dyDescent="0.2">
      <c r="A4815"/>
      <c r="B4815"/>
      <c r="C4815"/>
      <c r="D4815"/>
      <c r="E4815"/>
      <c r="F4815"/>
      <c r="G4815"/>
    </row>
    <row r="4816" spans="1:7" ht="12.75" x14ac:dyDescent="0.2">
      <c r="A4816"/>
      <c r="B4816"/>
      <c r="C4816"/>
      <c r="D4816"/>
      <c r="E4816"/>
      <c r="F4816"/>
      <c r="G4816"/>
    </row>
    <row r="4817" spans="1:7" ht="12.75" x14ac:dyDescent="0.2">
      <c r="A4817"/>
      <c r="B4817"/>
      <c r="C4817"/>
      <c r="D4817"/>
      <c r="E4817"/>
      <c r="F4817"/>
      <c r="G4817"/>
    </row>
    <row r="4818" spans="1:7" ht="12.75" x14ac:dyDescent="0.2">
      <c r="A4818"/>
      <c r="B4818"/>
      <c r="C4818"/>
      <c r="D4818"/>
      <c r="E4818"/>
      <c r="F4818"/>
      <c r="G4818"/>
    </row>
    <row r="4819" spans="1:7" ht="12.75" x14ac:dyDescent="0.2">
      <c r="A4819"/>
      <c r="B4819"/>
      <c r="C4819"/>
      <c r="D4819"/>
      <c r="E4819"/>
      <c r="F4819"/>
      <c r="G4819"/>
    </row>
    <row r="4820" spans="1:7" ht="12.75" x14ac:dyDescent="0.2">
      <c r="A4820"/>
      <c r="B4820"/>
      <c r="C4820"/>
      <c r="D4820"/>
      <c r="E4820"/>
      <c r="F4820"/>
      <c r="G4820"/>
    </row>
    <row r="4821" spans="1:7" ht="12.75" x14ac:dyDescent="0.2">
      <c r="A4821"/>
      <c r="B4821"/>
      <c r="C4821"/>
      <c r="D4821"/>
      <c r="E4821"/>
      <c r="F4821"/>
      <c r="G4821"/>
    </row>
    <row r="4822" spans="1:7" ht="12.75" x14ac:dyDescent="0.2">
      <c r="A4822"/>
      <c r="B4822"/>
      <c r="C4822"/>
      <c r="D4822"/>
      <c r="E4822"/>
      <c r="F4822"/>
      <c r="G4822"/>
    </row>
    <row r="4823" spans="1:7" ht="12.75" x14ac:dyDescent="0.2">
      <c r="A4823"/>
      <c r="B4823"/>
      <c r="C4823"/>
      <c r="D4823"/>
      <c r="E4823"/>
      <c r="F4823"/>
      <c r="G4823"/>
    </row>
    <row r="4824" spans="1:7" ht="12.75" x14ac:dyDescent="0.2">
      <c r="A4824"/>
      <c r="B4824"/>
      <c r="C4824"/>
      <c r="D4824"/>
      <c r="E4824"/>
      <c r="F4824"/>
      <c r="G4824"/>
    </row>
    <row r="4825" spans="1:7" ht="12.75" x14ac:dyDescent="0.2">
      <c r="A4825"/>
      <c r="B4825"/>
      <c r="C4825"/>
      <c r="D4825"/>
      <c r="E4825"/>
      <c r="F4825"/>
      <c r="G4825"/>
    </row>
    <row r="4826" spans="1:7" ht="12.75" x14ac:dyDescent="0.2">
      <c r="A4826"/>
      <c r="B4826"/>
      <c r="C4826"/>
      <c r="D4826"/>
      <c r="E4826"/>
      <c r="F4826"/>
      <c r="G4826"/>
    </row>
    <row r="4827" spans="1:7" ht="12.75" x14ac:dyDescent="0.2">
      <c r="A4827"/>
      <c r="B4827"/>
      <c r="C4827"/>
      <c r="D4827"/>
      <c r="E4827"/>
      <c r="F4827"/>
      <c r="G4827"/>
    </row>
    <row r="4828" spans="1:7" ht="12.75" x14ac:dyDescent="0.2">
      <c r="A4828"/>
      <c r="B4828"/>
      <c r="C4828"/>
      <c r="D4828"/>
      <c r="E4828"/>
      <c r="F4828"/>
      <c r="G4828"/>
    </row>
    <row r="4829" spans="1:7" ht="12.75" x14ac:dyDescent="0.2">
      <c r="A4829"/>
      <c r="B4829"/>
      <c r="C4829"/>
      <c r="D4829"/>
      <c r="E4829"/>
      <c r="F4829"/>
      <c r="G4829"/>
    </row>
    <row r="4830" spans="1:7" ht="12.75" x14ac:dyDescent="0.2">
      <c r="A4830"/>
      <c r="B4830"/>
      <c r="C4830"/>
      <c r="D4830"/>
      <c r="E4830"/>
      <c r="F4830"/>
      <c r="G4830"/>
    </row>
    <row r="4831" spans="1:7" ht="12.75" x14ac:dyDescent="0.2">
      <c r="A4831"/>
      <c r="B4831"/>
      <c r="C4831"/>
      <c r="D4831"/>
      <c r="E4831"/>
      <c r="F4831"/>
      <c r="G4831"/>
    </row>
    <row r="4832" spans="1:7" ht="12.75" x14ac:dyDescent="0.2">
      <c r="A4832"/>
      <c r="B4832"/>
      <c r="C4832"/>
      <c r="D4832"/>
      <c r="E4832"/>
      <c r="F4832"/>
      <c r="G4832"/>
    </row>
    <row r="4833" spans="1:7" ht="12.75" x14ac:dyDescent="0.2">
      <c r="A4833"/>
      <c r="B4833"/>
      <c r="C4833"/>
      <c r="D4833"/>
      <c r="E4833"/>
      <c r="F4833"/>
      <c r="G4833"/>
    </row>
    <row r="4834" spans="1:7" ht="12.75" x14ac:dyDescent="0.2">
      <c r="A4834"/>
      <c r="B4834"/>
      <c r="C4834"/>
      <c r="D4834"/>
      <c r="E4834"/>
      <c r="F4834"/>
      <c r="G4834"/>
    </row>
    <row r="4835" spans="1:7" ht="12.75" x14ac:dyDescent="0.2">
      <c r="A4835"/>
      <c r="B4835"/>
      <c r="C4835"/>
      <c r="D4835"/>
      <c r="E4835"/>
      <c r="F4835"/>
      <c r="G4835"/>
    </row>
    <row r="4836" spans="1:7" ht="12.75" x14ac:dyDescent="0.2">
      <c r="A4836"/>
      <c r="B4836"/>
      <c r="C4836"/>
      <c r="D4836"/>
      <c r="E4836"/>
      <c r="F4836"/>
      <c r="G4836"/>
    </row>
    <row r="4837" spans="1:7" ht="12.75" x14ac:dyDescent="0.2">
      <c r="A4837"/>
      <c r="B4837"/>
      <c r="C4837"/>
      <c r="D4837"/>
      <c r="E4837"/>
      <c r="F4837"/>
      <c r="G4837"/>
    </row>
    <row r="4838" spans="1:7" ht="12.75" x14ac:dyDescent="0.2">
      <c r="A4838"/>
      <c r="B4838"/>
      <c r="C4838"/>
      <c r="D4838"/>
      <c r="E4838"/>
      <c r="F4838"/>
      <c r="G4838"/>
    </row>
    <row r="4839" spans="1:7" ht="12.75" x14ac:dyDescent="0.2">
      <c r="A4839"/>
      <c r="B4839"/>
      <c r="C4839"/>
      <c r="D4839"/>
      <c r="E4839"/>
      <c r="F4839"/>
      <c r="G4839"/>
    </row>
    <row r="4840" spans="1:7" ht="12.75" x14ac:dyDescent="0.2">
      <c r="A4840"/>
      <c r="B4840"/>
      <c r="C4840"/>
      <c r="D4840"/>
      <c r="E4840"/>
      <c r="F4840"/>
      <c r="G4840"/>
    </row>
    <row r="4841" spans="1:7" ht="12.75" x14ac:dyDescent="0.2">
      <c r="A4841"/>
      <c r="B4841"/>
      <c r="C4841"/>
      <c r="D4841"/>
      <c r="E4841"/>
      <c r="F4841"/>
      <c r="G4841"/>
    </row>
    <row r="4842" spans="1:7" ht="12.75" x14ac:dyDescent="0.2">
      <c r="A4842"/>
      <c r="B4842"/>
      <c r="C4842"/>
      <c r="D4842"/>
      <c r="E4842"/>
      <c r="F4842"/>
      <c r="G4842"/>
    </row>
    <row r="4843" spans="1:7" ht="12.75" x14ac:dyDescent="0.2">
      <c r="A4843"/>
      <c r="B4843"/>
      <c r="C4843"/>
      <c r="D4843"/>
      <c r="E4843"/>
      <c r="F4843"/>
      <c r="G4843"/>
    </row>
    <row r="4844" spans="1:7" ht="12.75" x14ac:dyDescent="0.2">
      <c r="A4844"/>
      <c r="B4844"/>
      <c r="C4844"/>
      <c r="D4844"/>
      <c r="E4844"/>
      <c r="F4844"/>
      <c r="G4844"/>
    </row>
    <row r="4845" spans="1:7" ht="12.75" x14ac:dyDescent="0.2">
      <c r="A4845"/>
      <c r="B4845"/>
      <c r="C4845"/>
      <c r="D4845"/>
      <c r="E4845"/>
      <c r="F4845"/>
      <c r="G4845"/>
    </row>
    <row r="4846" spans="1:7" ht="12.75" x14ac:dyDescent="0.2">
      <c r="A4846"/>
      <c r="B4846"/>
      <c r="C4846"/>
      <c r="D4846"/>
      <c r="E4846"/>
      <c r="F4846"/>
      <c r="G4846"/>
    </row>
    <row r="4847" spans="1:7" ht="12.75" x14ac:dyDescent="0.2">
      <c r="A4847"/>
      <c r="B4847"/>
      <c r="C4847"/>
      <c r="D4847"/>
      <c r="E4847"/>
      <c r="F4847"/>
      <c r="G4847"/>
    </row>
    <row r="4848" spans="1:7" ht="12.75" x14ac:dyDescent="0.2">
      <c r="A4848"/>
      <c r="B4848"/>
      <c r="C4848"/>
      <c r="D4848"/>
      <c r="E4848"/>
      <c r="F4848"/>
      <c r="G4848"/>
    </row>
    <row r="4849" spans="1:7" ht="12.75" x14ac:dyDescent="0.2">
      <c r="A4849"/>
      <c r="B4849"/>
      <c r="C4849"/>
      <c r="D4849"/>
      <c r="E4849"/>
      <c r="F4849"/>
      <c r="G4849"/>
    </row>
    <row r="4850" spans="1:7" ht="12.75" x14ac:dyDescent="0.2">
      <c r="A4850"/>
      <c r="B4850"/>
      <c r="C4850"/>
      <c r="D4850"/>
      <c r="E4850"/>
      <c r="F4850"/>
      <c r="G4850"/>
    </row>
    <row r="4851" spans="1:7" ht="12.75" x14ac:dyDescent="0.2">
      <c r="A4851"/>
      <c r="B4851"/>
      <c r="C4851"/>
      <c r="D4851"/>
      <c r="E4851"/>
      <c r="F4851"/>
      <c r="G4851"/>
    </row>
    <row r="4852" spans="1:7" ht="12.75" x14ac:dyDescent="0.2">
      <c r="A4852"/>
      <c r="B4852"/>
      <c r="C4852"/>
      <c r="D4852"/>
      <c r="E4852"/>
      <c r="F4852"/>
      <c r="G4852"/>
    </row>
    <row r="4853" spans="1:7" ht="12.75" x14ac:dyDescent="0.2">
      <c r="A4853"/>
      <c r="B4853"/>
      <c r="C4853"/>
      <c r="D4853"/>
      <c r="E4853"/>
      <c r="F4853"/>
      <c r="G4853"/>
    </row>
    <row r="4854" spans="1:7" ht="12.75" x14ac:dyDescent="0.2">
      <c r="A4854"/>
      <c r="B4854"/>
      <c r="C4854"/>
      <c r="D4854"/>
      <c r="E4854"/>
      <c r="F4854"/>
      <c r="G4854"/>
    </row>
    <row r="4855" spans="1:7" ht="12.75" x14ac:dyDescent="0.2">
      <c r="A4855"/>
      <c r="B4855"/>
      <c r="C4855"/>
      <c r="D4855"/>
      <c r="E4855"/>
      <c r="F4855"/>
      <c r="G4855"/>
    </row>
    <row r="4856" spans="1:7" ht="12.75" x14ac:dyDescent="0.2">
      <c r="A4856"/>
      <c r="B4856"/>
      <c r="C4856"/>
      <c r="D4856"/>
      <c r="E4856"/>
      <c r="F4856"/>
      <c r="G4856"/>
    </row>
    <row r="4857" spans="1:7" ht="12.75" x14ac:dyDescent="0.2">
      <c r="A4857"/>
      <c r="B4857"/>
      <c r="C4857"/>
      <c r="D4857"/>
      <c r="E4857"/>
      <c r="F4857"/>
      <c r="G4857"/>
    </row>
    <row r="4858" spans="1:7" ht="12.75" x14ac:dyDescent="0.2">
      <c r="A4858"/>
      <c r="B4858"/>
      <c r="C4858"/>
      <c r="D4858"/>
      <c r="E4858"/>
      <c r="F4858"/>
      <c r="G4858"/>
    </row>
    <row r="4859" spans="1:7" ht="12.75" x14ac:dyDescent="0.2">
      <c r="A4859"/>
      <c r="B4859"/>
      <c r="C4859"/>
      <c r="D4859"/>
      <c r="E4859"/>
      <c r="F4859"/>
      <c r="G4859"/>
    </row>
    <row r="4860" spans="1:7" ht="12.75" x14ac:dyDescent="0.2">
      <c r="A4860"/>
      <c r="B4860"/>
      <c r="C4860"/>
      <c r="D4860"/>
      <c r="E4860"/>
      <c r="F4860"/>
      <c r="G4860"/>
    </row>
    <row r="4861" spans="1:7" ht="12.75" x14ac:dyDescent="0.2">
      <c r="A4861"/>
      <c r="B4861"/>
      <c r="C4861"/>
      <c r="D4861"/>
      <c r="E4861"/>
      <c r="F4861"/>
      <c r="G4861"/>
    </row>
    <row r="4862" spans="1:7" ht="12.75" x14ac:dyDescent="0.2">
      <c r="A4862"/>
      <c r="B4862"/>
      <c r="C4862"/>
      <c r="D4862"/>
      <c r="E4862"/>
      <c r="F4862"/>
      <c r="G4862"/>
    </row>
    <row r="4863" spans="1:7" ht="12.75" x14ac:dyDescent="0.2">
      <c r="A4863"/>
      <c r="B4863"/>
      <c r="C4863"/>
      <c r="D4863"/>
      <c r="E4863"/>
      <c r="F4863"/>
      <c r="G4863"/>
    </row>
    <row r="4864" spans="1:7" ht="12.75" x14ac:dyDescent="0.2">
      <c r="A4864"/>
      <c r="B4864"/>
      <c r="C4864"/>
      <c r="D4864"/>
      <c r="E4864"/>
      <c r="F4864"/>
      <c r="G4864"/>
    </row>
    <row r="4865" spans="1:7" ht="12.75" x14ac:dyDescent="0.2">
      <c r="A4865"/>
      <c r="B4865"/>
      <c r="C4865"/>
      <c r="D4865"/>
      <c r="E4865"/>
      <c r="F4865"/>
      <c r="G4865"/>
    </row>
    <row r="4866" spans="1:7" ht="12.75" x14ac:dyDescent="0.2">
      <c r="A4866"/>
      <c r="B4866"/>
      <c r="C4866"/>
      <c r="D4866"/>
      <c r="E4866"/>
      <c r="F4866"/>
      <c r="G4866"/>
    </row>
    <row r="4867" spans="1:7" ht="12.75" x14ac:dyDescent="0.2">
      <c r="A4867"/>
      <c r="B4867"/>
      <c r="C4867"/>
      <c r="D4867"/>
      <c r="E4867"/>
      <c r="F4867"/>
      <c r="G4867"/>
    </row>
    <row r="4868" spans="1:7" ht="12.75" x14ac:dyDescent="0.2">
      <c r="A4868"/>
      <c r="B4868"/>
      <c r="C4868"/>
      <c r="D4868"/>
      <c r="E4868"/>
      <c r="F4868"/>
      <c r="G4868"/>
    </row>
    <row r="4869" spans="1:7" ht="12.75" x14ac:dyDescent="0.2">
      <c r="A4869"/>
      <c r="B4869"/>
      <c r="C4869"/>
      <c r="D4869"/>
      <c r="E4869"/>
      <c r="F4869"/>
      <c r="G4869"/>
    </row>
    <row r="4870" spans="1:7" ht="12.75" x14ac:dyDescent="0.2">
      <c r="A4870"/>
      <c r="B4870"/>
      <c r="C4870"/>
      <c r="D4870"/>
      <c r="E4870"/>
      <c r="F4870"/>
      <c r="G4870"/>
    </row>
    <row r="4871" spans="1:7" ht="12.75" x14ac:dyDescent="0.2">
      <c r="A4871"/>
      <c r="B4871"/>
      <c r="C4871"/>
      <c r="D4871"/>
      <c r="E4871"/>
      <c r="F4871"/>
      <c r="G4871"/>
    </row>
    <row r="4872" spans="1:7" ht="12.75" x14ac:dyDescent="0.2">
      <c r="A4872"/>
      <c r="B4872"/>
      <c r="C4872"/>
      <c r="D4872"/>
      <c r="E4872"/>
      <c r="F4872"/>
      <c r="G4872"/>
    </row>
    <row r="4873" spans="1:7" ht="12.75" x14ac:dyDescent="0.2">
      <c r="A4873"/>
      <c r="B4873"/>
      <c r="C4873"/>
      <c r="D4873"/>
      <c r="E4873"/>
      <c r="F4873"/>
      <c r="G4873"/>
    </row>
    <row r="4874" spans="1:7" ht="12.75" x14ac:dyDescent="0.2">
      <c r="A4874"/>
      <c r="B4874"/>
      <c r="C4874"/>
      <c r="D4874"/>
      <c r="E4874"/>
      <c r="F4874"/>
      <c r="G4874"/>
    </row>
    <row r="4875" spans="1:7" ht="12.75" x14ac:dyDescent="0.2">
      <c r="A4875"/>
      <c r="B4875"/>
      <c r="C4875"/>
      <c r="D4875"/>
      <c r="E4875"/>
      <c r="F4875"/>
      <c r="G4875"/>
    </row>
    <row r="4876" spans="1:7" ht="12.75" x14ac:dyDescent="0.2">
      <c r="A4876"/>
      <c r="B4876"/>
      <c r="C4876"/>
      <c r="D4876"/>
      <c r="E4876"/>
      <c r="F4876"/>
      <c r="G4876"/>
    </row>
    <row r="4877" spans="1:7" ht="12.75" x14ac:dyDescent="0.2">
      <c r="A4877"/>
      <c r="B4877"/>
      <c r="C4877"/>
      <c r="D4877"/>
      <c r="E4877"/>
      <c r="F4877"/>
      <c r="G4877"/>
    </row>
    <row r="4878" spans="1:7" ht="12.75" x14ac:dyDescent="0.2">
      <c r="A4878"/>
      <c r="B4878"/>
      <c r="C4878"/>
      <c r="D4878"/>
      <c r="E4878"/>
      <c r="F4878"/>
      <c r="G4878"/>
    </row>
    <row r="4879" spans="1:7" ht="12.75" x14ac:dyDescent="0.2">
      <c r="A4879"/>
      <c r="B4879"/>
      <c r="C4879"/>
      <c r="D4879"/>
      <c r="E4879"/>
      <c r="F4879"/>
      <c r="G4879"/>
    </row>
    <row r="4880" spans="1:7" ht="12.75" x14ac:dyDescent="0.2">
      <c r="A4880"/>
      <c r="B4880"/>
      <c r="C4880"/>
      <c r="D4880"/>
      <c r="E4880"/>
      <c r="F4880"/>
      <c r="G4880"/>
    </row>
    <row r="4881" spans="1:7" ht="12.75" x14ac:dyDescent="0.2">
      <c r="A4881"/>
      <c r="B4881"/>
      <c r="C4881"/>
      <c r="D4881"/>
      <c r="E4881"/>
      <c r="F4881"/>
      <c r="G4881"/>
    </row>
    <row r="4882" spans="1:7" ht="12.75" x14ac:dyDescent="0.2">
      <c r="A4882"/>
      <c r="B4882"/>
      <c r="C4882"/>
      <c r="D4882"/>
      <c r="E4882"/>
      <c r="F4882"/>
      <c r="G4882"/>
    </row>
    <row r="4883" spans="1:7" ht="12.75" x14ac:dyDescent="0.2">
      <c r="A4883"/>
      <c r="B4883"/>
      <c r="C4883"/>
      <c r="D4883"/>
      <c r="E4883"/>
      <c r="F4883"/>
      <c r="G4883"/>
    </row>
    <row r="4884" spans="1:7" ht="12.75" x14ac:dyDescent="0.2">
      <c r="A4884"/>
      <c r="B4884"/>
      <c r="C4884"/>
      <c r="D4884"/>
      <c r="E4884"/>
      <c r="F4884"/>
      <c r="G4884"/>
    </row>
    <row r="4885" spans="1:7" ht="12.75" x14ac:dyDescent="0.2">
      <c r="A4885"/>
      <c r="B4885"/>
      <c r="C4885"/>
      <c r="D4885"/>
      <c r="E4885"/>
      <c r="F4885"/>
      <c r="G4885"/>
    </row>
    <row r="4886" spans="1:7" ht="12.75" x14ac:dyDescent="0.2">
      <c r="A4886"/>
      <c r="B4886"/>
      <c r="C4886"/>
      <c r="D4886"/>
      <c r="E4886"/>
      <c r="F4886"/>
      <c r="G4886"/>
    </row>
    <row r="4887" spans="1:7" ht="12.75" x14ac:dyDescent="0.2">
      <c r="A4887"/>
      <c r="B4887"/>
      <c r="C4887"/>
      <c r="D4887"/>
      <c r="E4887"/>
      <c r="F4887"/>
      <c r="G4887"/>
    </row>
    <row r="4888" spans="1:7" ht="12.75" x14ac:dyDescent="0.2">
      <c r="A4888"/>
      <c r="B4888"/>
      <c r="C4888"/>
      <c r="D4888"/>
      <c r="E4888"/>
      <c r="F4888"/>
      <c r="G4888"/>
    </row>
    <row r="4889" spans="1:7" ht="12.75" x14ac:dyDescent="0.2">
      <c r="A4889"/>
      <c r="B4889"/>
      <c r="C4889"/>
      <c r="D4889"/>
      <c r="E4889"/>
      <c r="F4889"/>
      <c r="G4889"/>
    </row>
    <row r="4890" spans="1:7" ht="12.75" x14ac:dyDescent="0.2">
      <c r="A4890"/>
      <c r="B4890"/>
      <c r="C4890"/>
      <c r="D4890"/>
      <c r="E4890"/>
      <c r="F4890"/>
      <c r="G4890"/>
    </row>
    <row r="4891" spans="1:7" ht="12.75" x14ac:dyDescent="0.2">
      <c r="A4891"/>
      <c r="B4891"/>
      <c r="C4891"/>
      <c r="D4891"/>
      <c r="E4891"/>
      <c r="F4891"/>
      <c r="G4891"/>
    </row>
    <row r="4892" spans="1:7" ht="12.75" x14ac:dyDescent="0.2">
      <c r="A4892"/>
      <c r="B4892"/>
      <c r="C4892"/>
      <c r="D4892"/>
      <c r="E4892"/>
      <c r="F4892"/>
      <c r="G4892"/>
    </row>
    <row r="4893" spans="1:7" ht="12.75" x14ac:dyDescent="0.2">
      <c r="A4893"/>
      <c r="B4893"/>
      <c r="C4893"/>
      <c r="D4893"/>
      <c r="E4893"/>
      <c r="F4893"/>
      <c r="G4893"/>
    </row>
    <row r="4894" spans="1:7" ht="12.75" x14ac:dyDescent="0.2">
      <c r="A4894"/>
      <c r="B4894"/>
      <c r="C4894"/>
      <c r="D4894"/>
      <c r="E4894"/>
      <c r="F4894"/>
      <c r="G4894"/>
    </row>
    <row r="4895" spans="1:7" ht="12.75" x14ac:dyDescent="0.2">
      <c r="A4895"/>
      <c r="B4895"/>
      <c r="C4895"/>
      <c r="D4895"/>
      <c r="E4895"/>
      <c r="F4895"/>
      <c r="G4895"/>
    </row>
    <row r="4896" spans="1:7" ht="12.75" x14ac:dyDescent="0.2">
      <c r="A4896"/>
      <c r="B4896"/>
      <c r="C4896"/>
      <c r="D4896"/>
      <c r="E4896"/>
      <c r="F4896"/>
      <c r="G4896"/>
    </row>
    <row r="4897" spans="1:7" ht="12.75" x14ac:dyDescent="0.2">
      <c r="A4897"/>
      <c r="B4897"/>
      <c r="C4897"/>
      <c r="D4897"/>
      <c r="E4897"/>
      <c r="F4897"/>
      <c r="G4897"/>
    </row>
    <row r="4898" spans="1:7" ht="12.75" x14ac:dyDescent="0.2">
      <c r="A4898"/>
      <c r="B4898"/>
      <c r="C4898"/>
      <c r="D4898"/>
      <c r="E4898"/>
      <c r="F4898"/>
      <c r="G4898"/>
    </row>
    <row r="4899" spans="1:7" ht="12.75" x14ac:dyDescent="0.2">
      <c r="A4899"/>
      <c r="B4899"/>
      <c r="C4899"/>
      <c r="D4899"/>
      <c r="E4899"/>
      <c r="F4899"/>
      <c r="G4899"/>
    </row>
    <row r="4900" spans="1:7" ht="12.75" x14ac:dyDescent="0.2">
      <c r="A4900"/>
      <c r="B4900"/>
      <c r="C4900"/>
      <c r="D4900"/>
      <c r="E4900"/>
      <c r="F4900"/>
      <c r="G4900"/>
    </row>
    <row r="4901" spans="1:7" ht="12.75" x14ac:dyDescent="0.2">
      <c r="A4901"/>
      <c r="B4901"/>
      <c r="C4901"/>
      <c r="D4901"/>
      <c r="E4901"/>
      <c r="F4901"/>
      <c r="G4901"/>
    </row>
    <row r="4902" spans="1:7" ht="12.75" x14ac:dyDescent="0.2">
      <c r="A4902"/>
      <c r="B4902"/>
      <c r="C4902"/>
      <c r="D4902"/>
      <c r="E4902"/>
      <c r="F4902"/>
      <c r="G4902"/>
    </row>
    <row r="4903" spans="1:7" ht="12.75" x14ac:dyDescent="0.2">
      <c r="A4903"/>
      <c r="B4903"/>
      <c r="C4903"/>
      <c r="D4903"/>
      <c r="E4903"/>
      <c r="F4903"/>
      <c r="G4903"/>
    </row>
    <row r="4904" spans="1:7" ht="12.75" x14ac:dyDescent="0.2">
      <c r="A4904"/>
      <c r="B4904"/>
      <c r="C4904"/>
      <c r="D4904"/>
      <c r="E4904"/>
      <c r="F4904"/>
      <c r="G4904"/>
    </row>
    <row r="4905" spans="1:7" ht="12.75" x14ac:dyDescent="0.2">
      <c r="A4905"/>
      <c r="B4905"/>
      <c r="C4905"/>
      <c r="D4905"/>
      <c r="E4905"/>
      <c r="F4905"/>
      <c r="G4905"/>
    </row>
    <row r="4906" spans="1:7" ht="12.75" x14ac:dyDescent="0.2">
      <c r="A4906"/>
      <c r="B4906"/>
      <c r="C4906"/>
      <c r="D4906"/>
      <c r="E4906"/>
      <c r="F4906"/>
      <c r="G4906"/>
    </row>
    <row r="4907" spans="1:7" ht="12.75" x14ac:dyDescent="0.2">
      <c r="A4907"/>
      <c r="B4907"/>
      <c r="C4907"/>
      <c r="D4907"/>
      <c r="E4907"/>
      <c r="F4907"/>
      <c r="G4907"/>
    </row>
    <row r="4908" spans="1:7" ht="12.75" x14ac:dyDescent="0.2">
      <c r="A4908"/>
      <c r="B4908"/>
      <c r="C4908"/>
      <c r="D4908"/>
      <c r="E4908"/>
      <c r="F4908"/>
      <c r="G4908"/>
    </row>
    <row r="4909" spans="1:7" ht="12.75" x14ac:dyDescent="0.2">
      <c r="A4909"/>
      <c r="B4909"/>
      <c r="C4909"/>
      <c r="D4909"/>
      <c r="E4909"/>
      <c r="F4909"/>
      <c r="G4909"/>
    </row>
    <row r="4910" spans="1:7" ht="12.75" x14ac:dyDescent="0.2">
      <c r="A4910"/>
      <c r="B4910"/>
      <c r="C4910"/>
      <c r="D4910"/>
      <c r="E4910"/>
      <c r="F4910"/>
      <c r="G4910"/>
    </row>
    <row r="4911" spans="1:7" ht="12.75" x14ac:dyDescent="0.2">
      <c r="A4911"/>
      <c r="B4911"/>
      <c r="C4911"/>
      <c r="D4911"/>
      <c r="E4911"/>
      <c r="F4911"/>
      <c r="G4911"/>
    </row>
    <row r="4912" spans="1:7" ht="12.75" x14ac:dyDescent="0.2">
      <c r="A4912"/>
      <c r="B4912"/>
      <c r="C4912"/>
      <c r="D4912"/>
      <c r="E4912"/>
      <c r="F4912"/>
      <c r="G4912"/>
    </row>
    <row r="4913" spans="1:7" ht="12.75" x14ac:dyDescent="0.2">
      <c r="A4913"/>
      <c r="B4913"/>
      <c r="C4913"/>
      <c r="D4913"/>
      <c r="E4913"/>
      <c r="F4913"/>
      <c r="G4913"/>
    </row>
    <row r="4914" spans="1:7" ht="12.75" x14ac:dyDescent="0.2">
      <c r="A4914"/>
      <c r="B4914"/>
      <c r="C4914"/>
      <c r="D4914"/>
      <c r="E4914"/>
      <c r="F4914"/>
      <c r="G4914"/>
    </row>
    <row r="4915" spans="1:7" ht="12.75" x14ac:dyDescent="0.2">
      <c r="A4915"/>
      <c r="B4915"/>
      <c r="C4915"/>
      <c r="D4915"/>
      <c r="E4915"/>
      <c r="F4915"/>
      <c r="G4915"/>
    </row>
    <row r="4916" spans="1:7" ht="12.75" x14ac:dyDescent="0.2">
      <c r="A4916"/>
      <c r="B4916"/>
      <c r="C4916"/>
      <c r="D4916"/>
      <c r="E4916"/>
      <c r="F4916"/>
      <c r="G4916"/>
    </row>
    <row r="4917" spans="1:7" ht="12.75" x14ac:dyDescent="0.2">
      <c r="A4917"/>
      <c r="B4917"/>
      <c r="C4917"/>
      <c r="D4917"/>
      <c r="E4917"/>
      <c r="F4917"/>
      <c r="G4917"/>
    </row>
    <row r="4918" spans="1:7" ht="12.75" x14ac:dyDescent="0.2">
      <c r="A4918"/>
      <c r="B4918"/>
      <c r="C4918"/>
      <c r="D4918"/>
      <c r="E4918"/>
      <c r="F4918"/>
      <c r="G4918"/>
    </row>
    <row r="4919" spans="1:7" ht="12.75" x14ac:dyDescent="0.2">
      <c r="A4919"/>
      <c r="B4919"/>
      <c r="C4919"/>
      <c r="D4919"/>
      <c r="E4919"/>
      <c r="F4919"/>
      <c r="G4919"/>
    </row>
    <row r="4920" spans="1:7" ht="12.75" x14ac:dyDescent="0.2">
      <c r="A4920"/>
      <c r="B4920"/>
      <c r="C4920"/>
      <c r="D4920"/>
      <c r="E4920"/>
      <c r="F4920"/>
      <c r="G4920"/>
    </row>
    <row r="4921" spans="1:7" ht="12.75" x14ac:dyDescent="0.2">
      <c r="A4921"/>
      <c r="B4921"/>
      <c r="C4921"/>
      <c r="D4921"/>
      <c r="E4921"/>
      <c r="F4921"/>
      <c r="G4921"/>
    </row>
    <row r="4922" spans="1:7" ht="12.75" x14ac:dyDescent="0.2">
      <c r="A4922"/>
      <c r="B4922"/>
      <c r="C4922"/>
      <c r="D4922"/>
      <c r="E4922"/>
      <c r="F4922"/>
      <c r="G4922"/>
    </row>
    <row r="4923" spans="1:7" ht="12.75" x14ac:dyDescent="0.2">
      <c r="A4923"/>
      <c r="B4923"/>
      <c r="C4923"/>
      <c r="D4923"/>
      <c r="E4923"/>
      <c r="F4923"/>
      <c r="G4923"/>
    </row>
    <row r="4924" spans="1:7" ht="12.75" x14ac:dyDescent="0.2">
      <c r="A4924"/>
      <c r="B4924"/>
      <c r="C4924"/>
      <c r="D4924"/>
      <c r="E4924"/>
      <c r="F4924"/>
      <c r="G4924"/>
    </row>
    <row r="4925" spans="1:7" ht="12.75" x14ac:dyDescent="0.2">
      <c r="A4925"/>
      <c r="B4925"/>
      <c r="C4925"/>
      <c r="D4925"/>
      <c r="E4925"/>
      <c r="F4925"/>
      <c r="G4925"/>
    </row>
    <row r="4926" spans="1:7" ht="12.75" x14ac:dyDescent="0.2">
      <c r="A4926"/>
      <c r="B4926"/>
      <c r="C4926"/>
      <c r="D4926"/>
      <c r="E4926"/>
      <c r="F4926"/>
      <c r="G4926"/>
    </row>
    <row r="4927" spans="1:7" ht="12.75" x14ac:dyDescent="0.2">
      <c r="A4927"/>
      <c r="B4927"/>
      <c r="C4927"/>
      <c r="D4927"/>
      <c r="E4927"/>
      <c r="F4927"/>
      <c r="G4927"/>
    </row>
    <row r="4928" spans="1:7" ht="12.75" x14ac:dyDescent="0.2">
      <c r="A4928"/>
      <c r="B4928"/>
      <c r="C4928"/>
      <c r="D4928"/>
      <c r="E4928"/>
      <c r="F4928"/>
      <c r="G4928"/>
    </row>
    <row r="4929" spans="1:7" ht="12.75" x14ac:dyDescent="0.2">
      <c r="A4929"/>
      <c r="B4929"/>
      <c r="C4929"/>
      <c r="D4929"/>
      <c r="E4929"/>
      <c r="F4929"/>
      <c r="G4929"/>
    </row>
    <row r="4930" spans="1:7" ht="12.75" x14ac:dyDescent="0.2">
      <c r="A4930"/>
      <c r="B4930"/>
      <c r="C4930"/>
      <c r="D4930"/>
      <c r="E4930"/>
      <c r="F4930"/>
      <c r="G4930"/>
    </row>
    <row r="4931" spans="1:7" ht="12.75" x14ac:dyDescent="0.2">
      <c r="A4931"/>
      <c r="B4931"/>
      <c r="C4931"/>
      <c r="D4931"/>
      <c r="E4931"/>
      <c r="F4931"/>
      <c r="G4931"/>
    </row>
    <row r="4932" spans="1:7" ht="12.75" x14ac:dyDescent="0.2">
      <c r="A4932"/>
      <c r="B4932"/>
      <c r="C4932"/>
      <c r="D4932"/>
      <c r="E4932"/>
      <c r="F4932"/>
      <c r="G4932"/>
    </row>
    <row r="4933" spans="1:7" ht="12.75" x14ac:dyDescent="0.2">
      <c r="A4933"/>
      <c r="B4933"/>
      <c r="C4933"/>
      <c r="D4933"/>
      <c r="E4933"/>
      <c r="F4933"/>
      <c r="G4933"/>
    </row>
    <row r="4934" spans="1:7" ht="12.75" x14ac:dyDescent="0.2">
      <c r="A4934"/>
      <c r="B4934"/>
      <c r="C4934"/>
      <c r="D4934"/>
      <c r="E4934"/>
      <c r="F4934"/>
      <c r="G4934"/>
    </row>
    <row r="4935" spans="1:7" ht="12.75" x14ac:dyDescent="0.2">
      <c r="A4935"/>
      <c r="B4935"/>
      <c r="C4935"/>
      <c r="D4935"/>
      <c r="E4935"/>
      <c r="F4935"/>
      <c r="G4935"/>
    </row>
    <row r="4936" spans="1:7" ht="12.75" x14ac:dyDescent="0.2">
      <c r="A4936"/>
      <c r="B4936"/>
      <c r="C4936"/>
      <c r="D4936"/>
      <c r="E4936"/>
      <c r="F4936"/>
      <c r="G4936"/>
    </row>
    <row r="4937" spans="1:7" ht="12.75" x14ac:dyDescent="0.2">
      <c r="A4937"/>
      <c r="B4937"/>
      <c r="C4937"/>
      <c r="D4937"/>
      <c r="E4937"/>
      <c r="F4937"/>
      <c r="G4937"/>
    </row>
    <row r="4938" spans="1:7" ht="12.75" x14ac:dyDescent="0.2">
      <c r="A4938"/>
      <c r="B4938"/>
      <c r="C4938"/>
      <c r="D4938"/>
      <c r="E4938"/>
      <c r="F4938"/>
      <c r="G4938"/>
    </row>
    <row r="4939" spans="1:7" ht="12.75" x14ac:dyDescent="0.2">
      <c r="A4939"/>
      <c r="B4939"/>
      <c r="C4939"/>
      <c r="D4939"/>
      <c r="E4939"/>
      <c r="F4939"/>
      <c r="G4939"/>
    </row>
    <row r="4940" spans="1:7" ht="12.75" x14ac:dyDescent="0.2">
      <c r="A4940"/>
      <c r="B4940"/>
      <c r="C4940"/>
      <c r="D4940"/>
      <c r="E4940"/>
      <c r="F4940"/>
      <c r="G4940"/>
    </row>
    <row r="4941" spans="1:7" ht="12.75" x14ac:dyDescent="0.2">
      <c r="A4941"/>
      <c r="B4941"/>
      <c r="C4941"/>
      <c r="D4941"/>
      <c r="E4941"/>
      <c r="F4941"/>
      <c r="G4941"/>
    </row>
    <row r="4942" spans="1:7" ht="12.75" x14ac:dyDescent="0.2">
      <c r="A4942"/>
      <c r="B4942"/>
      <c r="C4942"/>
      <c r="D4942"/>
      <c r="E4942"/>
      <c r="F4942"/>
      <c r="G4942"/>
    </row>
    <row r="4943" spans="1:7" ht="12.75" x14ac:dyDescent="0.2">
      <c r="A4943"/>
      <c r="B4943"/>
      <c r="C4943"/>
      <c r="D4943"/>
      <c r="E4943"/>
      <c r="F4943"/>
      <c r="G4943"/>
    </row>
    <row r="4944" spans="1:7" ht="12.75" x14ac:dyDescent="0.2">
      <c r="A4944"/>
      <c r="B4944"/>
      <c r="C4944"/>
      <c r="D4944"/>
      <c r="E4944"/>
      <c r="F4944"/>
      <c r="G4944"/>
    </row>
    <row r="4945" spans="1:7" ht="12.75" x14ac:dyDescent="0.2">
      <c r="A4945"/>
      <c r="B4945"/>
      <c r="C4945"/>
      <c r="D4945"/>
      <c r="E4945"/>
      <c r="F4945"/>
      <c r="G4945"/>
    </row>
    <row r="4946" spans="1:7" ht="12.75" x14ac:dyDescent="0.2">
      <c r="A4946"/>
      <c r="B4946"/>
      <c r="C4946"/>
      <c r="D4946"/>
      <c r="E4946"/>
      <c r="F4946"/>
      <c r="G4946"/>
    </row>
    <row r="4947" spans="1:7" ht="12.75" x14ac:dyDescent="0.2">
      <c r="A4947"/>
      <c r="B4947"/>
      <c r="C4947"/>
      <c r="D4947"/>
      <c r="E4947"/>
      <c r="F4947"/>
      <c r="G4947"/>
    </row>
    <row r="4948" spans="1:7" ht="12.75" x14ac:dyDescent="0.2">
      <c r="A4948"/>
      <c r="B4948"/>
      <c r="C4948"/>
      <c r="D4948"/>
      <c r="E4948"/>
      <c r="F4948"/>
      <c r="G4948"/>
    </row>
    <row r="4949" spans="1:7" ht="12.75" x14ac:dyDescent="0.2">
      <c r="A4949"/>
      <c r="B4949"/>
      <c r="C4949"/>
      <c r="D4949"/>
      <c r="E4949"/>
      <c r="F4949"/>
      <c r="G4949"/>
    </row>
    <row r="4950" spans="1:7" ht="12.75" x14ac:dyDescent="0.2">
      <c r="A4950"/>
      <c r="B4950"/>
      <c r="C4950"/>
      <c r="D4950"/>
      <c r="E4950"/>
      <c r="F4950"/>
      <c r="G4950"/>
    </row>
    <row r="4951" spans="1:7" ht="12.75" x14ac:dyDescent="0.2">
      <c r="A4951"/>
      <c r="B4951"/>
      <c r="C4951"/>
      <c r="D4951"/>
      <c r="E4951"/>
      <c r="F4951"/>
      <c r="G4951"/>
    </row>
    <row r="4952" spans="1:7" ht="12.75" x14ac:dyDescent="0.2">
      <c r="A4952"/>
      <c r="B4952"/>
      <c r="C4952"/>
      <c r="D4952"/>
      <c r="E4952"/>
      <c r="F4952"/>
      <c r="G4952"/>
    </row>
    <row r="4953" spans="1:7" ht="12.75" x14ac:dyDescent="0.2">
      <c r="A4953"/>
      <c r="B4953"/>
      <c r="C4953"/>
      <c r="D4953"/>
      <c r="E4953"/>
      <c r="F4953"/>
      <c r="G4953"/>
    </row>
    <row r="4954" spans="1:7" ht="12.75" x14ac:dyDescent="0.2">
      <c r="A4954"/>
      <c r="B4954"/>
      <c r="C4954"/>
      <c r="D4954"/>
      <c r="E4954"/>
      <c r="F4954"/>
      <c r="G4954"/>
    </row>
    <row r="4955" spans="1:7" ht="12.75" x14ac:dyDescent="0.2">
      <c r="A4955"/>
      <c r="B4955"/>
      <c r="C4955"/>
      <c r="D4955"/>
      <c r="E4955"/>
      <c r="F4955"/>
      <c r="G4955"/>
    </row>
    <row r="4956" spans="1:7" ht="12.75" x14ac:dyDescent="0.2">
      <c r="A4956"/>
      <c r="B4956"/>
      <c r="C4956"/>
      <c r="D4956"/>
      <c r="E4956"/>
      <c r="F4956"/>
      <c r="G4956"/>
    </row>
    <row r="4957" spans="1:7" ht="12.75" x14ac:dyDescent="0.2">
      <c r="A4957"/>
      <c r="B4957"/>
      <c r="C4957"/>
      <c r="D4957"/>
      <c r="E4957"/>
      <c r="F4957"/>
      <c r="G4957"/>
    </row>
    <row r="4958" spans="1:7" ht="12.75" x14ac:dyDescent="0.2">
      <c r="A4958"/>
      <c r="B4958"/>
      <c r="C4958"/>
      <c r="D4958"/>
      <c r="E4958"/>
      <c r="F4958"/>
      <c r="G4958"/>
    </row>
    <row r="4959" spans="1:7" ht="12.75" x14ac:dyDescent="0.2">
      <c r="A4959"/>
      <c r="B4959"/>
      <c r="C4959"/>
      <c r="D4959"/>
      <c r="E4959"/>
      <c r="F4959"/>
      <c r="G4959"/>
    </row>
    <row r="4960" spans="1:7" ht="12.75" x14ac:dyDescent="0.2">
      <c r="A4960"/>
      <c r="B4960"/>
      <c r="C4960"/>
      <c r="D4960"/>
      <c r="E4960"/>
      <c r="F4960"/>
      <c r="G4960"/>
    </row>
    <row r="4961" spans="1:7" ht="12.75" x14ac:dyDescent="0.2">
      <c r="A4961"/>
      <c r="B4961"/>
      <c r="C4961"/>
      <c r="D4961"/>
      <c r="E4961"/>
      <c r="F4961"/>
      <c r="G4961"/>
    </row>
    <row r="4962" spans="1:7" ht="12.75" x14ac:dyDescent="0.2">
      <c r="A4962"/>
      <c r="B4962"/>
      <c r="C4962"/>
      <c r="D4962"/>
      <c r="E4962"/>
      <c r="F4962"/>
      <c r="G4962"/>
    </row>
    <row r="4963" spans="1:7" ht="12.75" x14ac:dyDescent="0.2">
      <c r="A4963"/>
      <c r="B4963"/>
      <c r="C4963"/>
      <c r="D4963"/>
      <c r="E4963"/>
      <c r="F4963"/>
      <c r="G4963"/>
    </row>
    <row r="4964" spans="1:7" ht="12.75" x14ac:dyDescent="0.2">
      <c r="A4964"/>
      <c r="B4964"/>
      <c r="C4964"/>
      <c r="D4964"/>
      <c r="E4964"/>
      <c r="F4964"/>
      <c r="G4964"/>
    </row>
    <row r="4965" spans="1:7" ht="12.75" x14ac:dyDescent="0.2">
      <c r="A4965"/>
      <c r="B4965"/>
      <c r="C4965"/>
      <c r="D4965"/>
      <c r="E4965"/>
      <c r="F4965"/>
      <c r="G4965"/>
    </row>
    <row r="4966" spans="1:7" ht="12.75" x14ac:dyDescent="0.2">
      <c r="A4966"/>
      <c r="B4966"/>
      <c r="C4966"/>
      <c r="D4966"/>
      <c r="E4966"/>
      <c r="F4966"/>
      <c r="G4966"/>
    </row>
    <row r="4967" spans="1:7" ht="12.75" x14ac:dyDescent="0.2">
      <c r="A4967"/>
      <c r="B4967"/>
      <c r="C4967"/>
      <c r="D4967"/>
      <c r="E4967"/>
      <c r="F4967"/>
      <c r="G4967"/>
    </row>
    <row r="4968" spans="1:7" ht="12.75" x14ac:dyDescent="0.2">
      <c r="A4968"/>
      <c r="B4968"/>
      <c r="C4968"/>
      <c r="D4968"/>
      <c r="E4968"/>
      <c r="F4968"/>
      <c r="G4968"/>
    </row>
    <row r="4969" spans="1:7" ht="12.75" x14ac:dyDescent="0.2">
      <c r="A4969"/>
      <c r="B4969"/>
      <c r="C4969"/>
      <c r="D4969"/>
      <c r="E4969"/>
      <c r="F4969"/>
      <c r="G4969"/>
    </row>
    <row r="4970" spans="1:7" ht="12.75" x14ac:dyDescent="0.2">
      <c r="A4970"/>
      <c r="B4970"/>
      <c r="C4970"/>
      <c r="D4970"/>
      <c r="E4970"/>
      <c r="F4970"/>
      <c r="G4970"/>
    </row>
    <row r="4971" spans="1:7" ht="12.75" x14ac:dyDescent="0.2">
      <c r="A4971"/>
      <c r="B4971"/>
      <c r="C4971"/>
      <c r="D4971"/>
      <c r="E4971"/>
      <c r="F4971"/>
      <c r="G4971"/>
    </row>
    <row r="4972" spans="1:7" ht="12.75" x14ac:dyDescent="0.2">
      <c r="A4972"/>
      <c r="B4972"/>
      <c r="C4972"/>
      <c r="D4972"/>
      <c r="E4972"/>
      <c r="F4972"/>
      <c r="G4972"/>
    </row>
    <row r="4973" spans="1:7" ht="12.75" x14ac:dyDescent="0.2">
      <c r="A4973"/>
      <c r="B4973"/>
      <c r="C4973"/>
      <c r="D4973"/>
      <c r="E4973"/>
      <c r="F4973"/>
      <c r="G4973"/>
    </row>
    <row r="4974" spans="1:7" ht="12.75" x14ac:dyDescent="0.2">
      <c r="A4974"/>
      <c r="B4974"/>
      <c r="C4974"/>
      <c r="D4974"/>
      <c r="E4974"/>
      <c r="F4974"/>
      <c r="G4974"/>
    </row>
    <row r="4975" spans="1:7" ht="12.75" x14ac:dyDescent="0.2">
      <c r="A4975"/>
      <c r="B4975"/>
      <c r="C4975"/>
      <c r="D4975"/>
      <c r="E4975"/>
      <c r="F4975"/>
      <c r="G4975"/>
    </row>
    <row r="4976" spans="1:7" ht="12.75" x14ac:dyDescent="0.2">
      <c r="A4976"/>
      <c r="B4976"/>
      <c r="C4976"/>
      <c r="D4976"/>
      <c r="E4976"/>
      <c r="F4976"/>
      <c r="G4976"/>
    </row>
    <row r="4977" spans="1:7" ht="12.75" x14ac:dyDescent="0.2">
      <c r="A4977"/>
      <c r="B4977"/>
      <c r="C4977"/>
      <c r="D4977"/>
      <c r="E4977"/>
      <c r="F4977"/>
      <c r="G4977"/>
    </row>
    <row r="4978" spans="1:7" ht="12.75" x14ac:dyDescent="0.2">
      <c r="A4978"/>
      <c r="B4978"/>
      <c r="C4978"/>
      <c r="D4978"/>
      <c r="E4978"/>
      <c r="F4978"/>
      <c r="G4978"/>
    </row>
    <row r="4979" spans="1:7" ht="12.75" x14ac:dyDescent="0.2">
      <c r="A4979"/>
      <c r="B4979"/>
      <c r="C4979"/>
      <c r="D4979"/>
      <c r="E4979"/>
      <c r="F4979"/>
      <c r="G4979"/>
    </row>
    <row r="4980" spans="1:7" ht="12.75" x14ac:dyDescent="0.2">
      <c r="A4980"/>
      <c r="B4980"/>
      <c r="C4980"/>
      <c r="D4980"/>
      <c r="E4980"/>
      <c r="F4980"/>
      <c r="G4980"/>
    </row>
    <row r="4981" spans="1:7" ht="12.75" x14ac:dyDescent="0.2">
      <c r="A4981"/>
      <c r="B4981"/>
      <c r="C4981"/>
      <c r="D4981"/>
      <c r="E4981"/>
      <c r="F4981"/>
      <c r="G4981"/>
    </row>
    <row r="4982" spans="1:7" ht="12.75" x14ac:dyDescent="0.2">
      <c r="A4982"/>
      <c r="B4982"/>
      <c r="C4982"/>
      <c r="D4982"/>
      <c r="E4982"/>
      <c r="F4982"/>
      <c r="G4982"/>
    </row>
    <row r="4983" spans="1:7" ht="12.75" x14ac:dyDescent="0.2">
      <c r="A4983"/>
      <c r="B4983"/>
      <c r="C4983"/>
      <c r="D4983"/>
      <c r="E4983"/>
      <c r="F4983"/>
      <c r="G4983"/>
    </row>
    <row r="4984" spans="1:7" ht="12.75" x14ac:dyDescent="0.2">
      <c r="A4984"/>
      <c r="B4984"/>
      <c r="C4984"/>
      <c r="D4984"/>
      <c r="E4984"/>
      <c r="F4984"/>
      <c r="G4984"/>
    </row>
    <row r="4985" spans="1:7" ht="12.75" x14ac:dyDescent="0.2">
      <c r="A4985"/>
      <c r="B4985"/>
      <c r="C4985"/>
      <c r="D4985"/>
      <c r="E4985"/>
      <c r="F4985"/>
      <c r="G4985"/>
    </row>
    <row r="4986" spans="1:7" ht="12.75" x14ac:dyDescent="0.2">
      <c r="A4986"/>
      <c r="B4986"/>
      <c r="C4986"/>
      <c r="D4986"/>
      <c r="E4986"/>
      <c r="F4986"/>
      <c r="G4986"/>
    </row>
    <row r="4987" spans="1:7" ht="12.75" x14ac:dyDescent="0.2">
      <c r="A4987"/>
      <c r="B4987"/>
      <c r="C4987"/>
      <c r="D4987"/>
      <c r="E4987"/>
      <c r="F4987"/>
      <c r="G4987"/>
    </row>
    <row r="4988" spans="1:7" ht="12.75" x14ac:dyDescent="0.2">
      <c r="A4988"/>
      <c r="B4988"/>
      <c r="C4988"/>
      <c r="D4988"/>
      <c r="E4988"/>
      <c r="F4988"/>
      <c r="G4988"/>
    </row>
    <row r="4989" spans="1:7" ht="12.75" x14ac:dyDescent="0.2">
      <c r="A4989"/>
      <c r="B4989"/>
      <c r="C4989"/>
      <c r="D4989"/>
      <c r="E4989"/>
      <c r="F4989"/>
      <c r="G4989"/>
    </row>
    <row r="4990" spans="1:7" ht="12.75" x14ac:dyDescent="0.2">
      <c r="A4990"/>
      <c r="B4990"/>
      <c r="C4990"/>
      <c r="D4990"/>
      <c r="E4990"/>
      <c r="F4990"/>
      <c r="G4990"/>
    </row>
    <row r="4991" spans="1:7" ht="12.75" x14ac:dyDescent="0.2">
      <c r="A4991"/>
      <c r="B4991"/>
      <c r="C4991"/>
      <c r="D4991"/>
      <c r="E4991"/>
      <c r="F4991"/>
      <c r="G4991"/>
    </row>
    <row r="4992" spans="1:7" ht="12.75" x14ac:dyDescent="0.2">
      <c r="A4992"/>
      <c r="B4992"/>
      <c r="C4992"/>
      <c r="D4992"/>
      <c r="E4992"/>
      <c r="F4992"/>
      <c r="G4992"/>
    </row>
    <row r="4993" spans="1:7" ht="12.75" x14ac:dyDescent="0.2">
      <c r="A4993"/>
      <c r="B4993"/>
      <c r="C4993"/>
      <c r="D4993"/>
      <c r="E4993"/>
      <c r="F4993"/>
      <c r="G4993"/>
    </row>
    <row r="4994" spans="1:7" ht="12.75" x14ac:dyDescent="0.2">
      <c r="A4994"/>
      <c r="B4994"/>
      <c r="C4994"/>
      <c r="D4994"/>
      <c r="E4994"/>
      <c r="F4994"/>
      <c r="G4994"/>
    </row>
    <row r="4995" spans="1:7" ht="12.75" x14ac:dyDescent="0.2">
      <c r="A4995"/>
      <c r="B4995"/>
      <c r="C4995"/>
      <c r="D4995"/>
      <c r="E4995"/>
      <c r="F4995"/>
      <c r="G4995"/>
    </row>
    <row r="4996" spans="1:7" ht="12.75" x14ac:dyDescent="0.2">
      <c r="A4996"/>
      <c r="B4996"/>
      <c r="C4996"/>
      <c r="D4996"/>
      <c r="E4996"/>
      <c r="F4996"/>
      <c r="G4996"/>
    </row>
    <row r="4997" spans="1:7" ht="12.75" x14ac:dyDescent="0.2">
      <c r="A4997"/>
      <c r="B4997"/>
      <c r="C4997"/>
      <c r="D4997"/>
      <c r="E4997"/>
      <c r="F4997"/>
      <c r="G4997"/>
    </row>
    <row r="4998" spans="1:7" ht="12.75" x14ac:dyDescent="0.2">
      <c r="A4998"/>
      <c r="B4998"/>
      <c r="C4998"/>
      <c r="D4998"/>
      <c r="E4998"/>
      <c r="F4998"/>
      <c r="G4998"/>
    </row>
    <row r="4999" spans="1:7" ht="12.75" x14ac:dyDescent="0.2">
      <c r="A4999"/>
      <c r="B4999"/>
      <c r="C4999"/>
      <c r="D4999"/>
      <c r="E4999"/>
      <c r="F4999"/>
      <c r="G4999"/>
    </row>
    <row r="5000" spans="1:7" ht="12.75" x14ac:dyDescent="0.2">
      <c r="A5000"/>
      <c r="B5000"/>
      <c r="C5000"/>
      <c r="D5000"/>
      <c r="E5000"/>
      <c r="F5000"/>
      <c r="G5000"/>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AJ36"/>
  <sheetViews>
    <sheetView topLeftCell="C1" zoomScale="120" zoomScaleNormal="120" workbookViewId="0">
      <selection activeCell="L29" sqref="L29"/>
    </sheetView>
  </sheetViews>
  <sheetFormatPr defaultColWidth="9.140625" defaultRowHeight="11.25" x14ac:dyDescent="0.2"/>
  <cols>
    <col min="1" max="1" width="3.28515625" style="14" bestFit="1" customWidth="1"/>
    <col min="2" max="2" width="22.42578125" style="14" bestFit="1" customWidth="1"/>
    <col min="3" max="3" width="2" style="14" customWidth="1"/>
    <col min="4" max="4" width="1.140625" style="14" customWidth="1"/>
    <col min="5" max="5" width="3" style="14" bestFit="1" customWidth="1"/>
    <col min="6" max="6" width="17.85546875" style="14" bestFit="1" customWidth="1"/>
    <col min="7" max="7" width="6.85546875" style="14" bestFit="1" customWidth="1"/>
    <col min="8" max="8" width="2" style="14" customWidth="1"/>
    <col min="9" max="9" width="0.85546875" style="14" customWidth="1"/>
    <col min="10" max="10" width="3" style="14" bestFit="1" customWidth="1"/>
    <col min="11" max="11" width="23.7109375" style="14" bestFit="1" customWidth="1"/>
    <col min="12" max="12" width="9.140625" style="14"/>
    <col min="13" max="13" width="2" style="14" customWidth="1"/>
    <col min="14" max="14" width="1" style="20" customWidth="1"/>
    <col min="15" max="15" width="3.5703125" style="14" bestFit="1" customWidth="1"/>
    <col min="16" max="16" width="17.85546875" style="14" bestFit="1" customWidth="1"/>
    <col min="17" max="17" width="9.140625" style="14"/>
    <col min="18" max="18" width="2" style="14" customWidth="1"/>
    <col min="19" max="19" width="1.5703125" style="14" customWidth="1"/>
    <col min="20" max="20" width="3" style="14" bestFit="1" customWidth="1"/>
    <col min="21" max="21" width="17.85546875" style="14" bestFit="1" customWidth="1"/>
    <col min="22" max="22" width="9.140625" style="14"/>
    <col min="23" max="23" width="2" style="14" customWidth="1"/>
    <col min="24" max="24" width="1.140625" style="14" customWidth="1"/>
    <col min="25" max="25" width="2.7109375" style="14" bestFit="1" customWidth="1"/>
    <col min="26" max="26" width="15" style="14" bestFit="1" customWidth="1"/>
    <col min="27" max="27" width="9.5703125" style="14" bestFit="1" customWidth="1"/>
    <col min="28" max="28" width="11.5703125" style="14" bestFit="1" customWidth="1"/>
    <col min="29" max="29" width="10.85546875" style="14" bestFit="1" customWidth="1"/>
    <col min="30" max="30" width="11.28515625" style="14" bestFit="1" customWidth="1"/>
    <col min="31" max="31" width="2" style="14" customWidth="1"/>
    <col min="32" max="32" width="9.140625" style="14"/>
    <col min="33" max="33" width="10.7109375" style="14" bestFit="1" customWidth="1"/>
    <col min="34" max="16384" width="9.140625" style="14"/>
  </cols>
  <sheetData>
    <row r="2" spans="1:31" ht="15" x14ac:dyDescent="0.25">
      <c r="A2" s="76">
        <v>1</v>
      </c>
      <c r="E2" s="76">
        <v>4</v>
      </c>
      <c r="J2" s="76">
        <v>5</v>
      </c>
      <c r="O2" s="76">
        <v>6</v>
      </c>
      <c r="T2" s="76">
        <v>7</v>
      </c>
      <c r="Y2" s="76">
        <v>8</v>
      </c>
    </row>
    <row r="3" spans="1:31" x14ac:dyDescent="0.2">
      <c r="A3" s="186" t="s">
        <v>2</v>
      </c>
      <c r="B3" s="186"/>
      <c r="C3" s="34"/>
      <c r="E3" s="186" t="s">
        <v>20</v>
      </c>
      <c r="F3" s="186"/>
      <c r="G3" s="33" t="s">
        <v>29</v>
      </c>
      <c r="H3" s="34"/>
      <c r="J3" s="186" t="s">
        <v>37</v>
      </c>
      <c r="K3" s="186"/>
      <c r="L3" s="33" t="s">
        <v>29</v>
      </c>
      <c r="M3" s="34"/>
      <c r="N3" s="35"/>
      <c r="O3" s="186" t="s">
        <v>3</v>
      </c>
      <c r="P3" s="186"/>
      <c r="Q3" s="33" t="s">
        <v>29</v>
      </c>
      <c r="R3" s="34"/>
      <c r="T3" s="186" t="s">
        <v>1</v>
      </c>
      <c r="U3" s="186"/>
      <c r="V3" s="33" t="s">
        <v>29</v>
      </c>
      <c r="W3" s="34"/>
      <c r="Y3" s="186" t="s">
        <v>6</v>
      </c>
      <c r="Z3" s="186"/>
      <c r="AA3" s="34" t="str">
        <f>E3</f>
        <v>Application</v>
      </c>
      <c r="AB3" s="33" t="str">
        <f>J3</f>
        <v>Business Knowledge</v>
      </c>
      <c r="AC3" s="33" t="str">
        <f>O3</f>
        <v>Process Knowledge</v>
      </c>
      <c r="AD3" s="33" t="str">
        <f>T3</f>
        <v>Foundational</v>
      </c>
      <c r="AE3" s="34"/>
    </row>
    <row r="4" spans="1:31" x14ac:dyDescent="0.2">
      <c r="A4" s="36">
        <v>1</v>
      </c>
      <c r="B4" s="14" t="s">
        <v>132</v>
      </c>
      <c r="C4" s="34"/>
      <c r="E4" s="36">
        <v>1</v>
      </c>
      <c r="F4" s="14" t="s">
        <v>134</v>
      </c>
      <c r="G4" s="26">
        <v>0.5</v>
      </c>
      <c r="H4" s="34"/>
      <c r="J4" s="36">
        <v>1</v>
      </c>
      <c r="K4" s="14" t="s">
        <v>143</v>
      </c>
      <c r="L4" s="26">
        <v>0.08</v>
      </c>
      <c r="M4" s="34"/>
      <c r="N4" s="28"/>
      <c r="O4" s="36">
        <v>1</v>
      </c>
      <c r="P4" s="14" t="s">
        <v>90</v>
      </c>
      <c r="Q4" s="26">
        <v>0.6</v>
      </c>
      <c r="R4" s="34"/>
      <c r="T4" s="36">
        <v>1</v>
      </c>
      <c r="U4" s="14" t="s">
        <v>91</v>
      </c>
      <c r="V4" s="26">
        <v>0.25</v>
      </c>
      <c r="W4" s="34"/>
      <c r="Y4" s="36">
        <v>1</v>
      </c>
      <c r="Z4" s="14" t="s">
        <v>30</v>
      </c>
      <c r="AA4" s="17">
        <v>0.6</v>
      </c>
      <c r="AB4" s="26">
        <v>0.4</v>
      </c>
      <c r="AC4" s="26">
        <v>0.7</v>
      </c>
      <c r="AD4" s="26">
        <v>0.6</v>
      </c>
      <c r="AE4" s="34"/>
    </row>
    <row r="5" spans="1:31" x14ac:dyDescent="0.2">
      <c r="A5" s="36">
        <v>2</v>
      </c>
      <c r="B5" s="14" t="s">
        <v>128</v>
      </c>
      <c r="C5" s="34"/>
      <c r="E5" s="36">
        <v>2</v>
      </c>
      <c r="F5" s="14" t="s">
        <v>135</v>
      </c>
      <c r="G5" s="26">
        <v>0.05</v>
      </c>
      <c r="H5" s="34"/>
      <c r="J5" s="36">
        <v>2</v>
      </c>
      <c r="K5" s="14" t="s">
        <v>144</v>
      </c>
      <c r="L5" s="26">
        <v>0.08</v>
      </c>
      <c r="M5" s="34"/>
      <c r="N5" s="28"/>
      <c r="O5" s="36">
        <v>2</v>
      </c>
      <c r="P5" s="14" t="s">
        <v>36</v>
      </c>
      <c r="Q5" s="26">
        <v>0.3</v>
      </c>
      <c r="R5" s="34"/>
      <c r="T5" s="36">
        <v>2</v>
      </c>
      <c r="U5" s="14" t="s">
        <v>96</v>
      </c>
      <c r="V5" s="26">
        <v>0.1</v>
      </c>
      <c r="W5" s="34"/>
      <c r="Y5" s="36">
        <v>2</v>
      </c>
      <c r="Z5" s="14" t="s">
        <v>31</v>
      </c>
      <c r="AA5" s="17">
        <v>0.7</v>
      </c>
      <c r="AB5" s="26">
        <v>0.8</v>
      </c>
      <c r="AC5" s="26">
        <v>0.8</v>
      </c>
      <c r="AD5" s="26">
        <v>0.8</v>
      </c>
      <c r="AE5" s="34"/>
    </row>
    <row r="6" spans="1:31" x14ac:dyDescent="0.2">
      <c r="A6" s="36">
        <v>3</v>
      </c>
      <c r="B6" s="14" t="s">
        <v>130</v>
      </c>
      <c r="C6" s="34"/>
      <c r="E6" s="36">
        <v>3</v>
      </c>
      <c r="F6" s="14" t="s">
        <v>136</v>
      </c>
      <c r="G6" s="26">
        <v>0.01</v>
      </c>
      <c r="H6" s="34"/>
      <c r="J6" s="36">
        <v>3</v>
      </c>
      <c r="K6" s="14" t="s">
        <v>145</v>
      </c>
      <c r="L6" s="26">
        <v>0.08</v>
      </c>
      <c r="M6" s="34"/>
      <c r="N6" s="28"/>
      <c r="O6" s="36">
        <v>3</v>
      </c>
      <c r="P6" s="14" t="s">
        <v>94</v>
      </c>
      <c r="Q6" s="26">
        <v>0.1</v>
      </c>
      <c r="R6" s="34"/>
      <c r="T6" s="36">
        <v>3</v>
      </c>
      <c r="U6" s="14" t="s">
        <v>42</v>
      </c>
      <c r="V6" s="26">
        <v>0.05</v>
      </c>
      <c r="W6" s="34"/>
      <c r="Y6" s="36">
        <v>3</v>
      </c>
      <c r="Z6" s="14" t="s">
        <v>32</v>
      </c>
      <c r="AA6" s="17">
        <v>0.7</v>
      </c>
      <c r="AB6" s="26">
        <v>0.4</v>
      </c>
      <c r="AC6" s="26">
        <v>0.9</v>
      </c>
      <c r="AD6" s="26">
        <v>1</v>
      </c>
      <c r="AE6" s="34"/>
    </row>
    <row r="7" spans="1:31" x14ac:dyDescent="0.2">
      <c r="A7" s="36">
        <v>4</v>
      </c>
      <c r="B7" s="14" t="s">
        <v>129</v>
      </c>
      <c r="C7" s="34"/>
      <c r="E7" s="36">
        <v>4</v>
      </c>
      <c r="F7" s="14" t="s">
        <v>137</v>
      </c>
      <c r="G7" s="26">
        <v>0.02</v>
      </c>
      <c r="H7" s="34"/>
      <c r="J7" s="36">
        <v>4</v>
      </c>
      <c r="K7" s="14" t="s">
        <v>146</v>
      </c>
      <c r="L7" s="26">
        <v>0.02</v>
      </c>
      <c r="M7" s="34"/>
      <c r="N7" s="28"/>
      <c r="O7" s="36">
        <v>4</v>
      </c>
      <c r="P7" s="14" t="s">
        <v>21</v>
      </c>
      <c r="Q7" s="26"/>
      <c r="R7" s="34"/>
      <c r="T7" s="36">
        <v>4</v>
      </c>
      <c r="U7" s="14" t="s">
        <v>95</v>
      </c>
      <c r="V7" s="26">
        <v>0.1</v>
      </c>
      <c r="W7" s="34"/>
      <c r="Y7" s="36">
        <v>4</v>
      </c>
      <c r="Z7" s="14" t="s">
        <v>33</v>
      </c>
      <c r="AA7" s="17">
        <v>0.9</v>
      </c>
      <c r="AB7" s="26">
        <v>0.9</v>
      </c>
      <c r="AC7" s="26">
        <v>0.8</v>
      </c>
      <c r="AD7" s="26">
        <v>1</v>
      </c>
      <c r="AE7" s="34"/>
    </row>
    <row r="8" spans="1:31" x14ac:dyDescent="0.2">
      <c r="A8" s="36">
        <v>5</v>
      </c>
      <c r="B8" s="14" t="s">
        <v>120</v>
      </c>
      <c r="C8" s="34"/>
      <c r="E8" s="36">
        <v>5</v>
      </c>
      <c r="F8" s="14" t="s">
        <v>138</v>
      </c>
      <c r="G8" s="26">
        <v>0.06</v>
      </c>
      <c r="H8" s="34"/>
      <c r="J8" s="36">
        <v>5</v>
      </c>
      <c r="K8" s="14" t="s">
        <v>147</v>
      </c>
      <c r="L8" s="26">
        <v>0.15</v>
      </c>
      <c r="M8" s="34"/>
      <c r="N8" s="28"/>
      <c r="O8" s="36">
        <v>5</v>
      </c>
      <c r="P8" s="14" t="s">
        <v>21</v>
      </c>
      <c r="Q8" s="26"/>
      <c r="R8" s="34"/>
      <c r="T8" s="36">
        <v>5</v>
      </c>
      <c r="U8" s="14" t="s">
        <v>97</v>
      </c>
      <c r="V8" s="26">
        <v>0.3</v>
      </c>
      <c r="W8" s="34"/>
      <c r="Y8" s="36">
        <v>5</v>
      </c>
      <c r="Z8" s="14" t="s">
        <v>7</v>
      </c>
      <c r="AA8" s="17">
        <v>0.5</v>
      </c>
      <c r="AB8" s="26">
        <v>0.6</v>
      </c>
      <c r="AC8" s="26">
        <v>1</v>
      </c>
      <c r="AD8" s="26">
        <v>1</v>
      </c>
      <c r="AE8" s="34"/>
    </row>
    <row r="9" spans="1:31" x14ac:dyDescent="0.2">
      <c r="A9" s="36">
        <v>6</v>
      </c>
      <c r="B9" s="14" t="s">
        <v>131</v>
      </c>
      <c r="C9" s="34"/>
      <c r="E9" s="36">
        <v>6</v>
      </c>
      <c r="F9" s="14" t="s">
        <v>139</v>
      </c>
      <c r="G9" s="26">
        <v>0.01</v>
      </c>
      <c r="H9" s="34"/>
      <c r="J9" s="36">
        <v>6</v>
      </c>
      <c r="K9" s="14" t="s">
        <v>148</v>
      </c>
      <c r="L9" s="26">
        <v>0.15</v>
      </c>
      <c r="M9" s="34"/>
      <c r="N9" s="28"/>
      <c r="O9" s="36">
        <v>6</v>
      </c>
      <c r="P9" s="14" t="s">
        <v>21</v>
      </c>
      <c r="Q9" s="26"/>
      <c r="R9" s="34"/>
      <c r="T9" s="36">
        <v>6</v>
      </c>
      <c r="U9" s="14" t="s">
        <v>98</v>
      </c>
      <c r="V9" s="26">
        <v>0.2</v>
      </c>
      <c r="W9" s="34"/>
      <c r="Y9" s="36">
        <v>6</v>
      </c>
      <c r="Z9" s="14" t="s">
        <v>133</v>
      </c>
      <c r="AA9" s="17">
        <v>0.95</v>
      </c>
      <c r="AB9" s="26">
        <v>0.8</v>
      </c>
      <c r="AC9" s="26">
        <v>0.6</v>
      </c>
      <c r="AD9" s="26">
        <v>1</v>
      </c>
      <c r="AE9" s="34"/>
    </row>
    <row r="10" spans="1:31" x14ac:dyDescent="0.2">
      <c r="A10" s="36">
        <v>7</v>
      </c>
      <c r="B10" s="14" t="s">
        <v>169</v>
      </c>
      <c r="C10" s="34"/>
      <c r="E10" s="36">
        <v>7</v>
      </c>
      <c r="F10" s="14" t="s">
        <v>140</v>
      </c>
      <c r="G10" s="26">
        <v>0.01</v>
      </c>
      <c r="H10" s="34"/>
      <c r="J10" s="36">
        <v>7</v>
      </c>
      <c r="K10" s="14" t="s">
        <v>149</v>
      </c>
      <c r="L10" s="26">
        <v>0.15</v>
      </c>
      <c r="M10" s="34"/>
      <c r="N10" s="28"/>
      <c r="O10" s="36">
        <v>7</v>
      </c>
      <c r="P10" s="14" t="s">
        <v>21</v>
      </c>
      <c r="Q10" s="26"/>
      <c r="R10" s="34"/>
      <c r="T10" s="36">
        <v>7</v>
      </c>
      <c r="V10" s="26"/>
      <c r="W10" s="34"/>
      <c r="Y10" s="36">
        <v>7</v>
      </c>
      <c r="Z10" s="14" t="s">
        <v>153</v>
      </c>
      <c r="AA10" s="17">
        <v>0.5</v>
      </c>
      <c r="AB10" s="26">
        <v>0.8</v>
      </c>
      <c r="AC10" s="26">
        <v>0.9</v>
      </c>
      <c r="AD10" s="26">
        <v>0.95</v>
      </c>
      <c r="AE10" s="34"/>
    </row>
    <row r="11" spans="1:31" x14ac:dyDescent="0.2">
      <c r="A11" s="36">
        <v>8</v>
      </c>
      <c r="B11" s="14" t="s">
        <v>170</v>
      </c>
      <c r="C11" s="34"/>
      <c r="E11" s="36">
        <v>8</v>
      </c>
      <c r="F11" s="14" t="s">
        <v>141</v>
      </c>
      <c r="G11" s="26">
        <v>0.04</v>
      </c>
      <c r="H11" s="34"/>
      <c r="J11" s="36">
        <v>8</v>
      </c>
      <c r="K11" s="14" t="s">
        <v>150</v>
      </c>
      <c r="L11" s="26">
        <v>0.15</v>
      </c>
      <c r="M11" s="34"/>
      <c r="N11" s="28"/>
      <c r="O11" s="36">
        <v>8</v>
      </c>
      <c r="P11" s="14" t="s">
        <v>21</v>
      </c>
      <c r="Q11" s="26"/>
      <c r="R11" s="34"/>
      <c r="T11" s="36">
        <v>8</v>
      </c>
      <c r="V11" s="26"/>
      <c r="W11" s="34"/>
      <c r="Y11" s="36">
        <v>8</v>
      </c>
      <c r="Z11" s="14" t="s">
        <v>172</v>
      </c>
      <c r="AA11" s="17">
        <v>0.4</v>
      </c>
      <c r="AB11" s="26">
        <v>0.9</v>
      </c>
      <c r="AC11" s="26">
        <v>0.9</v>
      </c>
      <c r="AD11" s="26">
        <v>0.95</v>
      </c>
      <c r="AE11" s="34"/>
    </row>
    <row r="12" spans="1:31" x14ac:dyDescent="0.2">
      <c r="A12" s="36">
        <v>9</v>
      </c>
      <c r="B12" s="14" t="s">
        <v>21</v>
      </c>
      <c r="C12" s="34"/>
      <c r="E12" s="36">
        <v>9</v>
      </c>
      <c r="F12" s="14" t="s">
        <v>142</v>
      </c>
      <c r="G12" s="26">
        <v>0.1</v>
      </c>
      <c r="H12" s="34"/>
      <c r="J12" s="36">
        <v>9</v>
      </c>
      <c r="K12" s="14" t="s">
        <v>151</v>
      </c>
      <c r="L12" s="26">
        <v>0.04</v>
      </c>
      <c r="M12" s="34"/>
      <c r="N12" s="28"/>
      <c r="O12" s="36">
        <v>9</v>
      </c>
      <c r="P12" s="14" t="s">
        <v>21</v>
      </c>
      <c r="Q12" s="26"/>
      <c r="R12" s="34"/>
      <c r="T12" s="36">
        <v>9</v>
      </c>
      <c r="V12" s="26"/>
      <c r="W12" s="34"/>
      <c r="Y12" s="36">
        <v>9</v>
      </c>
      <c r="AB12" s="26"/>
      <c r="AC12" s="26"/>
      <c r="AD12" s="26"/>
      <c r="AE12" s="34"/>
    </row>
    <row r="13" spans="1:31" x14ac:dyDescent="0.2">
      <c r="A13" s="36">
        <v>10</v>
      </c>
      <c r="B13" s="14" t="s">
        <v>21</v>
      </c>
      <c r="C13" s="34"/>
      <c r="E13" s="36">
        <v>10</v>
      </c>
      <c r="F13" s="14" t="s">
        <v>171</v>
      </c>
      <c r="G13" s="26">
        <v>0.2</v>
      </c>
      <c r="H13" s="34"/>
      <c r="J13" s="36">
        <v>10</v>
      </c>
      <c r="K13" s="14" t="s">
        <v>152</v>
      </c>
      <c r="L13" s="26">
        <v>0.1</v>
      </c>
      <c r="M13" s="34"/>
      <c r="N13" s="28"/>
      <c r="O13" s="36">
        <v>10</v>
      </c>
      <c r="P13" s="14" t="s">
        <v>21</v>
      </c>
      <c r="Q13" s="26"/>
      <c r="R13" s="34"/>
      <c r="T13" s="36">
        <v>10</v>
      </c>
      <c r="V13" s="26"/>
      <c r="W13" s="34"/>
      <c r="Y13" s="36">
        <v>10</v>
      </c>
      <c r="AB13" s="26"/>
      <c r="AC13" s="26"/>
      <c r="AD13" s="26"/>
      <c r="AE13" s="34"/>
    </row>
    <row r="14" spans="1:31" x14ac:dyDescent="0.2">
      <c r="A14" s="186"/>
      <c r="B14" s="186"/>
      <c r="C14" s="34"/>
      <c r="D14" s="39"/>
      <c r="E14" s="186" t="s">
        <v>39</v>
      </c>
      <c r="F14" s="186"/>
      <c r="G14" s="27">
        <f>SUM(G4:G13)</f>
        <v>1.0000000000000002</v>
      </c>
      <c r="H14" s="34"/>
      <c r="J14" s="186" t="s">
        <v>39</v>
      </c>
      <c r="K14" s="186"/>
      <c r="L14" s="27">
        <f>SUM(L4:L13)</f>
        <v>1.0000000000000002</v>
      </c>
      <c r="M14" s="34"/>
      <c r="N14" s="29"/>
      <c r="O14" s="186" t="s">
        <v>39</v>
      </c>
      <c r="P14" s="186"/>
      <c r="Q14" s="27">
        <f>SUM(Q4:Q13)</f>
        <v>0.99999999999999989</v>
      </c>
      <c r="R14" s="34"/>
      <c r="T14" s="186" t="s">
        <v>39</v>
      </c>
      <c r="U14" s="186"/>
      <c r="V14" s="27">
        <f>SUM(V4:V13)</f>
        <v>1</v>
      </c>
      <c r="W14" s="34"/>
      <c r="Y14" s="186" t="s">
        <v>26</v>
      </c>
      <c r="Z14" s="186" t="s">
        <v>26</v>
      </c>
      <c r="AA14" s="186"/>
      <c r="AB14" s="186"/>
      <c r="AC14" s="186"/>
      <c r="AD14" s="186"/>
      <c r="AE14" s="34"/>
    </row>
    <row r="16" spans="1:31" ht="15" x14ac:dyDescent="0.25">
      <c r="A16" s="76">
        <v>2</v>
      </c>
      <c r="J16" s="76">
        <v>9</v>
      </c>
    </row>
    <row r="17" spans="1:36" x14ac:dyDescent="0.2">
      <c r="A17" s="186" t="s">
        <v>28</v>
      </c>
      <c r="B17" s="186"/>
      <c r="E17" s="186" t="s">
        <v>9</v>
      </c>
      <c r="F17" s="186"/>
      <c r="G17" s="33" t="s">
        <v>28</v>
      </c>
      <c r="H17" s="34"/>
      <c r="J17" s="33"/>
      <c r="K17" s="34" t="s">
        <v>14</v>
      </c>
      <c r="L17" s="34" t="s">
        <v>29</v>
      </c>
      <c r="M17" s="34"/>
      <c r="O17" s="70" t="s">
        <v>63</v>
      </c>
      <c r="AH17" s="37"/>
      <c r="AI17" s="37"/>
      <c r="AJ17" s="37"/>
    </row>
    <row r="18" spans="1:36" x14ac:dyDescent="0.2">
      <c r="A18" s="89">
        <v>1</v>
      </c>
      <c r="B18" s="89" t="s">
        <v>34</v>
      </c>
      <c r="E18" s="36">
        <v>1</v>
      </c>
      <c r="F18" s="89" t="s">
        <v>54</v>
      </c>
      <c r="G18" s="90" t="s">
        <v>57</v>
      </c>
      <c r="H18" s="34"/>
      <c r="J18" s="36">
        <v>1</v>
      </c>
      <c r="K18" s="86" t="s">
        <v>64</v>
      </c>
      <c r="L18" s="87">
        <v>5</v>
      </c>
      <c r="M18" s="34"/>
      <c r="O18" s="70">
        <f>COUNTIF(data!$Q$12:$Q$203,Configuration!K18)</f>
        <v>0</v>
      </c>
      <c r="AH18" s="17"/>
      <c r="AI18" s="17"/>
      <c r="AJ18" s="17"/>
    </row>
    <row r="19" spans="1:36" x14ac:dyDescent="0.2">
      <c r="A19" s="89">
        <v>10</v>
      </c>
      <c r="B19" s="89" t="s">
        <v>35</v>
      </c>
      <c r="E19" s="36">
        <v>2</v>
      </c>
      <c r="F19" s="89" t="s">
        <v>55</v>
      </c>
      <c r="G19" s="90" t="s">
        <v>58</v>
      </c>
      <c r="H19" s="34"/>
      <c r="J19" s="36">
        <v>2</v>
      </c>
      <c r="K19" s="86" t="s">
        <v>15</v>
      </c>
      <c r="L19" s="87">
        <v>6</v>
      </c>
      <c r="M19" s="34"/>
      <c r="O19" s="70">
        <f>COUNTIF(data!$Q$12:$Q$203,Configuration!K19)</f>
        <v>3</v>
      </c>
    </row>
    <row r="20" spans="1:36" x14ac:dyDescent="0.2">
      <c r="A20" s="186"/>
      <c r="B20" s="186"/>
      <c r="E20" s="36">
        <v>3</v>
      </c>
      <c r="F20" s="89" t="s">
        <v>56</v>
      </c>
      <c r="G20" s="90" t="s">
        <v>59</v>
      </c>
      <c r="H20" s="34"/>
      <c r="J20" s="36">
        <v>3</v>
      </c>
      <c r="K20" s="86" t="s">
        <v>16</v>
      </c>
      <c r="L20" s="87">
        <v>6.25</v>
      </c>
      <c r="M20" s="34"/>
      <c r="O20" s="70">
        <f>COUNTIF(data!$Q$12:$Q$203,Configuration!K20)</f>
        <v>2</v>
      </c>
    </row>
    <row r="21" spans="1:36" x14ac:dyDescent="0.2">
      <c r="E21" s="36"/>
      <c r="F21" s="89"/>
      <c r="G21" s="90"/>
      <c r="H21" s="34"/>
      <c r="J21" s="36">
        <v>4</v>
      </c>
      <c r="K21" s="86" t="s">
        <v>17</v>
      </c>
      <c r="L21" s="87">
        <v>6.75</v>
      </c>
      <c r="M21" s="34"/>
      <c r="O21" s="70">
        <f>COUNTIF(data!$Q$12:$Q$203,Configuration!K21)</f>
        <v>0</v>
      </c>
      <c r="AH21" s="38"/>
    </row>
    <row r="22" spans="1:36" ht="15" x14ac:dyDescent="0.25">
      <c r="A22" s="76">
        <v>3</v>
      </c>
      <c r="E22" s="36"/>
      <c r="F22" s="89"/>
      <c r="G22" s="90"/>
      <c r="H22" s="34"/>
      <c r="J22" s="36">
        <v>5</v>
      </c>
      <c r="K22" s="86" t="s">
        <v>18</v>
      </c>
      <c r="L22" s="87">
        <v>7</v>
      </c>
      <c r="M22" s="34"/>
      <c r="O22" s="70">
        <f>COUNTIF(data!$Q$12:$Q$203,Configuration!K22)</f>
        <v>1</v>
      </c>
    </row>
    <row r="23" spans="1:36" x14ac:dyDescent="0.2">
      <c r="A23" s="186" t="s">
        <v>79</v>
      </c>
      <c r="B23" s="186"/>
      <c r="E23" s="36"/>
      <c r="F23" s="36"/>
      <c r="G23" s="36"/>
      <c r="H23" s="36"/>
      <c r="J23" s="36">
        <v>6</v>
      </c>
      <c r="K23" s="86" t="s">
        <v>19</v>
      </c>
      <c r="L23" s="87">
        <v>7.5</v>
      </c>
      <c r="M23" s="34"/>
      <c r="O23" s="70">
        <f>COUNTIF(data!$Q$12:$Q$203,Configuration!K23)</f>
        <v>2</v>
      </c>
    </row>
    <row r="24" spans="1:36" x14ac:dyDescent="0.2">
      <c r="A24" s="14">
        <v>1</v>
      </c>
      <c r="B24" s="14" t="s">
        <v>2</v>
      </c>
      <c r="J24" s="36">
        <v>7</v>
      </c>
      <c r="K24" s="86" t="s">
        <v>65</v>
      </c>
      <c r="L24" s="87">
        <v>8</v>
      </c>
      <c r="M24" s="34"/>
      <c r="O24" s="70">
        <f>COUNTIF(data!$Q$12:$Q$203,Configuration!K24)</f>
        <v>0</v>
      </c>
    </row>
    <row r="25" spans="1:36" x14ac:dyDescent="0.2">
      <c r="A25" s="14">
        <v>2</v>
      </c>
      <c r="B25" s="14" t="s">
        <v>20</v>
      </c>
      <c r="J25" s="36">
        <v>8</v>
      </c>
      <c r="K25" s="86" t="s">
        <v>66</v>
      </c>
      <c r="L25" s="87">
        <v>9</v>
      </c>
      <c r="M25" s="34"/>
      <c r="O25" s="70">
        <f>COUNTIF(data!$Q$12:$Q$203,Configuration!K25)</f>
        <v>0</v>
      </c>
    </row>
    <row r="26" spans="1:36" x14ac:dyDescent="0.2">
      <c r="A26" s="14">
        <v>3</v>
      </c>
      <c r="B26" s="14" t="s">
        <v>37</v>
      </c>
      <c r="J26" s="36">
        <v>9</v>
      </c>
      <c r="K26" s="86" t="s">
        <v>67</v>
      </c>
      <c r="L26" s="87">
        <v>10</v>
      </c>
      <c r="M26" s="34"/>
      <c r="O26" s="70">
        <f>COUNTIF(data!$Q$12:$Q$203,Configuration!K26)</f>
        <v>0</v>
      </c>
    </row>
    <row r="27" spans="1:36" x14ac:dyDescent="0.2">
      <c r="A27" s="14">
        <v>4</v>
      </c>
      <c r="B27" s="14" t="s">
        <v>3</v>
      </c>
      <c r="J27" s="36">
        <v>10</v>
      </c>
      <c r="K27" s="88"/>
      <c r="L27" s="87"/>
      <c r="M27" s="34"/>
      <c r="O27" s="70">
        <f>COUNTIF(data!$Q$12:$Q$203,Configuration!K27)</f>
        <v>0</v>
      </c>
    </row>
    <row r="28" spans="1:36" x14ac:dyDescent="0.2">
      <c r="A28" s="14">
        <v>5</v>
      </c>
      <c r="B28" s="14" t="s">
        <v>1</v>
      </c>
      <c r="J28" s="186" t="s">
        <v>39</v>
      </c>
      <c r="K28" s="186"/>
      <c r="L28" s="27"/>
      <c r="M28" s="34"/>
      <c r="O28" s="75">
        <f>SUM(O18:O27)</f>
        <v>8</v>
      </c>
    </row>
    <row r="29" spans="1:36" x14ac:dyDescent="0.2">
      <c r="A29" s="34"/>
      <c r="B29" s="34"/>
      <c r="J29" s="186" t="s">
        <v>72</v>
      </c>
      <c r="K29" s="186" t="s">
        <v>72</v>
      </c>
      <c r="L29" s="71">
        <v>6.63</v>
      </c>
      <c r="M29" s="34"/>
    </row>
    <row r="30" spans="1:36" x14ac:dyDescent="0.2">
      <c r="J30" s="34"/>
      <c r="K30" s="34" t="s">
        <v>73</v>
      </c>
      <c r="L30" s="34">
        <f>IF(O28=0,"",SUMPRODUCT(L18:L26,O18:O26)/SUM(O18:O26))</f>
        <v>6.5625</v>
      </c>
      <c r="M30" s="34"/>
    </row>
    <row r="31" spans="1:36" ht="15" x14ac:dyDescent="0.25">
      <c r="A31" s="76">
        <v>10</v>
      </c>
    </row>
    <row r="32" spans="1:36" x14ac:dyDescent="0.2">
      <c r="A32" s="186" t="s">
        <v>28</v>
      </c>
      <c r="B32" s="186"/>
    </row>
    <row r="33" spans="1:2" x14ac:dyDescent="0.2">
      <c r="A33" s="89"/>
      <c r="B33" s="89" t="s">
        <v>115</v>
      </c>
    </row>
    <row r="34" spans="1:2" x14ac:dyDescent="0.2">
      <c r="A34" s="89"/>
      <c r="B34" s="89" t="s">
        <v>116</v>
      </c>
    </row>
    <row r="35" spans="1:2" x14ac:dyDescent="0.2">
      <c r="A35" s="89"/>
      <c r="B35" s="89" t="s">
        <v>117</v>
      </c>
    </row>
    <row r="36" spans="1:2" x14ac:dyDescent="0.2">
      <c r="A36" s="186"/>
      <c r="B36" s="186"/>
    </row>
  </sheetData>
  <mergeCells count="22">
    <mergeCell ref="T3:U3"/>
    <mergeCell ref="T14:U14"/>
    <mergeCell ref="A3:B3"/>
    <mergeCell ref="Y3:Z3"/>
    <mergeCell ref="A17:B17"/>
    <mergeCell ref="E3:F3"/>
    <mergeCell ref="E14:F14"/>
    <mergeCell ref="J3:K3"/>
    <mergeCell ref="J14:K14"/>
    <mergeCell ref="O3:P3"/>
    <mergeCell ref="O14:P14"/>
    <mergeCell ref="A14:B14"/>
    <mergeCell ref="Y14:Z14"/>
    <mergeCell ref="A32:B32"/>
    <mergeCell ref="A36:B36"/>
    <mergeCell ref="AC14:AD14"/>
    <mergeCell ref="E17:F17"/>
    <mergeCell ref="J28:K28"/>
    <mergeCell ref="J29:K29"/>
    <mergeCell ref="A23:B23"/>
    <mergeCell ref="A20:B20"/>
    <mergeCell ref="AA14:AB1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O552"/>
  <sheetViews>
    <sheetView topLeftCell="B1" workbookViewId="0">
      <selection activeCell="B3" sqref="B3:F9"/>
    </sheetView>
  </sheetViews>
  <sheetFormatPr defaultColWidth="9.140625" defaultRowHeight="11.25" x14ac:dyDescent="0.2"/>
  <cols>
    <col min="1" max="1" width="11.140625" style="14" hidden="1" customWidth="1"/>
    <col min="2" max="2" width="13.42578125" style="14" customWidth="1"/>
    <col min="3" max="3" width="24.28515625" style="14" customWidth="1"/>
    <col min="4" max="4" width="14.42578125" style="14" bestFit="1" customWidth="1"/>
    <col min="5" max="5" width="20.42578125" style="14" customWidth="1"/>
    <col min="6" max="6" width="32.5703125" style="14" bestFit="1" customWidth="1"/>
    <col min="7" max="16384" width="9.140625" style="14"/>
  </cols>
  <sheetData>
    <row r="2" spans="1:6" x14ac:dyDescent="0.2">
      <c r="A2" s="77" t="s">
        <v>83</v>
      </c>
      <c r="B2" s="77" t="s">
        <v>2</v>
      </c>
      <c r="C2" s="77" t="s">
        <v>74</v>
      </c>
      <c r="D2" s="77" t="s">
        <v>77</v>
      </c>
      <c r="E2" s="77" t="s">
        <v>75</v>
      </c>
      <c r="F2" s="77" t="s">
        <v>76</v>
      </c>
    </row>
    <row r="3" spans="1:6" x14ac:dyDescent="0.2">
      <c r="A3" s="14" t="str">
        <f>CONCATENATE(B3,"#",D3)</f>
        <v>#</v>
      </c>
    </row>
    <row r="4" spans="1:6" x14ac:dyDescent="0.2">
      <c r="A4" s="14" t="str">
        <f t="shared" ref="A4:A7" si="0">CONCATENATE(B4,"#",D4)</f>
        <v>#</v>
      </c>
    </row>
    <row r="5" spans="1:6" x14ac:dyDescent="0.2">
      <c r="A5" s="14" t="str">
        <f t="shared" si="0"/>
        <v>#</v>
      </c>
      <c r="F5" s="83"/>
    </row>
    <row r="6" spans="1:6" x14ac:dyDescent="0.2">
      <c r="A6" s="14" t="str">
        <f t="shared" si="0"/>
        <v>#</v>
      </c>
    </row>
    <row r="7" spans="1:6" ht="12.75" x14ac:dyDescent="0.2">
      <c r="A7" s="14" t="str">
        <f t="shared" si="0"/>
        <v>#</v>
      </c>
      <c r="F7" s="91"/>
    </row>
    <row r="8" spans="1:6" x14ac:dyDescent="0.2">
      <c r="A8" s="14" t="str">
        <f t="shared" ref="A8:A9" si="1">CONCATENATE(B8,"#",D8)</f>
        <v>#</v>
      </c>
    </row>
    <row r="9" spans="1:6" x14ac:dyDescent="0.2">
      <c r="A9" s="14" t="str">
        <f t="shared" si="1"/>
        <v>#</v>
      </c>
    </row>
    <row r="551" spans="1:15" x14ac:dyDescent="0.2">
      <c r="A551" s="85"/>
      <c r="B551" s="85"/>
      <c r="C551" s="85"/>
      <c r="D551" s="85"/>
      <c r="E551" s="85"/>
      <c r="F551" s="85"/>
      <c r="G551" s="85"/>
      <c r="H551" s="85"/>
      <c r="I551" s="85"/>
      <c r="J551" s="85"/>
      <c r="K551" s="85"/>
    </row>
    <row r="552" spans="1:15" x14ac:dyDescent="0.2">
      <c r="O552" s="14" t="s">
        <v>4</v>
      </c>
    </row>
  </sheetData>
  <dataValidations count="1">
    <dataValidation type="list" allowBlank="1" showInputMessage="1" showErrorMessage="1" sqref="E3:E550">
      <formula1>"Online Self Paced, Internal, External, PMI KM Portal, Hand On Activity"</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Configuration!$F$18:$F$22</xm:f>
          </x14:formula1>
          <xm:sqref>D3:D550</xm:sqref>
        </x14:dataValidation>
        <x14:dataValidation type="list" allowBlank="1" showInputMessage="1" showErrorMessage="1">
          <x14:formula1>
            <xm:f>Configuration!$B$4:$B$13</xm:f>
          </x14:formula1>
          <xm:sqref>B3:B550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G566"/>
  <sheetViews>
    <sheetView workbookViewId="0">
      <pane ySplit="2" topLeftCell="A3" activePane="bottomLeft" state="frozen"/>
      <selection pane="bottomLeft" activeCell="B10" sqref="B10"/>
    </sheetView>
  </sheetViews>
  <sheetFormatPr defaultColWidth="9.140625" defaultRowHeight="11.25" x14ac:dyDescent="0.2"/>
  <cols>
    <col min="1" max="1" width="14.5703125" style="14" hidden="1" customWidth="1"/>
    <col min="2" max="2" width="9.140625" style="14"/>
    <col min="3" max="3" width="15.140625" style="14" bestFit="1" customWidth="1"/>
    <col min="4" max="4" width="25.7109375" style="14" customWidth="1"/>
    <col min="5" max="5" width="14.42578125" style="14" bestFit="1" customWidth="1"/>
    <col min="6" max="6" width="29.7109375" style="14" customWidth="1"/>
    <col min="7" max="7" width="50.140625" style="14" customWidth="1"/>
    <col min="8" max="16384" width="9.140625" style="14"/>
  </cols>
  <sheetData>
    <row r="2" spans="1:7" x14ac:dyDescent="0.2">
      <c r="A2" s="77" t="s">
        <v>83</v>
      </c>
      <c r="B2" s="77" t="s">
        <v>6</v>
      </c>
      <c r="C2" s="77" t="s">
        <v>78</v>
      </c>
      <c r="D2" s="77" t="s">
        <v>74</v>
      </c>
      <c r="E2" s="77" t="s">
        <v>77</v>
      </c>
      <c r="F2" s="77" t="s">
        <v>75</v>
      </c>
      <c r="G2" s="77" t="s">
        <v>76</v>
      </c>
    </row>
    <row r="3" spans="1:7" x14ac:dyDescent="0.2">
      <c r="A3" s="14" t="str">
        <f>CONCATENATE(B3,"#",E3)</f>
        <v>Jr Developer#Tier 2</v>
      </c>
      <c r="B3" s="14" t="s">
        <v>30</v>
      </c>
      <c r="C3" s="14" t="s">
        <v>20</v>
      </c>
      <c r="D3" s="14" t="s">
        <v>86</v>
      </c>
      <c r="E3" s="14" t="s">
        <v>55</v>
      </c>
      <c r="F3" s="14" t="s">
        <v>85</v>
      </c>
      <c r="G3" s="14" t="s">
        <v>87</v>
      </c>
    </row>
    <row r="4" spans="1:7" x14ac:dyDescent="0.2">
      <c r="A4" s="14" t="str">
        <f t="shared" ref="A4:A67" si="0">CONCATENATE(B4,"#",E4)</f>
        <v>Sr Developer#Tier 2</v>
      </c>
      <c r="B4" s="14" t="s">
        <v>31</v>
      </c>
      <c r="C4" s="14" t="s">
        <v>20</v>
      </c>
      <c r="D4" s="14" t="s">
        <v>88</v>
      </c>
      <c r="E4" s="14" t="s">
        <v>55</v>
      </c>
      <c r="F4" s="14" t="s">
        <v>85</v>
      </c>
      <c r="G4" s="83" t="s">
        <v>89</v>
      </c>
    </row>
    <row r="5" spans="1:7" x14ac:dyDescent="0.2">
      <c r="A5" s="14" t="str">
        <f t="shared" si="0"/>
        <v>SME#Tier 3</v>
      </c>
      <c r="B5" s="14" t="s">
        <v>33</v>
      </c>
      <c r="C5" s="14" t="s">
        <v>37</v>
      </c>
      <c r="D5" s="14" t="s">
        <v>90</v>
      </c>
      <c r="E5" s="14" t="s">
        <v>56</v>
      </c>
      <c r="F5" s="14" t="s">
        <v>85</v>
      </c>
      <c r="G5" s="14" t="s">
        <v>93</v>
      </c>
    </row>
    <row r="6" spans="1:7" x14ac:dyDescent="0.2">
      <c r="A6" s="14" t="str">
        <f t="shared" si="0"/>
        <v>SME#Tier 2</v>
      </c>
      <c r="B6" s="14" t="s">
        <v>33</v>
      </c>
      <c r="C6" s="14" t="s">
        <v>20</v>
      </c>
      <c r="D6" s="14" t="s">
        <v>91</v>
      </c>
      <c r="E6" s="14" t="s">
        <v>55</v>
      </c>
      <c r="F6" s="14" t="s">
        <v>85</v>
      </c>
      <c r="G6" s="83" t="s">
        <v>92</v>
      </c>
    </row>
    <row r="7" spans="1:7" x14ac:dyDescent="0.2">
      <c r="A7" s="14" t="str">
        <f t="shared" si="0"/>
        <v>Archtect#Tier 2</v>
      </c>
      <c r="B7" s="14" t="s">
        <v>133</v>
      </c>
      <c r="C7" s="14" t="s">
        <v>20</v>
      </c>
      <c r="D7" s="14" t="s">
        <v>91</v>
      </c>
      <c r="E7" s="14" t="s">
        <v>55</v>
      </c>
      <c r="F7" s="14" t="s">
        <v>85</v>
      </c>
      <c r="G7" s="83" t="s">
        <v>92</v>
      </c>
    </row>
    <row r="8" spans="1:7" ht="12.75" x14ac:dyDescent="0.2">
      <c r="A8" s="14" t="str">
        <f t="shared" si="0"/>
        <v>PM#Tier 3</v>
      </c>
      <c r="B8" s="14" t="s">
        <v>7</v>
      </c>
      <c r="C8" s="14" t="s">
        <v>1</v>
      </c>
      <c r="D8" s="14" t="s">
        <v>107</v>
      </c>
      <c r="E8" s="14" t="s">
        <v>56</v>
      </c>
      <c r="F8" s="14" t="s">
        <v>84</v>
      </c>
      <c r="G8" s="91" t="s">
        <v>108</v>
      </c>
    </row>
    <row r="9" spans="1:7" x14ac:dyDescent="0.2">
      <c r="A9" s="14" t="str">
        <f t="shared" si="0"/>
        <v>Onsite Coordinator#Tier 3</v>
      </c>
      <c r="B9" s="14" t="s">
        <v>153</v>
      </c>
      <c r="C9" s="14" t="s">
        <v>37</v>
      </c>
      <c r="D9" s="14" t="s">
        <v>109</v>
      </c>
      <c r="E9" s="14" t="s">
        <v>56</v>
      </c>
      <c r="F9" s="14" t="s">
        <v>85</v>
      </c>
      <c r="G9" s="14" t="s">
        <v>110</v>
      </c>
    </row>
    <row r="10" spans="1:7" x14ac:dyDescent="0.2">
      <c r="A10" s="14" t="str">
        <f t="shared" si="0"/>
        <v>#</v>
      </c>
    </row>
    <row r="11" spans="1:7" x14ac:dyDescent="0.2">
      <c r="A11" s="14" t="str">
        <f t="shared" si="0"/>
        <v>#</v>
      </c>
    </row>
    <row r="12" spans="1:7" x14ac:dyDescent="0.2">
      <c r="A12" s="14" t="str">
        <f t="shared" si="0"/>
        <v>#</v>
      </c>
    </row>
    <row r="13" spans="1:7" x14ac:dyDescent="0.2">
      <c r="A13" s="14" t="str">
        <f t="shared" si="0"/>
        <v>#</v>
      </c>
    </row>
    <row r="14" spans="1:7" x14ac:dyDescent="0.2">
      <c r="A14" s="14" t="str">
        <f t="shared" si="0"/>
        <v>#</v>
      </c>
    </row>
    <row r="15" spans="1:7" x14ac:dyDescent="0.2">
      <c r="A15" s="14" t="str">
        <f t="shared" si="0"/>
        <v>#</v>
      </c>
    </row>
    <row r="16" spans="1:7" x14ac:dyDescent="0.2">
      <c r="A16" s="14" t="str">
        <f t="shared" si="0"/>
        <v>#</v>
      </c>
    </row>
    <row r="17" spans="1:1" x14ac:dyDescent="0.2">
      <c r="A17" s="14" t="str">
        <f t="shared" si="0"/>
        <v>#</v>
      </c>
    </row>
    <row r="18" spans="1:1" x14ac:dyDescent="0.2">
      <c r="A18" s="14" t="str">
        <f t="shared" si="0"/>
        <v>#</v>
      </c>
    </row>
    <row r="19" spans="1:1" x14ac:dyDescent="0.2">
      <c r="A19" s="14" t="str">
        <f t="shared" si="0"/>
        <v>#</v>
      </c>
    </row>
    <row r="20" spans="1:1" x14ac:dyDescent="0.2">
      <c r="A20" s="14" t="str">
        <f t="shared" si="0"/>
        <v>#</v>
      </c>
    </row>
    <row r="21" spans="1:1" x14ac:dyDescent="0.2">
      <c r="A21" s="14" t="str">
        <f t="shared" si="0"/>
        <v>#</v>
      </c>
    </row>
    <row r="22" spans="1:1" x14ac:dyDescent="0.2">
      <c r="A22" s="14" t="str">
        <f t="shared" si="0"/>
        <v>#</v>
      </c>
    </row>
    <row r="23" spans="1:1" x14ac:dyDescent="0.2">
      <c r="A23" s="14" t="str">
        <f t="shared" si="0"/>
        <v>#</v>
      </c>
    </row>
    <row r="24" spans="1:1" x14ac:dyDescent="0.2">
      <c r="A24" s="14" t="str">
        <f t="shared" si="0"/>
        <v>#</v>
      </c>
    </row>
    <row r="25" spans="1:1" x14ac:dyDescent="0.2">
      <c r="A25" s="14" t="str">
        <f t="shared" si="0"/>
        <v>#</v>
      </c>
    </row>
    <row r="26" spans="1:1" x14ac:dyDescent="0.2">
      <c r="A26" s="14" t="str">
        <f t="shared" si="0"/>
        <v>#</v>
      </c>
    </row>
    <row r="27" spans="1:1" x14ac:dyDescent="0.2">
      <c r="A27" s="14" t="str">
        <f t="shared" si="0"/>
        <v>#</v>
      </c>
    </row>
    <row r="28" spans="1:1" x14ac:dyDescent="0.2">
      <c r="A28" s="14" t="str">
        <f t="shared" si="0"/>
        <v>#</v>
      </c>
    </row>
    <row r="29" spans="1:1" x14ac:dyDescent="0.2">
      <c r="A29" s="14" t="str">
        <f t="shared" si="0"/>
        <v>#</v>
      </c>
    </row>
    <row r="30" spans="1:1" x14ac:dyDescent="0.2">
      <c r="A30" s="14" t="str">
        <f t="shared" si="0"/>
        <v>#</v>
      </c>
    </row>
    <row r="31" spans="1:1" x14ac:dyDescent="0.2">
      <c r="A31" s="14" t="str">
        <f t="shared" si="0"/>
        <v>#</v>
      </c>
    </row>
    <row r="32" spans="1:1" x14ac:dyDescent="0.2">
      <c r="A32" s="14" t="str">
        <f t="shared" si="0"/>
        <v>#</v>
      </c>
    </row>
    <row r="33" spans="1:1" x14ac:dyDescent="0.2">
      <c r="A33" s="14" t="str">
        <f t="shared" si="0"/>
        <v>#</v>
      </c>
    </row>
    <row r="34" spans="1:1" x14ac:dyDescent="0.2">
      <c r="A34" s="14" t="str">
        <f t="shared" si="0"/>
        <v>#</v>
      </c>
    </row>
    <row r="35" spans="1:1" x14ac:dyDescent="0.2">
      <c r="A35" s="14" t="str">
        <f t="shared" si="0"/>
        <v>#</v>
      </c>
    </row>
    <row r="36" spans="1:1" x14ac:dyDescent="0.2">
      <c r="A36" s="14" t="str">
        <f t="shared" si="0"/>
        <v>#</v>
      </c>
    </row>
    <row r="37" spans="1:1" x14ac:dyDescent="0.2">
      <c r="A37" s="14" t="str">
        <f t="shared" si="0"/>
        <v>#</v>
      </c>
    </row>
    <row r="38" spans="1:1" x14ac:dyDescent="0.2">
      <c r="A38" s="14" t="str">
        <f t="shared" si="0"/>
        <v>#</v>
      </c>
    </row>
    <row r="39" spans="1:1" x14ac:dyDescent="0.2">
      <c r="A39" s="14" t="str">
        <f t="shared" si="0"/>
        <v>#</v>
      </c>
    </row>
    <row r="40" spans="1:1" x14ac:dyDescent="0.2">
      <c r="A40" s="14" t="str">
        <f t="shared" si="0"/>
        <v>#</v>
      </c>
    </row>
    <row r="41" spans="1:1" x14ac:dyDescent="0.2">
      <c r="A41" s="14" t="str">
        <f t="shared" si="0"/>
        <v>#</v>
      </c>
    </row>
    <row r="42" spans="1:1" x14ac:dyDescent="0.2">
      <c r="A42" s="14" t="str">
        <f t="shared" si="0"/>
        <v>#</v>
      </c>
    </row>
    <row r="43" spans="1:1" x14ac:dyDescent="0.2">
      <c r="A43" s="14" t="str">
        <f t="shared" si="0"/>
        <v>#</v>
      </c>
    </row>
    <row r="44" spans="1:1" x14ac:dyDescent="0.2">
      <c r="A44" s="14" t="str">
        <f t="shared" si="0"/>
        <v>#</v>
      </c>
    </row>
    <row r="45" spans="1:1" x14ac:dyDescent="0.2">
      <c r="A45" s="14" t="str">
        <f t="shared" si="0"/>
        <v>#</v>
      </c>
    </row>
    <row r="46" spans="1:1" x14ac:dyDescent="0.2">
      <c r="A46" s="14" t="str">
        <f t="shared" si="0"/>
        <v>#</v>
      </c>
    </row>
    <row r="47" spans="1:1" x14ac:dyDescent="0.2">
      <c r="A47" s="14" t="str">
        <f t="shared" si="0"/>
        <v>#</v>
      </c>
    </row>
    <row r="48" spans="1:1" x14ac:dyDescent="0.2">
      <c r="A48" s="14" t="str">
        <f t="shared" si="0"/>
        <v>#</v>
      </c>
    </row>
    <row r="49" spans="1:1" x14ac:dyDescent="0.2">
      <c r="A49" s="14" t="str">
        <f t="shared" si="0"/>
        <v>#</v>
      </c>
    </row>
    <row r="50" spans="1:1" x14ac:dyDescent="0.2">
      <c r="A50" s="14" t="str">
        <f t="shared" si="0"/>
        <v>#</v>
      </c>
    </row>
    <row r="51" spans="1:1" x14ac:dyDescent="0.2">
      <c r="A51" s="14" t="str">
        <f t="shared" si="0"/>
        <v>#</v>
      </c>
    </row>
    <row r="52" spans="1:1" x14ac:dyDescent="0.2">
      <c r="A52" s="14" t="str">
        <f t="shared" si="0"/>
        <v>#</v>
      </c>
    </row>
    <row r="53" spans="1:1" x14ac:dyDescent="0.2">
      <c r="A53" s="14" t="str">
        <f t="shared" si="0"/>
        <v>#</v>
      </c>
    </row>
    <row r="54" spans="1:1" x14ac:dyDescent="0.2">
      <c r="A54" s="14" t="str">
        <f t="shared" si="0"/>
        <v>#</v>
      </c>
    </row>
    <row r="55" spans="1:1" x14ac:dyDescent="0.2">
      <c r="A55" s="14" t="str">
        <f t="shared" si="0"/>
        <v>#</v>
      </c>
    </row>
    <row r="56" spans="1:1" x14ac:dyDescent="0.2">
      <c r="A56" s="14" t="str">
        <f t="shared" si="0"/>
        <v>#</v>
      </c>
    </row>
    <row r="57" spans="1:1" x14ac:dyDescent="0.2">
      <c r="A57" s="14" t="str">
        <f t="shared" si="0"/>
        <v>#</v>
      </c>
    </row>
    <row r="58" spans="1:1" x14ac:dyDescent="0.2">
      <c r="A58" s="14" t="str">
        <f t="shared" si="0"/>
        <v>#</v>
      </c>
    </row>
    <row r="59" spans="1:1" x14ac:dyDescent="0.2">
      <c r="A59" s="14" t="str">
        <f t="shared" si="0"/>
        <v>#</v>
      </c>
    </row>
    <row r="60" spans="1:1" x14ac:dyDescent="0.2">
      <c r="A60" s="14" t="str">
        <f t="shared" si="0"/>
        <v>#</v>
      </c>
    </row>
    <row r="61" spans="1:1" x14ac:dyDescent="0.2">
      <c r="A61" s="14" t="str">
        <f t="shared" si="0"/>
        <v>#</v>
      </c>
    </row>
    <row r="62" spans="1:1" x14ac:dyDescent="0.2">
      <c r="A62" s="14" t="str">
        <f t="shared" si="0"/>
        <v>#</v>
      </c>
    </row>
    <row r="63" spans="1:1" x14ac:dyDescent="0.2">
      <c r="A63" s="14" t="str">
        <f t="shared" si="0"/>
        <v>#</v>
      </c>
    </row>
    <row r="64" spans="1:1" x14ac:dyDescent="0.2">
      <c r="A64" s="14" t="str">
        <f t="shared" si="0"/>
        <v>#</v>
      </c>
    </row>
    <row r="65" spans="1:1" x14ac:dyDescent="0.2">
      <c r="A65" s="14" t="str">
        <f t="shared" si="0"/>
        <v>#</v>
      </c>
    </row>
    <row r="66" spans="1:1" x14ac:dyDescent="0.2">
      <c r="A66" s="14" t="str">
        <f t="shared" si="0"/>
        <v>#</v>
      </c>
    </row>
    <row r="67" spans="1:1" x14ac:dyDescent="0.2">
      <c r="A67" s="14" t="str">
        <f t="shared" si="0"/>
        <v>#</v>
      </c>
    </row>
    <row r="68" spans="1:1" x14ac:dyDescent="0.2">
      <c r="A68" s="14" t="str">
        <f t="shared" ref="A68:A131" si="1">CONCATENATE(B68,"#",E68)</f>
        <v>#</v>
      </c>
    </row>
    <row r="69" spans="1:1" x14ac:dyDescent="0.2">
      <c r="A69" s="14" t="str">
        <f t="shared" si="1"/>
        <v>#</v>
      </c>
    </row>
    <row r="70" spans="1:1" x14ac:dyDescent="0.2">
      <c r="A70" s="14" t="str">
        <f t="shared" si="1"/>
        <v>#</v>
      </c>
    </row>
    <row r="71" spans="1:1" x14ac:dyDescent="0.2">
      <c r="A71" s="14" t="str">
        <f t="shared" si="1"/>
        <v>#</v>
      </c>
    </row>
    <row r="72" spans="1:1" x14ac:dyDescent="0.2">
      <c r="A72" s="14" t="str">
        <f t="shared" si="1"/>
        <v>#</v>
      </c>
    </row>
    <row r="73" spans="1:1" x14ac:dyDescent="0.2">
      <c r="A73" s="14" t="str">
        <f t="shared" si="1"/>
        <v>#</v>
      </c>
    </row>
    <row r="74" spans="1:1" x14ac:dyDescent="0.2">
      <c r="A74" s="14" t="str">
        <f t="shared" si="1"/>
        <v>#</v>
      </c>
    </row>
    <row r="75" spans="1:1" x14ac:dyDescent="0.2">
      <c r="A75" s="14" t="str">
        <f t="shared" si="1"/>
        <v>#</v>
      </c>
    </row>
    <row r="76" spans="1:1" x14ac:dyDescent="0.2">
      <c r="A76" s="14" t="str">
        <f t="shared" si="1"/>
        <v>#</v>
      </c>
    </row>
    <row r="77" spans="1:1" x14ac:dyDescent="0.2">
      <c r="A77" s="14" t="str">
        <f t="shared" si="1"/>
        <v>#</v>
      </c>
    </row>
    <row r="78" spans="1:1" x14ac:dyDescent="0.2">
      <c r="A78" s="14" t="str">
        <f t="shared" si="1"/>
        <v>#</v>
      </c>
    </row>
    <row r="79" spans="1:1" x14ac:dyDescent="0.2">
      <c r="A79" s="14" t="str">
        <f t="shared" si="1"/>
        <v>#</v>
      </c>
    </row>
    <row r="80" spans="1:1" x14ac:dyDescent="0.2">
      <c r="A80" s="14" t="str">
        <f t="shared" si="1"/>
        <v>#</v>
      </c>
    </row>
    <row r="81" spans="1:1" x14ac:dyDescent="0.2">
      <c r="A81" s="14" t="str">
        <f t="shared" si="1"/>
        <v>#</v>
      </c>
    </row>
    <row r="82" spans="1:1" x14ac:dyDescent="0.2">
      <c r="A82" s="14" t="str">
        <f t="shared" si="1"/>
        <v>#</v>
      </c>
    </row>
    <row r="83" spans="1:1" x14ac:dyDescent="0.2">
      <c r="A83" s="14" t="str">
        <f t="shared" si="1"/>
        <v>#</v>
      </c>
    </row>
    <row r="84" spans="1:1" x14ac:dyDescent="0.2">
      <c r="A84" s="14" t="str">
        <f t="shared" si="1"/>
        <v>#</v>
      </c>
    </row>
    <row r="85" spans="1:1" x14ac:dyDescent="0.2">
      <c r="A85" s="14" t="str">
        <f t="shared" si="1"/>
        <v>#</v>
      </c>
    </row>
    <row r="86" spans="1:1" x14ac:dyDescent="0.2">
      <c r="A86" s="14" t="str">
        <f t="shared" si="1"/>
        <v>#</v>
      </c>
    </row>
    <row r="87" spans="1:1" x14ac:dyDescent="0.2">
      <c r="A87" s="14" t="str">
        <f t="shared" si="1"/>
        <v>#</v>
      </c>
    </row>
    <row r="88" spans="1:1" x14ac:dyDescent="0.2">
      <c r="A88" s="14" t="str">
        <f t="shared" si="1"/>
        <v>#</v>
      </c>
    </row>
    <row r="89" spans="1:1" x14ac:dyDescent="0.2">
      <c r="A89" s="14" t="str">
        <f t="shared" si="1"/>
        <v>#</v>
      </c>
    </row>
    <row r="90" spans="1:1" x14ac:dyDescent="0.2">
      <c r="A90" s="14" t="str">
        <f t="shared" si="1"/>
        <v>#</v>
      </c>
    </row>
    <row r="91" spans="1:1" x14ac:dyDescent="0.2">
      <c r="A91" s="14" t="str">
        <f t="shared" si="1"/>
        <v>#</v>
      </c>
    </row>
    <row r="92" spans="1:1" x14ac:dyDescent="0.2">
      <c r="A92" s="14" t="str">
        <f t="shared" si="1"/>
        <v>#</v>
      </c>
    </row>
    <row r="93" spans="1:1" x14ac:dyDescent="0.2">
      <c r="A93" s="14" t="str">
        <f t="shared" si="1"/>
        <v>#</v>
      </c>
    </row>
    <row r="94" spans="1:1" x14ac:dyDescent="0.2">
      <c r="A94" s="14" t="str">
        <f t="shared" si="1"/>
        <v>#</v>
      </c>
    </row>
    <row r="95" spans="1:1" x14ac:dyDescent="0.2">
      <c r="A95" s="14" t="str">
        <f t="shared" si="1"/>
        <v>#</v>
      </c>
    </row>
    <row r="96" spans="1:1" x14ac:dyDescent="0.2">
      <c r="A96" s="14" t="str">
        <f t="shared" si="1"/>
        <v>#</v>
      </c>
    </row>
    <row r="97" spans="1:1" x14ac:dyDescent="0.2">
      <c r="A97" s="14" t="str">
        <f t="shared" si="1"/>
        <v>#</v>
      </c>
    </row>
    <row r="98" spans="1:1" x14ac:dyDescent="0.2">
      <c r="A98" s="14" t="str">
        <f t="shared" si="1"/>
        <v>#</v>
      </c>
    </row>
    <row r="99" spans="1:1" x14ac:dyDescent="0.2">
      <c r="A99" s="14" t="str">
        <f t="shared" si="1"/>
        <v>#</v>
      </c>
    </row>
    <row r="100" spans="1:1" x14ac:dyDescent="0.2">
      <c r="A100" s="14" t="str">
        <f t="shared" si="1"/>
        <v>#</v>
      </c>
    </row>
    <row r="101" spans="1:1" x14ac:dyDescent="0.2">
      <c r="A101" s="14" t="str">
        <f t="shared" si="1"/>
        <v>#</v>
      </c>
    </row>
    <row r="102" spans="1:1" x14ac:dyDescent="0.2">
      <c r="A102" s="14" t="str">
        <f t="shared" si="1"/>
        <v>#</v>
      </c>
    </row>
    <row r="103" spans="1:1" x14ac:dyDescent="0.2">
      <c r="A103" s="14" t="str">
        <f t="shared" si="1"/>
        <v>#</v>
      </c>
    </row>
    <row r="104" spans="1:1" x14ac:dyDescent="0.2">
      <c r="A104" s="14" t="str">
        <f t="shared" si="1"/>
        <v>#</v>
      </c>
    </row>
    <row r="105" spans="1:1" x14ac:dyDescent="0.2">
      <c r="A105" s="14" t="str">
        <f t="shared" si="1"/>
        <v>#</v>
      </c>
    </row>
    <row r="106" spans="1:1" x14ac:dyDescent="0.2">
      <c r="A106" s="14" t="str">
        <f t="shared" si="1"/>
        <v>#</v>
      </c>
    </row>
    <row r="107" spans="1:1" x14ac:dyDescent="0.2">
      <c r="A107" s="14" t="str">
        <f t="shared" si="1"/>
        <v>#</v>
      </c>
    </row>
    <row r="108" spans="1:1" x14ac:dyDescent="0.2">
      <c r="A108" s="14" t="str">
        <f t="shared" si="1"/>
        <v>#</v>
      </c>
    </row>
    <row r="109" spans="1:1" x14ac:dyDescent="0.2">
      <c r="A109" s="14" t="str">
        <f t="shared" si="1"/>
        <v>#</v>
      </c>
    </row>
    <row r="110" spans="1:1" x14ac:dyDescent="0.2">
      <c r="A110" s="14" t="str">
        <f t="shared" si="1"/>
        <v>#</v>
      </c>
    </row>
    <row r="111" spans="1:1" x14ac:dyDescent="0.2">
      <c r="A111" s="14" t="str">
        <f t="shared" si="1"/>
        <v>#</v>
      </c>
    </row>
    <row r="112" spans="1:1" x14ac:dyDescent="0.2">
      <c r="A112" s="14" t="str">
        <f t="shared" si="1"/>
        <v>#</v>
      </c>
    </row>
    <row r="113" spans="1:1" x14ac:dyDescent="0.2">
      <c r="A113" s="14" t="str">
        <f t="shared" si="1"/>
        <v>#</v>
      </c>
    </row>
    <row r="114" spans="1:1" x14ac:dyDescent="0.2">
      <c r="A114" s="14" t="str">
        <f t="shared" si="1"/>
        <v>#</v>
      </c>
    </row>
    <row r="115" spans="1:1" x14ac:dyDescent="0.2">
      <c r="A115" s="14" t="str">
        <f t="shared" si="1"/>
        <v>#</v>
      </c>
    </row>
    <row r="116" spans="1:1" x14ac:dyDescent="0.2">
      <c r="A116" s="14" t="str">
        <f t="shared" si="1"/>
        <v>#</v>
      </c>
    </row>
    <row r="117" spans="1:1" x14ac:dyDescent="0.2">
      <c r="A117" s="14" t="str">
        <f t="shared" si="1"/>
        <v>#</v>
      </c>
    </row>
    <row r="118" spans="1:1" x14ac:dyDescent="0.2">
      <c r="A118" s="14" t="str">
        <f t="shared" si="1"/>
        <v>#</v>
      </c>
    </row>
    <row r="119" spans="1:1" x14ac:dyDescent="0.2">
      <c r="A119" s="14" t="str">
        <f t="shared" si="1"/>
        <v>#</v>
      </c>
    </row>
    <row r="120" spans="1:1" x14ac:dyDescent="0.2">
      <c r="A120" s="14" t="str">
        <f t="shared" si="1"/>
        <v>#</v>
      </c>
    </row>
    <row r="121" spans="1:1" x14ac:dyDescent="0.2">
      <c r="A121" s="14" t="str">
        <f t="shared" si="1"/>
        <v>#</v>
      </c>
    </row>
    <row r="122" spans="1:1" x14ac:dyDescent="0.2">
      <c r="A122" s="14" t="str">
        <f t="shared" si="1"/>
        <v>#</v>
      </c>
    </row>
    <row r="123" spans="1:1" x14ac:dyDescent="0.2">
      <c r="A123" s="14" t="str">
        <f t="shared" si="1"/>
        <v>#</v>
      </c>
    </row>
    <row r="124" spans="1:1" x14ac:dyDescent="0.2">
      <c r="A124" s="14" t="str">
        <f t="shared" si="1"/>
        <v>#</v>
      </c>
    </row>
    <row r="125" spans="1:1" x14ac:dyDescent="0.2">
      <c r="A125" s="14" t="str">
        <f t="shared" si="1"/>
        <v>#</v>
      </c>
    </row>
    <row r="126" spans="1:1" x14ac:dyDescent="0.2">
      <c r="A126" s="14" t="str">
        <f t="shared" si="1"/>
        <v>#</v>
      </c>
    </row>
    <row r="127" spans="1:1" x14ac:dyDescent="0.2">
      <c r="A127" s="14" t="str">
        <f t="shared" si="1"/>
        <v>#</v>
      </c>
    </row>
    <row r="128" spans="1:1" x14ac:dyDescent="0.2">
      <c r="A128" s="14" t="str">
        <f t="shared" si="1"/>
        <v>#</v>
      </c>
    </row>
    <row r="129" spans="1:1" x14ac:dyDescent="0.2">
      <c r="A129" s="14" t="str">
        <f t="shared" si="1"/>
        <v>#</v>
      </c>
    </row>
    <row r="130" spans="1:1" x14ac:dyDescent="0.2">
      <c r="A130" s="14" t="str">
        <f t="shared" si="1"/>
        <v>#</v>
      </c>
    </row>
    <row r="131" spans="1:1" x14ac:dyDescent="0.2">
      <c r="A131" s="14" t="str">
        <f t="shared" si="1"/>
        <v>#</v>
      </c>
    </row>
    <row r="132" spans="1:1" x14ac:dyDescent="0.2">
      <c r="A132" s="14" t="str">
        <f t="shared" ref="A132:A195" si="2">CONCATENATE(B132,"#",E132)</f>
        <v>#</v>
      </c>
    </row>
    <row r="133" spans="1:1" x14ac:dyDescent="0.2">
      <c r="A133" s="14" t="str">
        <f t="shared" si="2"/>
        <v>#</v>
      </c>
    </row>
    <row r="134" spans="1:1" x14ac:dyDescent="0.2">
      <c r="A134" s="14" t="str">
        <f t="shared" si="2"/>
        <v>#</v>
      </c>
    </row>
    <row r="135" spans="1:1" x14ac:dyDescent="0.2">
      <c r="A135" s="14" t="str">
        <f t="shared" si="2"/>
        <v>#</v>
      </c>
    </row>
    <row r="136" spans="1:1" x14ac:dyDescent="0.2">
      <c r="A136" s="14" t="str">
        <f t="shared" si="2"/>
        <v>#</v>
      </c>
    </row>
    <row r="137" spans="1:1" x14ac:dyDescent="0.2">
      <c r="A137" s="14" t="str">
        <f t="shared" si="2"/>
        <v>#</v>
      </c>
    </row>
    <row r="138" spans="1:1" x14ac:dyDescent="0.2">
      <c r="A138" s="14" t="str">
        <f t="shared" si="2"/>
        <v>#</v>
      </c>
    </row>
    <row r="139" spans="1:1" x14ac:dyDescent="0.2">
      <c r="A139" s="14" t="str">
        <f t="shared" si="2"/>
        <v>#</v>
      </c>
    </row>
    <row r="140" spans="1:1" x14ac:dyDescent="0.2">
      <c r="A140" s="14" t="str">
        <f t="shared" si="2"/>
        <v>#</v>
      </c>
    </row>
    <row r="141" spans="1:1" x14ac:dyDescent="0.2">
      <c r="A141" s="14" t="str">
        <f t="shared" si="2"/>
        <v>#</v>
      </c>
    </row>
    <row r="142" spans="1:1" x14ac:dyDescent="0.2">
      <c r="A142" s="14" t="str">
        <f t="shared" si="2"/>
        <v>#</v>
      </c>
    </row>
    <row r="143" spans="1:1" x14ac:dyDescent="0.2">
      <c r="A143" s="14" t="str">
        <f t="shared" si="2"/>
        <v>#</v>
      </c>
    </row>
    <row r="144" spans="1:1" x14ac:dyDescent="0.2">
      <c r="A144" s="14" t="str">
        <f t="shared" si="2"/>
        <v>#</v>
      </c>
    </row>
    <row r="145" spans="1:1" x14ac:dyDescent="0.2">
      <c r="A145" s="14" t="str">
        <f t="shared" si="2"/>
        <v>#</v>
      </c>
    </row>
    <row r="146" spans="1:1" x14ac:dyDescent="0.2">
      <c r="A146" s="14" t="str">
        <f t="shared" si="2"/>
        <v>#</v>
      </c>
    </row>
    <row r="147" spans="1:1" x14ac:dyDescent="0.2">
      <c r="A147" s="14" t="str">
        <f t="shared" si="2"/>
        <v>#</v>
      </c>
    </row>
    <row r="148" spans="1:1" x14ac:dyDescent="0.2">
      <c r="A148" s="14" t="str">
        <f t="shared" si="2"/>
        <v>#</v>
      </c>
    </row>
    <row r="149" spans="1:1" x14ac:dyDescent="0.2">
      <c r="A149" s="14" t="str">
        <f t="shared" si="2"/>
        <v>#</v>
      </c>
    </row>
    <row r="150" spans="1:1" x14ac:dyDescent="0.2">
      <c r="A150" s="14" t="str">
        <f t="shared" si="2"/>
        <v>#</v>
      </c>
    </row>
    <row r="151" spans="1:1" x14ac:dyDescent="0.2">
      <c r="A151" s="14" t="str">
        <f t="shared" si="2"/>
        <v>#</v>
      </c>
    </row>
    <row r="152" spans="1:1" x14ac:dyDescent="0.2">
      <c r="A152" s="14" t="str">
        <f t="shared" si="2"/>
        <v>#</v>
      </c>
    </row>
    <row r="153" spans="1:1" x14ac:dyDescent="0.2">
      <c r="A153" s="14" t="str">
        <f t="shared" si="2"/>
        <v>#</v>
      </c>
    </row>
    <row r="154" spans="1:1" x14ac:dyDescent="0.2">
      <c r="A154" s="14" t="str">
        <f t="shared" si="2"/>
        <v>#</v>
      </c>
    </row>
    <row r="155" spans="1:1" x14ac:dyDescent="0.2">
      <c r="A155" s="14" t="str">
        <f t="shared" si="2"/>
        <v>#</v>
      </c>
    </row>
    <row r="156" spans="1:1" x14ac:dyDescent="0.2">
      <c r="A156" s="14" t="str">
        <f t="shared" si="2"/>
        <v>#</v>
      </c>
    </row>
    <row r="157" spans="1:1" x14ac:dyDescent="0.2">
      <c r="A157" s="14" t="str">
        <f t="shared" si="2"/>
        <v>#</v>
      </c>
    </row>
    <row r="158" spans="1:1" x14ac:dyDescent="0.2">
      <c r="A158" s="14" t="str">
        <f t="shared" si="2"/>
        <v>#</v>
      </c>
    </row>
    <row r="159" spans="1:1" x14ac:dyDescent="0.2">
      <c r="A159" s="14" t="str">
        <f t="shared" si="2"/>
        <v>#</v>
      </c>
    </row>
    <row r="160" spans="1:1" x14ac:dyDescent="0.2">
      <c r="A160" s="14" t="str">
        <f t="shared" si="2"/>
        <v>#</v>
      </c>
    </row>
    <row r="161" spans="1:1" x14ac:dyDescent="0.2">
      <c r="A161" s="14" t="str">
        <f t="shared" si="2"/>
        <v>#</v>
      </c>
    </row>
    <row r="162" spans="1:1" x14ac:dyDescent="0.2">
      <c r="A162" s="14" t="str">
        <f t="shared" si="2"/>
        <v>#</v>
      </c>
    </row>
    <row r="163" spans="1:1" x14ac:dyDescent="0.2">
      <c r="A163" s="14" t="str">
        <f t="shared" si="2"/>
        <v>#</v>
      </c>
    </row>
    <row r="164" spans="1:1" x14ac:dyDescent="0.2">
      <c r="A164" s="14" t="str">
        <f t="shared" si="2"/>
        <v>#</v>
      </c>
    </row>
    <row r="165" spans="1:1" x14ac:dyDescent="0.2">
      <c r="A165" s="14" t="str">
        <f t="shared" si="2"/>
        <v>#</v>
      </c>
    </row>
    <row r="166" spans="1:1" x14ac:dyDescent="0.2">
      <c r="A166" s="14" t="str">
        <f t="shared" si="2"/>
        <v>#</v>
      </c>
    </row>
    <row r="167" spans="1:1" x14ac:dyDescent="0.2">
      <c r="A167" s="14" t="str">
        <f t="shared" si="2"/>
        <v>#</v>
      </c>
    </row>
    <row r="168" spans="1:1" x14ac:dyDescent="0.2">
      <c r="A168" s="14" t="str">
        <f t="shared" si="2"/>
        <v>#</v>
      </c>
    </row>
    <row r="169" spans="1:1" x14ac:dyDescent="0.2">
      <c r="A169" s="14" t="str">
        <f t="shared" si="2"/>
        <v>#</v>
      </c>
    </row>
    <row r="170" spans="1:1" x14ac:dyDescent="0.2">
      <c r="A170" s="14" t="str">
        <f t="shared" si="2"/>
        <v>#</v>
      </c>
    </row>
    <row r="171" spans="1:1" x14ac:dyDescent="0.2">
      <c r="A171" s="14" t="str">
        <f t="shared" si="2"/>
        <v>#</v>
      </c>
    </row>
    <row r="172" spans="1:1" x14ac:dyDescent="0.2">
      <c r="A172" s="14" t="str">
        <f t="shared" si="2"/>
        <v>#</v>
      </c>
    </row>
    <row r="173" spans="1:1" x14ac:dyDescent="0.2">
      <c r="A173" s="14" t="str">
        <f t="shared" si="2"/>
        <v>#</v>
      </c>
    </row>
    <row r="174" spans="1:1" x14ac:dyDescent="0.2">
      <c r="A174" s="14" t="str">
        <f t="shared" si="2"/>
        <v>#</v>
      </c>
    </row>
    <row r="175" spans="1:1" x14ac:dyDescent="0.2">
      <c r="A175" s="14" t="str">
        <f t="shared" si="2"/>
        <v>#</v>
      </c>
    </row>
    <row r="176" spans="1:1" x14ac:dyDescent="0.2">
      <c r="A176" s="14" t="str">
        <f t="shared" si="2"/>
        <v>#</v>
      </c>
    </row>
    <row r="177" spans="1:1" x14ac:dyDescent="0.2">
      <c r="A177" s="14" t="str">
        <f t="shared" si="2"/>
        <v>#</v>
      </c>
    </row>
    <row r="178" spans="1:1" x14ac:dyDescent="0.2">
      <c r="A178" s="14" t="str">
        <f t="shared" si="2"/>
        <v>#</v>
      </c>
    </row>
    <row r="179" spans="1:1" x14ac:dyDescent="0.2">
      <c r="A179" s="14" t="str">
        <f t="shared" si="2"/>
        <v>#</v>
      </c>
    </row>
    <row r="180" spans="1:1" x14ac:dyDescent="0.2">
      <c r="A180" s="14" t="str">
        <f t="shared" si="2"/>
        <v>#</v>
      </c>
    </row>
    <row r="181" spans="1:1" x14ac:dyDescent="0.2">
      <c r="A181" s="14" t="str">
        <f t="shared" si="2"/>
        <v>#</v>
      </c>
    </row>
    <row r="182" spans="1:1" x14ac:dyDescent="0.2">
      <c r="A182" s="14" t="str">
        <f t="shared" si="2"/>
        <v>#</v>
      </c>
    </row>
    <row r="183" spans="1:1" x14ac:dyDescent="0.2">
      <c r="A183" s="14" t="str">
        <f t="shared" si="2"/>
        <v>#</v>
      </c>
    </row>
    <row r="184" spans="1:1" x14ac:dyDescent="0.2">
      <c r="A184" s="14" t="str">
        <f t="shared" si="2"/>
        <v>#</v>
      </c>
    </row>
    <row r="185" spans="1:1" x14ac:dyDescent="0.2">
      <c r="A185" s="14" t="str">
        <f t="shared" si="2"/>
        <v>#</v>
      </c>
    </row>
    <row r="186" spans="1:1" x14ac:dyDescent="0.2">
      <c r="A186" s="14" t="str">
        <f t="shared" si="2"/>
        <v>#</v>
      </c>
    </row>
    <row r="187" spans="1:1" x14ac:dyDescent="0.2">
      <c r="A187" s="14" t="str">
        <f t="shared" si="2"/>
        <v>#</v>
      </c>
    </row>
    <row r="188" spans="1:1" x14ac:dyDescent="0.2">
      <c r="A188" s="14" t="str">
        <f t="shared" si="2"/>
        <v>#</v>
      </c>
    </row>
    <row r="189" spans="1:1" x14ac:dyDescent="0.2">
      <c r="A189" s="14" t="str">
        <f t="shared" si="2"/>
        <v>#</v>
      </c>
    </row>
    <row r="190" spans="1:1" x14ac:dyDescent="0.2">
      <c r="A190" s="14" t="str">
        <f t="shared" si="2"/>
        <v>#</v>
      </c>
    </row>
    <row r="191" spans="1:1" x14ac:dyDescent="0.2">
      <c r="A191" s="14" t="str">
        <f t="shared" si="2"/>
        <v>#</v>
      </c>
    </row>
    <row r="192" spans="1:1" x14ac:dyDescent="0.2">
      <c r="A192" s="14" t="str">
        <f t="shared" si="2"/>
        <v>#</v>
      </c>
    </row>
    <row r="193" spans="1:1" x14ac:dyDescent="0.2">
      <c r="A193" s="14" t="str">
        <f t="shared" si="2"/>
        <v>#</v>
      </c>
    </row>
    <row r="194" spans="1:1" x14ac:dyDescent="0.2">
      <c r="A194" s="14" t="str">
        <f t="shared" si="2"/>
        <v>#</v>
      </c>
    </row>
    <row r="195" spans="1:1" x14ac:dyDescent="0.2">
      <c r="A195" s="14" t="str">
        <f t="shared" si="2"/>
        <v>#</v>
      </c>
    </row>
    <row r="196" spans="1:1" x14ac:dyDescent="0.2">
      <c r="A196" s="14" t="str">
        <f t="shared" ref="A196:A259" si="3">CONCATENATE(B196,"#",E196)</f>
        <v>#</v>
      </c>
    </row>
    <row r="197" spans="1:1" x14ac:dyDescent="0.2">
      <c r="A197" s="14" t="str">
        <f t="shared" si="3"/>
        <v>#</v>
      </c>
    </row>
    <row r="198" spans="1:1" x14ac:dyDescent="0.2">
      <c r="A198" s="14" t="str">
        <f t="shared" si="3"/>
        <v>#</v>
      </c>
    </row>
    <row r="199" spans="1:1" x14ac:dyDescent="0.2">
      <c r="A199" s="14" t="str">
        <f t="shared" si="3"/>
        <v>#</v>
      </c>
    </row>
    <row r="200" spans="1:1" x14ac:dyDescent="0.2">
      <c r="A200" s="14" t="str">
        <f t="shared" si="3"/>
        <v>#</v>
      </c>
    </row>
    <row r="201" spans="1:1" x14ac:dyDescent="0.2">
      <c r="A201" s="14" t="str">
        <f t="shared" si="3"/>
        <v>#</v>
      </c>
    </row>
    <row r="202" spans="1:1" x14ac:dyDescent="0.2">
      <c r="A202" s="14" t="str">
        <f t="shared" si="3"/>
        <v>#</v>
      </c>
    </row>
    <row r="203" spans="1:1" x14ac:dyDescent="0.2">
      <c r="A203" s="14" t="str">
        <f t="shared" si="3"/>
        <v>#</v>
      </c>
    </row>
    <row r="204" spans="1:1" x14ac:dyDescent="0.2">
      <c r="A204" s="14" t="str">
        <f t="shared" si="3"/>
        <v>#</v>
      </c>
    </row>
    <row r="205" spans="1:1" x14ac:dyDescent="0.2">
      <c r="A205" s="14" t="str">
        <f t="shared" si="3"/>
        <v>#</v>
      </c>
    </row>
    <row r="206" spans="1:1" x14ac:dyDescent="0.2">
      <c r="A206" s="14" t="str">
        <f t="shared" si="3"/>
        <v>#</v>
      </c>
    </row>
    <row r="207" spans="1:1" x14ac:dyDescent="0.2">
      <c r="A207" s="14" t="str">
        <f t="shared" si="3"/>
        <v>#</v>
      </c>
    </row>
    <row r="208" spans="1:1" x14ac:dyDescent="0.2">
      <c r="A208" s="14" t="str">
        <f t="shared" si="3"/>
        <v>#</v>
      </c>
    </row>
    <row r="209" spans="1:1" x14ac:dyDescent="0.2">
      <c r="A209" s="14" t="str">
        <f t="shared" si="3"/>
        <v>#</v>
      </c>
    </row>
    <row r="210" spans="1:1" x14ac:dyDescent="0.2">
      <c r="A210" s="14" t="str">
        <f t="shared" si="3"/>
        <v>#</v>
      </c>
    </row>
    <row r="211" spans="1:1" x14ac:dyDescent="0.2">
      <c r="A211" s="14" t="str">
        <f t="shared" si="3"/>
        <v>#</v>
      </c>
    </row>
    <row r="212" spans="1:1" x14ac:dyDescent="0.2">
      <c r="A212" s="14" t="str">
        <f t="shared" si="3"/>
        <v>#</v>
      </c>
    </row>
    <row r="213" spans="1:1" x14ac:dyDescent="0.2">
      <c r="A213" s="14" t="str">
        <f t="shared" si="3"/>
        <v>#</v>
      </c>
    </row>
    <row r="214" spans="1:1" x14ac:dyDescent="0.2">
      <c r="A214" s="14" t="str">
        <f t="shared" si="3"/>
        <v>#</v>
      </c>
    </row>
    <row r="215" spans="1:1" x14ac:dyDescent="0.2">
      <c r="A215" s="14" t="str">
        <f t="shared" si="3"/>
        <v>#</v>
      </c>
    </row>
    <row r="216" spans="1:1" x14ac:dyDescent="0.2">
      <c r="A216" s="14" t="str">
        <f t="shared" si="3"/>
        <v>#</v>
      </c>
    </row>
    <row r="217" spans="1:1" x14ac:dyDescent="0.2">
      <c r="A217" s="14" t="str">
        <f t="shared" si="3"/>
        <v>#</v>
      </c>
    </row>
    <row r="218" spans="1:1" x14ac:dyDescent="0.2">
      <c r="A218" s="14" t="str">
        <f t="shared" si="3"/>
        <v>#</v>
      </c>
    </row>
    <row r="219" spans="1:1" x14ac:dyDescent="0.2">
      <c r="A219" s="14" t="str">
        <f t="shared" si="3"/>
        <v>#</v>
      </c>
    </row>
    <row r="220" spans="1:1" x14ac:dyDescent="0.2">
      <c r="A220" s="14" t="str">
        <f t="shared" si="3"/>
        <v>#</v>
      </c>
    </row>
    <row r="221" spans="1:1" x14ac:dyDescent="0.2">
      <c r="A221" s="14" t="str">
        <f t="shared" si="3"/>
        <v>#</v>
      </c>
    </row>
    <row r="222" spans="1:1" x14ac:dyDescent="0.2">
      <c r="A222" s="14" t="str">
        <f t="shared" si="3"/>
        <v>#</v>
      </c>
    </row>
    <row r="223" spans="1:1" x14ac:dyDescent="0.2">
      <c r="A223" s="14" t="str">
        <f t="shared" si="3"/>
        <v>#</v>
      </c>
    </row>
    <row r="224" spans="1:1" x14ac:dyDescent="0.2">
      <c r="A224" s="14" t="str">
        <f t="shared" si="3"/>
        <v>#</v>
      </c>
    </row>
    <row r="225" spans="1:1" x14ac:dyDescent="0.2">
      <c r="A225" s="14" t="str">
        <f t="shared" si="3"/>
        <v>#</v>
      </c>
    </row>
    <row r="226" spans="1:1" x14ac:dyDescent="0.2">
      <c r="A226" s="14" t="str">
        <f t="shared" si="3"/>
        <v>#</v>
      </c>
    </row>
    <row r="227" spans="1:1" x14ac:dyDescent="0.2">
      <c r="A227" s="14" t="str">
        <f t="shared" si="3"/>
        <v>#</v>
      </c>
    </row>
    <row r="228" spans="1:1" x14ac:dyDescent="0.2">
      <c r="A228" s="14" t="str">
        <f t="shared" si="3"/>
        <v>#</v>
      </c>
    </row>
    <row r="229" spans="1:1" x14ac:dyDescent="0.2">
      <c r="A229" s="14" t="str">
        <f t="shared" si="3"/>
        <v>#</v>
      </c>
    </row>
    <row r="230" spans="1:1" x14ac:dyDescent="0.2">
      <c r="A230" s="14" t="str">
        <f t="shared" si="3"/>
        <v>#</v>
      </c>
    </row>
    <row r="231" spans="1:1" x14ac:dyDescent="0.2">
      <c r="A231" s="14" t="str">
        <f t="shared" si="3"/>
        <v>#</v>
      </c>
    </row>
    <row r="232" spans="1:1" x14ac:dyDescent="0.2">
      <c r="A232" s="14" t="str">
        <f t="shared" si="3"/>
        <v>#</v>
      </c>
    </row>
    <row r="233" spans="1:1" x14ac:dyDescent="0.2">
      <c r="A233" s="14" t="str">
        <f t="shared" si="3"/>
        <v>#</v>
      </c>
    </row>
    <row r="234" spans="1:1" x14ac:dyDescent="0.2">
      <c r="A234" s="14" t="str">
        <f t="shared" si="3"/>
        <v>#</v>
      </c>
    </row>
    <row r="235" spans="1:1" x14ac:dyDescent="0.2">
      <c r="A235" s="14" t="str">
        <f t="shared" si="3"/>
        <v>#</v>
      </c>
    </row>
    <row r="236" spans="1:1" x14ac:dyDescent="0.2">
      <c r="A236" s="14" t="str">
        <f t="shared" si="3"/>
        <v>#</v>
      </c>
    </row>
    <row r="237" spans="1:1" x14ac:dyDescent="0.2">
      <c r="A237" s="14" t="str">
        <f t="shared" si="3"/>
        <v>#</v>
      </c>
    </row>
    <row r="238" spans="1:1" x14ac:dyDescent="0.2">
      <c r="A238" s="14" t="str">
        <f t="shared" si="3"/>
        <v>#</v>
      </c>
    </row>
    <row r="239" spans="1:1" x14ac:dyDescent="0.2">
      <c r="A239" s="14" t="str">
        <f t="shared" si="3"/>
        <v>#</v>
      </c>
    </row>
    <row r="240" spans="1:1" x14ac:dyDescent="0.2">
      <c r="A240" s="14" t="str">
        <f t="shared" si="3"/>
        <v>#</v>
      </c>
    </row>
    <row r="241" spans="1:1" x14ac:dyDescent="0.2">
      <c r="A241" s="14" t="str">
        <f t="shared" si="3"/>
        <v>#</v>
      </c>
    </row>
    <row r="242" spans="1:1" x14ac:dyDescent="0.2">
      <c r="A242" s="14" t="str">
        <f t="shared" si="3"/>
        <v>#</v>
      </c>
    </row>
    <row r="243" spans="1:1" x14ac:dyDescent="0.2">
      <c r="A243" s="14" t="str">
        <f t="shared" si="3"/>
        <v>#</v>
      </c>
    </row>
    <row r="244" spans="1:1" x14ac:dyDescent="0.2">
      <c r="A244" s="14" t="str">
        <f t="shared" si="3"/>
        <v>#</v>
      </c>
    </row>
    <row r="245" spans="1:1" x14ac:dyDescent="0.2">
      <c r="A245" s="14" t="str">
        <f t="shared" si="3"/>
        <v>#</v>
      </c>
    </row>
    <row r="246" spans="1:1" x14ac:dyDescent="0.2">
      <c r="A246" s="14" t="str">
        <f t="shared" si="3"/>
        <v>#</v>
      </c>
    </row>
    <row r="247" spans="1:1" x14ac:dyDescent="0.2">
      <c r="A247" s="14" t="str">
        <f t="shared" si="3"/>
        <v>#</v>
      </c>
    </row>
    <row r="248" spans="1:1" x14ac:dyDescent="0.2">
      <c r="A248" s="14" t="str">
        <f t="shared" si="3"/>
        <v>#</v>
      </c>
    </row>
    <row r="249" spans="1:1" x14ac:dyDescent="0.2">
      <c r="A249" s="14" t="str">
        <f t="shared" si="3"/>
        <v>#</v>
      </c>
    </row>
    <row r="250" spans="1:1" x14ac:dyDescent="0.2">
      <c r="A250" s="14" t="str">
        <f t="shared" si="3"/>
        <v>#</v>
      </c>
    </row>
    <row r="251" spans="1:1" x14ac:dyDescent="0.2">
      <c r="A251" s="14" t="str">
        <f t="shared" si="3"/>
        <v>#</v>
      </c>
    </row>
    <row r="252" spans="1:1" x14ac:dyDescent="0.2">
      <c r="A252" s="14" t="str">
        <f t="shared" si="3"/>
        <v>#</v>
      </c>
    </row>
    <row r="253" spans="1:1" x14ac:dyDescent="0.2">
      <c r="A253" s="14" t="str">
        <f t="shared" si="3"/>
        <v>#</v>
      </c>
    </row>
    <row r="254" spans="1:1" x14ac:dyDescent="0.2">
      <c r="A254" s="14" t="str">
        <f t="shared" si="3"/>
        <v>#</v>
      </c>
    </row>
    <row r="255" spans="1:1" x14ac:dyDescent="0.2">
      <c r="A255" s="14" t="str">
        <f t="shared" si="3"/>
        <v>#</v>
      </c>
    </row>
    <row r="256" spans="1:1" x14ac:dyDescent="0.2">
      <c r="A256" s="14" t="str">
        <f t="shared" si="3"/>
        <v>#</v>
      </c>
    </row>
    <row r="257" spans="1:1" x14ac:dyDescent="0.2">
      <c r="A257" s="14" t="str">
        <f t="shared" si="3"/>
        <v>#</v>
      </c>
    </row>
    <row r="258" spans="1:1" x14ac:dyDescent="0.2">
      <c r="A258" s="14" t="str">
        <f t="shared" si="3"/>
        <v>#</v>
      </c>
    </row>
    <row r="259" spans="1:1" x14ac:dyDescent="0.2">
      <c r="A259" s="14" t="str">
        <f t="shared" si="3"/>
        <v>#</v>
      </c>
    </row>
    <row r="260" spans="1:1" x14ac:dyDescent="0.2">
      <c r="A260" s="14" t="str">
        <f t="shared" ref="A260:A323" si="4">CONCATENATE(B260,"#",E260)</f>
        <v>#</v>
      </c>
    </row>
    <row r="261" spans="1:1" x14ac:dyDescent="0.2">
      <c r="A261" s="14" t="str">
        <f t="shared" si="4"/>
        <v>#</v>
      </c>
    </row>
    <row r="262" spans="1:1" x14ac:dyDescent="0.2">
      <c r="A262" s="14" t="str">
        <f t="shared" si="4"/>
        <v>#</v>
      </c>
    </row>
    <row r="263" spans="1:1" x14ac:dyDescent="0.2">
      <c r="A263" s="14" t="str">
        <f t="shared" si="4"/>
        <v>#</v>
      </c>
    </row>
    <row r="264" spans="1:1" x14ac:dyDescent="0.2">
      <c r="A264" s="14" t="str">
        <f t="shared" si="4"/>
        <v>#</v>
      </c>
    </row>
    <row r="265" spans="1:1" x14ac:dyDescent="0.2">
      <c r="A265" s="14" t="str">
        <f t="shared" si="4"/>
        <v>#</v>
      </c>
    </row>
    <row r="266" spans="1:1" x14ac:dyDescent="0.2">
      <c r="A266" s="14" t="str">
        <f t="shared" si="4"/>
        <v>#</v>
      </c>
    </row>
    <row r="267" spans="1:1" x14ac:dyDescent="0.2">
      <c r="A267" s="14" t="str">
        <f t="shared" si="4"/>
        <v>#</v>
      </c>
    </row>
    <row r="268" spans="1:1" x14ac:dyDescent="0.2">
      <c r="A268" s="14" t="str">
        <f t="shared" si="4"/>
        <v>#</v>
      </c>
    </row>
    <row r="269" spans="1:1" x14ac:dyDescent="0.2">
      <c r="A269" s="14" t="str">
        <f t="shared" si="4"/>
        <v>#</v>
      </c>
    </row>
    <row r="270" spans="1:1" x14ac:dyDescent="0.2">
      <c r="A270" s="14" t="str">
        <f t="shared" si="4"/>
        <v>#</v>
      </c>
    </row>
    <row r="271" spans="1:1" x14ac:dyDescent="0.2">
      <c r="A271" s="14" t="str">
        <f t="shared" si="4"/>
        <v>#</v>
      </c>
    </row>
    <row r="272" spans="1:1" x14ac:dyDescent="0.2">
      <c r="A272" s="14" t="str">
        <f t="shared" si="4"/>
        <v>#</v>
      </c>
    </row>
    <row r="273" spans="1:1" x14ac:dyDescent="0.2">
      <c r="A273" s="14" t="str">
        <f t="shared" si="4"/>
        <v>#</v>
      </c>
    </row>
    <row r="274" spans="1:1" x14ac:dyDescent="0.2">
      <c r="A274" s="14" t="str">
        <f t="shared" si="4"/>
        <v>#</v>
      </c>
    </row>
    <row r="275" spans="1:1" x14ac:dyDescent="0.2">
      <c r="A275" s="14" t="str">
        <f t="shared" si="4"/>
        <v>#</v>
      </c>
    </row>
    <row r="276" spans="1:1" x14ac:dyDescent="0.2">
      <c r="A276" s="14" t="str">
        <f t="shared" si="4"/>
        <v>#</v>
      </c>
    </row>
    <row r="277" spans="1:1" x14ac:dyDescent="0.2">
      <c r="A277" s="14" t="str">
        <f t="shared" si="4"/>
        <v>#</v>
      </c>
    </row>
    <row r="278" spans="1:1" x14ac:dyDescent="0.2">
      <c r="A278" s="14" t="str">
        <f t="shared" si="4"/>
        <v>#</v>
      </c>
    </row>
    <row r="279" spans="1:1" x14ac:dyDescent="0.2">
      <c r="A279" s="14" t="str">
        <f t="shared" si="4"/>
        <v>#</v>
      </c>
    </row>
    <row r="280" spans="1:1" x14ac:dyDescent="0.2">
      <c r="A280" s="14" t="str">
        <f t="shared" si="4"/>
        <v>#</v>
      </c>
    </row>
    <row r="281" spans="1:1" x14ac:dyDescent="0.2">
      <c r="A281" s="14" t="str">
        <f t="shared" si="4"/>
        <v>#</v>
      </c>
    </row>
    <row r="282" spans="1:1" x14ac:dyDescent="0.2">
      <c r="A282" s="14" t="str">
        <f t="shared" si="4"/>
        <v>#</v>
      </c>
    </row>
    <row r="283" spans="1:1" x14ac:dyDescent="0.2">
      <c r="A283" s="14" t="str">
        <f t="shared" si="4"/>
        <v>#</v>
      </c>
    </row>
    <row r="284" spans="1:1" x14ac:dyDescent="0.2">
      <c r="A284" s="14" t="str">
        <f t="shared" si="4"/>
        <v>#</v>
      </c>
    </row>
    <row r="285" spans="1:1" x14ac:dyDescent="0.2">
      <c r="A285" s="14" t="str">
        <f t="shared" si="4"/>
        <v>#</v>
      </c>
    </row>
    <row r="286" spans="1:1" x14ac:dyDescent="0.2">
      <c r="A286" s="14" t="str">
        <f t="shared" si="4"/>
        <v>#</v>
      </c>
    </row>
    <row r="287" spans="1:1" x14ac:dyDescent="0.2">
      <c r="A287" s="14" t="str">
        <f t="shared" si="4"/>
        <v>#</v>
      </c>
    </row>
    <row r="288" spans="1:1" x14ac:dyDescent="0.2">
      <c r="A288" s="14" t="str">
        <f t="shared" si="4"/>
        <v>#</v>
      </c>
    </row>
    <row r="289" spans="1:1" x14ac:dyDescent="0.2">
      <c r="A289" s="14" t="str">
        <f t="shared" si="4"/>
        <v>#</v>
      </c>
    </row>
    <row r="290" spans="1:1" x14ac:dyDescent="0.2">
      <c r="A290" s="14" t="str">
        <f t="shared" si="4"/>
        <v>#</v>
      </c>
    </row>
    <row r="291" spans="1:1" x14ac:dyDescent="0.2">
      <c r="A291" s="14" t="str">
        <f t="shared" si="4"/>
        <v>#</v>
      </c>
    </row>
    <row r="292" spans="1:1" x14ac:dyDescent="0.2">
      <c r="A292" s="14" t="str">
        <f t="shared" si="4"/>
        <v>#</v>
      </c>
    </row>
    <row r="293" spans="1:1" x14ac:dyDescent="0.2">
      <c r="A293" s="14" t="str">
        <f t="shared" si="4"/>
        <v>#</v>
      </c>
    </row>
    <row r="294" spans="1:1" x14ac:dyDescent="0.2">
      <c r="A294" s="14" t="str">
        <f t="shared" si="4"/>
        <v>#</v>
      </c>
    </row>
    <row r="295" spans="1:1" x14ac:dyDescent="0.2">
      <c r="A295" s="14" t="str">
        <f t="shared" si="4"/>
        <v>#</v>
      </c>
    </row>
    <row r="296" spans="1:1" x14ac:dyDescent="0.2">
      <c r="A296" s="14" t="str">
        <f t="shared" si="4"/>
        <v>#</v>
      </c>
    </row>
    <row r="297" spans="1:1" x14ac:dyDescent="0.2">
      <c r="A297" s="14" t="str">
        <f t="shared" si="4"/>
        <v>#</v>
      </c>
    </row>
    <row r="298" spans="1:1" x14ac:dyDescent="0.2">
      <c r="A298" s="14" t="str">
        <f t="shared" si="4"/>
        <v>#</v>
      </c>
    </row>
    <row r="299" spans="1:1" x14ac:dyDescent="0.2">
      <c r="A299" s="14" t="str">
        <f t="shared" si="4"/>
        <v>#</v>
      </c>
    </row>
    <row r="300" spans="1:1" x14ac:dyDescent="0.2">
      <c r="A300" s="14" t="str">
        <f t="shared" si="4"/>
        <v>#</v>
      </c>
    </row>
    <row r="301" spans="1:1" x14ac:dyDescent="0.2">
      <c r="A301" s="14" t="str">
        <f t="shared" si="4"/>
        <v>#</v>
      </c>
    </row>
    <row r="302" spans="1:1" x14ac:dyDescent="0.2">
      <c r="A302" s="14" t="str">
        <f t="shared" si="4"/>
        <v>#</v>
      </c>
    </row>
    <row r="303" spans="1:1" x14ac:dyDescent="0.2">
      <c r="A303" s="14" t="str">
        <f t="shared" si="4"/>
        <v>#</v>
      </c>
    </row>
    <row r="304" spans="1:1" x14ac:dyDescent="0.2">
      <c r="A304" s="14" t="str">
        <f t="shared" si="4"/>
        <v>#</v>
      </c>
    </row>
    <row r="305" spans="1:1" x14ac:dyDescent="0.2">
      <c r="A305" s="14" t="str">
        <f t="shared" si="4"/>
        <v>#</v>
      </c>
    </row>
    <row r="306" spans="1:1" x14ac:dyDescent="0.2">
      <c r="A306" s="14" t="str">
        <f t="shared" si="4"/>
        <v>#</v>
      </c>
    </row>
    <row r="307" spans="1:1" x14ac:dyDescent="0.2">
      <c r="A307" s="14" t="str">
        <f t="shared" si="4"/>
        <v>#</v>
      </c>
    </row>
    <row r="308" spans="1:1" x14ac:dyDescent="0.2">
      <c r="A308" s="14" t="str">
        <f t="shared" si="4"/>
        <v>#</v>
      </c>
    </row>
    <row r="309" spans="1:1" x14ac:dyDescent="0.2">
      <c r="A309" s="14" t="str">
        <f t="shared" si="4"/>
        <v>#</v>
      </c>
    </row>
    <row r="310" spans="1:1" x14ac:dyDescent="0.2">
      <c r="A310" s="14" t="str">
        <f t="shared" si="4"/>
        <v>#</v>
      </c>
    </row>
    <row r="311" spans="1:1" x14ac:dyDescent="0.2">
      <c r="A311" s="14" t="str">
        <f t="shared" si="4"/>
        <v>#</v>
      </c>
    </row>
    <row r="312" spans="1:1" x14ac:dyDescent="0.2">
      <c r="A312" s="14" t="str">
        <f t="shared" si="4"/>
        <v>#</v>
      </c>
    </row>
    <row r="313" spans="1:1" x14ac:dyDescent="0.2">
      <c r="A313" s="14" t="str">
        <f t="shared" si="4"/>
        <v>#</v>
      </c>
    </row>
    <row r="314" spans="1:1" x14ac:dyDescent="0.2">
      <c r="A314" s="14" t="str">
        <f t="shared" si="4"/>
        <v>#</v>
      </c>
    </row>
    <row r="315" spans="1:1" x14ac:dyDescent="0.2">
      <c r="A315" s="14" t="str">
        <f t="shared" si="4"/>
        <v>#</v>
      </c>
    </row>
    <row r="316" spans="1:1" x14ac:dyDescent="0.2">
      <c r="A316" s="14" t="str">
        <f t="shared" si="4"/>
        <v>#</v>
      </c>
    </row>
    <row r="317" spans="1:1" x14ac:dyDescent="0.2">
      <c r="A317" s="14" t="str">
        <f t="shared" si="4"/>
        <v>#</v>
      </c>
    </row>
    <row r="318" spans="1:1" x14ac:dyDescent="0.2">
      <c r="A318" s="14" t="str">
        <f t="shared" si="4"/>
        <v>#</v>
      </c>
    </row>
    <row r="319" spans="1:1" x14ac:dyDescent="0.2">
      <c r="A319" s="14" t="str">
        <f t="shared" si="4"/>
        <v>#</v>
      </c>
    </row>
    <row r="320" spans="1:1" x14ac:dyDescent="0.2">
      <c r="A320" s="14" t="str">
        <f t="shared" si="4"/>
        <v>#</v>
      </c>
    </row>
    <row r="321" spans="1:1" x14ac:dyDescent="0.2">
      <c r="A321" s="14" t="str">
        <f t="shared" si="4"/>
        <v>#</v>
      </c>
    </row>
    <row r="322" spans="1:1" x14ac:dyDescent="0.2">
      <c r="A322" s="14" t="str">
        <f t="shared" si="4"/>
        <v>#</v>
      </c>
    </row>
    <row r="323" spans="1:1" x14ac:dyDescent="0.2">
      <c r="A323" s="14" t="str">
        <f t="shared" si="4"/>
        <v>#</v>
      </c>
    </row>
    <row r="324" spans="1:1" x14ac:dyDescent="0.2">
      <c r="A324" s="14" t="str">
        <f t="shared" ref="A324:A387" si="5">CONCATENATE(B324,"#",E324)</f>
        <v>#</v>
      </c>
    </row>
    <row r="325" spans="1:1" x14ac:dyDescent="0.2">
      <c r="A325" s="14" t="str">
        <f t="shared" si="5"/>
        <v>#</v>
      </c>
    </row>
    <row r="326" spans="1:1" x14ac:dyDescent="0.2">
      <c r="A326" s="14" t="str">
        <f t="shared" si="5"/>
        <v>#</v>
      </c>
    </row>
    <row r="327" spans="1:1" x14ac:dyDescent="0.2">
      <c r="A327" s="14" t="str">
        <f t="shared" si="5"/>
        <v>#</v>
      </c>
    </row>
    <row r="328" spans="1:1" x14ac:dyDescent="0.2">
      <c r="A328" s="14" t="str">
        <f t="shared" si="5"/>
        <v>#</v>
      </c>
    </row>
    <row r="329" spans="1:1" x14ac:dyDescent="0.2">
      <c r="A329" s="14" t="str">
        <f t="shared" si="5"/>
        <v>#</v>
      </c>
    </row>
    <row r="330" spans="1:1" x14ac:dyDescent="0.2">
      <c r="A330" s="14" t="str">
        <f t="shared" si="5"/>
        <v>#</v>
      </c>
    </row>
    <row r="331" spans="1:1" x14ac:dyDescent="0.2">
      <c r="A331" s="14" t="str">
        <f t="shared" si="5"/>
        <v>#</v>
      </c>
    </row>
    <row r="332" spans="1:1" x14ac:dyDescent="0.2">
      <c r="A332" s="14" t="str">
        <f t="shared" si="5"/>
        <v>#</v>
      </c>
    </row>
    <row r="333" spans="1:1" x14ac:dyDescent="0.2">
      <c r="A333" s="14" t="str">
        <f t="shared" si="5"/>
        <v>#</v>
      </c>
    </row>
    <row r="334" spans="1:1" x14ac:dyDescent="0.2">
      <c r="A334" s="14" t="str">
        <f t="shared" si="5"/>
        <v>#</v>
      </c>
    </row>
    <row r="335" spans="1:1" x14ac:dyDescent="0.2">
      <c r="A335" s="14" t="str">
        <f t="shared" si="5"/>
        <v>#</v>
      </c>
    </row>
    <row r="336" spans="1:1" x14ac:dyDescent="0.2">
      <c r="A336" s="14" t="str">
        <f t="shared" si="5"/>
        <v>#</v>
      </c>
    </row>
    <row r="337" spans="1:1" x14ac:dyDescent="0.2">
      <c r="A337" s="14" t="str">
        <f t="shared" si="5"/>
        <v>#</v>
      </c>
    </row>
    <row r="338" spans="1:1" x14ac:dyDescent="0.2">
      <c r="A338" s="14" t="str">
        <f t="shared" si="5"/>
        <v>#</v>
      </c>
    </row>
    <row r="339" spans="1:1" x14ac:dyDescent="0.2">
      <c r="A339" s="14" t="str">
        <f t="shared" si="5"/>
        <v>#</v>
      </c>
    </row>
    <row r="340" spans="1:1" x14ac:dyDescent="0.2">
      <c r="A340" s="14" t="str">
        <f t="shared" si="5"/>
        <v>#</v>
      </c>
    </row>
    <row r="341" spans="1:1" x14ac:dyDescent="0.2">
      <c r="A341" s="14" t="str">
        <f t="shared" si="5"/>
        <v>#</v>
      </c>
    </row>
    <row r="342" spans="1:1" x14ac:dyDescent="0.2">
      <c r="A342" s="14" t="str">
        <f t="shared" si="5"/>
        <v>#</v>
      </c>
    </row>
    <row r="343" spans="1:1" x14ac:dyDescent="0.2">
      <c r="A343" s="14" t="str">
        <f t="shared" si="5"/>
        <v>#</v>
      </c>
    </row>
    <row r="344" spans="1:1" x14ac:dyDescent="0.2">
      <c r="A344" s="14" t="str">
        <f t="shared" si="5"/>
        <v>#</v>
      </c>
    </row>
    <row r="345" spans="1:1" x14ac:dyDescent="0.2">
      <c r="A345" s="14" t="str">
        <f t="shared" si="5"/>
        <v>#</v>
      </c>
    </row>
    <row r="346" spans="1:1" x14ac:dyDescent="0.2">
      <c r="A346" s="14" t="str">
        <f t="shared" si="5"/>
        <v>#</v>
      </c>
    </row>
    <row r="347" spans="1:1" x14ac:dyDescent="0.2">
      <c r="A347" s="14" t="str">
        <f t="shared" si="5"/>
        <v>#</v>
      </c>
    </row>
    <row r="348" spans="1:1" x14ac:dyDescent="0.2">
      <c r="A348" s="14" t="str">
        <f t="shared" si="5"/>
        <v>#</v>
      </c>
    </row>
    <row r="349" spans="1:1" x14ac:dyDescent="0.2">
      <c r="A349" s="14" t="str">
        <f t="shared" si="5"/>
        <v>#</v>
      </c>
    </row>
    <row r="350" spans="1:1" x14ac:dyDescent="0.2">
      <c r="A350" s="14" t="str">
        <f t="shared" si="5"/>
        <v>#</v>
      </c>
    </row>
    <row r="351" spans="1:1" x14ac:dyDescent="0.2">
      <c r="A351" s="14" t="str">
        <f t="shared" si="5"/>
        <v>#</v>
      </c>
    </row>
    <row r="352" spans="1:1" x14ac:dyDescent="0.2">
      <c r="A352" s="14" t="str">
        <f t="shared" si="5"/>
        <v>#</v>
      </c>
    </row>
    <row r="353" spans="1:1" x14ac:dyDescent="0.2">
      <c r="A353" s="14" t="str">
        <f t="shared" si="5"/>
        <v>#</v>
      </c>
    </row>
    <row r="354" spans="1:1" x14ac:dyDescent="0.2">
      <c r="A354" s="14" t="str">
        <f t="shared" si="5"/>
        <v>#</v>
      </c>
    </row>
    <row r="355" spans="1:1" x14ac:dyDescent="0.2">
      <c r="A355" s="14" t="str">
        <f t="shared" si="5"/>
        <v>#</v>
      </c>
    </row>
    <row r="356" spans="1:1" x14ac:dyDescent="0.2">
      <c r="A356" s="14" t="str">
        <f t="shared" si="5"/>
        <v>#</v>
      </c>
    </row>
    <row r="357" spans="1:1" x14ac:dyDescent="0.2">
      <c r="A357" s="14" t="str">
        <f t="shared" si="5"/>
        <v>#</v>
      </c>
    </row>
    <row r="358" spans="1:1" x14ac:dyDescent="0.2">
      <c r="A358" s="14" t="str">
        <f t="shared" si="5"/>
        <v>#</v>
      </c>
    </row>
    <row r="359" spans="1:1" x14ac:dyDescent="0.2">
      <c r="A359" s="14" t="str">
        <f t="shared" si="5"/>
        <v>#</v>
      </c>
    </row>
    <row r="360" spans="1:1" x14ac:dyDescent="0.2">
      <c r="A360" s="14" t="str">
        <f t="shared" si="5"/>
        <v>#</v>
      </c>
    </row>
    <row r="361" spans="1:1" x14ac:dyDescent="0.2">
      <c r="A361" s="14" t="str">
        <f t="shared" si="5"/>
        <v>#</v>
      </c>
    </row>
    <row r="362" spans="1:1" x14ac:dyDescent="0.2">
      <c r="A362" s="14" t="str">
        <f t="shared" si="5"/>
        <v>#</v>
      </c>
    </row>
    <row r="363" spans="1:1" x14ac:dyDescent="0.2">
      <c r="A363" s="14" t="str">
        <f t="shared" si="5"/>
        <v>#</v>
      </c>
    </row>
    <row r="364" spans="1:1" x14ac:dyDescent="0.2">
      <c r="A364" s="14" t="str">
        <f t="shared" si="5"/>
        <v>#</v>
      </c>
    </row>
    <row r="365" spans="1:1" x14ac:dyDescent="0.2">
      <c r="A365" s="14" t="str">
        <f t="shared" si="5"/>
        <v>#</v>
      </c>
    </row>
    <row r="366" spans="1:1" x14ac:dyDescent="0.2">
      <c r="A366" s="14" t="str">
        <f t="shared" si="5"/>
        <v>#</v>
      </c>
    </row>
    <row r="367" spans="1:1" x14ac:dyDescent="0.2">
      <c r="A367" s="14" t="str">
        <f t="shared" si="5"/>
        <v>#</v>
      </c>
    </row>
    <row r="368" spans="1:1" x14ac:dyDescent="0.2">
      <c r="A368" s="14" t="str">
        <f t="shared" si="5"/>
        <v>#</v>
      </c>
    </row>
    <row r="369" spans="1:1" x14ac:dyDescent="0.2">
      <c r="A369" s="14" t="str">
        <f t="shared" si="5"/>
        <v>#</v>
      </c>
    </row>
    <row r="370" spans="1:1" x14ac:dyDescent="0.2">
      <c r="A370" s="14" t="str">
        <f t="shared" si="5"/>
        <v>#</v>
      </c>
    </row>
    <row r="371" spans="1:1" x14ac:dyDescent="0.2">
      <c r="A371" s="14" t="str">
        <f t="shared" si="5"/>
        <v>#</v>
      </c>
    </row>
    <row r="372" spans="1:1" x14ac:dyDescent="0.2">
      <c r="A372" s="14" t="str">
        <f t="shared" si="5"/>
        <v>#</v>
      </c>
    </row>
    <row r="373" spans="1:1" x14ac:dyDescent="0.2">
      <c r="A373" s="14" t="str">
        <f t="shared" si="5"/>
        <v>#</v>
      </c>
    </row>
    <row r="374" spans="1:1" x14ac:dyDescent="0.2">
      <c r="A374" s="14" t="str">
        <f t="shared" si="5"/>
        <v>#</v>
      </c>
    </row>
    <row r="375" spans="1:1" x14ac:dyDescent="0.2">
      <c r="A375" s="14" t="str">
        <f t="shared" si="5"/>
        <v>#</v>
      </c>
    </row>
    <row r="376" spans="1:1" x14ac:dyDescent="0.2">
      <c r="A376" s="14" t="str">
        <f t="shared" si="5"/>
        <v>#</v>
      </c>
    </row>
    <row r="377" spans="1:1" x14ac:dyDescent="0.2">
      <c r="A377" s="14" t="str">
        <f t="shared" si="5"/>
        <v>#</v>
      </c>
    </row>
    <row r="378" spans="1:1" x14ac:dyDescent="0.2">
      <c r="A378" s="14" t="str">
        <f t="shared" si="5"/>
        <v>#</v>
      </c>
    </row>
    <row r="379" spans="1:1" x14ac:dyDescent="0.2">
      <c r="A379" s="14" t="str">
        <f t="shared" si="5"/>
        <v>#</v>
      </c>
    </row>
    <row r="380" spans="1:1" x14ac:dyDescent="0.2">
      <c r="A380" s="14" t="str">
        <f t="shared" si="5"/>
        <v>#</v>
      </c>
    </row>
    <row r="381" spans="1:1" x14ac:dyDescent="0.2">
      <c r="A381" s="14" t="str">
        <f t="shared" si="5"/>
        <v>#</v>
      </c>
    </row>
    <row r="382" spans="1:1" x14ac:dyDescent="0.2">
      <c r="A382" s="14" t="str">
        <f t="shared" si="5"/>
        <v>#</v>
      </c>
    </row>
    <row r="383" spans="1:1" x14ac:dyDescent="0.2">
      <c r="A383" s="14" t="str">
        <f t="shared" si="5"/>
        <v>#</v>
      </c>
    </row>
    <row r="384" spans="1:1" x14ac:dyDescent="0.2">
      <c r="A384" s="14" t="str">
        <f t="shared" si="5"/>
        <v>#</v>
      </c>
    </row>
    <row r="385" spans="1:1" x14ac:dyDescent="0.2">
      <c r="A385" s="14" t="str">
        <f t="shared" si="5"/>
        <v>#</v>
      </c>
    </row>
    <row r="386" spans="1:1" x14ac:dyDescent="0.2">
      <c r="A386" s="14" t="str">
        <f t="shared" si="5"/>
        <v>#</v>
      </c>
    </row>
    <row r="387" spans="1:1" x14ac:dyDescent="0.2">
      <c r="A387" s="14" t="str">
        <f t="shared" si="5"/>
        <v>#</v>
      </c>
    </row>
    <row r="388" spans="1:1" x14ac:dyDescent="0.2">
      <c r="A388" s="14" t="str">
        <f t="shared" ref="A388:A451" si="6">CONCATENATE(B388,"#",E388)</f>
        <v>#</v>
      </c>
    </row>
    <row r="389" spans="1:1" x14ac:dyDescent="0.2">
      <c r="A389" s="14" t="str">
        <f t="shared" si="6"/>
        <v>#</v>
      </c>
    </row>
    <row r="390" spans="1:1" x14ac:dyDescent="0.2">
      <c r="A390" s="14" t="str">
        <f t="shared" si="6"/>
        <v>#</v>
      </c>
    </row>
    <row r="391" spans="1:1" x14ac:dyDescent="0.2">
      <c r="A391" s="14" t="str">
        <f t="shared" si="6"/>
        <v>#</v>
      </c>
    </row>
    <row r="392" spans="1:1" x14ac:dyDescent="0.2">
      <c r="A392" s="14" t="str">
        <f t="shared" si="6"/>
        <v>#</v>
      </c>
    </row>
    <row r="393" spans="1:1" x14ac:dyDescent="0.2">
      <c r="A393" s="14" t="str">
        <f t="shared" si="6"/>
        <v>#</v>
      </c>
    </row>
    <row r="394" spans="1:1" x14ac:dyDescent="0.2">
      <c r="A394" s="14" t="str">
        <f t="shared" si="6"/>
        <v>#</v>
      </c>
    </row>
    <row r="395" spans="1:1" x14ac:dyDescent="0.2">
      <c r="A395" s="14" t="str">
        <f t="shared" si="6"/>
        <v>#</v>
      </c>
    </row>
    <row r="396" spans="1:1" x14ac:dyDescent="0.2">
      <c r="A396" s="14" t="str">
        <f t="shared" si="6"/>
        <v>#</v>
      </c>
    </row>
    <row r="397" spans="1:1" x14ac:dyDescent="0.2">
      <c r="A397" s="14" t="str">
        <f t="shared" si="6"/>
        <v>#</v>
      </c>
    </row>
    <row r="398" spans="1:1" x14ac:dyDescent="0.2">
      <c r="A398" s="14" t="str">
        <f t="shared" si="6"/>
        <v>#</v>
      </c>
    </row>
    <row r="399" spans="1:1" x14ac:dyDescent="0.2">
      <c r="A399" s="14" t="str">
        <f t="shared" si="6"/>
        <v>#</v>
      </c>
    </row>
    <row r="400" spans="1:1" x14ac:dyDescent="0.2">
      <c r="A400" s="14" t="str">
        <f t="shared" si="6"/>
        <v>#</v>
      </c>
    </row>
    <row r="401" spans="1:1" x14ac:dyDescent="0.2">
      <c r="A401" s="14" t="str">
        <f t="shared" si="6"/>
        <v>#</v>
      </c>
    </row>
    <row r="402" spans="1:1" x14ac:dyDescent="0.2">
      <c r="A402" s="14" t="str">
        <f t="shared" si="6"/>
        <v>#</v>
      </c>
    </row>
    <row r="403" spans="1:1" x14ac:dyDescent="0.2">
      <c r="A403" s="14" t="str">
        <f t="shared" si="6"/>
        <v>#</v>
      </c>
    </row>
    <row r="404" spans="1:1" x14ac:dyDescent="0.2">
      <c r="A404" s="14" t="str">
        <f t="shared" si="6"/>
        <v>#</v>
      </c>
    </row>
    <row r="405" spans="1:1" x14ac:dyDescent="0.2">
      <c r="A405" s="14" t="str">
        <f t="shared" si="6"/>
        <v>#</v>
      </c>
    </row>
    <row r="406" spans="1:1" x14ac:dyDescent="0.2">
      <c r="A406" s="14" t="str">
        <f t="shared" si="6"/>
        <v>#</v>
      </c>
    </row>
    <row r="407" spans="1:1" x14ac:dyDescent="0.2">
      <c r="A407" s="14" t="str">
        <f t="shared" si="6"/>
        <v>#</v>
      </c>
    </row>
    <row r="408" spans="1:1" x14ac:dyDescent="0.2">
      <c r="A408" s="14" t="str">
        <f t="shared" si="6"/>
        <v>#</v>
      </c>
    </row>
    <row r="409" spans="1:1" x14ac:dyDescent="0.2">
      <c r="A409" s="14" t="str">
        <f t="shared" si="6"/>
        <v>#</v>
      </c>
    </row>
    <row r="410" spans="1:1" x14ac:dyDescent="0.2">
      <c r="A410" s="14" t="str">
        <f t="shared" si="6"/>
        <v>#</v>
      </c>
    </row>
    <row r="411" spans="1:1" x14ac:dyDescent="0.2">
      <c r="A411" s="14" t="str">
        <f t="shared" si="6"/>
        <v>#</v>
      </c>
    </row>
    <row r="412" spans="1:1" x14ac:dyDescent="0.2">
      <c r="A412" s="14" t="str">
        <f t="shared" si="6"/>
        <v>#</v>
      </c>
    </row>
    <row r="413" spans="1:1" x14ac:dyDescent="0.2">
      <c r="A413" s="14" t="str">
        <f t="shared" si="6"/>
        <v>#</v>
      </c>
    </row>
    <row r="414" spans="1:1" x14ac:dyDescent="0.2">
      <c r="A414" s="14" t="str">
        <f t="shared" si="6"/>
        <v>#</v>
      </c>
    </row>
    <row r="415" spans="1:1" x14ac:dyDescent="0.2">
      <c r="A415" s="14" t="str">
        <f t="shared" si="6"/>
        <v>#</v>
      </c>
    </row>
    <row r="416" spans="1:1" x14ac:dyDescent="0.2">
      <c r="A416" s="14" t="str">
        <f t="shared" si="6"/>
        <v>#</v>
      </c>
    </row>
    <row r="417" spans="1:1" x14ac:dyDescent="0.2">
      <c r="A417" s="14" t="str">
        <f t="shared" si="6"/>
        <v>#</v>
      </c>
    </row>
    <row r="418" spans="1:1" x14ac:dyDescent="0.2">
      <c r="A418" s="14" t="str">
        <f t="shared" si="6"/>
        <v>#</v>
      </c>
    </row>
    <row r="419" spans="1:1" x14ac:dyDescent="0.2">
      <c r="A419" s="14" t="str">
        <f t="shared" si="6"/>
        <v>#</v>
      </c>
    </row>
    <row r="420" spans="1:1" x14ac:dyDescent="0.2">
      <c r="A420" s="14" t="str">
        <f t="shared" si="6"/>
        <v>#</v>
      </c>
    </row>
    <row r="421" spans="1:1" x14ac:dyDescent="0.2">
      <c r="A421" s="14" t="str">
        <f t="shared" si="6"/>
        <v>#</v>
      </c>
    </row>
    <row r="422" spans="1:1" x14ac:dyDescent="0.2">
      <c r="A422" s="14" t="str">
        <f t="shared" si="6"/>
        <v>#</v>
      </c>
    </row>
    <row r="423" spans="1:1" x14ac:dyDescent="0.2">
      <c r="A423" s="14" t="str">
        <f t="shared" si="6"/>
        <v>#</v>
      </c>
    </row>
    <row r="424" spans="1:1" x14ac:dyDescent="0.2">
      <c r="A424" s="14" t="str">
        <f t="shared" si="6"/>
        <v>#</v>
      </c>
    </row>
    <row r="425" spans="1:1" x14ac:dyDescent="0.2">
      <c r="A425" s="14" t="str">
        <f t="shared" si="6"/>
        <v>#</v>
      </c>
    </row>
    <row r="426" spans="1:1" x14ac:dyDescent="0.2">
      <c r="A426" s="14" t="str">
        <f t="shared" si="6"/>
        <v>#</v>
      </c>
    </row>
    <row r="427" spans="1:1" x14ac:dyDescent="0.2">
      <c r="A427" s="14" t="str">
        <f t="shared" si="6"/>
        <v>#</v>
      </c>
    </row>
    <row r="428" spans="1:1" x14ac:dyDescent="0.2">
      <c r="A428" s="14" t="str">
        <f t="shared" si="6"/>
        <v>#</v>
      </c>
    </row>
    <row r="429" spans="1:1" x14ac:dyDescent="0.2">
      <c r="A429" s="14" t="str">
        <f t="shared" si="6"/>
        <v>#</v>
      </c>
    </row>
    <row r="430" spans="1:1" x14ac:dyDescent="0.2">
      <c r="A430" s="14" t="str">
        <f t="shared" si="6"/>
        <v>#</v>
      </c>
    </row>
    <row r="431" spans="1:1" x14ac:dyDescent="0.2">
      <c r="A431" s="14" t="str">
        <f t="shared" si="6"/>
        <v>#</v>
      </c>
    </row>
    <row r="432" spans="1:1" x14ac:dyDescent="0.2">
      <c r="A432" s="14" t="str">
        <f t="shared" si="6"/>
        <v>#</v>
      </c>
    </row>
    <row r="433" spans="1:1" x14ac:dyDescent="0.2">
      <c r="A433" s="14" t="str">
        <f t="shared" si="6"/>
        <v>#</v>
      </c>
    </row>
    <row r="434" spans="1:1" x14ac:dyDescent="0.2">
      <c r="A434" s="14" t="str">
        <f t="shared" si="6"/>
        <v>#</v>
      </c>
    </row>
    <row r="435" spans="1:1" x14ac:dyDescent="0.2">
      <c r="A435" s="14" t="str">
        <f t="shared" si="6"/>
        <v>#</v>
      </c>
    </row>
    <row r="436" spans="1:1" x14ac:dyDescent="0.2">
      <c r="A436" s="14" t="str">
        <f t="shared" si="6"/>
        <v>#</v>
      </c>
    </row>
    <row r="437" spans="1:1" x14ac:dyDescent="0.2">
      <c r="A437" s="14" t="str">
        <f t="shared" si="6"/>
        <v>#</v>
      </c>
    </row>
    <row r="438" spans="1:1" x14ac:dyDescent="0.2">
      <c r="A438" s="14" t="str">
        <f t="shared" si="6"/>
        <v>#</v>
      </c>
    </row>
    <row r="439" spans="1:1" x14ac:dyDescent="0.2">
      <c r="A439" s="14" t="str">
        <f t="shared" si="6"/>
        <v>#</v>
      </c>
    </row>
    <row r="440" spans="1:1" x14ac:dyDescent="0.2">
      <c r="A440" s="14" t="str">
        <f t="shared" si="6"/>
        <v>#</v>
      </c>
    </row>
    <row r="441" spans="1:1" x14ac:dyDescent="0.2">
      <c r="A441" s="14" t="str">
        <f t="shared" si="6"/>
        <v>#</v>
      </c>
    </row>
    <row r="442" spans="1:1" x14ac:dyDescent="0.2">
      <c r="A442" s="14" t="str">
        <f t="shared" si="6"/>
        <v>#</v>
      </c>
    </row>
    <row r="443" spans="1:1" x14ac:dyDescent="0.2">
      <c r="A443" s="14" t="str">
        <f t="shared" si="6"/>
        <v>#</v>
      </c>
    </row>
    <row r="444" spans="1:1" x14ac:dyDescent="0.2">
      <c r="A444" s="14" t="str">
        <f t="shared" si="6"/>
        <v>#</v>
      </c>
    </row>
    <row r="445" spans="1:1" x14ac:dyDescent="0.2">
      <c r="A445" s="14" t="str">
        <f t="shared" si="6"/>
        <v>#</v>
      </c>
    </row>
    <row r="446" spans="1:1" x14ac:dyDescent="0.2">
      <c r="A446" s="14" t="str">
        <f t="shared" si="6"/>
        <v>#</v>
      </c>
    </row>
    <row r="447" spans="1:1" x14ac:dyDescent="0.2">
      <c r="A447" s="14" t="str">
        <f t="shared" si="6"/>
        <v>#</v>
      </c>
    </row>
    <row r="448" spans="1:1" x14ac:dyDescent="0.2">
      <c r="A448" s="14" t="str">
        <f t="shared" si="6"/>
        <v>#</v>
      </c>
    </row>
    <row r="449" spans="1:1" x14ac:dyDescent="0.2">
      <c r="A449" s="14" t="str">
        <f t="shared" si="6"/>
        <v>#</v>
      </c>
    </row>
    <row r="450" spans="1:1" x14ac:dyDescent="0.2">
      <c r="A450" s="14" t="str">
        <f t="shared" si="6"/>
        <v>#</v>
      </c>
    </row>
    <row r="451" spans="1:1" x14ac:dyDescent="0.2">
      <c r="A451" s="14" t="str">
        <f t="shared" si="6"/>
        <v>#</v>
      </c>
    </row>
    <row r="452" spans="1:1" x14ac:dyDescent="0.2">
      <c r="A452" s="14" t="str">
        <f t="shared" ref="A452:A515" si="7">CONCATENATE(B452,"#",E452)</f>
        <v>#</v>
      </c>
    </row>
    <row r="453" spans="1:1" x14ac:dyDescent="0.2">
      <c r="A453" s="14" t="str">
        <f t="shared" si="7"/>
        <v>#</v>
      </c>
    </row>
    <row r="454" spans="1:1" x14ac:dyDescent="0.2">
      <c r="A454" s="14" t="str">
        <f t="shared" si="7"/>
        <v>#</v>
      </c>
    </row>
    <row r="455" spans="1:1" x14ac:dyDescent="0.2">
      <c r="A455" s="14" t="str">
        <f t="shared" si="7"/>
        <v>#</v>
      </c>
    </row>
    <row r="456" spans="1:1" x14ac:dyDescent="0.2">
      <c r="A456" s="14" t="str">
        <f t="shared" si="7"/>
        <v>#</v>
      </c>
    </row>
    <row r="457" spans="1:1" x14ac:dyDescent="0.2">
      <c r="A457" s="14" t="str">
        <f t="shared" si="7"/>
        <v>#</v>
      </c>
    </row>
    <row r="458" spans="1:1" x14ac:dyDescent="0.2">
      <c r="A458" s="14" t="str">
        <f t="shared" si="7"/>
        <v>#</v>
      </c>
    </row>
    <row r="459" spans="1:1" x14ac:dyDescent="0.2">
      <c r="A459" s="14" t="str">
        <f t="shared" si="7"/>
        <v>#</v>
      </c>
    </row>
    <row r="460" spans="1:1" x14ac:dyDescent="0.2">
      <c r="A460" s="14" t="str">
        <f t="shared" si="7"/>
        <v>#</v>
      </c>
    </row>
    <row r="461" spans="1:1" x14ac:dyDescent="0.2">
      <c r="A461" s="14" t="str">
        <f t="shared" si="7"/>
        <v>#</v>
      </c>
    </row>
    <row r="462" spans="1:1" x14ac:dyDescent="0.2">
      <c r="A462" s="14" t="str">
        <f t="shared" si="7"/>
        <v>#</v>
      </c>
    </row>
    <row r="463" spans="1:1" x14ac:dyDescent="0.2">
      <c r="A463" s="14" t="str">
        <f t="shared" si="7"/>
        <v>#</v>
      </c>
    </row>
    <row r="464" spans="1:1" x14ac:dyDescent="0.2">
      <c r="A464" s="14" t="str">
        <f t="shared" si="7"/>
        <v>#</v>
      </c>
    </row>
    <row r="465" spans="1:1" x14ac:dyDescent="0.2">
      <c r="A465" s="14" t="str">
        <f t="shared" si="7"/>
        <v>#</v>
      </c>
    </row>
    <row r="466" spans="1:1" x14ac:dyDescent="0.2">
      <c r="A466" s="14" t="str">
        <f t="shared" si="7"/>
        <v>#</v>
      </c>
    </row>
    <row r="467" spans="1:1" x14ac:dyDescent="0.2">
      <c r="A467" s="14" t="str">
        <f t="shared" si="7"/>
        <v>#</v>
      </c>
    </row>
    <row r="468" spans="1:1" x14ac:dyDescent="0.2">
      <c r="A468" s="14" t="str">
        <f t="shared" si="7"/>
        <v>#</v>
      </c>
    </row>
    <row r="469" spans="1:1" x14ac:dyDescent="0.2">
      <c r="A469" s="14" t="str">
        <f t="shared" si="7"/>
        <v>#</v>
      </c>
    </row>
    <row r="470" spans="1:1" x14ac:dyDescent="0.2">
      <c r="A470" s="14" t="str">
        <f t="shared" si="7"/>
        <v>#</v>
      </c>
    </row>
    <row r="471" spans="1:1" x14ac:dyDescent="0.2">
      <c r="A471" s="14" t="str">
        <f t="shared" si="7"/>
        <v>#</v>
      </c>
    </row>
    <row r="472" spans="1:1" x14ac:dyDescent="0.2">
      <c r="A472" s="14" t="str">
        <f t="shared" si="7"/>
        <v>#</v>
      </c>
    </row>
    <row r="473" spans="1:1" x14ac:dyDescent="0.2">
      <c r="A473" s="14" t="str">
        <f t="shared" si="7"/>
        <v>#</v>
      </c>
    </row>
    <row r="474" spans="1:1" x14ac:dyDescent="0.2">
      <c r="A474" s="14" t="str">
        <f t="shared" si="7"/>
        <v>#</v>
      </c>
    </row>
    <row r="475" spans="1:1" x14ac:dyDescent="0.2">
      <c r="A475" s="14" t="str">
        <f t="shared" si="7"/>
        <v>#</v>
      </c>
    </row>
    <row r="476" spans="1:1" x14ac:dyDescent="0.2">
      <c r="A476" s="14" t="str">
        <f t="shared" si="7"/>
        <v>#</v>
      </c>
    </row>
    <row r="477" spans="1:1" x14ac:dyDescent="0.2">
      <c r="A477" s="14" t="str">
        <f t="shared" si="7"/>
        <v>#</v>
      </c>
    </row>
    <row r="478" spans="1:1" x14ac:dyDescent="0.2">
      <c r="A478" s="14" t="str">
        <f t="shared" si="7"/>
        <v>#</v>
      </c>
    </row>
    <row r="479" spans="1:1" x14ac:dyDescent="0.2">
      <c r="A479" s="14" t="str">
        <f t="shared" si="7"/>
        <v>#</v>
      </c>
    </row>
    <row r="480" spans="1:1" x14ac:dyDescent="0.2">
      <c r="A480" s="14" t="str">
        <f t="shared" si="7"/>
        <v>#</v>
      </c>
    </row>
    <row r="481" spans="1:1" x14ac:dyDescent="0.2">
      <c r="A481" s="14" t="str">
        <f t="shared" si="7"/>
        <v>#</v>
      </c>
    </row>
    <row r="482" spans="1:1" x14ac:dyDescent="0.2">
      <c r="A482" s="14" t="str">
        <f t="shared" si="7"/>
        <v>#</v>
      </c>
    </row>
    <row r="483" spans="1:1" x14ac:dyDescent="0.2">
      <c r="A483" s="14" t="str">
        <f t="shared" si="7"/>
        <v>#</v>
      </c>
    </row>
    <row r="484" spans="1:1" x14ac:dyDescent="0.2">
      <c r="A484" s="14" t="str">
        <f t="shared" si="7"/>
        <v>#</v>
      </c>
    </row>
    <row r="485" spans="1:1" x14ac:dyDescent="0.2">
      <c r="A485" s="14" t="str">
        <f t="shared" si="7"/>
        <v>#</v>
      </c>
    </row>
    <row r="486" spans="1:1" x14ac:dyDescent="0.2">
      <c r="A486" s="14" t="str">
        <f t="shared" si="7"/>
        <v>#</v>
      </c>
    </row>
    <row r="487" spans="1:1" x14ac:dyDescent="0.2">
      <c r="A487" s="14" t="str">
        <f t="shared" si="7"/>
        <v>#</v>
      </c>
    </row>
    <row r="488" spans="1:1" x14ac:dyDescent="0.2">
      <c r="A488" s="14" t="str">
        <f t="shared" si="7"/>
        <v>#</v>
      </c>
    </row>
    <row r="489" spans="1:1" x14ac:dyDescent="0.2">
      <c r="A489" s="14" t="str">
        <f t="shared" si="7"/>
        <v>#</v>
      </c>
    </row>
    <row r="490" spans="1:1" x14ac:dyDescent="0.2">
      <c r="A490" s="14" t="str">
        <f t="shared" si="7"/>
        <v>#</v>
      </c>
    </row>
    <row r="491" spans="1:1" x14ac:dyDescent="0.2">
      <c r="A491" s="14" t="str">
        <f t="shared" si="7"/>
        <v>#</v>
      </c>
    </row>
    <row r="492" spans="1:1" x14ac:dyDescent="0.2">
      <c r="A492" s="14" t="str">
        <f t="shared" si="7"/>
        <v>#</v>
      </c>
    </row>
    <row r="493" spans="1:1" x14ac:dyDescent="0.2">
      <c r="A493" s="14" t="str">
        <f t="shared" si="7"/>
        <v>#</v>
      </c>
    </row>
    <row r="494" spans="1:1" x14ac:dyDescent="0.2">
      <c r="A494" s="14" t="str">
        <f t="shared" si="7"/>
        <v>#</v>
      </c>
    </row>
    <row r="495" spans="1:1" x14ac:dyDescent="0.2">
      <c r="A495" s="14" t="str">
        <f t="shared" si="7"/>
        <v>#</v>
      </c>
    </row>
    <row r="496" spans="1:1" x14ac:dyDescent="0.2">
      <c r="A496" s="14" t="str">
        <f t="shared" si="7"/>
        <v>#</v>
      </c>
    </row>
    <row r="497" spans="1:1" x14ac:dyDescent="0.2">
      <c r="A497" s="14" t="str">
        <f t="shared" si="7"/>
        <v>#</v>
      </c>
    </row>
    <row r="498" spans="1:1" x14ac:dyDescent="0.2">
      <c r="A498" s="14" t="str">
        <f t="shared" si="7"/>
        <v>#</v>
      </c>
    </row>
    <row r="499" spans="1:1" x14ac:dyDescent="0.2">
      <c r="A499" s="14" t="str">
        <f t="shared" si="7"/>
        <v>#</v>
      </c>
    </row>
    <row r="500" spans="1:1" x14ac:dyDescent="0.2">
      <c r="A500" s="14" t="str">
        <f t="shared" si="7"/>
        <v>#</v>
      </c>
    </row>
    <row r="501" spans="1:1" x14ac:dyDescent="0.2">
      <c r="A501" s="14" t="str">
        <f t="shared" si="7"/>
        <v>#</v>
      </c>
    </row>
    <row r="502" spans="1:1" x14ac:dyDescent="0.2">
      <c r="A502" s="14" t="str">
        <f t="shared" si="7"/>
        <v>#</v>
      </c>
    </row>
    <row r="503" spans="1:1" x14ac:dyDescent="0.2">
      <c r="A503" s="14" t="str">
        <f t="shared" si="7"/>
        <v>#</v>
      </c>
    </row>
    <row r="504" spans="1:1" x14ac:dyDescent="0.2">
      <c r="A504" s="14" t="str">
        <f t="shared" si="7"/>
        <v>#</v>
      </c>
    </row>
    <row r="505" spans="1:1" x14ac:dyDescent="0.2">
      <c r="A505" s="14" t="str">
        <f t="shared" si="7"/>
        <v>#</v>
      </c>
    </row>
    <row r="506" spans="1:1" x14ac:dyDescent="0.2">
      <c r="A506" s="14" t="str">
        <f t="shared" si="7"/>
        <v>#</v>
      </c>
    </row>
    <row r="507" spans="1:1" x14ac:dyDescent="0.2">
      <c r="A507" s="14" t="str">
        <f t="shared" si="7"/>
        <v>#</v>
      </c>
    </row>
    <row r="508" spans="1:1" x14ac:dyDescent="0.2">
      <c r="A508" s="14" t="str">
        <f t="shared" si="7"/>
        <v>#</v>
      </c>
    </row>
    <row r="509" spans="1:1" x14ac:dyDescent="0.2">
      <c r="A509" s="14" t="str">
        <f t="shared" si="7"/>
        <v>#</v>
      </c>
    </row>
    <row r="510" spans="1:1" x14ac:dyDescent="0.2">
      <c r="A510" s="14" t="str">
        <f t="shared" si="7"/>
        <v>#</v>
      </c>
    </row>
    <row r="511" spans="1:1" x14ac:dyDescent="0.2">
      <c r="A511" s="14" t="str">
        <f t="shared" si="7"/>
        <v>#</v>
      </c>
    </row>
    <row r="512" spans="1:1" x14ac:dyDescent="0.2">
      <c r="A512" s="14" t="str">
        <f t="shared" si="7"/>
        <v>#</v>
      </c>
    </row>
    <row r="513" spans="1:1" x14ac:dyDescent="0.2">
      <c r="A513" s="14" t="str">
        <f t="shared" si="7"/>
        <v>#</v>
      </c>
    </row>
    <row r="514" spans="1:1" x14ac:dyDescent="0.2">
      <c r="A514" s="14" t="str">
        <f t="shared" si="7"/>
        <v>#</v>
      </c>
    </row>
    <row r="515" spans="1:1" x14ac:dyDescent="0.2">
      <c r="A515" s="14" t="str">
        <f t="shared" si="7"/>
        <v>#</v>
      </c>
    </row>
    <row r="516" spans="1:1" x14ac:dyDescent="0.2">
      <c r="A516" s="14" t="str">
        <f t="shared" ref="A516:A565" si="8">CONCATENATE(B516,"#",E516)</f>
        <v>#</v>
      </c>
    </row>
    <row r="517" spans="1:1" x14ac:dyDescent="0.2">
      <c r="A517" s="14" t="str">
        <f t="shared" si="8"/>
        <v>#</v>
      </c>
    </row>
    <row r="518" spans="1:1" x14ac:dyDescent="0.2">
      <c r="A518" s="14" t="str">
        <f t="shared" si="8"/>
        <v>#</v>
      </c>
    </row>
    <row r="519" spans="1:1" x14ac:dyDescent="0.2">
      <c r="A519" s="14" t="str">
        <f t="shared" si="8"/>
        <v>#</v>
      </c>
    </row>
    <row r="520" spans="1:1" x14ac:dyDescent="0.2">
      <c r="A520" s="14" t="str">
        <f t="shared" si="8"/>
        <v>#</v>
      </c>
    </row>
    <row r="521" spans="1:1" x14ac:dyDescent="0.2">
      <c r="A521" s="14" t="str">
        <f t="shared" si="8"/>
        <v>#</v>
      </c>
    </row>
    <row r="522" spans="1:1" x14ac:dyDescent="0.2">
      <c r="A522" s="14" t="str">
        <f t="shared" si="8"/>
        <v>#</v>
      </c>
    </row>
    <row r="523" spans="1:1" x14ac:dyDescent="0.2">
      <c r="A523" s="14" t="str">
        <f t="shared" si="8"/>
        <v>#</v>
      </c>
    </row>
    <row r="524" spans="1:1" x14ac:dyDescent="0.2">
      <c r="A524" s="14" t="str">
        <f t="shared" si="8"/>
        <v>#</v>
      </c>
    </row>
    <row r="525" spans="1:1" x14ac:dyDescent="0.2">
      <c r="A525" s="14" t="str">
        <f t="shared" si="8"/>
        <v>#</v>
      </c>
    </row>
    <row r="526" spans="1:1" x14ac:dyDescent="0.2">
      <c r="A526" s="14" t="str">
        <f t="shared" si="8"/>
        <v>#</v>
      </c>
    </row>
    <row r="527" spans="1:1" x14ac:dyDescent="0.2">
      <c r="A527" s="14" t="str">
        <f t="shared" si="8"/>
        <v>#</v>
      </c>
    </row>
    <row r="528" spans="1:1" x14ac:dyDescent="0.2">
      <c r="A528" s="14" t="str">
        <f t="shared" si="8"/>
        <v>#</v>
      </c>
    </row>
    <row r="529" spans="1:1" x14ac:dyDescent="0.2">
      <c r="A529" s="14" t="str">
        <f t="shared" si="8"/>
        <v>#</v>
      </c>
    </row>
    <row r="530" spans="1:1" x14ac:dyDescent="0.2">
      <c r="A530" s="14" t="str">
        <f t="shared" si="8"/>
        <v>#</v>
      </c>
    </row>
    <row r="531" spans="1:1" x14ac:dyDescent="0.2">
      <c r="A531" s="14" t="str">
        <f t="shared" si="8"/>
        <v>#</v>
      </c>
    </row>
    <row r="532" spans="1:1" x14ac:dyDescent="0.2">
      <c r="A532" s="14" t="str">
        <f t="shared" si="8"/>
        <v>#</v>
      </c>
    </row>
    <row r="533" spans="1:1" x14ac:dyDescent="0.2">
      <c r="A533" s="14" t="str">
        <f t="shared" si="8"/>
        <v>#</v>
      </c>
    </row>
    <row r="534" spans="1:1" x14ac:dyDescent="0.2">
      <c r="A534" s="14" t="str">
        <f t="shared" si="8"/>
        <v>#</v>
      </c>
    </row>
    <row r="535" spans="1:1" x14ac:dyDescent="0.2">
      <c r="A535" s="14" t="str">
        <f t="shared" si="8"/>
        <v>#</v>
      </c>
    </row>
    <row r="536" spans="1:1" x14ac:dyDescent="0.2">
      <c r="A536" s="14" t="str">
        <f t="shared" si="8"/>
        <v>#</v>
      </c>
    </row>
    <row r="537" spans="1:1" x14ac:dyDescent="0.2">
      <c r="A537" s="14" t="str">
        <f t="shared" si="8"/>
        <v>#</v>
      </c>
    </row>
    <row r="538" spans="1:1" x14ac:dyDescent="0.2">
      <c r="A538" s="14" t="str">
        <f t="shared" si="8"/>
        <v>#</v>
      </c>
    </row>
    <row r="539" spans="1:1" x14ac:dyDescent="0.2">
      <c r="A539" s="14" t="str">
        <f t="shared" si="8"/>
        <v>#</v>
      </c>
    </row>
    <row r="540" spans="1:1" x14ac:dyDescent="0.2">
      <c r="A540" s="14" t="str">
        <f t="shared" si="8"/>
        <v>#</v>
      </c>
    </row>
    <row r="541" spans="1:1" x14ac:dyDescent="0.2">
      <c r="A541" s="14" t="str">
        <f t="shared" si="8"/>
        <v>#</v>
      </c>
    </row>
    <row r="542" spans="1:1" x14ac:dyDescent="0.2">
      <c r="A542" s="14" t="str">
        <f t="shared" si="8"/>
        <v>#</v>
      </c>
    </row>
    <row r="543" spans="1:1" x14ac:dyDescent="0.2">
      <c r="A543" s="14" t="str">
        <f t="shared" si="8"/>
        <v>#</v>
      </c>
    </row>
    <row r="544" spans="1:1" x14ac:dyDescent="0.2">
      <c r="A544" s="14" t="str">
        <f t="shared" si="8"/>
        <v>#</v>
      </c>
    </row>
    <row r="545" spans="1:1" x14ac:dyDescent="0.2">
      <c r="A545" s="14" t="str">
        <f t="shared" si="8"/>
        <v>#</v>
      </c>
    </row>
    <row r="546" spans="1:1" x14ac:dyDescent="0.2">
      <c r="A546" s="14" t="str">
        <f t="shared" si="8"/>
        <v>#</v>
      </c>
    </row>
    <row r="547" spans="1:1" x14ac:dyDescent="0.2">
      <c r="A547" s="14" t="str">
        <f t="shared" si="8"/>
        <v>#</v>
      </c>
    </row>
    <row r="548" spans="1:1" x14ac:dyDescent="0.2">
      <c r="A548" s="14" t="str">
        <f t="shared" si="8"/>
        <v>#</v>
      </c>
    </row>
    <row r="549" spans="1:1" x14ac:dyDescent="0.2">
      <c r="A549" s="14" t="str">
        <f t="shared" si="8"/>
        <v>#</v>
      </c>
    </row>
    <row r="550" spans="1:1" x14ac:dyDescent="0.2">
      <c r="A550" s="14" t="str">
        <f t="shared" si="8"/>
        <v>#</v>
      </c>
    </row>
    <row r="551" spans="1:1" x14ac:dyDescent="0.2">
      <c r="A551" s="14" t="str">
        <f t="shared" si="8"/>
        <v>#</v>
      </c>
    </row>
    <row r="552" spans="1:1" x14ac:dyDescent="0.2">
      <c r="A552" s="14" t="str">
        <f t="shared" si="8"/>
        <v>#</v>
      </c>
    </row>
    <row r="553" spans="1:1" x14ac:dyDescent="0.2">
      <c r="A553" s="14" t="str">
        <f t="shared" si="8"/>
        <v>#</v>
      </c>
    </row>
    <row r="554" spans="1:1" x14ac:dyDescent="0.2">
      <c r="A554" s="14" t="str">
        <f t="shared" si="8"/>
        <v>#</v>
      </c>
    </row>
    <row r="555" spans="1:1" x14ac:dyDescent="0.2">
      <c r="A555" s="14" t="str">
        <f t="shared" si="8"/>
        <v>#</v>
      </c>
    </row>
    <row r="556" spans="1:1" x14ac:dyDescent="0.2">
      <c r="A556" s="14" t="str">
        <f t="shared" si="8"/>
        <v>#</v>
      </c>
    </row>
    <row r="557" spans="1:1" x14ac:dyDescent="0.2">
      <c r="A557" s="14" t="str">
        <f t="shared" si="8"/>
        <v>#</v>
      </c>
    </row>
    <row r="558" spans="1:1" x14ac:dyDescent="0.2">
      <c r="A558" s="14" t="str">
        <f t="shared" si="8"/>
        <v>#</v>
      </c>
    </row>
    <row r="559" spans="1:1" x14ac:dyDescent="0.2">
      <c r="A559" s="14" t="str">
        <f t="shared" si="8"/>
        <v>#</v>
      </c>
    </row>
    <row r="560" spans="1:1" x14ac:dyDescent="0.2">
      <c r="A560" s="14" t="str">
        <f t="shared" si="8"/>
        <v>#</v>
      </c>
    </row>
    <row r="561" spans="1:7" x14ac:dyDescent="0.2">
      <c r="A561" s="14" t="str">
        <f t="shared" si="8"/>
        <v>#</v>
      </c>
    </row>
    <row r="562" spans="1:7" x14ac:dyDescent="0.2">
      <c r="A562" s="14" t="str">
        <f t="shared" si="8"/>
        <v>#</v>
      </c>
    </row>
    <row r="563" spans="1:7" x14ac:dyDescent="0.2">
      <c r="A563" s="14" t="str">
        <f t="shared" si="8"/>
        <v>#</v>
      </c>
    </row>
    <row r="564" spans="1:7" x14ac:dyDescent="0.2">
      <c r="A564" s="14" t="str">
        <f t="shared" si="8"/>
        <v>#</v>
      </c>
    </row>
    <row r="565" spans="1:7" x14ac:dyDescent="0.2">
      <c r="A565" s="14" t="str">
        <f t="shared" si="8"/>
        <v>#</v>
      </c>
    </row>
    <row r="566" spans="1:7" x14ac:dyDescent="0.2">
      <c r="A566" s="85" t="s">
        <v>26</v>
      </c>
      <c r="B566" s="85" t="s">
        <v>26</v>
      </c>
      <c r="C566" s="85" t="s">
        <v>26</v>
      </c>
      <c r="D566" s="85" t="s">
        <v>26</v>
      </c>
      <c r="E566" s="85" t="s">
        <v>26</v>
      </c>
      <c r="F566" s="85" t="s">
        <v>26</v>
      </c>
      <c r="G566" s="85" t="s">
        <v>26</v>
      </c>
    </row>
  </sheetData>
  <autoFilter ref="A2:G566"/>
  <dataValidations count="1">
    <dataValidation type="list" allowBlank="1" showInputMessage="1" showErrorMessage="1" sqref="F3:F565">
      <formula1>"Online Self Paced, Internal, External, PMI KM Portal, Hand On Activity"</formula1>
    </dataValidation>
  </dataValidations>
  <hyperlinks>
    <hyperlink ref="G4" r:id="rId1"/>
    <hyperlink ref="G6" r:id="rId2"/>
    <hyperlink ref="G7" r:id="rId3"/>
    <hyperlink ref="G8" r:id="rId4"/>
  </hyperlink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14:formula1>
            <xm:f>Configuration!$Z$4:$Z$13</xm:f>
          </x14:formula1>
          <xm:sqref>B3:B565</xm:sqref>
        </x14:dataValidation>
        <x14:dataValidation type="list" allowBlank="1" showInputMessage="1" showErrorMessage="1">
          <x14:formula1>
            <xm:f>Configuration!$B$25:$B$28</xm:f>
          </x14:formula1>
          <xm:sqref>C3:C565</xm:sqref>
        </x14:dataValidation>
        <x14:dataValidation type="list" allowBlank="1" showInputMessage="1" showErrorMessage="1">
          <x14:formula1>
            <xm:f>Configuration!$F$18:$F$22</xm:f>
          </x14:formula1>
          <xm:sqref>E3:E565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About</vt:lpstr>
      <vt:lpstr>data</vt:lpstr>
      <vt:lpstr>plan</vt:lpstr>
      <vt:lpstr>Priority_Tech</vt:lpstr>
      <vt:lpstr>Priority_Role</vt:lpstr>
      <vt:lpstr>Configuration</vt:lpstr>
      <vt:lpstr>tech</vt:lpstr>
      <vt:lpstr>role</vt:lpstr>
    </vt:vector>
  </TitlesOfParts>
  <Company>IBM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LN Ganesan</dc:creator>
  <cp:lastModifiedBy>ibm</cp:lastModifiedBy>
  <cp:lastPrinted>2016-09-29T10:27:15Z</cp:lastPrinted>
  <dcterms:created xsi:type="dcterms:W3CDTF">2006-01-03T09:20:37Z</dcterms:created>
  <dcterms:modified xsi:type="dcterms:W3CDTF">2017-03-24T08:53:37Z</dcterms:modified>
</cp:coreProperties>
</file>