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lebaltech-my.sharepoint.com/personal/mradul_nagpal_celebaltech_com/Documents/Mradul Cloud/Pre-Sales Offshore/ADCCI/"/>
    </mc:Choice>
  </mc:AlternateContent>
  <xr:revisionPtr revIDLastSave="3453" documentId="8_{3AB312AD-5510-4E92-963A-B430CAAC45EE}" xr6:coauthVersionLast="47" xr6:coauthVersionMax="47" xr10:uidLastSave="{4D4D4C55-427C-4672-8054-99EFC16F81BE}"/>
  <bookViews>
    <workbookView xWindow="-110" yWindow="-110" windowWidth="19420" windowHeight="10300" tabRatio="516" xr2:uid="{00000000-000D-0000-FFFF-FFFF00000000}"/>
  </bookViews>
  <sheets>
    <sheet name="Project Plan - Revised" sheetId="5" r:id="rId1"/>
    <sheet name="Resource Matrix - Revised" sheetId="6" r:id="rId2"/>
    <sheet name="Project Plan" sheetId="1" state="hidden" r:id="rId3"/>
    <sheet name="Project Planning 2" sheetId="4" state="hidden" r:id="rId4"/>
    <sheet name="Resource Matrix" sheetId="3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5" l="1"/>
  <c r="A123" i="5" s="1"/>
  <c r="A124" i="5" s="1"/>
  <c r="A117" i="5"/>
  <c r="A118" i="5" s="1"/>
  <c r="A119" i="5" s="1"/>
  <c r="A120" i="5" s="1"/>
  <c r="A107" i="5"/>
  <c r="A108" i="5" s="1"/>
  <c r="A109" i="5" s="1"/>
  <c r="A110" i="5" s="1"/>
  <c r="A111" i="5" s="1"/>
  <c r="A112" i="5" s="1"/>
  <c r="A113" i="5" s="1"/>
  <c r="A114" i="5" s="1"/>
  <c r="A115" i="5" s="1"/>
  <c r="A95" i="5"/>
  <c r="A96" i="5" s="1"/>
  <c r="A97" i="5" s="1"/>
  <c r="A98" i="5" s="1"/>
  <c r="A99" i="5" s="1"/>
  <c r="A100" i="5" s="1"/>
  <c r="A101" i="5" s="1"/>
  <c r="A102" i="5" s="1"/>
  <c r="A103" i="5" s="1"/>
  <c r="S6" i="6" l="1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S13" i="6"/>
  <c r="S12" i="6"/>
  <c r="S11" i="6"/>
  <c r="S10" i="6"/>
  <c r="S9" i="6"/>
  <c r="S8" i="6"/>
  <c r="S7" i="6"/>
  <c r="S5" i="6"/>
  <c r="S4" i="6"/>
  <c r="S3" i="6"/>
  <c r="S2" i="6"/>
  <c r="G1" i="6"/>
  <c r="F1" i="6"/>
  <c r="E1" i="6"/>
  <c r="D1" i="6"/>
  <c r="A53" i="5"/>
  <c r="A54" i="5" s="1"/>
  <c r="A55" i="5" s="1"/>
  <c r="A56" i="5" s="1"/>
  <c r="A57" i="5" s="1"/>
  <c r="A24" i="5"/>
  <c r="U15" i="3"/>
  <c r="U3" i="3"/>
  <c r="U4" i="3"/>
  <c r="U5" i="3"/>
  <c r="U6" i="3"/>
  <c r="U7" i="3"/>
  <c r="U8" i="3"/>
  <c r="U9" i="3"/>
  <c r="U10" i="3"/>
  <c r="U11" i="3"/>
  <c r="U12" i="3"/>
  <c r="U13" i="3"/>
  <c r="U14" i="3"/>
  <c r="U2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G1" i="3"/>
  <c r="F1" i="3"/>
  <c r="E1" i="3"/>
  <c r="D1" i="3"/>
  <c r="S14" i="6" l="1"/>
  <c r="A168" i="1"/>
  <c r="A169" i="1" s="1"/>
  <c r="A170" i="1" s="1"/>
  <c r="A171" i="1" s="1"/>
  <c r="A172" i="1" s="1"/>
  <c r="A173" i="1" s="1"/>
  <c r="A174" i="1" s="1"/>
  <c r="A175" i="1" s="1"/>
  <c r="A176" i="1" s="1"/>
  <c r="A160" i="1"/>
  <c r="A161" i="1" s="1"/>
  <c r="A162" i="1" s="1"/>
  <c r="A163" i="1" s="1"/>
  <c r="A164" i="1" s="1"/>
  <c r="A165" i="1" s="1"/>
  <c r="A166" i="1" s="1"/>
  <c r="A150" i="1"/>
  <c r="A151" i="1" s="1"/>
  <c r="A152" i="1" s="1"/>
  <c r="A153" i="1" s="1"/>
  <c r="A154" i="1" s="1"/>
  <c r="A155" i="1" s="1"/>
  <c r="A156" i="1" s="1"/>
  <c r="A157" i="1" s="1"/>
  <c r="A158" i="1" s="1"/>
  <c r="A141" i="1"/>
  <c r="A142" i="1" s="1"/>
  <c r="A143" i="1" s="1"/>
  <c r="A144" i="1" s="1"/>
  <c r="A145" i="1" s="1"/>
  <c r="A146" i="1" s="1"/>
  <c r="A147" i="1" s="1"/>
  <c r="A148" i="1" s="1"/>
  <c r="A90" i="1"/>
  <c r="A91" i="1" s="1"/>
  <c r="A92" i="1" s="1"/>
  <c r="A93" i="1" s="1"/>
  <c r="A94" i="1" s="1"/>
  <c r="B22" i="4"/>
  <c r="B23" i="4"/>
  <c r="B24" i="4"/>
  <c r="B25" i="4"/>
  <c r="B26" i="4" s="1"/>
  <c r="B3" i="4"/>
  <c r="B4" i="4"/>
  <c r="B5" i="4"/>
  <c r="B6" i="4"/>
  <c r="B7" i="4"/>
  <c r="B8" i="4"/>
  <c r="B9" i="4"/>
  <c r="B10" i="4" s="1"/>
  <c r="B11" i="4" s="1"/>
  <c r="A20" i="1" l="1"/>
</calcChain>
</file>

<file path=xl/sharedStrings.xml><?xml version="1.0" encoding="utf-8"?>
<sst xmlns="http://schemas.openxmlformats.org/spreadsheetml/2006/main" count="810" uniqueCount="458">
  <si>
    <t>Task ID</t>
  </si>
  <si>
    <t>Description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</si>
  <si>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</si>
  <si>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</si>
  <si>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</si>
  <si>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</si>
  <si>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</si>
  <si>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</si>
  <si>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</si>
  <si>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</si>
  <si>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</si>
  <si>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</si>
  <si>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</si>
  <si>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</si>
  <si>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</si>
  <si>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</si>
  <si>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</si>
  <si>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Phase 1</t>
  </si>
  <si>
    <t>Onboarding and Requirement Gathering</t>
  </si>
  <si>
    <t xml:space="preserve">Onboarding of CT team in ADCCI's infra and getting all the necessary accesses resolved </t>
  </si>
  <si>
    <t>Conducting sizing activity for Production, Development and Testing​</t>
  </si>
  <si>
    <t>Restructing and providing a approach for ETL ingestion and processing framework based on discovery​</t>
  </si>
  <si>
    <t>Defining business glossary alongside BUs and Identifying and modeling RBAC​</t>
  </si>
  <si>
    <r>
      <t>Document data cleansing techniques, such as outlier detection, data deduplication, and data standardization procedures.</t>
    </r>
    <r>
      <rPr>
        <sz val="12"/>
        <rFont val="Calibri"/>
        <family val="2"/>
      </rPr>
      <t>​</t>
    </r>
  </si>
  <si>
    <t>Define Unit testing strategy, User acceptance testing use-cases, analysis of success criteria and code acceptance parameters​</t>
  </si>
  <si>
    <t>Documenting the findings and observations and Re-Defining the technical scope of work, if any change arise​</t>
  </si>
  <si>
    <t>Technical Discovery &amp; Infrastructure Planning</t>
  </si>
  <si>
    <t>Gap Analysis, Design &amp; Roadmap</t>
  </si>
  <si>
    <t>2.1.1</t>
  </si>
  <si>
    <t>Assessment of the current system at ADCCI</t>
  </si>
  <si>
    <t>2.1.2</t>
  </si>
  <si>
    <t>Details Level Assessment, Identify gaps, issues and challenges related to network security, identity and access management, Governance and Compiance, Tagging and Naming Convention</t>
  </si>
  <si>
    <t>2.1.3</t>
  </si>
  <si>
    <t>Discussion on Network Requirements and Connectivity Architecture</t>
  </si>
  <si>
    <t>2.1.4</t>
  </si>
  <si>
    <t>Proposing a future state roadmap covering the data analytics journey for the organization and advance analytics use cases for further phase releases</t>
  </si>
  <si>
    <t>2.1.5</t>
  </si>
  <si>
    <t>Detailing out the architecture, technology landscape assessment report and recommendation</t>
  </si>
  <si>
    <t>2.1.6</t>
  </si>
  <si>
    <t>Implementation roadmap including implementation services, resource requirements, and timelines etc.</t>
  </si>
  <si>
    <t>2.1.7</t>
  </si>
  <si>
    <r>
      <t>Develop a migration plan and cut-over strategy, ensuring a smooth transition.</t>
    </r>
    <r>
      <rPr>
        <sz val="12"/>
        <rFont val="Calibri"/>
        <family val="2"/>
      </rPr>
      <t>​</t>
    </r>
  </si>
  <si>
    <t>2.1.8</t>
  </si>
  <si>
    <t>Subscription Level Access</t>
  </si>
  <si>
    <t>2.1.9</t>
  </si>
  <si>
    <t>Update Requirements and Design Document</t>
  </si>
  <si>
    <t>2.1.10</t>
  </si>
  <si>
    <t>Solution Design Review And Sign-off</t>
  </si>
  <si>
    <t xml:space="preserve">Infrastructure Implementation- Develop And Deploy </t>
  </si>
  <si>
    <t>Hub (Centralized) Infrastructure setup</t>
  </si>
  <si>
    <t>3.1.1</t>
  </si>
  <si>
    <t>Creation of Private DNS Zones</t>
  </si>
  <si>
    <t>3.1.2</t>
  </si>
  <si>
    <t>Setup the peering between hub and Transit virtual network</t>
  </si>
  <si>
    <t>3.1.3</t>
  </si>
  <si>
    <t>Creation and configuration of Microsoft Purview</t>
  </si>
  <si>
    <t>3.1.4</t>
  </si>
  <si>
    <t>Setup Purview SHIR VM and Azure Key Vault for Purview</t>
  </si>
  <si>
    <t>3.1.5</t>
  </si>
  <si>
    <t>Creation and configuration of private endpoints for Microsoft Purview and Key Vault</t>
  </si>
  <si>
    <t>Spoke Dev Resource Deployment</t>
  </si>
  <si>
    <t>DEV</t>
  </si>
  <si>
    <t>UAT</t>
  </si>
  <si>
    <t>PROD</t>
  </si>
  <si>
    <t>3.2.1</t>
  </si>
  <si>
    <t>Procure IP address CIDR block tailored for spoke virtual network</t>
  </si>
  <si>
    <t>3.2.2</t>
  </si>
  <si>
    <t>Creation of the resource group</t>
  </si>
  <si>
    <t>3.2.3</t>
  </si>
  <si>
    <t>Deployment and Configuration of the required networking components for the enviornment</t>
  </si>
  <si>
    <t>3.2.4</t>
  </si>
  <si>
    <t>Deployment and Configuration  of the required Azure PaaS services for the environment</t>
  </si>
  <si>
    <t>3.2.5</t>
  </si>
  <si>
    <t>Deployment and Configuration of the private endpoint for all the azure paas services</t>
  </si>
  <si>
    <t>3.2.6</t>
  </si>
  <si>
    <t>Creation of A records in Private DNS Zones in centralized location (Hub)</t>
  </si>
  <si>
    <t>3.2.7</t>
  </si>
  <si>
    <t>Configuration of SHIR, SHA VM, Onprem Data Gateway and installation of required softwares</t>
  </si>
  <si>
    <t>3.2.8</t>
  </si>
  <si>
    <t>Assign RBAC roles to groups or users for specific resources</t>
  </si>
  <si>
    <t>3.2.9</t>
  </si>
  <si>
    <t>Creation of connections for the data source in Microsoft Fabric</t>
  </si>
  <si>
    <t>3.2.10</t>
  </si>
  <si>
    <t>Setting up of Logging and Monitoring - Diagnostic Settings, Resource Health Alerts, Metric Alerts</t>
  </si>
  <si>
    <t>3.2.11</t>
  </si>
  <si>
    <t>Sanity Testing of the complete environment</t>
  </si>
  <si>
    <t>3.2.12</t>
  </si>
  <si>
    <t xml:space="preserve">Enable Microsoft defender for continuous monitoring, threat detection, and security recommendations </t>
  </si>
  <si>
    <t>Data Platform Enablement</t>
  </si>
  <si>
    <t>Data Integration, Processing &amp; Storage (ETL/ELT)</t>
  </si>
  <si>
    <t>4.1.1</t>
  </si>
  <si>
    <t>Establish Data ingestion metadata driven Pipeline/Framework for batch and incremental load data sources.​</t>
  </si>
  <si>
    <t>4.1.2</t>
  </si>
  <si>
    <t>Design mechanisms for loading processed data into the target data storage systems for Batch load and implementing incremental/delta load.​</t>
  </si>
  <si>
    <t>4.1.3</t>
  </si>
  <si>
    <t>Developing Event hubs streams for streaming/near to real time data load while incorporating incremental/delta load logic on data streaming pipelines​</t>
  </si>
  <si>
    <t>4.1.4</t>
  </si>
  <si>
    <t>Enable connections to Oracle, on-premises DB, cloud DB, API, JSON, streaming, FTP, MS Dynamics. &amp; real-time sources</t>
  </si>
  <si>
    <t>4.1.5</t>
  </si>
  <si>
    <t>Defining SCD and CDC as per data requirements​</t>
  </si>
  <si>
    <t>4.1.6</t>
  </si>
  <si>
    <t>Design transformation logic to cleanse, validate, enrich, and aggregate data according to business requirements for data marts</t>
  </si>
  <si>
    <t xml:space="preserve">Data Quality and Validation </t>
  </si>
  <si>
    <t>Implementing the identified DQ rules, contraints, parameters and creating DQ and validation framework.</t>
  </si>
  <si>
    <t>Creating the necessary schema and one view table</t>
  </si>
  <si>
    <t>Working with sample table and synthetic data for testing the framework with wrong values</t>
  </si>
  <si>
    <t>Implementing error handling and notification rules</t>
  </si>
  <si>
    <t>Orchestrating the DQ framework by refactoring the pipelines</t>
  </si>
  <si>
    <t>Data Management &amp; Warehousing</t>
  </si>
  <si>
    <t>4.3.1</t>
  </si>
  <si>
    <t>4.3.2</t>
  </si>
  <si>
    <r>
      <t>Develop appropriate data models, ETL pipelines, data marts, and data lakes.</t>
    </r>
    <r>
      <rPr>
        <sz val="12"/>
        <rFont val="Calibri"/>
        <family val="2"/>
      </rPr>
      <t>​</t>
    </r>
  </si>
  <si>
    <t>4.3.3</t>
  </si>
  <si>
    <t>4.3.4</t>
  </si>
  <si>
    <t>Ensure scalable storage capacity, easy-to-use data import/export features, data compression and encryption, access controls, audit trails.</t>
  </si>
  <si>
    <t>4.3.5</t>
  </si>
  <si>
    <t>Ensuring data readiness to be consumed by data scientist and visualization experts .</t>
  </si>
  <si>
    <t>4.3.6</t>
  </si>
  <si>
    <r>
      <t>Conduct initial data validation from the old architecture to the new post-migration.</t>
    </r>
    <r>
      <rPr>
        <sz val="12"/>
        <rFont val="Calibri"/>
        <family val="2"/>
      </rPr>
      <t>​</t>
    </r>
  </si>
  <si>
    <t>4.3.7</t>
  </si>
  <si>
    <t>Implement a data migration approach with a parallel run and validate the migrated data.</t>
  </si>
  <si>
    <t>4.3.8</t>
  </si>
  <si>
    <t>Implementing fabric best practices for the development model​</t>
  </si>
  <si>
    <t>Data Governance (Data Cataloging, Profiling, Glossary)</t>
  </si>
  <si>
    <t>4.4.1</t>
  </si>
  <si>
    <t>Identify attribute definitions, entity relationships</t>
  </si>
  <si>
    <t>4.4.3</t>
  </si>
  <si>
    <t>Import glossary, create relationships within metadata and Associate glossary to metadata information</t>
  </si>
  <si>
    <t>4.4.4</t>
  </si>
  <si>
    <t>Cataloging Metadata and Establishing a centralized repository or catalog serves as a single source of truth, where all metadata is stored and managed is essential. ​</t>
  </si>
  <si>
    <t>4.4.5</t>
  </si>
  <si>
    <t>Deploy robust data encryption algorithms and access control mechanisms to safeguard sensitive information.</t>
  </si>
  <si>
    <t>4.4.6</t>
  </si>
  <si>
    <t>Implementing enterprise data catalog, data governance, data security policies and access control matrix.​</t>
  </si>
  <si>
    <t>4.4.7</t>
  </si>
  <si>
    <r>
      <t>Include features for data lineage, audit trails, and metadata management.</t>
    </r>
    <r>
      <rPr>
        <sz val="12"/>
        <rFont val="Calibri"/>
        <family val="2"/>
      </rPr>
      <t>​</t>
    </r>
  </si>
  <si>
    <t>4.4.8</t>
  </si>
  <si>
    <t>Create and run historical scans to discover metadata information in Azure Purview</t>
  </si>
  <si>
    <t>4.4.9</t>
  </si>
  <si>
    <t xml:space="preserve">Building associations, relationships, defining collections and curating the scanning results </t>
  </si>
  <si>
    <t>4.4.10</t>
  </si>
  <si>
    <t xml:space="preserve">Classifying data assets based on their sensitivity level, business criticality, and regulatory compliance requirements. </t>
  </si>
  <si>
    <t>4.4.11</t>
  </si>
  <si>
    <t>Regularly updating metadata, refreshing data assets, and retiring obsolete data assets ensure that the catalog remains accurate and up-to-date.</t>
  </si>
  <si>
    <t>Azure DevOps Setup</t>
  </si>
  <si>
    <t>Creation of Azure DevOps Organization in a specific region</t>
  </si>
  <si>
    <t>Creation of Project and groups inside organization</t>
  </si>
  <si>
    <t xml:space="preserve">Initializing Repository inside Azure DevOps </t>
  </si>
  <si>
    <t>Configure Self-Hosted Agent in a Virtual Machine with required dependencies</t>
  </si>
  <si>
    <t>Installation of the required extension within the DevOps Portal for CI/CD utilization</t>
  </si>
  <si>
    <t>Azure Data Factory CI/CD</t>
  </si>
  <si>
    <t>Configuring service connection in Azure DevOps</t>
  </si>
  <si>
    <t>Attaching repository to ADF and commiting changes done by the developers.</t>
  </si>
  <si>
    <t>Configuring Ternary ADF for the deployment of SHIR if required</t>
  </si>
  <si>
    <t>Create Release pipeline for UATand PROD Envs</t>
  </si>
  <si>
    <t>Define deployment tasks inside release pipeline</t>
  </si>
  <si>
    <t>Configure override parameters for every linked services</t>
  </si>
  <si>
    <t>Configure pre-deployment approvals and post-deployment approvals</t>
  </si>
  <si>
    <t>Configure continuous deployment trigger</t>
  </si>
  <si>
    <t>Maintain and Running CICD Pipeline</t>
  </si>
  <si>
    <t>Power BI Report Wireframe, Development</t>
  </si>
  <si>
    <t>Define &amp; Document key performance indicators (KPIs) and metrics for tracking to relevant data sources.​</t>
  </si>
  <si>
    <t>Design wireframes in Figma/Power BI containing dummy data.</t>
  </si>
  <si>
    <t>Key performance indicators (KPIs) &amp; Wire frame sign off</t>
  </si>
  <si>
    <t xml:space="preserve">Establish connectivity between Power BI desktop &amp; Data Sources for development </t>
  </si>
  <si>
    <t>Implement Power Query transformations within Power BI for transforming data in required format if necessary</t>
  </si>
  <si>
    <t>Design a data model that organizes and structures the data for efficient querying and analysis.</t>
  </si>
  <si>
    <t>Implement any necessary calculations or business logic within the reports using DAX (Data Analysis Expressions)</t>
  </si>
  <si>
    <t xml:space="preserve">Develop Power BI Reports Visualization </t>
  </si>
  <si>
    <t>Additional Feature Implementation such as RLS</t>
  </si>
  <si>
    <t>Publishing the report on Power BI service</t>
  </si>
  <si>
    <t>Data Validation with use cases</t>
  </si>
  <si>
    <t>PowerBI CI/CD</t>
  </si>
  <si>
    <t>Identify the data Sources to be parameterised</t>
  </si>
  <si>
    <t>Create app registration using Azure AD</t>
  </si>
  <si>
    <t>Grant permission to app inside PowerBI workspace</t>
  </si>
  <si>
    <t>Create Build and release pipeline for UAT and PROD Workspaces</t>
  </si>
  <si>
    <t>Cleaning up the artifact</t>
  </si>
  <si>
    <t>Updating release pipeline security to define access</t>
  </si>
  <si>
    <t>SIT, UAT and Feedback Implementation</t>
  </si>
  <si>
    <t>SIT &amp; Validation</t>
  </si>
  <si>
    <t>End to End process testing, sanity testing, model testing</t>
  </si>
  <si>
    <t>UAT Release &amp; Feedback Implementation</t>
  </si>
  <si>
    <t>UAT Sign-Off</t>
  </si>
  <si>
    <t>User Training, Documentation and Go-Live</t>
  </si>
  <si>
    <t>User Training and Documentation</t>
  </si>
  <si>
    <t>Documentation Sign-Off</t>
  </si>
  <si>
    <t>Go-Live</t>
  </si>
  <si>
    <t>Sr No</t>
  </si>
  <si>
    <t>Resources</t>
  </si>
  <si>
    <t>Count</t>
  </si>
  <si>
    <t>Total Hours</t>
  </si>
  <si>
    <t>Project Manager</t>
  </si>
  <si>
    <t>Business Analyst</t>
  </si>
  <si>
    <t>Infra Architect</t>
  </si>
  <si>
    <t>Cloud Engineer</t>
  </si>
  <si>
    <t>Network x Security Engineer</t>
  </si>
  <si>
    <t>Data Architect</t>
  </si>
  <si>
    <t>Data Engineering</t>
  </si>
  <si>
    <t>Data Integration Engineer</t>
  </si>
  <si>
    <t>Sr Data Engineer</t>
  </si>
  <si>
    <t>Data Governance Engineer</t>
  </si>
  <si>
    <t>Power BI Developer</t>
  </si>
  <si>
    <t>DevOps Engineer</t>
  </si>
  <si>
    <t>Total</t>
  </si>
  <si>
    <t>W15</t>
  </si>
  <si>
    <t>W16</t>
  </si>
  <si>
    <t>W17</t>
  </si>
  <si>
    <t>W18</t>
  </si>
  <si>
    <t>Confirming the naming/coding standards to be followed in ADCCI's environment​</t>
  </si>
  <si>
    <t>Subscription Assessment and Optimal Changes</t>
  </si>
  <si>
    <t>Gap Analysis And Design</t>
  </si>
  <si>
    <t>Architecture Design And Review</t>
  </si>
  <si>
    <t>Data Science &amp; Analytics</t>
  </si>
  <si>
    <t> </t>
  </si>
  <si>
    <t>Data Extraction &amp; Storing</t>
  </si>
  <si>
    <t>9.1.1</t>
  </si>
  <si>
    <t>Define data extraction requirements and extract relevant data points.</t>
  </si>
  <si>
    <t>9.1.2</t>
  </si>
  <si>
    <t>Extracting Text Using Azure Document Intelligence.</t>
  </si>
  <si>
    <t>9.2.3</t>
  </si>
  <si>
    <t>Translate Arabic text to English and vice-versa</t>
  </si>
  <si>
    <t>Enrich Data &amp; Enable Search</t>
  </si>
  <si>
    <t>9.2.1</t>
  </si>
  <si>
    <t>Create chunks for the text data</t>
  </si>
  <si>
    <t>9.2.2</t>
  </si>
  <si>
    <t>Index data in Azure AI Search with the specified fields</t>
  </si>
  <si>
    <t>Create and Store Embeddings</t>
  </si>
  <si>
    <t>9.2.4</t>
  </si>
  <si>
    <t>Create, train &amp; update Indexer</t>
  </si>
  <si>
    <t>OpenAI integration for Knowledge Mining, RFP Generation &amp; Evaluation</t>
  </si>
  <si>
    <t>9.3.1</t>
  </si>
  <si>
    <t>9.3.2</t>
  </si>
  <si>
    <t>Prompt creation and optimization for chatbot enhancements, Knowledge Mining, RFP Generation &amp; Evaluation</t>
  </si>
  <si>
    <t>9.3.3</t>
  </si>
  <si>
    <t>Knowledge-mining implementation</t>
  </si>
  <si>
    <t>9.3.4</t>
  </si>
  <si>
    <t>Model fine tuning for RFP generation for specified sections</t>
  </si>
  <si>
    <t>9.3.5</t>
  </si>
  <si>
    <t>RFP generation in specified format</t>
  </si>
  <si>
    <t>9.3.6</t>
  </si>
  <si>
    <t>RFP editing and saving</t>
  </si>
  <si>
    <t>9.3.7</t>
  </si>
  <si>
    <t>Pre-Tender Clarification: Use of OpenAI model for answering questions from RFP</t>
  </si>
  <si>
    <t>9.3.8</t>
  </si>
  <si>
    <t>Post-Tender Clarification: Prompt creation for analyzing the gap between submitted proposal and RFP</t>
  </si>
  <si>
    <t>9.3.9</t>
  </si>
  <si>
    <t>Proposal Evaluation &amp; Rating</t>
  </si>
  <si>
    <t>9.3.10</t>
  </si>
  <si>
    <t>GAP analysis &amp; implementation</t>
  </si>
  <si>
    <t>9.3.11</t>
  </si>
  <si>
    <t>Report Generation</t>
  </si>
  <si>
    <t>Backend API Development</t>
  </si>
  <si>
    <t>9.4.1</t>
  </si>
  <si>
    <t>Inference pipeline creation for QnA, RFP Generation and Evaluation</t>
  </si>
  <si>
    <t>9.4.2</t>
  </si>
  <si>
    <t>Deployment &amp; API Integration</t>
  </si>
  <si>
    <t>9.4.3</t>
  </si>
  <si>
    <t>Inference pipeline integration and testing with UI</t>
  </si>
  <si>
    <t>Data Integration and Ingestion</t>
  </si>
  <si>
    <t>Integrate with existing systems and data sources while maintaining current integrations without disruption.​</t>
  </si>
  <si>
    <r>
      <t>Gather historical data for identified indicators over a specific time period.</t>
    </r>
    <r>
      <rPr>
        <sz val="12"/>
        <rFont val="Calibri"/>
        <family val="2"/>
      </rPr>
      <t>​</t>
    </r>
  </si>
  <si>
    <r>
      <rPr>
        <sz val="9"/>
        <color rgb="FF000000"/>
        <rFont val="Calibri"/>
        <family val="2"/>
      </rPr>
      <t>Developing  streams for streaming/near to real time data load while incorporating incremental/delta load logic on data streaming pipelines .</t>
    </r>
    <r>
      <rPr>
        <sz val="12"/>
        <color rgb="FF000000"/>
        <rFont val="Calibri"/>
        <family val="2"/>
      </rPr>
      <t>​</t>
    </r>
  </si>
  <si>
    <r>
      <t>Organize and maintain a comprehensive database of identified data.</t>
    </r>
    <r>
      <rPr>
        <sz val="12"/>
        <rFont val="Calibri"/>
        <family val="2"/>
      </rPr>
      <t>​</t>
    </r>
  </si>
  <si>
    <r>
      <t>Support integration with multiple data sources, including cloud and on-premises systems and real-time applications.</t>
    </r>
    <r>
      <rPr>
        <sz val="12"/>
        <rFont val="Calibri"/>
        <family val="2"/>
      </rPr>
      <t>​</t>
    </r>
  </si>
  <si>
    <r>
      <t>Enable connections to Oracle, on-premises DB, cloud DB, API, JSON, streaming, FTP, MS Dynamics.</t>
    </r>
    <r>
      <rPr>
        <sz val="12"/>
        <rFont val="Calibri"/>
        <family val="2"/>
      </rPr>
      <t>​</t>
    </r>
  </si>
  <si>
    <t>Support CDC capabilities, built-in data mapping and transformation tools, real-time and batch integration</t>
  </si>
  <si>
    <t>Data Management and Storage</t>
  </si>
  <si>
    <t>Map source data elements to target data structures, specifying transformation rules and business logic.</t>
  </si>
  <si>
    <t>Design transformation logic to cleanse, validate, enrich, and aggregate data according to business requirements.</t>
  </si>
  <si>
    <t>Design ETL processes with scalability in mind to accommodate growing data volumes</t>
  </si>
  <si>
    <r>
      <t>Ensure data quality and accuracy through data cleaning and validation processes.</t>
    </r>
    <r>
      <rPr>
        <sz val="12"/>
        <rFont val="Calibri"/>
        <family val="2"/>
      </rPr>
      <t>​</t>
    </r>
  </si>
  <si>
    <t>ETL Development and Implementation</t>
  </si>
  <si>
    <t>Developing pipelines for Batch load and implementing incremental/delta load logic on pipelines​</t>
  </si>
  <si>
    <t xml:space="preserve">Testing and deploying the batch and streaming pipelines in repos </t>
  </si>
  <si>
    <t>Implementing SCD and CDC as per data requirements​ and develope framework.</t>
  </si>
  <si>
    <t>Data Warehouse Development</t>
  </si>
  <si>
    <r>
      <t>Delve into the intricacies of the source system, understanding data models, and the relationships between different data entities.</t>
    </r>
    <r>
      <rPr>
        <sz val="12"/>
        <rFont val="Calibri"/>
        <family val="2"/>
      </rPr>
      <t>​</t>
    </r>
  </si>
  <si>
    <r>
      <t>Evaluate the effectiveness of the current data modeling techniques and their alignment with business requirements.</t>
    </r>
    <r>
      <rPr>
        <sz val="12"/>
        <rFont val="Calibri"/>
        <family val="2"/>
      </rPr>
      <t>​</t>
    </r>
  </si>
  <si>
    <r>
      <t>Optimize data processing pipelines to ensure efficient extraction, transformation, and loading (ETL) processes.</t>
    </r>
    <r>
      <rPr>
        <sz val="12"/>
        <rFont val="Calibri"/>
        <family val="2"/>
      </rPr>
      <t>​</t>
    </r>
  </si>
  <si>
    <t>Data modeling and incorporating business logics to gold datasets for consumption layer​</t>
  </si>
  <si>
    <t>Ensuring data readiness to be consumed by data scientist and visualization experts ​</t>
  </si>
  <si>
    <t>Data Governance (Data Quality, Profiling, Glossary)</t>
  </si>
  <si>
    <t>Setup the purview governance across data estate, spanning both cloud and on-premises sources and establishing connectors to the identified sources</t>
  </si>
  <si>
    <r>
      <t>Adhere to data privacy regulations (e.g., GDPR, HIPAA) and industry standards.</t>
    </r>
    <r>
      <rPr>
        <sz val="12"/>
        <rFont val="Calibri"/>
        <family val="2"/>
      </rPr>
      <t>​</t>
    </r>
  </si>
  <si>
    <t>Showcase notification and monitoring systems</t>
  </si>
  <si>
    <r>
      <t>Support multiple data formats (structured, semi-structured, unstructured) including tables, CSVs, JSON, XML, streaming data, and videos.</t>
    </r>
    <r>
      <rPr>
        <sz val="12"/>
        <rFont val="Calibri"/>
        <family val="2"/>
      </rPr>
      <t>​</t>
    </r>
  </si>
  <si>
    <r>
      <t>Ensure scalable storage capacity, easy-to-use data import/export features, data compression and encryption, access controls, audit trails, and data archival and backup.</t>
    </r>
    <r>
      <rPr>
        <sz val="12"/>
        <rFont val="Calibri"/>
        <family val="2"/>
      </rPr>
      <t>​</t>
    </r>
  </si>
  <si>
    <r>
      <t>Cataloging Metadata and Establishing a centralized repository or catalog serves as a single source of truth, where all metadata is stored and managed is essential. </t>
    </r>
    <r>
      <rPr>
        <sz val="12"/>
        <rFont val="Calibri"/>
        <family val="2"/>
      </rPr>
      <t>​</t>
    </r>
  </si>
  <si>
    <t>Business Intelligence</t>
  </si>
  <si>
    <t>Requirement Gathering, KIP finalization &amp; Access Enablement</t>
  </si>
  <si>
    <t>15.1.1</t>
  </si>
  <si>
    <t>Requirement Gathering &amp; Data understanding for Reporting Layer</t>
  </si>
  <si>
    <t>15.1.2</t>
  </si>
  <si>
    <t>KPI Finalization &amp;  Signoff</t>
  </si>
  <si>
    <t>15.2.1</t>
  </si>
  <si>
    <t>Wireframe Design &amp; Sign-Off</t>
  </si>
  <si>
    <t>15.2.2</t>
  </si>
  <si>
    <t>Data curation and abstraction &amp; developing a data model as per the reporting use case</t>
  </si>
  <si>
    <t>15.2.3</t>
  </si>
  <si>
    <t>Building Business Logics and related calculation for analysis</t>
  </si>
  <si>
    <t>15.2.4</t>
  </si>
  <si>
    <t>Design &amp; build report/dashboards for querying and visualizations</t>
  </si>
  <si>
    <t>15.2.5</t>
  </si>
  <si>
    <t>Implement features as per the requirements</t>
  </si>
  <si>
    <t>15.2.6</t>
  </si>
  <si>
    <t>Data Validation with test cases</t>
  </si>
  <si>
    <t>Create Release pipeline</t>
  </si>
  <si>
    <t>Databricks CI/CD Pipeline</t>
  </si>
  <si>
    <t>Integrating databricks with github using PAT token of Databricks</t>
  </si>
  <si>
    <t>Create Build pipeline</t>
  </si>
  <si>
    <t>Create an artifact for further use</t>
  </si>
  <si>
    <t>Adding users for pre-deployment and post-deployment approvers</t>
  </si>
  <si>
    <t xml:space="preserve">Validating all the notebooks are deploying properly </t>
  </si>
  <si>
    <t>Logic Apps CI/CD</t>
  </si>
  <si>
    <t>Installing Visual Studio and related dependency on virtual machine</t>
  </si>
  <si>
    <t>Creating repository and attaching it to Azure repo.</t>
  </si>
  <si>
    <t>Creation of Build and release pipeline</t>
  </si>
  <si>
    <t>Create workflow for copying files from PowerBI workspace to Sharepoint using Power Automate/ Logic Apps as per requirement</t>
  </si>
  <si>
    <t>Create storage account and blob container inside it to store reports</t>
  </si>
  <si>
    <t>Create workflow to copy files from Sharepoint to blob container using Logic Apps</t>
  </si>
  <si>
    <t>Create Build and release pipeline</t>
  </si>
  <si>
    <t>20.10</t>
  </si>
  <si>
    <t xml:space="preserve">Maintaining and Running CI/CD Pipelines </t>
  </si>
  <si>
    <t>Maintainin and Running CI/CD Pipeline for ADF, Databricks, Logic Apps, and Power BI</t>
  </si>
  <si>
    <t>SIT, Feedback Implementation &amp; Go-Live</t>
  </si>
  <si>
    <t>Additional Feature Implementation such as Email Subscription, RBAC etc.</t>
  </si>
  <si>
    <t>Deployment and Go-Live</t>
  </si>
  <si>
    <t>Milestone No.</t>
  </si>
  <si>
    <t>SI.NO</t>
  </si>
  <si>
    <t>Milestone Description</t>
  </si>
  <si>
    <t>Task Owner</t>
  </si>
  <si>
    <t>Dependency</t>
  </si>
  <si>
    <t>Planned Start Date</t>
  </si>
  <si>
    <t>Planned End Date</t>
  </si>
  <si>
    <t>Duration(Days)</t>
  </si>
  <si>
    <t>Actual Start Date</t>
  </si>
  <si>
    <t>Actual End Date</t>
  </si>
  <si>
    <t xml:space="preserve">Duration </t>
  </si>
  <si>
    <t>Status</t>
  </si>
  <si>
    <t>Comments</t>
  </si>
  <si>
    <t xml:space="preserve">Project Initiation and Requirements Gathering </t>
  </si>
  <si>
    <t xml:space="preserve">Onboarding of CT team in Sidra's infra and getting all the necessary accesses resolved </t>
  </si>
  <si>
    <t>Working with ADCCI's team to discover and define accurate data volume, connectivity towards sources.​</t>
  </si>
  <si>
    <t>Defining business glossary alongside Bus and Identifying and modeling RBAC​</t>
  </si>
  <si>
    <t>Confirming the naming/coding standards to be followed in SIDRA's environment​</t>
  </si>
  <si>
    <t>Understand types of load per database per table and identify truncate/incremental logics as applicable​</t>
  </si>
  <si>
    <t>Re-Defining the technical scope of work, if any change arise​</t>
  </si>
  <si>
    <t>1.10</t>
  </si>
  <si>
    <t>Documenting the findings and observations and proposing the best possible approach if needed​</t>
  </si>
  <si>
    <t>1.11</t>
  </si>
  <si>
    <t>Solution Design Review and Sign-off on discovery​</t>
  </si>
  <si>
    <t>Technical Discovery &amp; Infrastructure PlanningTechnical Discovery &amp; Infrastructure Planning</t>
  </si>
  <si>
    <t>Assess and Design</t>
  </si>
  <si>
    <t xml:space="preserve">Creation of Private DNS Zone for PaaS resources and Private endpoint (Browser Auth) for Databricks </t>
  </si>
  <si>
    <t>Creation of Transit Vnet for Browser Auth Databricks</t>
  </si>
  <si>
    <t>Creation of Log Analytics workspace</t>
  </si>
  <si>
    <t xml:space="preserve">Develop And Deploy </t>
  </si>
  <si>
    <t>Procure IP address CIDR block tailored for EDP spoke</t>
  </si>
  <si>
    <t xml:space="preserve">Creation of IAC Script of Spoke Infrastrcuture </t>
  </si>
  <si>
    <t>Development and Deployment of the required networking components for the enviornment using IaC</t>
  </si>
  <si>
    <t>Development and Deployment of the required Azure PaaS services for the enviornment using IaC</t>
  </si>
  <si>
    <t>Deployment of the private endpoint for all the azure paas services using IaC</t>
  </si>
  <si>
    <t>4.1.7</t>
  </si>
  <si>
    <t>Create and manage service principals or managed identities. (by Client)</t>
  </si>
  <si>
    <t>4.1.8</t>
  </si>
  <si>
    <t>4.1.9</t>
  </si>
  <si>
    <t>Whitelisting of IP, Port and URLs on the Firewall (by Client)</t>
  </si>
  <si>
    <t>4.1.10</t>
  </si>
  <si>
    <t>Configuration of SHIR,DSHA VM and installation of required softwares</t>
  </si>
  <si>
    <t>4.1.11</t>
  </si>
  <si>
    <t>4.1.12</t>
  </si>
  <si>
    <t>Sanity testing of connectivity with data source and creating cluster in Azure Databricks workspace</t>
  </si>
  <si>
    <t>4.1.13</t>
  </si>
  <si>
    <t>Creation of Linked Service for the data source</t>
  </si>
  <si>
    <t>4.1.14</t>
  </si>
  <si>
    <t>4.1.15</t>
  </si>
  <si>
    <t>Perform integration testing to ensure proper communication and data flow between interconnected resources</t>
  </si>
  <si>
    <t>Spoke UAT Resource Deployment</t>
  </si>
  <si>
    <t>Procure Azure subscription specifically designated for deploying spoke resources</t>
  </si>
  <si>
    <t>Development of IaC scripts for required Azure resources</t>
  </si>
  <si>
    <t>Creation of the resource group using the IaC scripts</t>
  </si>
  <si>
    <t>Deployment of the required networking components for the enviornment using IaC</t>
  </si>
  <si>
    <t>Deployment of the required Azure PaaS services for the enviornment using IaC</t>
  </si>
  <si>
    <t>5.10</t>
  </si>
  <si>
    <t>Whitelisting of IP, Port and URLs on the Firewall</t>
  </si>
  <si>
    <t>5.11</t>
  </si>
  <si>
    <t>Configuration of SHIR,DSHA,on-prem Data Gateway VM and installation of required softwares</t>
  </si>
  <si>
    <t>5.12</t>
  </si>
  <si>
    <t>5.13</t>
  </si>
  <si>
    <t>5.14</t>
  </si>
  <si>
    <t>5.15</t>
  </si>
  <si>
    <t>5.16</t>
  </si>
  <si>
    <t>Spoke Prod Resource Deployment</t>
  </si>
  <si>
    <t>6.10</t>
  </si>
  <si>
    <t>6.11</t>
  </si>
  <si>
    <t>6.12</t>
  </si>
  <si>
    <t>6.13</t>
  </si>
  <si>
    <t>6.14</t>
  </si>
  <si>
    <t>6.15</t>
  </si>
  <si>
    <t>6.16</t>
  </si>
  <si>
    <t xml:space="preserve">Security, Logging and Monitoring </t>
  </si>
  <si>
    <t>Configure the logging and monitoring of resources</t>
  </si>
  <si>
    <t xml:space="preserve">Configure Cost Management and Billing tools to monitor resource consumption </t>
  </si>
  <si>
    <t>Data Ingestion</t>
  </si>
  <si>
    <t>Data extraction</t>
  </si>
  <si>
    <t>Fetch data from data source</t>
  </si>
  <si>
    <t>Implement data quality checks &amp; error handling</t>
  </si>
  <si>
    <t>8.9</t>
  </si>
  <si>
    <t>8.10</t>
  </si>
  <si>
    <t>8.11</t>
  </si>
  <si>
    <t>8.12</t>
  </si>
  <si>
    <t>Prompt optimization QnA Knowledge Mining, RFP Generation &amp; Evaluation</t>
  </si>
  <si>
    <t>8.13</t>
  </si>
  <si>
    <t>Context management and follow-up query</t>
  </si>
  <si>
    <t>8.14</t>
  </si>
  <si>
    <t>Response formatting and Citation inclusion</t>
  </si>
  <si>
    <t>8.15</t>
  </si>
  <si>
    <t>Summarization fine tuning for RFP generation</t>
  </si>
  <si>
    <t>8.16</t>
  </si>
  <si>
    <t>8.17</t>
  </si>
  <si>
    <t>Session management</t>
  </si>
  <si>
    <t>8.18</t>
  </si>
  <si>
    <t>8.19</t>
  </si>
  <si>
    <t>8.20</t>
  </si>
  <si>
    <t>8.21</t>
  </si>
  <si>
    <t>8.22</t>
  </si>
  <si>
    <t>8.23</t>
  </si>
  <si>
    <t>8.24</t>
  </si>
  <si>
    <t>ChatBot Development &amp; Code implementation</t>
  </si>
  <si>
    <t>ETL Process Design</t>
  </si>
  <si>
    <t>Implementing SCD and CDC as per data requirements​</t>
  </si>
  <si>
    <t>Implementing the identified DQ rules, contraints, and parameters</t>
  </si>
  <si>
    <t>13.1</t>
  </si>
  <si>
    <t>Implementing databricks best practices for the development model​</t>
  </si>
  <si>
    <t>Implementing enterprise data catalog, data governance, data security policies and access control matrix in Unity calatog​</t>
  </si>
  <si>
    <t>Data Scanning, Collections and Business Glossary Setup</t>
  </si>
  <si>
    <t>14.1.1</t>
  </si>
  <si>
    <t>14.1.2</t>
  </si>
  <si>
    <t>14.1.3</t>
  </si>
  <si>
    <t>Ingesting Metadata and implementation</t>
  </si>
  <si>
    <t>14.2.1</t>
  </si>
  <si>
    <t>14.2.2</t>
  </si>
  <si>
    <t>14.2.3</t>
  </si>
  <si>
    <t>14.2.4</t>
  </si>
  <si>
    <t>Create incremental scans with time based and event based triggers</t>
  </si>
  <si>
    <t>Data Privacy</t>
  </si>
  <si>
    <t>14.3.1</t>
  </si>
  <si>
    <t>creating policies for data retention, deletion, and access control</t>
  </si>
  <si>
    <t>14.3.2</t>
  </si>
  <si>
    <t>Implementing data security policies and access control matrix</t>
  </si>
  <si>
    <t>14.3.3</t>
  </si>
  <si>
    <t>Maintaining and Running CI/CD Pipelines</t>
  </si>
  <si>
    <t>Cloud Architect</t>
  </si>
  <si>
    <t>Infra Engineer</t>
  </si>
  <si>
    <t>Automation Engineer</t>
  </si>
  <si>
    <t>Solution Architect</t>
  </si>
  <si>
    <t>Data scientist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</si>
</sst>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Aptos Narrow"/>
      <family val="2"/>
    </font>
    <font>
      <sz val="10"/>
      <color rgb="FF000000"/>
      <name val="Aptos Narrow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Calibri"/>
      <family val="2"/>
    </font>
    <font>
      <b/>
      <sz val="9"/>
      <color theme="1"/>
      <name val="Segoe UI"/>
      <family val="2"/>
    </font>
    <font>
      <sz val="9"/>
      <color theme="1"/>
      <name val="Calibri"/>
      <family val="2"/>
      <scheme val="minor"/>
    </font>
    <font>
      <sz val="9"/>
      <color rgb="FF000000"/>
      <name val="Aptos Narrow"/>
      <family val="2"/>
    </font>
    <font>
      <sz val="9"/>
      <color rgb="FF000000"/>
      <name val="Segoe UI Light"/>
      <family val="2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b/>
      <sz val="10"/>
      <color theme="1"/>
      <name val="Calibri"/>
      <family val="2"/>
      <scheme val="minor"/>
    </font>
    <font>
      <sz val="9"/>
      <color theme="1"/>
      <name val="Segoe UI Light"/>
      <family val="2"/>
    </font>
    <font>
      <sz val="9"/>
      <color theme="1"/>
      <name val="Segoe UI"/>
      <family val="2"/>
    </font>
    <font>
      <sz val="10"/>
      <color theme="1"/>
      <name val="Aptos Narrow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ptos Narrow"/>
      <family val="2"/>
    </font>
    <font>
      <b/>
      <sz val="10"/>
      <name val="Aptos Narrow"/>
      <family val="2"/>
    </font>
    <font>
      <b/>
      <sz val="12"/>
      <color theme="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153D6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1486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9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9" fillId="0" borderId="0" xfId="0" applyFont="1"/>
    <xf numFmtId="0" fontId="0" fillId="0" borderId="3" xfId="0" applyBorder="1"/>
    <xf numFmtId="0" fontId="13" fillId="7" borderId="3" xfId="0" applyFont="1" applyFill="1" applyBorder="1" applyAlignment="1">
      <alignment horizontal="left" vertical="center" wrapText="1" readingOrder="1"/>
    </xf>
    <xf numFmtId="0" fontId="12" fillId="6" borderId="3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left" wrapText="1" readingOrder="1"/>
    </xf>
    <xf numFmtId="0" fontId="14" fillId="7" borderId="3" xfId="0" applyFont="1" applyFill="1" applyBorder="1" applyAlignment="1">
      <alignment horizontal="center" vertical="center" readingOrder="1"/>
    </xf>
    <xf numFmtId="0" fontId="14" fillId="7" borderId="3" xfId="0" applyFont="1" applyFill="1" applyBorder="1" applyAlignment="1">
      <alignment horizontal="left" vertical="center" wrapText="1" readingOrder="1"/>
    </xf>
    <xf numFmtId="0" fontId="14" fillId="7" borderId="3" xfId="0" applyFont="1" applyFill="1" applyBorder="1" applyAlignment="1">
      <alignment horizontal="left" vertical="center" readingOrder="1"/>
    </xf>
    <xf numFmtId="0" fontId="0" fillId="0" borderId="3" xfId="0" applyBorder="1" applyAlignment="1">
      <alignment horizontal="left" vertical="center"/>
    </xf>
    <xf numFmtId="0" fontId="12" fillId="8" borderId="3" xfId="0" applyFont="1" applyFill="1" applyBorder="1" applyAlignment="1">
      <alignment horizontal="center" vertical="center" wrapText="1" readingOrder="1"/>
    </xf>
    <xf numFmtId="0" fontId="12" fillId="8" borderId="3" xfId="0" applyFont="1" applyFill="1" applyBorder="1" applyAlignment="1">
      <alignment horizontal="left" vertical="center" wrapText="1" readingOrder="1"/>
    </xf>
    <xf numFmtId="0" fontId="8" fillId="4" borderId="3" xfId="0" applyFont="1" applyFill="1" applyBorder="1" applyAlignment="1">
      <alignment wrapText="1"/>
    </xf>
    <xf numFmtId="0" fontId="10" fillId="0" borderId="3" xfId="0" applyFont="1" applyBorder="1"/>
    <xf numFmtId="0" fontId="7" fillId="0" borderId="3" xfId="0" applyFont="1" applyBorder="1" applyAlignment="1">
      <alignment wrapText="1"/>
    </xf>
    <xf numFmtId="0" fontId="15" fillId="5" borderId="3" xfId="0" applyFont="1" applyFill="1" applyBorder="1" applyAlignment="1">
      <alignment horizontal="left" wrapText="1" readingOrder="1"/>
    </xf>
    <xf numFmtId="0" fontId="12" fillId="9" borderId="3" xfId="0" applyFont="1" applyFill="1" applyBorder="1" applyAlignment="1">
      <alignment horizontal="left" vertical="center"/>
    </xf>
    <xf numFmtId="0" fontId="9" fillId="0" borderId="3" xfId="0" applyFont="1" applyBorder="1"/>
    <xf numFmtId="0" fontId="11" fillId="0" borderId="3" xfId="0" applyFont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6" fillId="10" borderId="3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 readingOrder="1"/>
    </xf>
    <xf numFmtId="0" fontId="16" fillId="7" borderId="3" xfId="0" applyFont="1" applyFill="1" applyBorder="1" applyAlignment="1">
      <alignment readingOrder="1"/>
    </xf>
    <xf numFmtId="0" fontId="17" fillId="11" borderId="3" xfId="0" applyFont="1" applyFill="1" applyBorder="1" applyAlignment="1">
      <alignment horizontal="left" wrapText="1" readingOrder="1"/>
    </xf>
    <xf numFmtId="49" fontId="3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2" fillId="0" borderId="3" xfId="0" applyFont="1" applyBorder="1" applyAlignment="1">
      <alignment horizontal="left" vertical="center" readingOrder="1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0" fillId="5" borderId="3" xfId="0" applyFill="1" applyBorder="1"/>
    <xf numFmtId="0" fontId="13" fillId="0" borderId="3" xfId="0" applyFont="1" applyBorder="1" applyAlignment="1">
      <alignment horizontal="left" vertical="center" wrapText="1" readingOrder="1"/>
    </xf>
    <xf numFmtId="0" fontId="8" fillId="0" borderId="3" xfId="0" applyFont="1" applyBorder="1" applyAlignment="1">
      <alignment wrapText="1"/>
    </xf>
    <xf numFmtId="0" fontId="14" fillId="7" borderId="3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vertical="center" wrapText="1"/>
    </xf>
    <xf numFmtId="0" fontId="19" fillId="0" borderId="3" xfId="0" applyFont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3" fillId="7" borderId="9" xfId="0" applyFont="1" applyFill="1" applyBorder="1" applyAlignment="1">
      <alignment horizontal="center" vertical="center" wrapText="1" readingOrder="1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left" vertical="center" wrapText="1"/>
    </xf>
    <xf numFmtId="0" fontId="20" fillId="6" borderId="0" xfId="0" applyFont="1" applyFill="1" applyAlignment="1">
      <alignment wrapText="1"/>
    </xf>
    <xf numFmtId="0" fontId="12" fillId="6" borderId="3" xfId="0" applyFont="1" applyFill="1" applyBorder="1" applyAlignment="1">
      <alignment horizontal="left" vertical="center" wrapText="1" readingOrder="1"/>
    </xf>
    <xf numFmtId="0" fontId="12" fillId="6" borderId="1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left" vertical="center" wrapText="1"/>
    </xf>
    <xf numFmtId="0" fontId="17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13" fillId="6" borderId="3" xfId="0" applyFont="1" applyFill="1" applyBorder="1" applyAlignment="1">
      <alignment horizontal="left" vertical="center" wrapText="1" readingOrder="1"/>
    </xf>
    <xf numFmtId="0" fontId="8" fillId="6" borderId="3" xfId="0" applyFont="1" applyFill="1" applyBorder="1" applyAlignment="1">
      <alignment wrapText="1"/>
    </xf>
    <xf numFmtId="0" fontId="11" fillId="6" borderId="3" xfId="0" applyFont="1" applyFill="1" applyBorder="1" applyAlignment="1">
      <alignment horizontal="left" wrapText="1" readingOrder="1"/>
    </xf>
    <xf numFmtId="0" fontId="13" fillId="6" borderId="3" xfId="0" applyFont="1" applyFill="1" applyBorder="1" applyAlignment="1">
      <alignment horizontal="center" vertical="center" wrapText="1" readingOrder="1"/>
    </xf>
    <xf numFmtId="0" fontId="11" fillId="6" borderId="3" xfId="0" applyFont="1" applyFill="1" applyBorder="1" applyAlignment="1">
      <alignment horizontal="left" vertical="center" wrapText="1" readingOrder="1"/>
    </xf>
    <xf numFmtId="0" fontId="7" fillId="6" borderId="3" xfId="0" applyFont="1" applyFill="1" applyBorder="1" applyAlignment="1">
      <alignment wrapText="1"/>
    </xf>
    <xf numFmtId="0" fontId="14" fillId="6" borderId="3" xfId="0" applyFont="1" applyFill="1" applyBorder="1" applyAlignment="1">
      <alignment horizontal="left" vertical="center" wrapText="1" readingOrder="1"/>
    </xf>
    <xf numFmtId="0" fontId="16" fillId="6" borderId="3" xfId="0" applyFont="1" applyFill="1" applyBorder="1" applyAlignment="1">
      <alignment readingOrder="1"/>
    </xf>
    <xf numFmtId="0" fontId="17" fillId="6" borderId="3" xfId="0" applyFont="1" applyFill="1" applyBorder="1" applyAlignment="1">
      <alignment horizontal="left" vertical="center" wrapText="1" readingOrder="1"/>
    </xf>
    <xf numFmtId="0" fontId="17" fillId="6" borderId="3" xfId="0" applyFont="1" applyFill="1" applyBorder="1" applyAlignment="1">
      <alignment horizontal="left" wrapText="1" readingOrder="1"/>
    </xf>
    <xf numFmtId="0" fontId="0" fillId="6" borderId="6" xfId="0" applyFill="1" applyBorder="1"/>
    <xf numFmtId="0" fontId="0" fillId="6" borderId="6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22" fillId="6" borderId="3" xfId="0" applyFont="1" applyFill="1" applyBorder="1" applyAlignment="1">
      <alignment horizontal="center" vertical="center" wrapText="1" readingOrder="1"/>
    </xf>
    <xf numFmtId="0" fontId="23" fillId="6" borderId="3" xfId="0" applyFont="1" applyFill="1" applyBorder="1" applyAlignment="1">
      <alignment horizontal="center" vertical="center" wrapText="1" readingOrder="1"/>
    </xf>
    <xf numFmtId="0" fontId="0" fillId="6" borderId="0" xfId="0" applyFill="1"/>
    <xf numFmtId="49" fontId="23" fillId="6" borderId="3" xfId="0" applyNumberFormat="1" applyFont="1" applyFill="1" applyBorder="1" applyAlignment="1">
      <alignment horizontal="center" vertical="center" wrapText="1" readingOrder="1"/>
    </xf>
    <xf numFmtId="0" fontId="8" fillId="6" borderId="3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49" fontId="25" fillId="6" borderId="3" xfId="0" applyNumberFormat="1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wrapText="1" readingOrder="1"/>
    </xf>
    <xf numFmtId="0" fontId="27" fillId="6" borderId="3" xfId="0" applyFont="1" applyFill="1" applyBorder="1" applyAlignment="1">
      <alignment horizontal="center" vertical="center" readingOrder="1"/>
    </xf>
    <xf numFmtId="0" fontId="27" fillId="6" borderId="3" xfId="0" applyFont="1" applyFill="1" applyBorder="1" applyAlignment="1">
      <alignment horizontal="center" vertical="center" wrapText="1" readingOrder="1"/>
    </xf>
    <xf numFmtId="0" fontId="22" fillId="6" borderId="3" xfId="0" applyFont="1" applyFill="1" applyBorder="1" applyAlignment="1">
      <alignment horizontal="center" vertical="center" readingOrder="1"/>
    </xf>
    <xf numFmtId="49" fontId="27" fillId="6" borderId="3" xfId="0" applyNumberFormat="1" applyFont="1" applyFill="1" applyBorder="1" applyAlignment="1">
      <alignment horizontal="center" vertical="center" wrapText="1" readingOrder="1"/>
    </xf>
    <xf numFmtId="0" fontId="26" fillId="6" borderId="3" xfId="0" applyFont="1" applyFill="1" applyBorder="1" applyAlignment="1">
      <alignment horizontal="center" vertical="center" readingOrder="1"/>
    </xf>
    <xf numFmtId="0" fontId="28" fillId="6" borderId="3" xfId="0" applyFont="1" applyFill="1" applyBorder="1" applyAlignment="1">
      <alignment horizontal="center" vertical="center" wrapText="1" readingOrder="1"/>
    </xf>
    <xf numFmtId="0" fontId="26" fillId="6" borderId="3" xfId="0" applyFont="1" applyFill="1" applyBorder="1" applyAlignment="1">
      <alignment horizontal="center" vertical="center" wrapText="1" readingOrder="1"/>
    </xf>
    <xf numFmtId="0" fontId="0" fillId="6" borderId="3" xfId="0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2" fontId="0" fillId="6" borderId="3" xfId="0" applyNumberForma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wrapText="1" readingOrder="1"/>
    </xf>
    <xf numFmtId="0" fontId="0" fillId="0" borderId="8" xfId="0" applyBorder="1"/>
    <xf numFmtId="0" fontId="12" fillId="0" borderId="8" xfId="0" applyFont="1" applyBorder="1" applyAlignment="1">
      <alignment horizontal="left" vertical="center"/>
    </xf>
    <xf numFmtId="0" fontId="0" fillId="0" borderId="9" xfId="0" applyBorder="1"/>
    <xf numFmtId="0" fontId="14" fillId="0" borderId="3" xfId="0" applyFont="1" applyBorder="1" applyAlignment="1">
      <alignment horizontal="left" vertical="center" wrapText="1" readingOrder="1"/>
    </xf>
    <xf numFmtId="0" fontId="17" fillId="0" borderId="3" xfId="0" applyFont="1" applyBorder="1" applyAlignment="1">
      <alignment horizontal="center" vertical="center" wrapText="1" readingOrder="1"/>
    </xf>
    <xf numFmtId="0" fontId="14" fillId="0" borderId="3" xfId="0" applyFont="1" applyBorder="1" applyAlignment="1">
      <alignment horizontal="left" vertical="center" readingOrder="1"/>
    </xf>
    <xf numFmtId="0" fontId="13" fillId="7" borderId="9" xfId="0" applyFont="1" applyFill="1" applyBorder="1" applyAlignment="1">
      <alignment horizontal="left" vertical="center" wrapText="1" readingOrder="1"/>
    </xf>
    <xf numFmtId="49" fontId="0" fillId="0" borderId="3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7" fillId="6" borderId="3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2" fillId="8" borderId="1" xfId="0" applyFont="1" applyFill="1" applyBorder="1" applyAlignment="1">
      <alignment horizontal="left" vertical="center" wrapText="1" readingOrder="1"/>
    </xf>
    <xf numFmtId="0" fontId="13" fillId="7" borderId="1" xfId="0" applyFont="1" applyFill="1" applyBorder="1" applyAlignment="1">
      <alignment horizontal="left" vertical="center" wrapText="1" readingOrder="1"/>
    </xf>
    <xf numFmtId="0" fontId="12" fillId="8" borderId="4" xfId="0" applyFont="1" applyFill="1" applyBorder="1" applyAlignment="1">
      <alignment horizontal="center" vertical="center" wrapText="1" readingOrder="1"/>
    </xf>
    <xf numFmtId="0" fontId="13" fillId="7" borderId="4" xfId="0" applyFont="1" applyFill="1" applyBorder="1" applyAlignment="1">
      <alignment horizontal="center" vertical="center" readingOrder="1"/>
    </xf>
    <xf numFmtId="0" fontId="12" fillId="8" borderId="8" xfId="0" applyFont="1" applyFill="1" applyBorder="1" applyAlignment="1">
      <alignment horizontal="left" vertical="center" wrapText="1" readingOrder="1"/>
    </xf>
    <xf numFmtId="0" fontId="12" fillId="8" borderId="9" xfId="0" applyFont="1" applyFill="1" applyBorder="1" applyAlignment="1">
      <alignment horizontal="left" vertical="center" wrapText="1" readingOrder="1"/>
    </xf>
    <xf numFmtId="0" fontId="12" fillId="9" borderId="8" xfId="0" applyFont="1" applyFill="1" applyBorder="1" applyAlignment="1">
      <alignment horizontal="left" vertical="center"/>
    </xf>
    <xf numFmtId="0" fontId="12" fillId="9" borderId="9" xfId="0" applyFont="1" applyFill="1" applyBorder="1" applyAlignment="1">
      <alignment horizontal="left" vertical="center"/>
    </xf>
    <xf numFmtId="0" fontId="23" fillId="6" borderId="3" xfId="0" applyFont="1" applyFill="1" applyBorder="1" applyAlignment="1">
      <alignment horizontal="left" wrapText="1" readingOrder="1"/>
    </xf>
    <xf numFmtId="0" fontId="0" fillId="6" borderId="3" xfId="0" applyFill="1" applyBorder="1"/>
    <xf numFmtId="0" fontId="12" fillId="9" borderId="1" xfId="0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0" fontId="13" fillId="13" borderId="3" xfId="0" applyFont="1" applyFill="1" applyBorder="1" applyAlignment="1">
      <alignment horizontal="left" vertical="center" wrapText="1" readingOrder="1"/>
    </xf>
    <xf numFmtId="0" fontId="17" fillId="11" borderId="1" xfId="0" applyFont="1" applyFill="1" applyBorder="1" applyAlignment="1">
      <alignment horizontal="left" vertical="center" wrapText="1" readingOrder="1"/>
    </xf>
    <xf numFmtId="0" fontId="7" fillId="0" borderId="1" xfId="0" applyFont="1" applyBorder="1" applyAlignment="1">
      <alignment wrapText="1"/>
    </xf>
    <xf numFmtId="0" fontId="17" fillId="11" borderId="4" xfId="0" applyFont="1" applyFill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 readingOrder="1"/>
    </xf>
    <xf numFmtId="0" fontId="14" fillId="7" borderId="8" xfId="0" applyFont="1" applyFill="1" applyBorder="1" applyAlignment="1">
      <alignment horizontal="left" vertical="center" wrapText="1" readingOrder="1"/>
    </xf>
    <xf numFmtId="0" fontId="14" fillId="7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14" fillId="0" borderId="1" xfId="0" applyFont="1" applyBorder="1" applyAlignment="1">
      <alignment horizontal="left" vertical="center" wrapText="1" readingOrder="1"/>
    </xf>
    <xf numFmtId="0" fontId="9" fillId="0" borderId="1" xfId="0" applyFont="1" applyBorder="1"/>
    <xf numFmtId="0" fontId="17" fillId="11" borderId="1" xfId="0" applyFont="1" applyFill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center" vertical="center" wrapText="1" readingOrder="1"/>
    </xf>
    <xf numFmtId="0" fontId="12" fillId="8" borderId="10" xfId="0" applyFont="1" applyFill="1" applyBorder="1" applyAlignment="1">
      <alignment horizontal="center" vertical="center" wrapText="1" readingOrder="1"/>
    </xf>
    <xf numFmtId="0" fontId="0" fillId="0" borderId="11" xfId="0" applyBorder="1"/>
    <xf numFmtId="0" fontId="0" fillId="5" borderId="8" xfId="0" applyFill="1" applyBorder="1"/>
    <xf numFmtId="0" fontId="9" fillId="0" borderId="8" xfId="0" applyFont="1" applyBorder="1"/>
    <xf numFmtId="0" fontId="18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wrapText="1"/>
    </xf>
    <xf numFmtId="0" fontId="0" fillId="0" borderId="14" xfId="0" applyBorder="1"/>
    <xf numFmtId="0" fontId="9" fillId="0" borderId="9" xfId="0" applyFont="1" applyBorder="1"/>
    <xf numFmtId="0" fontId="14" fillId="7" borderId="13" xfId="0" applyFont="1" applyFill="1" applyBorder="1" applyAlignment="1">
      <alignment horizontal="left" vertical="center" wrapText="1" readingOrder="1"/>
    </xf>
    <xf numFmtId="0" fontId="3" fillId="0" borderId="3" xfId="0" applyFont="1" applyBorder="1"/>
    <xf numFmtId="0" fontId="4" fillId="6" borderId="3" xfId="0" applyFont="1" applyFill="1" applyBorder="1" applyAlignment="1">
      <alignment wrapText="1"/>
    </xf>
    <xf numFmtId="0" fontId="4" fillId="6" borderId="8" xfId="0" applyFont="1" applyFill="1" applyBorder="1" applyAlignment="1">
      <alignment wrapText="1"/>
    </xf>
    <xf numFmtId="0" fontId="3" fillId="0" borderId="8" xfId="0" applyFont="1" applyBorder="1"/>
    <xf numFmtId="0" fontId="3" fillId="0" borderId="5" xfId="0" applyFont="1" applyBorder="1"/>
    <xf numFmtId="0" fontId="3" fillId="6" borderId="3" xfId="0" applyFont="1" applyFill="1" applyBorder="1"/>
    <xf numFmtId="0" fontId="3" fillId="4" borderId="3" xfId="0" applyFont="1" applyFill="1" applyBorder="1"/>
    <xf numFmtId="0" fontId="3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18" fillId="11" borderId="3" xfId="0" applyFont="1" applyFill="1" applyBorder="1" applyAlignment="1">
      <alignment vertical="center" wrapText="1" readingOrder="1"/>
    </xf>
    <xf numFmtId="0" fontId="4" fillId="0" borderId="3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18" fillId="11" borderId="3" xfId="0" applyFont="1" applyFill="1" applyBorder="1" applyAlignment="1">
      <alignment horizontal="center" wrapText="1" readingOrder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18" fillId="6" borderId="3" xfId="0" applyFont="1" applyFill="1" applyBorder="1" applyAlignment="1">
      <alignment horizontal="center" wrapText="1" readingOrder="1"/>
    </xf>
    <xf numFmtId="0" fontId="7" fillId="6" borderId="3" xfId="0" applyFont="1" applyFill="1" applyBorder="1" applyAlignment="1">
      <alignment horizontal="left" wrapText="1" readingOrder="1"/>
    </xf>
    <xf numFmtId="0" fontId="19" fillId="6" borderId="3" xfId="0" applyFont="1" applyFill="1" applyBorder="1" applyAlignment="1">
      <alignment wrapText="1"/>
    </xf>
    <xf numFmtId="0" fontId="13" fillId="0" borderId="9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left" vertical="center" wrapText="1" readingOrder="1"/>
    </xf>
    <xf numFmtId="0" fontId="15" fillId="0" borderId="3" xfId="0" applyFont="1" applyBorder="1" applyAlignment="1">
      <alignment horizontal="left" wrapText="1" readingOrder="1"/>
    </xf>
    <xf numFmtId="0" fontId="3" fillId="0" borderId="1" xfId="0" applyFont="1" applyBorder="1"/>
    <xf numFmtId="0" fontId="3" fillId="0" borderId="9" xfId="0" applyFont="1" applyBorder="1"/>
    <xf numFmtId="0" fontId="16" fillId="0" borderId="3" xfId="0" applyFont="1" applyBorder="1" applyAlignment="1">
      <alignment readingOrder="1"/>
    </xf>
    <xf numFmtId="0" fontId="12" fillId="0" borderId="1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wrapText="1"/>
    </xf>
    <xf numFmtId="0" fontId="13" fillId="7" borderId="3" xfId="0" applyFont="1" applyFill="1" applyBorder="1" applyAlignment="1">
      <alignment horizontal="center" vertical="center" readingOrder="1"/>
    </xf>
    <xf numFmtId="0" fontId="0" fillId="0" borderId="4" xfId="0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0" fontId="8" fillId="4" borderId="8" xfId="0" applyFont="1" applyFill="1" applyBorder="1" applyAlignment="1">
      <alignment horizontal="center" vertical="center"/>
    </xf>
    <xf numFmtId="17" fontId="0" fillId="0" borderId="16" xfId="0" quotePrefix="1" applyNumberFormat="1" applyBorder="1" applyAlignment="1">
      <alignment horizontal="center" vertical="center"/>
    </xf>
    <xf numFmtId="0" fontId="27" fillId="6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/>
    </xf>
    <xf numFmtId="0" fontId="33" fillId="14" borderId="3" xfId="0" applyFont="1" applyFill="1" applyBorder="1" applyAlignment="1">
      <alignment horizontal="center" vertical="center"/>
    </xf>
    <xf numFmtId="0" fontId="33" fillId="14" borderId="3" xfId="0" applyFont="1" applyFill="1" applyBorder="1" applyAlignment="1">
      <alignment horizontal="center" wrapText="1"/>
    </xf>
    <xf numFmtId="0" fontId="33" fillId="14" borderId="3" xfId="0" applyFont="1" applyFill="1" applyBorder="1" applyAlignment="1">
      <alignment horizontal="center"/>
    </xf>
    <xf numFmtId="0" fontId="32" fillId="15" borderId="4" xfId="0" applyFont="1" applyFill="1" applyBorder="1" applyAlignment="1">
      <alignment horizontal="center" vertical="center"/>
    </xf>
    <xf numFmtId="0" fontId="32" fillId="15" borderId="1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31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9F5D4FE-50B3-45A4-8977-E9615168C94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34B4E-82E1-4E90-A7F5-D0708918761F}">
  <dimension ref="A1:Q124"/>
  <sheetViews>
    <sheetView tabSelected="1" zoomScale="90" zoomScaleNormal="90" workbookViewId="0">
      <pane ySplit="1" topLeftCell="A59" activePane="bottomLeft" state="frozen"/>
      <selection pane="bottomLeft" activeCell="B68" sqref="B68:B77"/>
    </sheetView>
  </sheetViews>
  <sheetFormatPr defaultRowHeight="14.5" x14ac:dyDescent="0.35"/>
  <cols>
    <col min="1" max="1" width="6.453125" bestFit="1" customWidth="1"/>
    <col min="2" max="2" width="125.1796875" customWidth="1"/>
    <col min="3" max="3" width="4.453125" customWidth="1"/>
    <col min="4" max="4" width="5.54296875" customWidth="1"/>
    <col min="5" max="5" width="4.81640625" customWidth="1"/>
    <col min="6" max="6" width="5.453125" customWidth="1"/>
    <col min="7" max="7" width="4.1796875" customWidth="1"/>
    <col min="8" max="8" width="4.54296875" customWidth="1"/>
    <col min="9" max="9" width="4.81640625" customWidth="1"/>
    <col min="10" max="10" width="4.453125" customWidth="1"/>
    <col min="11" max="11" width="4.81640625" customWidth="1"/>
    <col min="12" max="12" width="4.453125" customWidth="1"/>
    <col min="13" max="13" width="5.1796875" customWidth="1"/>
    <col min="14" max="14" width="5.453125" customWidth="1"/>
    <col min="15" max="15" width="4.81640625" customWidth="1"/>
    <col min="16" max="17" width="5.54296875" customWidth="1"/>
  </cols>
  <sheetData>
    <row r="1" spans="1:17" ht="16" x14ac:dyDescent="0.4">
      <c r="A1" s="182" t="s">
        <v>0</v>
      </c>
      <c r="B1" s="183" t="s">
        <v>1</v>
      </c>
      <c r="C1" s="184" t="s">
        <v>2</v>
      </c>
      <c r="D1" s="184" t="s">
        <v>3</v>
      </c>
      <c r="E1" s="184" t="s">
        <v>4</v>
      </c>
      <c r="F1" s="184" t="s">
        <v>5</v>
      </c>
      <c r="G1" s="184" t="s">
        <v>6</v>
      </c>
      <c r="H1" s="184" t="s">
        <v>7</v>
      </c>
      <c r="I1" s="184" t="s">
        <v>8</v>
      </c>
      <c r="J1" s="184" t="s">
        <v>9</v>
      </c>
      <c r="K1" s="184" t="s">
        <v>10</v>
      </c>
      <c r="L1" s="184" t="s">
        <v>11</v>
      </c>
      <c r="M1" s="184" t="s">
        <v>12</v>
      </c>
      <c r="N1" s="184" t="s">
        <v>13</v>
      </c>
      <c r="O1" s="184" t="s">
        <v>14</v>
      </c>
      <c r="P1" s="184" t="s">
        <v>15</v>
      </c>
      <c r="Q1" s="184" t="s">
        <v>16</v>
      </c>
    </row>
    <row r="2" spans="1:17" x14ac:dyDescent="0.35">
      <c r="A2" s="185" t="s">
        <v>17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</row>
    <row r="3" spans="1:17" ht="15" x14ac:dyDescent="0.4">
      <c r="A3" s="12">
        <v>1</v>
      </c>
      <c r="B3" s="10" t="s">
        <v>18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ht="15" x14ac:dyDescent="0.4">
      <c r="A4" s="173">
        <v>1.1000000000000001</v>
      </c>
      <c r="B4" s="36" t="s">
        <v>19</v>
      </c>
      <c r="C4" s="2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ht="15" x14ac:dyDescent="0.4">
      <c r="A5" s="173">
        <v>1.2</v>
      </c>
      <c r="B5" s="37" t="s">
        <v>20</v>
      </c>
      <c r="C5" s="13"/>
      <c r="D5" s="2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ht="15" x14ac:dyDescent="0.4">
      <c r="A6" s="173">
        <v>1.3</v>
      </c>
      <c r="B6" s="37" t="s">
        <v>21</v>
      </c>
      <c r="C6" s="13"/>
      <c r="D6" s="2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ht="15" x14ac:dyDescent="0.4">
      <c r="A7" s="173">
        <v>1.4</v>
      </c>
      <c r="B7" s="37" t="s">
        <v>22</v>
      </c>
      <c r="C7" s="13"/>
      <c r="D7" s="2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ht="15.5" x14ac:dyDescent="0.4">
      <c r="A8" s="173">
        <v>1.5</v>
      </c>
      <c r="B8" s="108" t="s">
        <v>23</v>
      </c>
      <c r="C8" s="13"/>
      <c r="D8" s="2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ht="15" x14ac:dyDescent="0.4">
      <c r="A9" s="173">
        <v>1.6</v>
      </c>
      <c r="B9" s="37" t="s">
        <v>24</v>
      </c>
      <c r="C9" s="13"/>
      <c r="D9" s="2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ht="15" x14ac:dyDescent="0.4">
      <c r="A10" s="173">
        <v>1.7</v>
      </c>
      <c r="B10" s="38" t="s">
        <v>25</v>
      </c>
      <c r="C10" s="13"/>
      <c r="D10" s="2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35">
      <c r="A11" s="12">
        <v>2</v>
      </c>
      <c r="B11" s="10" t="s">
        <v>26</v>
      </c>
      <c r="C11" s="41"/>
      <c r="D11" s="10"/>
      <c r="E11" s="10"/>
      <c r="F11" s="9"/>
      <c r="G11" s="9"/>
      <c r="H11" s="146"/>
      <c r="I11" s="146"/>
      <c r="J11" s="146"/>
      <c r="K11" s="146"/>
      <c r="L11" s="146"/>
      <c r="M11" s="146"/>
      <c r="N11" s="146"/>
      <c r="O11" s="146"/>
      <c r="P11" s="146"/>
      <c r="Q11" s="146"/>
    </row>
    <row r="12" spans="1:17" ht="15" x14ac:dyDescent="0.4">
      <c r="A12" s="27">
        <v>2.1</v>
      </c>
      <c r="B12" s="20" t="s">
        <v>27</v>
      </c>
      <c r="C12" s="42"/>
      <c r="D12" s="20"/>
      <c r="E12" s="20"/>
      <c r="F12" s="9"/>
      <c r="G12" s="9"/>
      <c r="H12" s="146"/>
      <c r="I12" s="146"/>
      <c r="J12" s="146"/>
      <c r="K12" s="146"/>
      <c r="L12" s="146"/>
      <c r="M12" s="146"/>
      <c r="N12" s="146"/>
      <c r="O12" s="146"/>
      <c r="P12" s="146"/>
      <c r="Q12" s="146"/>
    </row>
    <row r="13" spans="1:17" ht="15" x14ac:dyDescent="0.4">
      <c r="A13" s="173" t="s">
        <v>28</v>
      </c>
      <c r="B13" s="123" t="s">
        <v>29</v>
      </c>
      <c r="C13" s="39"/>
      <c r="D13" s="154"/>
      <c r="E13" s="154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</row>
    <row r="14" spans="1:17" ht="26" x14ac:dyDescent="0.4">
      <c r="A14" s="173" t="s">
        <v>30</v>
      </c>
      <c r="B14" s="123" t="s">
        <v>31</v>
      </c>
      <c r="C14" s="39"/>
      <c r="D14" s="154"/>
      <c r="E14" s="154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</row>
    <row r="15" spans="1:17" ht="15" x14ac:dyDescent="0.4">
      <c r="A15" s="173" t="s">
        <v>32</v>
      </c>
      <c r="B15" s="11" t="s">
        <v>33</v>
      </c>
      <c r="C15" s="39"/>
      <c r="D15" s="154"/>
      <c r="E15" s="154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</row>
    <row r="16" spans="1:17" ht="15" x14ac:dyDescent="0.4">
      <c r="A16" s="173" t="s">
        <v>34</v>
      </c>
      <c r="B16" s="123" t="s">
        <v>35</v>
      </c>
      <c r="C16" s="39"/>
      <c r="D16" s="154"/>
      <c r="E16" s="154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</row>
    <row r="17" spans="1:17" ht="15" x14ac:dyDescent="0.4">
      <c r="A17" s="173" t="s">
        <v>36</v>
      </c>
      <c r="B17" s="123" t="s">
        <v>37</v>
      </c>
      <c r="C17" s="39"/>
      <c r="D17" s="154"/>
      <c r="E17" s="154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</row>
    <row r="18" spans="1:17" ht="15" x14ac:dyDescent="0.4">
      <c r="A18" s="173" t="s">
        <v>38</v>
      </c>
      <c r="B18" s="123" t="s">
        <v>39</v>
      </c>
      <c r="C18" s="39"/>
      <c r="D18" s="154"/>
      <c r="E18" s="154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</row>
    <row r="19" spans="1:17" ht="15.5" x14ac:dyDescent="0.4">
      <c r="A19" s="173" t="s">
        <v>40</v>
      </c>
      <c r="B19" s="108" t="s">
        <v>41</v>
      </c>
      <c r="C19" s="39"/>
      <c r="D19" s="154"/>
      <c r="E19" s="154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</row>
    <row r="20" spans="1:17" ht="15" x14ac:dyDescent="0.4">
      <c r="A20" s="173" t="s">
        <v>42</v>
      </c>
      <c r="B20" s="11" t="s">
        <v>43</v>
      </c>
      <c r="C20" s="39"/>
      <c r="D20" s="154"/>
      <c r="E20" s="154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</row>
    <row r="21" spans="1:17" ht="15" x14ac:dyDescent="0.4">
      <c r="A21" s="173" t="s">
        <v>44</v>
      </c>
      <c r="B21" s="11" t="s">
        <v>45</v>
      </c>
      <c r="C21" s="39"/>
      <c r="D21" s="154"/>
      <c r="E21" s="154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</row>
    <row r="22" spans="1:17" ht="15" x14ac:dyDescent="0.4">
      <c r="A22" s="173" t="s">
        <v>46</v>
      </c>
      <c r="B22" s="11" t="s">
        <v>47</v>
      </c>
      <c r="C22" s="100"/>
      <c r="D22" s="177"/>
      <c r="E22" s="177"/>
      <c r="F22" s="149"/>
      <c r="G22" s="149"/>
      <c r="H22" s="149"/>
      <c r="I22" s="149"/>
      <c r="J22" s="149"/>
      <c r="K22" s="149"/>
      <c r="L22" s="149"/>
      <c r="M22" s="149"/>
      <c r="N22" s="146"/>
      <c r="O22" s="146"/>
      <c r="P22" s="146"/>
      <c r="Q22" s="146"/>
    </row>
    <row r="23" spans="1:17" x14ac:dyDescent="0.35">
      <c r="A23" s="12">
        <v>3</v>
      </c>
      <c r="B23" s="10" t="s">
        <v>48</v>
      </c>
      <c r="C23" s="9"/>
      <c r="D23" s="9"/>
      <c r="E23" s="124"/>
      <c r="F23" s="10"/>
      <c r="G23" s="10"/>
      <c r="H23" s="10"/>
      <c r="I23" s="10"/>
      <c r="J23" s="10"/>
      <c r="K23" s="10"/>
      <c r="L23" s="10"/>
      <c r="M23" s="9"/>
      <c r="N23" s="150"/>
      <c r="O23" s="146"/>
      <c r="P23" s="150"/>
      <c r="Q23" s="146"/>
    </row>
    <row r="24" spans="1:17" ht="15" x14ac:dyDescent="0.4">
      <c r="A24" s="27">
        <f>A23+0.1</f>
        <v>3.1</v>
      </c>
      <c r="B24" s="20" t="s">
        <v>49</v>
      </c>
      <c r="C24" s="9"/>
      <c r="D24" s="9"/>
      <c r="E24" s="146"/>
      <c r="F24" s="20"/>
      <c r="G24" s="146"/>
      <c r="H24" s="146"/>
      <c r="I24" s="146"/>
      <c r="J24" s="146"/>
      <c r="K24" s="146"/>
      <c r="L24" s="146"/>
      <c r="M24" s="9"/>
      <c r="N24" s="150"/>
      <c r="O24" s="146"/>
      <c r="P24" s="150"/>
      <c r="Q24" s="146"/>
    </row>
    <row r="25" spans="1:17" ht="15" x14ac:dyDescent="0.4">
      <c r="A25" s="7" t="s">
        <v>50</v>
      </c>
      <c r="B25" s="108" t="s">
        <v>51</v>
      </c>
      <c r="C25" s="9"/>
      <c r="D25" s="9"/>
      <c r="E25" s="146"/>
      <c r="F25" s="154"/>
      <c r="G25" s="146"/>
      <c r="H25" s="146"/>
      <c r="I25" s="146"/>
      <c r="J25" s="146"/>
      <c r="K25" s="146"/>
      <c r="L25" s="146"/>
      <c r="M25" s="9"/>
      <c r="N25" s="150"/>
      <c r="O25" s="146"/>
      <c r="P25" s="150"/>
      <c r="Q25" s="146"/>
    </row>
    <row r="26" spans="1:17" ht="15" x14ac:dyDescent="0.4">
      <c r="A26" s="7" t="s">
        <v>52</v>
      </c>
      <c r="B26" s="108" t="s">
        <v>53</v>
      </c>
      <c r="C26" s="9"/>
      <c r="D26" s="9"/>
      <c r="E26" s="146"/>
      <c r="F26" s="154"/>
      <c r="G26" s="146"/>
      <c r="H26" s="146"/>
      <c r="I26" s="146"/>
      <c r="J26" s="146"/>
      <c r="K26" s="146"/>
      <c r="L26" s="146"/>
      <c r="M26" s="9"/>
      <c r="N26" s="150"/>
      <c r="O26" s="146"/>
      <c r="P26" s="150"/>
      <c r="Q26" s="146"/>
    </row>
    <row r="27" spans="1:17" ht="15" x14ac:dyDescent="0.4">
      <c r="A27" s="7" t="s">
        <v>54</v>
      </c>
      <c r="B27" s="108" t="s">
        <v>55</v>
      </c>
      <c r="C27" s="9"/>
      <c r="D27" s="9"/>
      <c r="E27" s="146"/>
      <c r="F27" s="154"/>
      <c r="G27" s="146"/>
      <c r="H27" s="146"/>
      <c r="I27" s="146"/>
      <c r="J27" s="146"/>
      <c r="K27" s="146"/>
      <c r="L27" s="146"/>
      <c r="M27" s="9"/>
      <c r="N27" s="150"/>
      <c r="O27" s="146"/>
      <c r="P27" s="150"/>
      <c r="Q27" s="146"/>
    </row>
    <row r="28" spans="1:17" ht="15" x14ac:dyDescent="0.4">
      <c r="A28" s="7" t="s">
        <v>56</v>
      </c>
      <c r="B28" s="108" t="s">
        <v>57</v>
      </c>
      <c r="C28" s="9"/>
      <c r="D28" s="9"/>
      <c r="E28" s="146"/>
      <c r="F28" s="154"/>
      <c r="G28" s="146"/>
      <c r="H28" s="146"/>
      <c r="I28" s="146"/>
      <c r="J28" s="146"/>
      <c r="K28" s="146"/>
      <c r="L28" s="146"/>
      <c r="M28" s="9"/>
      <c r="N28" s="150"/>
      <c r="O28" s="146"/>
      <c r="P28" s="150"/>
      <c r="Q28" s="146"/>
    </row>
    <row r="29" spans="1:17" ht="15" x14ac:dyDescent="0.4">
      <c r="A29" s="7" t="s">
        <v>58</v>
      </c>
      <c r="B29" s="108" t="s">
        <v>59</v>
      </c>
      <c r="C29" s="9"/>
      <c r="D29" s="9"/>
      <c r="E29" s="146"/>
      <c r="F29" s="154"/>
      <c r="G29" s="146"/>
      <c r="H29" s="146"/>
      <c r="I29" s="146"/>
      <c r="J29" s="146"/>
      <c r="K29" s="146"/>
      <c r="L29" s="146"/>
      <c r="M29" s="9"/>
      <c r="N29" s="150"/>
      <c r="O29" s="146"/>
      <c r="P29" s="150"/>
      <c r="Q29" s="146"/>
    </row>
    <row r="30" spans="1:17" x14ac:dyDescent="0.35">
      <c r="A30" s="187">
        <v>3.2</v>
      </c>
      <c r="B30" s="189" t="s">
        <v>60</v>
      </c>
      <c r="C30" s="9"/>
      <c r="D30" s="9"/>
      <c r="E30" s="151"/>
      <c r="F30" s="152"/>
      <c r="G30" s="152"/>
      <c r="H30" s="152"/>
      <c r="I30" s="152"/>
      <c r="J30" s="152"/>
      <c r="K30" s="152"/>
      <c r="L30" s="152"/>
      <c r="M30" s="9"/>
      <c r="N30" s="150"/>
      <c r="O30" s="146"/>
      <c r="P30" s="150"/>
      <c r="Q30" s="146"/>
    </row>
    <row r="31" spans="1:17" x14ac:dyDescent="0.35">
      <c r="A31" s="188"/>
      <c r="B31" s="190"/>
      <c r="C31" s="9"/>
      <c r="D31" s="9"/>
      <c r="E31" s="151"/>
      <c r="F31" s="191" t="s">
        <v>61</v>
      </c>
      <c r="G31" s="192"/>
      <c r="H31" s="191" t="s">
        <v>62</v>
      </c>
      <c r="I31" s="192"/>
      <c r="J31" s="191" t="s">
        <v>63</v>
      </c>
      <c r="K31" s="193"/>
      <c r="L31" s="192"/>
      <c r="M31" s="9"/>
      <c r="N31" s="150"/>
      <c r="O31" s="146"/>
      <c r="P31" s="150"/>
      <c r="Q31" s="146"/>
    </row>
    <row r="32" spans="1:17" ht="15" x14ac:dyDescent="0.4">
      <c r="A32" s="7" t="s">
        <v>64</v>
      </c>
      <c r="B32" s="108" t="s">
        <v>65</v>
      </c>
      <c r="C32" s="9"/>
      <c r="D32" s="9"/>
      <c r="E32" s="151"/>
      <c r="F32" s="154"/>
      <c r="G32" s="121"/>
      <c r="H32" s="154"/>
      <c r="I32" s="121"/>
      <c r="J32" s="154"/>
      <c r="K32" s="121"/>
      <c r="L32" s="146"/>
      <c r="M32" s="9"/>
      <c r="N32" s="150"/>
      <c r="O32" s="146"/>
      <c r="P32" s="150"/>
      <c r="Q32" s="146"/>
    </row>
    <row r="33" spans="1:17" ht="15" x14ac:dyDescent="0.4">
      <c r="A33" s="7" t="s">
        <v>66</v>
      </c>
      <c r="B33" s="108" t="s">
        <v>67</v>
      </c>
      <c r="C33" s="9"/>
      <c r="D33" s="9"/>
      <c r="E33" s="151"/>
      <c r="F33" s="154"/>
      <c r="G33" s="121"/>
      <c r="H33" s="154"/>
      <c r="I33" s="121"/>
      <c r="J33" s="154"/>
      <c r="K33" s="121"/>
      <c r="L33" s="146"/>
      <c r="M33" s="9"/>
      <c r="N33" s="150"/>
      <c r="O33" s="146"/>
      <c r="P33" s="150"/>
      <c r="Q33" s="146"/>
    </row>
    <row r="34" spans="1:17" ht="15" x14ac:dyDescent="0.4">
      <c r="A34" s="7" t="s">
        <v>68</v>
      </c>
      <c r="B34" s="108" t="s">
        <v>69</v>
      </c>
      <c r="C34" s="9"/>
      <c r="D34" s="9"/>
      <c r="E34" s="151"/>
      <c r="F34" s="154"/>
      <c r="G34" s="121"/>
      <c r="H34" s="154"/>
      <c r="I34" s="121"/>
      <c r="J34" s="154"/>
      <c r="K34" s="121"/>
      <c r="L34" s="146"/>
      <c r="M34" s="9"/>
      <c r="N34" s="150"/>
      <c r="O34" s="146"/>
      <c r="P34" s="150"/>
      <c r="Q34" s="146"/>
    </row>
    <row r="35" spans="1:17" ht="15" x14ac:dyDescent="0.4">
      <c r="A35" s="7" t="s">
        <v>70</v>
      </c>
      <c r="B35" s="108" t="s">
        <v>71</v>
      </c>
      <c r="C35" s="9"/>
      <c r="D35" s="9"/>
      <c r="E35" s="151"/>
      <c r="F35" s="154"/>
      <c r="G35" s="121"/>
      <c r="H35" s="154"/>
      <c r="I35" s="121"/>
      <c r="J35" s="154"/>
      <c r="K35" s="121"/>
      <c r="L35" s="146"/>
      <c r="M35" s="9"/>
      <c r="N35" s="150"/>
      <c r="O35" s="146"/>
      <c r="P35" s="150"/>
      <c r="Q35" s="146"/>
    </row>
    <row r="36" spans="1:17" ht="15" x14ac:dyDescent="0.4">
      <c r="A36" s="7" t="s">
        <v>72</v>
      </c>
      <c r="B36" s="108" t="s">
        <v>73</v>
      </c>
      <c r="C36" s="9"/>
      <c r="D36" s="9"/>
      <c r="E36" s="151"/>
      <c r="F36" s="154"/>
      <c r="G36" s="121"/>
      <c r="H36" s="154"/>
      <c r="I36" s="121"/>
      <c r="J36" s="154"/>
      <c r="K36" s="121"/>
      <c r="L36" s="146"/>
      <c r="M36" s="9"/>
      <c r="N36" s="150"/>
      <c r="O36" s="146"/>
      <c r="P36" s="150"/>
      <c r="Q36" s="146"/>
    </row>
    <row r="37" spans="1:17" ht="15" x14ac:dyDescent="0.4">
      <c r="A37" s="7" t="s">
        <v>74</v>
      </c>
      <c r="B37" s="108" t="s">
        <v>75</v>
      </c>
      <c r="C37" s="9"/>
      <c r="D37" s="9"/>
      <c r="E37" s="151"/>
      <c r="F37" s="154"/>
      <c r="G37" s="121"/>
      <c r="H37" s="154"/>
      <c r="I37" s="121"/>
      <c r="J37" s="154"/>
      <c r="K37" s="121"/>
      <c r="L37" s="146"/>
      <c r="M37" s="9"/>
      <c r="N37" s="150"/>
      <c r="O37" s="146"/>
      <c r="P37" s="150"/>
      <c r="Q37" s="146"/>
    </row>
    <row r="38" spans="1:17" ht="15" x14ac:dyDescent="0.4">
      <c r="A38" s="7" t="s">
        <v>76</v>
      </c>
      <c r="B38" s="108" t="s">
        <v>77</v>
      </c>
      <c r="C38" s="9"/>
      <c r="D38" s="9"/>
      <c r="E38" s="147"/>
      <c r="F38" s="154"/>
      <c r="G38" s="121"/>
      <c r="H38" s="154"/>
      <c r="I38" s="121"/>
      <c r="J38" s="154"/>
      <c r="K38" s="121"/>
      <c r="L38" s="146"/>
      <c r="M38" s="9"/>
      <c r="N38" s="150"/>
      <c r="O38" s="146"/>
      <c r="P38" s="150"/>
      <c r="Q38" s="146"/>
    </row>
    <row r="39" spans="1:17" ht="15" x14ac:dyDescent="0.4">
      <c r="A39" s="7" t="s">
        <v>78</v>
      </c>
      <c r="B39" s="108" t="s">
        <v>79</v>
      </c>
      <c r="C39" s="9"/>
      <c r="D39" s="9"/>
      <c r="E39" s="121"/>
      <c r="F39" s="154"/>
      <c r="G39" s="121"/>
      <c r="H39" s="154"/>
      <c r="I39" s="121"/>
      <c r="J39" s="154"/>
      <c r="K39" s="121"/>
      <c r="L39" s="146"/>
      <c r="M39" s="9"/>
      <c r="N39" s="150"/>
      <c r="O39" s="146"/>
      <c r="P39" s="150"/>
      <c r="Q39" s="146"/>
    </row>
    <row r="40" spans="1:17" ht="15" x14ac:dyDescent="0.4">
      <c r="A40" s="7" t="s">
        <v>80</v>
      </c>
      <c r="B40" s="108" t="s">
        <v>81</v>
      </c>
      <c r="C40" s="9"/>
      <c r="D40" s="9"/>
      <c r="E40" s="121"/>
      <c r="F40" s="154"/>
      <c r="G40" s="154"/>
      <c r="H40" s="154"/>
      <c r="I40" s="154"/>
      <c r="J40" s="154"/>
      <c r="K40" s="154"/>
      <c r="L40" s="146"/>
      <c r="M40" s="9"/>
      <c r="N40" s="150"/>
      <c r="O40" s="146"/>
      <c r="P40" s="150"/>
      <c r="Q40" s="146"/>
    </row>
    <row r="41" spans="1:17" ht="15" x14ac:dyDescent="0.4">
      <c r="A41" s="7" t="s">
        <v>82</v>
      </c>
      <c r="B41" s="108" t="s">
        <v>83</v>
      </c>
      <c r="C41" s="9"/>
      <c r="D41" s="9"/>
      <c r="E41" s="121"/>
      <c r="F41" s="154"/>
      <c r="G41" s="154"/>
      <c r="H41" s="154"/>
      <c r="I41" s="154"/>
      <c r="J41" s="154"/>
      <c r="K41" s="154"/>
      <c r="L41" s="146"/>
      <c r="M41" s="9"/>
      <c r="N41" s="150"/>
      <c r="O41" s="146"/>
      <c r="P41" s="150"/>
      <c r="Q41" s="146"/>
    </row>
    <row r="42" spans="1:17" ht="15" x14ac:dyDescent="0.4">
      <c r="A42" s="7" t="s">
        <v>84</v>
      </c>
      <c r="B42" s="108" t="s">
        <v>85</v>
      </c>
      <c r="C42" s="9"/>
      <c r="D42" s="9"/>
      <c r="E42" s="121"/>
      <c r="F42" s="147"/>
      <c r="G42" s="154"/>
      <c r="H42" s="147"/>
      <c r="I42" s="154"/>
      <c r="J42" s="147"/>
      <c r="K42" s="154"/>
      <c r="L42" s="146"/>
      <c r="M42" s="9"/>
      <c r="N42" s="150"/>
      <c r="O42" s="146"/>
      <c r="P42" s="150"/>
      <c r="Q42" s="146"/>
    </row>
    <row r="43" spans="1:17" ht="15" x14ac:dyDescent="0.4">
      <c r="A43" s="7" t="s">
        <v>86</v>
      </c>
      <c r="B43" s="108" t="s">
        <v>87</v>
      </c>
      <c r="C43" s="9"/>
      <c r="D43" s="9"/>
      <c r="E43" s="121"/>
      <c r="F43" s="147"/>
      <c r="G43" s="121"/>
      <c r="H43" s="146"/>
      <c r="I43" s="146"/>
      <c r="J43" s="146"/>
      <c r="K43" s="154"/>
      <c r="L43" s="154"/>
      <c r="M43" s="9"/>
      <c r="N43" s="150"/>
      <c r="O43" s="146"/>
      <c r="P43" s="150"/>
      <c r="Q43" s="146"/>
    </row>
    <row r="44" spans="1:17" ht="15" x14ac:dyDescent="0.4">
      <c r="A44" s="175">
        <v>4</v>
      </c>
      <c r="B44" s="10" t="s">
        <v>88</v>
      </c>
      <c r="C44" s="51"/>
      <c r="D44" s="51"/>
      <c r="E44" s="121"/>
      <c r="F44" s="147"/>
      <c r="G44" s="10"/>
      <c r="H44" s="10"/>
      <c r="I44" s="10"/>
      <c r="J44" s="10"/>
      <c r="K44" s="10"/>
      <c r="L44" s="10"/>
      <c r="M44" s="10"/>
      <c r="N44" s="150"/>
      <c r="O44" s="146"/>
      <c r="P44" s="150"/>
      <c r="Q44" s="146"/>
    </row>
    <row r="45" spans="1:17" ht="15" x14ac:dyDescent="0.4">
      <c r="A45" s="178">
        <v>4.0999999999999996</v>
      </c>
      <c r="B45" s="174" t="s">
        <v>89</v>
      </c>
      <c r="C45" s="109"/>
      <c r="D45" s="109"/>
      <c r="E45" s="157"/>
      <c r="F45" s="157"/>
      <c r="G45" s="152"/>
      <c r="H45" s="152"/>
      <c r="I45" s="152"/>
      <c r="J45" s="152"/>
      <c r="K45" s="152"/>
      <c r="L45" s="152"/>
      <c r="M45" s="157"/>
      <c r="N45" s="157"/>
      <c r="O45" s="157"/>
      <c r="P45" s="157"/>
      <c r="Q45" s="157"/>
    </row>
    <row r="46" spans="1:17" ht="15" x14ac:dyDescent="0.4">
      <c r="A46" s="160" t="s">
        <v>90</v>
      </c>
      <c r="B46" s="108" t="s">
        <v>91</v>
      </c>
      <c r="C46" s="109"/>
      <c r="D46" s="109"/>
      <c r="E46" s="157"/>
      <c r="F46" s="157"/>
      <c r="G46" s="23"/>
      <c r="H46" s="23"/>
      <c r="I46" s="23"/>
      <c r="J46" s="23"/>
      <c r="K46" s="23"/>
      <c r="L46" s="23"/>
      <c r="M46" s="157"/>
      <c r="N46" s="157"/>
      <c r="O46" s="157"/>
      <c r="P46" s="157"/>
      <c r="Q46" s="157"/>
    </row>
    <row r="47" spans="1:17" ht="15" x14ac:dyDescent="0.4">
      <c r="A47" s="160" t="s">
        <v>92</v>
      </c>
      <c r="B47" s="108" t="s">
        <v>93</v>
      </c>
      <c r="C47" s="109"/>
      <c r="D47" s="109"/>
      <c r="E47" s="157"/>
      <c r="F47" s="157"/>
      <c r="G47" s="23"/>
      <c r="H47" s="23"/>
      <c r="I47" s="23"/>
      <c r="J47" s="23"/>
      <c r="K47" s="157"/>
      <c r="L47" s="157"/>
      <c r="M47" s="157"/>
      <c r="N47" s="157"/>
      <c r="O47" s="157"/>
      <c r="P47" s="157"/>
      <c r="Q47" s="157"/>
    </row>
    <row r="48" spans="1:17" ht="15" x14ac:dyDescent="0.4">
      <c r="A48" s="160" t="s">
        <v>94</v>
      </c>
      <c r="B48" s="108" t="s">
        <v>95</v>
      </c>
      <c r="C48" s="109"/>
      <c r="D48" s="109"/>
      <c r="E48" s="157"/>
      <c r="F48" s="157"/>
      <c r="G48" s="23"/>
      <c r="H48" s="23"/>
      <c r="I48" s="23"/>
      <c r="J48" s="157"/>
      <c r="K48" s="157"/>
      <c r="L48" s="157"/>
      <c r="M48" s="157"/>
      <c r="N48" s="157"/>
      <c r="O48" s="157"/>
      <c r="P48" s="157"/>
      <c r="Q48" s="157"/>
    </row>
    <row r="49" spans="1:17" ht="15" x14ac:dyDescent="0.4">
      <c r="A49" s="160" t="s">
        <v>96</v>
      </c>
      <c r="B49" s="108" t="s">
        <v>97</v>
      </c>
      <c r="C49" s="109"/>
      <c r="D49" s="109"/>
      <c r="E49" s="157"/>
      <c r="F49" s="157"/>
      <c r="G49" s="146"/>
      <c r="H49" s="146"/>
      <c r="I49" s="146"/>
      <c r="J49" s="23"/>
      <c r="K49" s="23"/>
      <c r="L49" s="23"/>
      <c r="M49" s="157"/>
      <c r="N49" s="157"/>
      <c r="O49" s="157"/>
      <c r="P49" s="157"/>
      <c r="Q49" s="157"/>
    </row>
    <row r="50" spans="1:17" ht="15" x14ac:dyDescent="0.4">
      <c r="A50" s="160" t="s">
        <v>98</v>
      </c>
      <c r="B50" s="108" t="s">
        <v>99</v>
      </c>
      <c r="C50" s="109"/>
      <c r="D50" s="109"/>
      <c r="E50" s="157"/>
      <c r="F50" s="157"/>
      <c r="G50" s="146"/>
      <c r="H50" s="146"/>
      <c r="I50" s="146"/>
      <c r="J50" s="23"/>
      <c r="K50" s="146"/>
      <c r="L50" s="146"/>
      <c r="M50" s="157"/>
      <c r="N50" s="157"/>
      <c r="O50" s="157"/>
      <c r="P50" s="157"/>
      <c r="Q50" s="157"/>
    </row>
    <row r="51" spans="1:17" ht="15" x14ac:dyDescent="0.4">
      <c r="A51" s="160" t="s">
        <v>100</v>
      </c>
      <c r="B51" s="108" t="s">
        <v>101</v>
      </c>
      <c r="C51" s="109"/>
      <c r="D51" s="109"/>
      <c r="E51" s="157"/>
      <c r="F51" s="157"/>
      <c r="G51" s="146"/>
      <c r="H51" s="146"/>
      <c r="I51" s="146"/>
      <c r="J51" s="23"/>
      <c r="K51" s="23"/>
      <c r="L51" s="23"/>
      <c r="M51" s="157"/>
      <c r="N51" s="157"/>
      <c r="O51" s="157"/>
      <c r="P51" s="157"/>
      <c r="Q51" s="157"/>
    </row>
    <row r="52" spans="1:17" ht="15" x14ac:dyDescent="0.4">
      <c r="A52" s="178">
        <v>4.2</v>
      </c>
      <c r="B52" s="174" t="s">
        <v>102</v>
      </c>
      <c r="C52" s="17"/>
      <c r="D52" s="17"/>
      <c r="E52" s="17"/>
      <c r="F52" s="102"/>
      <c r="G52" s="102"/>
      <c r="H52" s="102"/>
      <c r="I52" s="152"/>
      <c r="J52" s="152"/>
      <c r="K52" s="152"/>
      <c r="L52" s="152"/>
      <c r="M52" s="157"/>
      <c r="N52" s="157"/>
      <c r="O52" s="7"/>
      <c r="P52" s="150"/>
      <c r="Q52" s="146"/>
    </row>
    <row r="53" spans="1:17" ht="15" x14ac:dyDescent="0.4">
      <c r="A53" s="7">
        <f>A52+0.1</f>
        <v>4.3</v>
      </c>
      <c r="B53" s="108" t="s">
        <v>103</v>
      </c>
      <c r="C53" s="17"/>
      <c r="D53" s="17"/>
      <c r="E53" s="17"/>
      <c r="F53" s="102"/>
      <c r="G53" s="102"/>
      <c r="H53" s="102"/>
      <c r="I53" s="23"/>
      <c r="J53" s="23"/>
      <c r="K53" s="23"/>
      <c r="L53" s="23"/>
      <c r="M53" s="157"/>
      <c r="N53" s="157"/>
      <c r="O53" s="7"/>
      <c r="P53" s="150"/>
      <c r="Q53" s="146"/>
    </row>
    <row r="54" spans="1:17" ht="15" x14ac:dyDescent="0.4">
      <c r="A54" s="7">
        <f>A53+0.1</f>
        <v>4.3999999999999995</v>
      </c>
      <c r="B54" s="108" t="s">
        <v>104</v>
      </c>
      <c r="C54" s="17"/>
      <c r="D54" s="17"/>
      <c r="E54" s="17"/>
      <c r="F54" s="102"/>
      <c r="G54" s="102"/>
      <c r="H54" s="102"/>
      <c r="I54" s="23"/>
      <c r="J54" s="17"/>
      <c r="K54" s="17"/>
      <c r="L54" s="17"/>
      <c r="M54" s="157"/>
      <c r="N54" s="157"/>
      <c r="O54" s="7"/>
      <c r="P54" s="150"/>
      <c r="Q54" s="146"/>
    </row>
    <row r="55" spans="1:17" ht="15" x14ac:dyDescent="0.4">
      <c r="A55" s="7">
        <f>A54+0.1</f>
        <v>4.4999999999999991</v>
      </c>
      <c r="B55" s="108" t="s">
        <v>105</v>
      </c>
      <c r="C55" s="17"/>
      <c r="D55" s="17"/>
      <c r="E55" s="17"/>
      <c r="F55" s="102"/>
      <c r="G55" s="102"/>
      <c r="H55" s="102"/>
      <c r="I55" s="23"/>
      <c r="J55" s="23"/>
      <c r="K55" s="23"/>
      <c r="L55" s="23"/>
      <c r="M55" s="157"/>
      <c r="N55" s="157"/>
      <c r="O55" s="7"/>
      <c r="P55" s="7"/>
      <c r="Q55" s="7"/>
    </row>
    <row r="56" spans="1:17" ht="15" x14ac:dyDescent="0.4">
      <c r="A56" s="7">
        <f>A55+0.1</f>
        <v>4.5999999999999988</v>
      </c>
      <c r="B56" s="108" t="s">
        <v>106</v>
      </c>
      <c r="C56" s="17"/>
      <c r="D56" s="17"/>
      <c r="E56" s="17"/>
      <c r="F56" s="102"/>
      <c r="G56" s="102"/>
      <c r="H56" s="102"/>
      <c r="I56" s="17"/>
      <c r="J56" s="23"/>
      <c r="K56" s="23"/>
      <c r="L56" s="23"/>
      <c r="M56" s="157"/>
      <c r="N56" s="157"/>
      <c r="O56" s="7"/>
      <c r="P56" s="7"/>
      <c r="Q56" s="7"/>
    </row>
    <row r="57" spans="1:17" ht="15" x14ac:dyDescent="0.4">
      <c r="A57" s="7">
        <f>A56+0.1</f>
        <v>4.6999999999999984</v>
      </c>
      <c r="B57" s="108" t="s">
        <v>107</v>
      </c>
      <c r="C57" s="17"/>
      <c r="D57" s="17"/>
      <c r="E57" s="17"/>
      <c r="F57" s="102"/>
      <c r="G57" s="102"/>
      <c r="H57" s="102"/>
      <c r="I57" s="17"/>
      <c r="J57" s="23"/>
      <c r="K57" s="23"/>
      <c r="L57" s="23"/>
      <c r="M57" s="157"/>
      <c r="N57" s="157"/>
      <c r="O57" s="7"/>
      <c r="P57" s="7"/>
      <c r="Q57" s="7"/>
    </row>
    <row r="58" spans="1:17" x14ac:dyDescent="0.35">
      <c r="A58" s="178">
        <v>4.3</v>
      </c>
      <c r="B58" s="174" t="s">
        <v>108</v>
      </c>
      <c r="C58" s="17"/>
      <c r="D58" s="17"/>
      <c r="E58" s="17"/>
      <c r="F58" s="17"/>
      <c r="G58" s="17"/>
      <c r="H58" s="17"/>
      <c r="I58" s="17"/>
      <c r="J58" s="152"/>
      <c r="K58" s="152"/>
      <c r="L58" s="152"/>
      <c r="M58" s="152"/>
      <c r="N58" s="152"/>
      <c r="O58" s="152"/>
      <c r="P58" s="7"/>
      <c r="Q58" s="7"/>
    </row>
    <row r="59" spans="1:17" ht="15.5" x14ac:dyDescent="0.35">
      <c r="A59" s="7" t="s">
        <v>109</v>
      </c>
      <c r="B59" s="108" t="s">
        <v>41</v>
      </c>
      <c r="C59" s="109"/>
      <c r="D59" s="109"/>
      <c r="E59" s="17"/>
      <c r="F59" s="17"/>
      <c r="G59" s="17"/>
      <c r="H59" s="17"/>
      <c r="I59" s="17"/>
      <c r="J59" s="23"/>
      <c r="K59" s="23"/>
      <c r="L59" s="23"/>
      <c r="M59" s="23"/>
      <c r="N59" s="23"/>
      <c r="O59" s="23"/>
      <c r="P59" s="7"/>
      <c r="Q59" s="7"/>
    </row>
    <row r="60" spans="1:17" ht="15.5" x14ac:dyDescent="0.35">
      <c r="A60" s="7" t="s">
        <v>110</v>
      </c>
      <c r="B60" s="108" t="s">
        <v>111</v>
      </c>
      <c r="C60" s="109"/>
      <c r="D60" s="109"/>
      <c r="E60" s="17"/>
      <c r="F60" s="17"/>
      <c r="G60" s="17"/>
      <c r="H60" s="17"/>
      <c r="I60" s="17"/>
      <c r="J60" s="23"/>
      <c r="K60" s="23"/>
      <c r="L60" s="23"/>
      <c r="M60" s="23"/>
      <c r="N60" s="23"/>
      <c r="O60" s="23"/>
      <c r="P60" s="7"/>
      <c r="Q60" s="7"/>
    </row>
    <row r="61" spans="1:17" x14ac:dyDescent="0.35">
      <c r="A61" s="7" t="s">
        <v>112</v>
      </c>
      <c r="B61" s="108" t="s">
        <v>101</v>
      </c>
      <c r="C61" s="109"/>
      <c r="D61" s="109"/>
      <c r="E61" s="17"/>
      <c r="F61" s="17"/>
      <c r="G61" s="17"/>
      <c r="H61" s="17"/>
      <c r="I61" s="17"/>
      <c r="J61" s="23"/>
      <c r="K61" s="23"/>
      <c r="L61" s="23"/>
      <c r="M61" s="23"/>
      <c r="N61" s="23"/>
      <c r="O61" s="23"/>
      <c r="P61" s="7"/>
      <c r="Q61" s="7"/>
    </row>
    <row r="62" spans="1:17" x14ac:dyDescent="0.35">
      <c r="A62" s="7" t="s">
        <v>113</v>
      </c>
      <c r="B62" s="108" t="s">
        <v>114</v>
      </c>
      <c r="C62" s="109"/>
      <c r="D62" s="109"/>
      <c r="E62" s="17"/>
      <c r="F62" s="17"/>
      <c r="G62" s="17"/>
      <c r="H62" s="17"/>
      <c r="I62" s="17"/>
      <c r="J62" s="23"/>
      <c r="K62" s="23"/>
      <c r="L62" s="23"/>
      <c r="M62" s="23"/>
      <c r="N62" s="23"/>
      <c r="O62" s="23"/>
      <c r="P62" s="7"/>
      <c r="Q62" s="7"/>
    </row>
    <row r="63" spans="1:17" x14ac:dyDescent="0.35">
      <c r="A63" s="7" t="s">
        <v>115</v>
      </c>
      <c r="B63" s="108" t="s">
        <v>116</v>
      </c>
      <c r="C63" s="109"/>
      <c r="D63" s="109"/>
      <c r="E63" s="17"/>
      <c r="F63" s="17"/>
      <c r="G63" s="17"/>
      <c r="H63" s="17"/>
      <c r="I63" s="17"/>
      <c r="J63" s="23"/>
      <c r="K63" s="23"/>
      <c r="L63" s="23"/>
      <c r="M63" s="23"/>
      <c r="N63" s="23"/>
      <c r="O63" s="23"/>
      <c r="P63" s="7"/>
      <c r="Q63" s="7"/>
    </row>
    <row r="64" spans="1:17" ht="15.5" x14ac:dyDescent="0.35">
      <c r="A64" s="7" t="s">
        <v>117</v>
      </c>
      <c r="B64" s="108" t="s">
        <v>118</v>
      </c>
      <c r="C64" s="109"/>
      <c r="D64" s="109"/>
      <c r="E64" s="17"/>
      <c r="F64" s="17"/>
      <c r="G64" s="17"/>
      <c r="H64" s="17"/>
      <c r="I64" s="17"/>
      <c r="J64" s="23"/>
      <c r="K64" s="23"/>
      <c r="L64" s="23"/>
      <c r="M64" s="23"/>
      <c r="N64" s="23"/>
      <c r="O64" s="23"/>
      <c r="P64" s="7"/>
      <c r="Q64" s="7"/>
    </row>
    <row r="65" spans="1:17" x14ac:dyDescent="0.35">
      <c r="A65" s="7" t="s">
        <v>119</v>
      </c>
      <c r="B65" s="108" t="s">
        <v>120</v>
      </c>
      <c r="C65" s="109"/>
      <c r="D65" s="109"/>
      <c r="E65" s="17"/>
      <c r="F65" s="17"/>
      <c r="G65" s="17"/>
      <c r="H65" s="17"/>
      <c r="I65" s="17"/>
      <c r="J65" s="23"/>
      <c r="K65" s="23"/>
      <c r="L65" s="23"/>
      <c r="M65" s="23"/>
      <c r="N65" s="23"/>
      <c r="O65" s="23"/>
      <c r="P65" s="7"/>
      <c r="Q65" s="7"/>
    </row>
    <row r="66" spans="1:17" x14ac:dyDescent="0.35">
      <c r="A66" s="7" t="s">
        <v>121</v>
      </c>
      <c r="B66" s="108" t="s">
        <v>122</v>
      </c>
      <c r="C66" s="109"/>
      <c r="D66" s="109"/>
      <c r="E66" s="17"/>
      <c r="F66" s="17"/>
      <c r="G66" s="17"/>
      <c r="H66" s="17"/>
      <c r="I66" s="17"/>
      <c r="J66" s="17"/>
      <c r="K66" s="17"/>
      <c r="L66" s="17"/>
      <c r="M66" s="17"/>
      <c r="N66" s="23"/>
      <c r="O66" s="23"/>
      <c r="P66" s="7"/>
      <c r="Q66" s="7"/>
    </row>
    <row r="67" spans="1:17" x14ac:dyDescent="0.35">
      <c r="A67" s="178">
        <v>4.4000000000000004</v>
      </c>
      <c r="B67" s="174" t="s">
        <v>123</v>
      </c>
      <c r="C67" s="9"/>
      <c r="D67" s="9"/>
      <c r="E67" s="17"/>
      <c r="F67" s="17"/>
      <c r="G67" s="152"/>
      <c r="H67" s="152"/>
      <c r="I67" s="152"/>
      <c r="J67" s="152"/>
      <c r="K67" s="17"/>
      <c r="L67" s="17"/>
      <c r="M67" s="17"/>
      <c r="N67" s="17"/>
      <c r="O67" s="17"/>
      <c r="P67" s="17"/>
      <c r="Q67" s="17"/>
    </row>
    <row r="68" spans="1:17" x14ac:dyDescent="0.35">
      <c r="A68" s="7" t="s">
        <v>124</v>
      </c>
      <c r="B68" s="108" t="s">
        <v>125</v>
      </c>
      <c r="C68" s="9"/>
      <c r="D68" s="9"/>
      <c r="E68" s="9"/>
      <c r="F68" s="9"/>
      <c r="G68" s="40"/>
      <c r="H68" s="40"/>
      <c r="I68" s="9"/>
      <c r="J68" s="9"/>
      <c r="K68" s="9"/>
      <c r="L68" s="17"/>
      <c r="M68" s="17"/>
      <c r="N68" s="17"/>
      <c r="O68" s="17"/>
      <c r="P68" s="17"/>
      <c r="Q68" s="17"/>
    </row>
    <row r="69" spans="1:17" x14ac:dyDescent="0.35">
      <c r="A69" s="7" t="s">
        <v>126</v>
      </c>
      <c r="B69" s="108" t="s">
        <v>127</v>
      </c>
      <c r="C69" s="9"/>
      <c r="D69" s="9"/>
      <c r="E69" s="9"/>
      <c r="F69" s="9"/>
      <c r="G69" s="40"/>
      <c r="H69" s="40"/>
      <c r="I69" s="9"/>
      <c r="J69" s="9"/>
      <c r="K69" s="9"/>
      <c r="L69" s="17"/>
      <c r="M69" s="17"/>
      <c r="N69" s="17"/>
      <c r="O69" s="17"/>
      <c r="P69" s="17"/>
      <c r="Q69" s="17"/>
    </row>
    <row r="70" spans="1:17" x14ac:dyDescent="0.35">
      <c r="A70" s="7" t="s">
        <v>128</v>
      </c>
      <c r="B70" s="108" t="s">
        <v>129</v>
      </c>
      <c r="C70" s="51"/>
      <c r="D70" s="51"/>
      <c r="E70" s="9"/>
      <c r="F70" s="9"/>
      <c r="G70" s="40"/>
      <c r="H70" s="40"/>
      <c r="I70" s="9"/>
      <c r="J70" s="9"/>
      <c r="K70" s="9"/>
      <c r="L70" s="17"/>
      <c r="M70" s="17"/>
      <c r="N70" s="17"/>
      <c r="O70" s="17"/>
      <c r="P70" s="17"/>
      <c r="Q70" s="17"/>
    </row>
    <row r="71" spans="1:17" x14ac:dyDescent="0.35">
      <c r="A71" s="7" t="s">
        <v>130</v>
      </c>
      <c r="B71" s="108" t="s">
        <v>131</v>
      </c>
      <c r="C71" s="51"/>
      <c r="D71" s="51"/>
      <c r="E71" s="9"/>
      <c r="F71" s="9"/>
      <c r="G71" s="40"/>
      <c r="H71" s="40"/>
      <c r="I71" s="9"/>
      <c r="J71" s="9"/>
      <c r="K71" s="9"/>
      <c r="L71" s="17"/>
      <c r="M71" s="17"/>
      <c r="N71" s="17"/>
      <c r="O71" s="17"/>
      <c r="P71" s="17"/>
      <c r="Q71" s="17"/>
    </row>
    <row r="72" spans="1:17" x14ac:dyDescent="0.35">
      <c r="A72" s="7" t="s">
        <v>132</v>
      </c>
      <c r="B72" s="108" t="s">
        <v>133</v>
      </c>
      <c r="C72" s="51"/>
      <c r="D72" s="51"/>
      <c r="E72" s="9"/>
      <c r="F72" s="9"/>
      <c r="G72" s="40"/>
      <c r="H72" s="40"/>
      <c r="I72" s="9"/>
      <c r="J72" s="9"/>
      <c r="K72" s="9"/>
      <c r="L72" s="17"/>
      <c r="M72" s="17"/>
      <c r="N72" s="17"/>
      <c r="O72" s="17"/>
      <c r="P72" s="17"/>
      <c r="Q72" s="17"/>
    </row>
    <row r="73" spans="1:17" ht="15.5" x14ac:dyDescent="0.35">
      <c r="A73" s="7" t="s">
        <v>134</v>
      </c>
      <c r="B73" s="108" t="s">
        <v>135</v>
      </c>
      <c r="C73" s="51"/>
      <c r="D73" s="51"/>
      <c r="E73" s="9"/>
      <c r="F73" s="9"/>
      <c r="G73" s="40"/>
      <c r="H73" s="40"/>
      <c r="I73" s="9"/>
      <c r="J73" s="9"/>
      <c r="K73" s="9"/>
      <c r="L73" s="17"/>
      <c r="M73" s="17"/>
      <c r="N73" s="17"/>
      <c r="O73" s="17"/>
      <c r="P73" s="17"/>
      <c r="Q73" s="17"/>
    </row>
    <row r="74" spans="1:17" x14ac:dyDescent="0.35">
      <c r="A74" s="7" t="s">
        <v>136</v>
      </c>
      <c r="B74" s="108" t="s">
        <v>137</v>
      </c>
      <c r="C74" s="51"/>
      <c r="D74" s="51"/>
      <c r="E74" s="9"/>
      <c r="F74" s="9"/>
      <c r="G74" s="9"/>
      <c r="H74" s="40"/>
      <c r="I74" s="40"/>
      <c r="J74" s="40"/>
      <c r="K74" s="9"/>
      <c r="L74" s="17"/>
      <c r="M74" s="17"/>
      <c r="N74" s="17"/>
      <c r="O74" s="17"/>
      <c r="P74" s="17"/>
      <c r="Q74" s="17"/>
    </row>
    <row r="75" spans="1:17" x14ac:dyDescent="0.35">
      <c r="A75" s="7" t="s">
        <v>138</v>
      </c>
      <c r="B75" s="108" t="s">
        <v>139</v>
      </c>
      <c r="C75" s="51"/>
      <c r="D75" s="51"/>
      <c r="E75" s="9"/>
      <c r="F75" s="9"/>
      <c r="G75" s="9"/>
      <c r="H75" s="40"/>
      <c r="I75" s="40"/>
      <c r="J75" s="40"/>
      <c r="K75" s="9"/>
      <c r="L75" s="17"/>
      <c r="M75" s="17"/>
      <c r="N75" s="17"/>
      <c r="O75" s="17"/>
      <c r="P75" s="17"/>
      <c r="Q75" s="17"/>
    </row>
    <row r="76" spans="1:17" x14ac:dyDescent="0.35">
      <c r="A76" s="7" t="s">
        <v>140</v>
      </c>
      <c r="B76" s="108" t="s">
        <v>141</v>
      </c>
      <c r="C76" s="9"/>
      <c r="D76" s="9"/>
      <c r="E76" s="9"/>
      <c r="F76" s="9"/>
      <c r="G76" s="9"/>
      <c r="H76" s="40"/>
      <c r="I76" s="40"/>
      <c r="J76" s="40"/>
      <c r="K76" s="9"/>
      <c r="L76" s="17"/>
      <c r="M76" s="17"/>
      <c r="N76" s="17"/>
      <c r="O76" s="17"/>
      <c r="P76" s="17"/>
      <c r="Q76" s="17"/>
    </row>
    <row r="77" spans="1:17" x14ac:dyDescent="0.35">
      <c r="A77" s="181" t="s">
        <v>142</v>
      </c>
      <c r="B77" s="180" t="s">
        <v>143</v>
      </c>
      <c r="C77" s="9"/>
      <c r="D77" s="9"/>
      <c r="E77" s="9"/>
      <c r="F77" s="9"/>
      <c r="G77" s="9"/>
      <c r="H77" s="40"/>
      <c r="I77" s="40"/>
      <c r="J77" s="40"/>
      <c r="K77" s="9"/>
      <c r="L77" s="17"/>
      <c r="M77" s="17"/>
      <c r="N77" s="17"/>
      <c r="O77" s="17"/>
      <c r="P77" s="17"/>
      <c r="Q77" s="17"/>
    </row>
    <row r="78" spans="1:17" x14ac:dyDescent="0.35">
      <c r="A78" s="175">
        <v>5</v>
      </c>
      <c r="B78" s="10" t="s">
        <v>144</v>
      </c>
      <c r="C78" s="9"/>
      <c r="D78" s="9"/>
      <c r="E78" s="9"/>
      <c r="F78" s="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35">
      <c r="A79" s="7">
        <v>5.0999999999999996</v>
      </c>
      <c r="B79" s="45" t="s">
        <v>145</v>
      </c>
      <c r="C79" s="9"/>
      <c r="D79" s="9"/>
      <c r="E79" s="9"/>
      <c r="F79" s="9"/>
      <c r="G79" s="17"/>
      <c r="H79" s="40"/>
      <c r="I79" s="17"/>
      <c r="J79" s="17"/>
      <c r="K79" s="17"/>
      <c r="L79" s="17"/>
      <c r="M79" s="17"/>
      <c r="N79" s="17"/>
      <c r="O79" s="17"/>
      <c r="P79" s="17"/>
      <c r="Q79" s="17"/>
    </row>
    <row r="80" spans="1:17" x14ac:dyDescent="0.35">
      <c r="A80" s="7">
        <v>5.2</v>
      </c>
      <c r="B80" s="45" t="s">
        <v>146</v>
      </c>
      <c r="C80" s="9"/>
      <c r="D80" s="9"/>
      <c r="E80" s="9"/>
      <c r="F80" s="9"/>
      <c r="G80" s="17"/>
      <c r="H80" s="40"/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35">
      <c r="A81" s="7">
        <v>5.3</v>
      </c>
      <c r="B81" s="45" t="s">
        <v>147</v>
      </c>
      <c r="C81" s="9"/>
      <c r="D81" s="9"/>
      <c r="E81" s="9"/>
      <c r="F81" s="9"/>
      <c r="G81" s="17"/>
      <c r="H81" s="40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35">
      <c r="A82" s="7">
        <v>5.4</v>
      </c>
      <c r="B82" s="45" t="s">
        <v>148</v>
      </c>
      <c r="C82" s="9"/>
      <c r="D82" s="9"/>
      <c r="E82" s="9"/>
      <c r="F82" s="9"/>
      <c r="G82" s="17"/>
      <c r="H82" s="40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35">
      <c r="A83" s="7">
        <v>5.5</v>
      </c>
      <c r="B83" s="45" t="s">
        <v>149</v>
      </c>
      <c r="C83" s="9"/>
      <c r="D83" s="9"/>
      <c r="E83" s="9"/>
      <c r="F83" s="9"/>
      <c r="G83" s="17"/>
      <c r="H83" s="40"/>
      <c r="I83" s="17"/>
      <c r="J83" s="17"/>
      <c r="K83" s="17"/>
      <c r="L83" s="17"/>
      <c r="M83" s="17"/>
      <c r="N83" s="17"/>
      <c r="O83" s="17"/>
      <c r="P83" s="17"/>
      <c r="Q83" s="17"/>
    </row>
    <row r="84" spans="1:17" x14ac:dyDescent="0.35">
      <c r="A84" s="175">
        <v>6</v>
      </c>
      <c r="B84" s="10" t="s">
        <v>150</v>
      </c>
      <c r="C84" s="9"/>
      <c r="D84" s="9"/>
      <c r="E84" s="9"/>
      <c r="F84" s="9"/>
      <c r="G84" s="17"/>
      <c r="H84" s="17"/>
      <c r="I84" s="10"/>
      <c r="J84" s="10"/>
      <c r="K84" s="10"/>
      <c r="L84" s="10"/>
      <c r="M84" s="17"/>
      <c r="N84" s="17"/>
      <c r="O84" s="17"/>
      <c r="P84" s="17"/>
      <c r="Q84" s="17"/>
    </row>
    <row r="85" spans="1:17" x14ac:dyDescent="0.35">
      <c r="A85" s="7">
        <v>6.1</v>
      </c>
      <c r="B85" s="46" t="s">
        <v>151</v>
      </c>
      <c r="C85" s="9"/>
      <c r="D85" s="9"/>
      <c r="E85" s="9"/>
      <c r="F85" s="9"/>
      <c r="G85" s="17"/>
      <c r="H85" s="17"/>
      <c r="I85" s="40"/>
      <c r="J85" s="17"/>
      <c r="K85" s="17"/>
      <c r="L85" s="17"/>
      <c r="M85" s="17"/>
      <c r="N85" s="17"/>
      <c r="O85" s="17"/>
      <c r="P85" s="17"/>
      <c r="Q85" s="17"/>
    </row>
    <row r="86" spans="1:17" x14ac:dyDescent="0.35">
      <c r="A86" s="7">
        <v>6.2</v>
      </c>
      <c r="B86" s="46" t="s">
        <v>152</v>
      </c>
      <c r="C86" s="9"/>
      <c r="D86" s="9"/>
      <c r="E86" s="9"/>
      <c r="F86" s="9"/>
      <c r="G86" s="17"/>
      <c r="H86" s="17"/>
      <c r="I86" s="40"/>
      <c r="J86" s="17"/>
      <c r="K86" s="17"/>
      <c r="L86" s="17"/>
      <c r="M86" s="17"/>
      <c r="N86" s="17"/>
      <c r="O86" s="17"/>
      <c r="P86" s="17"/>
      <c r="Q86" s="17"/>
    </row>
    <row r="87" spans="1:17" x14ac:dyDescent="0.35">
      <c r="A87" s="7">
        <v>6.3</v>
      </c>
      <c r="B87" s="46" t="s">
        <v>153</v>
      </c>
      <c r="C87" s="9"/>
      <c r="D87" s="9"/>
      <c r="E87" s="9"/>
      <c r="F87" s="9"/>
      <c r="G87" s="17"/>
      <c r="H87" s="17"/>
      <c r="I87" s="40"/>
      <c r="J87" s="40"/>
      <c r="K87" s="17"/>
      <c r="L87" s="17"/>
      <c r="M87" s="17"/>
      <c r="N87" s="17"/>
      <c r="O87" s="17"/>
      <c r="P87" s="17"/>
      <c r="Q87" s="17"/>
    </row>
    <row r="88" spans="1:17" x14ac:dyDescent="0.35">
      <c r="A88" s="7">
        <v>6.4</v>
      </c>
      <c r="B88" s="46" t="s">
        <v>154</v>
      </c>
      <c r="C88" s="9"/>
      <c r="D88" s="9"/>
      <c r="E88" s="9"/>
      <c r="F88" s="9"/>
      <c r="G88" s="17"/>
      <c r="H88" s="17"/>
      <c r="I88" s="40"/>
      <c r="J88" s="40"/>
      <c r="K88" s="40"/>
      <c r="L88" s="17"/>
      <c r="M88" s="17"/>
      <c r="N88" s="17"/>
      <c r="O88" s="17"/>
      <c r="P88" s="17"/>
      <c r="Q88" s="17"/>
    </row>
    <row r="89" spans="1:17" x14ac:dyDescent="0.35">
      <c r="A89" s="7">
        <v>6.5</v>
      </c>
      <c r="B89" s="46" t="s">
        <v>155</v>
      </c>
      <c r="C89" s="9"/>
      <c r="D89" s="9"/>
      <c r="E89" s="9"/>
      <c r="F89" s="9"/>
      <c r="G89" s="17"/>
      <c r="H89" s="17"/>
      <c r="I89" s="17"/>
      <c r="J89" s="40"/>
      <c r="K89" s="40"/>
      <c r="L89" s="17"/>
      <c r="M89" s="17"/>
      <c r="N89" s="17"/>
      <c r="O89" s="17"/>
      <c r="P89" s="17"/>
      <c r="Q89" s="17"/>
    </row>
    <row r="90" spans="1:17" x14ac:dyDescent="0.35">
      <c r="A90" s="7">
        <v>6.6</v>
      </c>
      <c r="B90" s="46" t="s">
        <v>156</v>
      </c>
      <c r="C90" s="9"/>
      <c r="D90" s="9"/>
      <c r="E90" s="9"/>
      <c r="F90" s="9"/>
      <c r="G90" s="17"/>
      <c r="H90" s="17"/>
      <c r="I90" s="17"/>
      <c r="J90" s="40"/>
      <c r="K90" s="40"/>
      <c r="L90" s="17"/>
      <c r="M90" s="17"/>
      <c r="N90" s="17"/>
      <c r="O90" s="17"/>
      <c r="P90" s="17"/>
      <c r="Q90" s="17"/>
    </row>
    <row r="91" spans="1:17" x14ac:dyDescent="0.35">
      <c r="A91" s="7">
        <v>6.7</v>
      </c>
      <c r="B91" s="46" t="s">
        <v>157</v>
      </c>
      <c r="C91" s="9"/>
      <c r="D91" s="9"/>
      <c r="E91" s="9"/>
      <c r="F91" s="9"/>
      <c r="G91" s="17"/>
      <c r="H91" s="17"/>
      <c r="I91" s="17"/>
      <c r="J91" s="17"/>
      <c r="K91" s="40"/>
      <c r="L91" s="17"/>
      <c r="M91" s="17"/>
      <c r="N91" s="17"/>
      <c r="O91" s="17"/>
      <c r="P91" s="17"/>
      <c r="Q91" s="17"/>
    </row>
    <row r="92" spans="1:17" x14ac:dyDescent="0.35">
      <c r="A92" s="7">
        <v>6.8</v>
      </c>
      <c r="B92" s="46" t="s">
        <v>158</v>
      </c>
      <c r="C92" s="9"/>
      <c r="D92" s="9"/>
      <c r="E92" s="9"/>
      <c r="F92" s="9"/>
      <c r="G92" s="17"/>
      <c r="H92" s="17"/>
      <c r="I92" s="17"/>
      <c r="J92" s="17"/>
      <c r="K92" s="40"/>
      <c r="L92" s="17"/>
      <c r="M92" s="17"/>
      <c r="N92" s="17"/>
      <c r="O92" s="17"/>
      <c r="P92" s="17"/>
      <c r="Q92" s="17"/>
    </row>
    <row r="93" spans="1:17" x14ac:dyDescent="0.35">
      <c r="A93" s="7">
        <v>6.9</v>
      </c>
      <c r="B93" s="176" t="s">
        <v>159</v>
      </c>
      <c r="C93" s="9"/>
      <c r="D93" s="9"/>
      <c r="E93" s="9"/>
      <c r="F93" s="9"/>
      <c r="G93" s="17"/>
      <c r="H93" s="17"/>
      <c r="I93" s="17"/>
      <c r="J93" s="17"/>
      <c r="K93" s="40"/>
      <c r="L93" s="40"/>
      <c r="M93" s="40"/>
      <c r="N93" s="40"/>
      <c r="O93" s="40"/>
      <c r="P93" s="40"/>
      <c r="Q93" s="40"/>
    </row>
    <row r="94" spans="1:17" x14ac:dyDescent="0.35">
      <c r="A94" s="175">
        <v>7</v>
      </c>
      <c r="B94" s="10" t="s">
        <v>160</v>
      </c>
      <c r="C94" s="9"/>
      <c r="D94" s="9"/>
      <c r="E94" s="9"/>
      <c r="F94" s="9"/>
      <c r="G94" s="9"/>
      <c r="H94" s="9"/>
      <c r="I94" s="9"/>
      <c r="J94" s="15"/>
      <c r="K94" s="15"/>
      <c r="L94" s="15"/>
      <c r="M94" s="15"/>
      <c r="N94" s="15"/>
      <c r="O94" s="15"/>
      <c r="P94" s="15"/>
      <c r="Q94" s="9"/>
    </row>
    <row r="95" spans="1:17" x14ac:dyDescent="0.35">
      <c r="A95" s="7">
        <f t="shared" ref="A95:A103" si="0">A94+0.1</f>
        <v>7.1</v>
      </c>
      <c r="B95" s="47" t="s">
        <v>161</v>
      </c>
      <c r="C95" s="9"/>
      <c r="D95" s="9"/>
      <c r="E95" s="9"/>
      <c r="F95" s="9"/>
      <c r="G95" s="9"/>
      <c r="H95" s="9"/>
      <c r="I95" s="9"/>
      <c r="J95" s="40"/>
      <c r="K95" s="40"/>
      <c r="L95" s="9"/>
      <c r="M95" s="9"/>
      <c r="N95" s="9"/>
      <c r="O95" s="9"/>
      <c r="P95" s="9"/>
      <c r="Q95" s="9"/>
    </row>
    <row r="96" spans="1:17" x14ac:dyDescent="0.35">
      <c r="A96" s="7">
        <f t="shared" si="0"/>
        <v>7.1999999999999993</v>
      </c>
      <c r="B96" s="47" t="s">
        <v>162</v>
      </c>
      <c r="C96" s="9"/>
      <c r="D96" s="9"/>
      <c r="E96" s="9"/>
      <c r="F96" s="9"/>
      <c r="G96" s="9"/>
      <c r="H96" s="9"/>
      <c r="I96" s="9"/>
      <c r="J96" s="40"/>
      <c r="K96" s="40"/>
      <c r="L96" s="9"/>
      <c r="M96" s="9"/>
      <c r="N96" s="9"/>
      <c r="O96" s="9"/>
      <c r="P96" s="9"/>
      <c r="Q96" s="9"/>
    </row>
    <row r="97" spans="1:17" x14ac:dyDescent="0.35">
      <c r="A97" s="7">
        <f t="shared" si="0"/>
        <v>7.2999999999999989</v>
      </c>
      <c r="B97" s="47" t="s">
        <v>163</v>
      </c>
      <c r="C97" s="9"/>
      <c r="D97" s="9"/>
      <c r="E97" s="9"/>
      <c r="F97" s="9"/>
      <c r="G97" s="9"/>
      <c r="H97" s="9"/>
      <c r="I97" s="9"/>
      <c r="J97" s="9"/>
      <c r="K97" s="40"/>
      <c r="L97" s="40"/>
      <c r="M97" s="9"/>
      <c r="N97" s="9"/>
      <c r="O97" s="9"/>
      <c r="P97" s="9"/>
      <c r="Q97" s="9"/>
    </row>
    <row r="98" spans="1:17" x14ac:dyDescent="0.35">
      <c r="A98" s="7">
        <f t="shared" si="0"/>
        <v>7.3999999999999986</v>
      </c>
      <c r="B98" s="47" t="s">
        <v>164</v>
      </c>
      <c r="C98" s="9"/>
      <c r="D98" s="9"/>
      <c r="E98" s="9"/>
      <c r="F98" s="9"/>
      <c r="G98" s="9"/>
      <c r="H98" s="9"/>
      <c r="I98" s="9"/>
      <c r="J98" s="9"/>
      <c r="K98" s="9"/>
      <c r="L98" s="40"/>
      <c r="M98" s="40"/>
      <c r="N98" s="9"/>
      <c r="O98" s="9"/>
      <c r="P98" s="9"/>
      <c r="Q98" s="9"/>
    </row>
    <row r="99" spans="1:17" x14ac:dyDescent="0.35">
      <c r="A99" s="7">
        <f t="shared" si="0"/>
        <v>7.4999999999999982</v>
      </c>
      <c r="B99" s="47" t="s">
        <v>165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40"/>
      <c r="N99" s="9"/>
      <c r="O99" s="9"/>
      <c r="P99" s="9"/>
      <c r="Q99" s="9"/>
    </row>
    <row r="100" spans="1:17" x14ac:dyDescent="0.35">
      <c r="A100" s="7">
        <f t="shared" si="0"/>
        <v>7.5999999999999979</v>
      </c>
      <c r="B100" s="47" t="s">
        <v>166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40"/>
      <c r="N100" s="40"/>
      <c r="O100" s="9"/>
      <c r="P100" s="9"/>
      <c r="Q100" s="9"/>
    </row>
    <row r="101" spans="1:17" x14ac:dyDescent="0.35">
      <c r="A101" s="7">
        <f t="shared" si="0"/>
        <v>7.6999999999999975</v>
      </c>
      <c r="B101" s="47" t="s">
        <v>167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40"/>
      <c r="N101" s="40"/>
      <c r="O101" s="40"/>
      <c r="P101" s="9"/>
      <c r="Q101" s="9"/>
    </row>
    <row r="102" spans="1:17" x14ac:dyDescent="0.35">
      <c r="A102" s="7">
        <f t="shared" si="0"/>
        <v>7.7999999999999972</v>
      </c>
      <c r="B102" s="47" t="s">
        <v>168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0"/>
      <c r="O102" s="40"/>
      <c r="P102" s="9"/>
      <c r="Q102" s="9"/>
    </row>
    <row r="103" spans="1:17" x14ac:dyDescent="0.35">
      <c r="A103" s="7">
        <f t="shared" si="0"/>
        <v>7.8999999999999968</v>
      </c>
      <c r="B103" s="47" t="s">
        <v>169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40"/>
      <c r="P103" s="40"/>
      <c r="Q103" s="9"/>
    </row>
    <row r="104" spans="1:17" x14ac:dyDescent="0.35">
      <c r="A104" s="7">
        <v>7.1</v>
      </c>
      <c r="B104" s="47" t="s">
        <v>170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40"/>
      <c r="P104" s="40"/>
      <c r="Q104" s="9"/>
    </row>
    <row r="105" spans="1:17" x14ac:dyDescent="0.35">
      <c r="A105" s="7">
        <v>7.11</v>
      </c>
      <c r="B105" s="47" t="s">
        <v>171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40"/>
      <c r="P105" s="40"/>
      <c r="Q105" s="9"/>
    </row>
    <row r="106" spans="1:17" x14ac:dyDescent="0.35">
      <c r="A106" s="175">
        <v>8</v>
      </c>
      <c r="B106" s="10" t="s">
        <v>172</v>
      </c>
      <c r="C106" s="9"/>
      <c r="D106" s="9"/>
      <c r="E106" s="9"/>
      <c r="F106" s="9"/>
      <c r="G106" s="17"/>
      <c r="H106" s="17"/>
      <c r="I106" s="17"/>
      <c r="J106" s="17"/>
      <c r="K106" s="17"/>
      <c r="L106" s="10"/>
      <c r="M106" s="10"/>
      <c r="N106" s="10"/>
      <c r="O106" s="10"/>
      <c r="P106" s="10"/>
      <c r="Q106" s="10"/>
    </row>
    <row r="107" spans="1:17" x14ac:dyDescent="0.35">
      <c r="A107" s="7">
        <f t="shared" ref="A107:A115" si="1">A106+0.1</f>
        <v>8.1</v>
      </c>
      <c r="B107" s="47" t="s">
        <v>173</v>
      </c>
      <c r="C107" s="9"/>
      <c r="D107" s="9"/>
      <c r="E107" s="9"/>
      <c r="F107" s="9"/>
      <c r="G107" s="17"/>
      <c r="H107" s="17"/>
      <c r="I107" s="17"/>
      <c r="J107" s="17"/>
      <c r="K107" s="17"/>
      <c r="L107" s="40"/>
      <c r="M107" s="17"/>
      <c r="N107" s="17"/>
      <c r="O107" s="17"/>
      <c r="P107" s="17"/>
      <c r="Q107" s="17"/>
    </row>
    <row r="108" spans="1:17" x14ac:dyDescent="0.35">
      <c r="A108" s="7">
        <f t="shared" si="1"/>
        <v>8.1999999999999993</v>
      </c>
      <c r="B108" s="47" t="s">
        <v>174</v>
      </c>
      <c r="C108" s="9"/>
      <c r="D108" s="9"/>
      <c r="E108" s="9"/>
      <c r="F108" s="9"/>
      <c r="G108" s="17"/>
      <c r="H108" s="17"/>
      <c r="I108" s="17"/>
      <c r="J108" s="17"/>
      <c r="K108" s="17"/>
      <c r="L108" s="40"/>
      <c r="M108" s="17"/>
      <c r="N108" s="17"/>
      <c r="O108" s="17"/>
      <c r="P108" s="17"/>
      <c r="Q108" s="17"/>
    </row>
    <row r="109" spans="1:17" x14ac:dyDescent="0.35">
      <c r="A109" s="7">
        <f t="shared" si="1"/>
        <v>8.2999999999999989</v>
      </c>
      <c r="B109" s="47" t="s">
        <v>175</v>
      </c>
      <c r="C109" s="9"/>
      <c r="D109" s="9"/>
      <c r="E109" s="9"/>
      <c r="F109" s="9"/>
      <c r="G109" s="17"/>
      <c r="H109" s="17"/>
      <c r="I109" s="17"/>
      <c r="J109" s="17"/>
      <c r="K109" s="17"/>
      <c r="L109" s="40"/>
      <c r="M109" s="40"/>
      <c r="N109" s="17"/>
      <c r="O109" s="17"/>
      <c r="P109" s="17"/>
      <c r="Q109" s="17"/>
    </row>
    <row r="110" spans="1:17" x14ac:dyDescent="0.35">
      <c r="A110" s="7">
        <f t="shared" si="1"/>
        <v>8.3999999999999986</v>
      </c>
      <c r="B110" s="47" t="s">
        <v>176</v>
      </c>
      <c r="C110" s="9"/>
      <c r="D110" s="9"/>
      <c r="E110" s="9"/>
      <c r="F110" s="9"/>
      <c r="G110" s="17"/>
      <c r="H110" s="17"/>
      <c r="I110" s="17"/>
      <c r="J110" s="17"/>
      <c r="K110" s="17"/>
      <c r="L110" s="40"/>
      <c r="M110" s="40"/>
      <c r="N110" s="40"/>
      <c r="O110" s="40"/>
      <c r="P110" s="17"/>
      <c r="Q110" s="17"/>
    </row>
    <row r="111" spans="1:17" x14ac:dyDescent="0.35">
      <c r="A111" s="7">
        <f t="shared" si="1"/>
        <v>8.4999999999999982</v>
      </c>
      <c r="B111" s="47" t="s">
        <v>177</v>
      </c>
      <c r="C111" s="9"/>
      <c r="D111" s="9"/>
      <c r="E111" s="9"/>
      <c r="F111" s="9"/>
      <c r="G111" s="17"/>
      <c r="H111" s="17"/>
      <c r="I111" s="17"/>
      <c r="J111" s="17"/>
      <c r="K111" s="17"/>
      <c r="L111" s="17"/>
      <c r="M111" s="40"/>
      <c r="N111" s="40"/>
      <c r="O111" s="40"/>
      <c r="Q111" s="17"/>
    </row>
    <row r="112" spans="1:17" x14ac:dyDescent="0.35">
      <c r="A112" s="7">
        <f t="shared" si="1"/>
        <v>8.5999999999999979</v>
      </c>
      <c r="B112" s="47" t="s">
        <v>178</v>
      </c>
      <c r="C112" s="9"/>
      <c r="D112" s="9"/>
      <c r="E112" s="9"/>
      <c r="F112" s="9"/>
      <c r="G112" s="17"/>
      <c r="H112" s="17"/>
      <c r="I112" s="17"/>
      <c r="J112" s="17"/>
      <c r="K112" s="17"/>
      <c r="L112" s="17"/>
      <c r="M112" s="17"/>
      <c r="N112" s="40"/>
      <c r="O112" s="40"/>
      <c r="P112" s="17"/>
      <c r="Q112" s="17"/>
    </row>
    <row r="113" spans="1:17" x14ac:dyDescent="0.35">
      <c r="A113" s="7">
        <f t="shared" si="1"/>
        <v>8.6999999999999975</v>
      </c>
      <c r="B113" s="47" t="s">
        <v>157</v>
      </c>
      <c r="C113" s="9"/>
      <c r="D113" s="9"/>
      <c r="E113" s="9"/>
      <c r="F113" s="9"/>
      <c r="G113" s="17"/>
      <c r="H113" s="17"/>
      <c r="I113" s="17"/>
      <c r="J113" s="17"/>
      <c r="K113" s="17"/>
      <c r="L113" s="17"/>
      <c r="M113" s="17"/>
      <c r="N113" s="40"/>
      <c r="O113" s="40"/>
      <c r="P113" s="17"/>
      <c r="Q113" s="17"/>
    </row>
    <row r="114" spans="1:17" x14ac:dyDescent="0.35">
      <c r="A114" s="7">
        <f t="shared" si="1"/>
        <v>8.7999999999999972</v>
      </c>
      <c r="B114" s="47" t="s">
        <v>158</v>
      </c>
      <c r="C114" s="9"/>
      <c r="D114" s="9"/>
      <c r="E114" s="9"/>
      <c r="F114" s="9"/>
      <c r="G114" s="17"/>
      <c r="H114" s="17"/>
      <c r="I114" s="17"/>
      <c r="J114" s="17"/>
      <c r="K114" s="17"/>
      <c r="L114" s="17"/>
      <c r="M114" s="17"/>
      <c r="N114" s="17"/>
      <c r="O114" s="40"/>
      <c r="P114" s="17"/>
      <c r="Q114" s="17"/>
    </row>
    <row r="115" spans="1:17" x14ac:dyDescent="0.35">
      <c r="A115" s="7">
        <f t="shared" si="1"/>
        <v>8.8999999999999968</v>
      </c>
      <c r="B115" s="176" t="s">
        <v>159</v>
      </c>
      <c r="C115" s="9"/>
      <c r="D115" s="9"/>
      <c r="E115" s="9"/>
      <c r="F115" s="9"/>
      <c r="G115" s="17"/>
      <c r="H115" s="17"/>
      <c r="I115" s="17"/>
      <c r="J115" s="17"/>
      <c r="K115" s="17"/>
      <c r="L115" s="17"/>
      <c r="M115" s="17"/>
      <c r="N115" s="17"/>
      <c r="O115" s="40"/>
      <c r="P115" s="40"/>
      <c r="Q115" s="40"/>
    </row>
    <row r="116" spans="1:17" x14ac:dyDescent="0.35">
      <c r="A116" s="175">
        <v>9</v>
      </c>
      <c r="B116" s="10" t="s">
        <v>179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5"/>
      <c r="Q116" s="15"/>
    </row>
    <row r="117" spans="1:17" x14ac:dyDescent="0.35">
      <c r="A117" s="7">
        <f>A116+0.1</f>
        <v>9.1</v>
      </c>
      <c r="B117" s="47" t="s">
        <v>180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40"/>
      <c r="Q117" s="9"/>
    </row>
    <row r="118" spans="1:17" ht="15" x14ac:dyDescent="0.4">
      <c r="A118" s="7">
        <f>A117+0.1</f>
        <v>9.1999999999999993</v>
      </c>
      <c r="B118" s="47" t="s">
        <v>181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57"/>
      <c r="O118" s="40"/>
      <c r="P118" s="40"/>
      <c r="Q118" s="40"/>
    </row>
    <row r="119" spans="1:17" x14ac:dyDescent="0.35">
      <c r="A119" s="7">
        <f>A118+0.1</f>
        <v>9.2999999999999989</v>
      </c>
      <c r="B119" s="47" t="s">
        <v>182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40"/>
      <c r="Q119" s="9"/>
    </row>
    <row r="120" spans="1:17" x14ac:dyDescent="0.35">
      <c r="A120" s="7">
        <f>A119+0.1</f>
        <v>9.3999999999999986</v>
      </c>
      <c r="B120" s="47" t="s">
        <v>183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40"/>
      <c r="Q120" s="40"/>
    </row>
    <row r="121" spans="1:17" x14ac:dyDescent="0.35">
      <c r="A121" s="175">
        <v>10</v>
      </c>
      <c r="B121" s="10" t="s">
        <v>184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15"/>
      <c r="Q121" s="15"/>
    </row>
    <row r="122" spans="1:17" x14ac:dyDescent="0.35">
      <c r="A122" s="7">
        <f>A121+0.1</f>
        <v>10.1</v>
      </c>
      <c r="B122" s="47" t="s">
        <v>185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40"/>
      <c r="Q122" s="40"/>
    </row>
    <row r="123" spans="1:17" x14ac:dyDescent="0.35">
      <c r="A123" s="7">
        <f>A122+0.1</f>
        <v>10.199999999999999</v>
      </c>
      <c r="B123" s="47" t="s">
        <v>186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40"/>
      <c r="Q123" s="40"/>
    </row>
    <row r="124" spans="1:17" x14ac:dyDescent="0.35">
      <c r="A124" s="7">
        <f>A123+0.1</f>
        <v>10.299999999999999</v>
      </c>
      <c r="B124" s="47" t="s">
        <v>187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40"/>
      <c r="Q124" s="40"/>
    </row>
  </sheetData>
  <mergeCells count="6">
    <mergeCell ref="A2:Q2"/>
    <mergeCell ref="A30:A31"/>
    <mergeCell ref="B30:B31"/>
    <mergeCell ref="F31:G31"/>
    <mergeCell ref="H31:I31"/>
    <mergeCell ref="J31:L31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3A83-793F-466E-A5BE-15369980B8DA}">
  <dimension ref="A1:U14"/>
  <sheetViews>
    <sheetView workbookViewId="0">
      <selection activeCell="S14" sqref="S14"/>
    </sheetView>
  </sheetViews>
  <sheetFormatPr defaultRowHeight="14.5" x14ac:dyDescent="0.35"/>
  <cols>
    <col min="1" max="1" width="5.453125" bestFit="1" customWidth="1"/>
    <col min="2" max="2" width="26.54296875" bestFit="1" customWidth="1"/>
    <col min="3" max="3" width="5.81640625" style="1" bestFit="1" customWidth="1"/>
    <col min="4" max="4" width="3.54296875" bestFit="1" customWidth="1"/>
    <col min="5" max="10" width="3.81640625" bestFit="1" customWidth="1"/>
    <col min="11" max="11" width="3.81640625" customWidth="1"/>
    <col min="12" max="13" width="3.81640625" bestFit="1" customWidth="1"/>
    <col min="14" max="14" width="4.1796875" bestFit="1" customWidth="1"/>
    <col min="15" max="18" width="4.54296875" bestFit="1" customWidth="1"/>
    <col min="19" max="19" width="9.81640625" bestFit="1" customWidth="1"/>
    <col min="20" max="20" width="13.81640625" customWidth="1"/>
    <col min="21" max="21" width="19.1796875" customWidth="1"/>
  </cols>
  <sheetData>
    <row r="1" spans="1:21" x14ac:dyDescent="0.35">
      <c r="A1" s="28" t="s">
        <v>188</v>
      </c>
      <c r="B1" s="29" t="s">
        <v>189</v>
      </c>
      <c r="C1" s="28" t="s">
        <v>190</v>
      </c>
      <c r="D1" s="29" t="str">
        <f>'Project Plan'!C1</f>
        <v>W0</v>
      </c>
      <c r="E1" s="29" t="str">
        <f>'Project Plan'!D1</f>
        <v>W1</v>
      </c>
      <c r="F1" s="29" t="str">
        <f>'Project Plan'!E1</f>
        <v>W2</v>
      </c>
      <c r="G1" s="29" t="str">
        <f>'Project Plan'!F1</f>
        <v>W3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191</v>
      </c>
    </row>
    <row r="2" spans="1:21" x14ac:dyDescent="0.35">
      <c r="A2" s="3">
        <v>1</v>
      </c>
      <c r="B2" s="9" t="s">
        <v>192</v>
      </c>
      <c r="C2" s="3">
        <v>1</v>
      </c>
      <c r="D2" s="3">
        <v>0</v>
      </c>
      <c r="E2" s="3">
        <v>20</v>
      </c>
      <c r="F2" s="3">
        <v>20</v>
      </c>
      <c r="G2" s="3">
        <v>20</v>
      </c>
      <c r="H2" s="3">
        <v>20</v>
      </c>
      <c r="I2" s="3">
        <v>20</v>
      </c>
      <c r="J2" s="3">
        <v>20</v>
      </c>
      <c r="K2" s="3">
        <v>20</v>
      </c>
      <c r="L2" s="3">
        <v>20</v>
      </c>
      <c r="M2" s="3">
        <v>20</v>
      </c>
      <c r="N2" s="3">
        <v>20</v>
      </c>
      <c r="O2" s="3">
        <v>20</v>
      </c>
      <c r="P2" s="3">
        <v>20</v>
      </c>
      <c r="Q2" s="3">
        <v>20</v>
      </c>
      <c r="R2" s="3">
        <v>20</v>
      </c>
      <c r="S2" s="3">
        <f t="shared" ref="S2:S13" si="0">SUM(D2:R2)*C2</f>
        <v>280</v>
      </c>
    </row>
    <row r="3" spans="1:21" x14ac:dyDescent="0.35">
      <c r="A3" s="3">
        <v>2</v>
      </c>
      <c r="B3" s="9" t="s">
        <v>193</v>
      </c>
      <c r="C3" s="3">
        <v>1</v>
      </c>
      <c r="D3" s="3">
        <v>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s="3">
        <v>10</v>
      </c>
      <c r="L3" s="3">
        <v>10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f t="shared" si="0"/>
        <v>140</v>
      </c>
    </row>
    <row r="4" spans="1:21" x14ac:dyDescent="0.35">
      <c r="A4" s="3">
        <v>3</v>
      </c>
      <c r="B4" s="9" t="s">
        <v>194</v>
      </c>
      <c r="C4" s="3">
        <v>1</v>
      </c>
      <c r="D4" s="3">
        <v>0</v>
      </c>
      <c r="E4" s="3">
        <v>20</v>
      </c>
      <c r="F4" s="3">
        <v>20</v>
      </c>
      <c r="G4" s="3">
        <v>10</v>
      </c>
      <c r="H4" s="3">
        <v>10</v>
      </c>
      <c r="I4" s="3">
        <v>10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70</v>
      </c>
    </row>
    <row r="5" spans="1:21" x14ac:dyDescent="0.35">
      <c r="A5" s="3">
        <v>4</v>
      </c>
      <c r="B5" s="9" t="s">
        <v>195</v>
      </c>
      <c r="C5" s="3">
        <v>1</v>
      </c>
      <c r="D5" s="3">
        <v>0</v>
      </c>
      <c r="E5" s="3">
        <v>40</v>
      </c>
      <c r="F5" s="3">
        <v>40</v>
      </c>
      <c r="G5" s="3">
        <v>40</v>
      </c>
      <c r="H5" s="3">
        <v>40</v>
      </c>
      <c r="I5" s="3">
        <v>40</v>
      </c>
      <c r="J5" s="3">
        <v>40</v>
      </c>
      <c r="K5" s="3">
        <v>40</v>
      </c>
      <c r="L5" s="3">
        <v>40</v>
      </c>
      <c r="M5" s="3">
        <v>40</v>
      </c>
      <c r="N5" s="3">
        <v>10</v>
      </c>
      <c r="O5" s="3">
        <v>10</v>
      </c>
      <c r="P5" s="3">
        <v>10</v>
      </c>
      <c r="Q5" s="3">
        <v>10</v>
      </c>
      <c r="R5" s="3">
        <v>10</v>
      </c>
      <c r="S5" s="3">
        <f t="shared" si="0"/>
        <v>410</v>
      </c>
    </row>
    <row r="6" spans="1:21" x14ac:dyDescent="0.35">
      <c r="A6" s="3">
        <v>5</v>
      </c>
      <c r="B6" s="9" t="s">
        <v>196</v>
      </c>
      <c r="C6" s="3">
        <v>1</v>
      </c>
      <c r="D6" s="3">
        <v>0</v>
      </c>
      <c r="E6" s="3">
        <v>40</v>
      </c>
      <c r="F6" s="3">
        <v>40</v>
      </c>
      <c r="G6" s="3">
        <v>40</v>
      </c>
      <c r="H6" s="3">
        <v>40</v>
      </c>
      <c r="I6" s="3">
        <v>20</v>
      </c>
      <c r="J6" s="3">
        <v>20</v>
      </c>
      <c r="K6" s="3">
        <v>20</v>
      </c>
      <c r="L6" s="3">
        <v>40</v>
      </c>
      <c r="M6" s="3">
        <v>40</v>
      </c>
      <c r="N6" s="3">
        <v>20</v>
      </c>
      <c r="O6" s="3">
        <v>10</v>
      </c>
      <c r="P6" s="3">
        <v>10</v>
      </c>
      <c r="Q6" s="3">
        <v>10</v>
      </c>
      <c r="R6" s="3">
        <v>10</v>
      </c>
      <c r="S6" s="3">
        <f>SUM(D6:R6)*C6</f>
        <v>360</v>
      </c>
    </row>
    <row r="7" spans="1:21" x14ac:dyDescent="0.35">
      <c r="A7" s="3">
        <v>6</v>
      </c>
      <c r="B7" s="9" t="s">
        <v>197</v>
      </c>
      <c r="C7" s="3">
        <v>1</v>
      </c>
      <c r="D7" s="3">
        <v>0</v>
      </c>
      <c r="E7" s="3">
        <v>20</v>
      </c>
      <c r="F7" s="3">
        <v>20</v>
      </c>
      <c r="G7" s="3">
        <v>20</v>
      </c>
      <c r="H7" s="3">
        <v>20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f t="shared" si="0"/>
        <v>130</v>
      </c>
    </row>
    <row r="8" spans="1:21" x14ac:dyDescent="0.35">
      <c r="A8" s="3">
        <v>8</v>
      </c>
      <c r="B8" s="9" t="s">
        <v>198</v>
      </c>
      <c r="C8" s="3">
        <v>2</v>
      </c>
      <c r="D8" s="3">
        <v>0</v>
      </c>
      <c r="E8" s="3">
        <v>20</v>
      </c>
      <c r="F8" s="3">
        <v>40</v>
      </c>
      <c r="G8" s="3">
        <v>40</v>
      </c>
      <c r="H8" s="3">
        <v>40</v>
      </c>
      <c r="I8" s="3">
        <v>40</v>
      </c>
      <c r="J8" s="3">
        <v>40</v>
      </c>
      <c r="K8" s="3">
        <v>40</v>
      </c>
      <c r="L8" s="3">
        <v>40</v>
      </c>
      <c r="M8" s="3">
        <v>40</v>
      </c>
      <c r="N8" s="3">
        <v>40</v>
      </c>
      <c r="O8" s="3">
        <v>40</v>
      </c>
      <c r="P8" s="3">
        <v>40</v>
      </c>
      <c r="Q8" s="3">
        <v>20</v>
      </c>
      <c r="R8" s="3">
        <v>10</v>
      </c>
      <c r="S8" s="3">
        <f t="shared" si="0"/>
        <v>980</v>
      </c>
      <c r="U8" s="179"/>
    </row>
    <row r="9" spans="1:21" x14ac:dyDescent="0.35">
      <c r="A9" s="3">
        <v>9</v>
      </c>
      <c r="B9" s="9" t="s">
        <v>199</v>
      </c>
      <c r="C9" s="3">
        <v>2</v>
      </c>
      <c r="D9" s="3">
        <v>0</v>
      </c>
      <c r="E9" s="3">
        <v>10</v>
      </c>
      <c r="F9" s="3">
        <v>10</v>
      </c>
      <c r="G9" s="3">
        <v>10</v>
      </c>
      <c r="H9" s="3">
        <v>40</v>
      </c>
      <c r="I9" s="3">
        <v>40</v>
      </c>
      <c r="J9" s="3">
        <v>40</v>
      </c>
      <c r="K9" s="3">
        <v>40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380</v>
      </c>
    </row>
    <row r="10" spans="1:21" x14ac:dyDescent="0.35">
      <c r="A10" s="3">
        <v>10</v>
      </c>
      <c r="B10" s="9" t="s">
        <v>200</v>
      </c>
      <c r="C10" s="3">
        <v>1</v>
      </c>
      <c r="D10" s="3">
        <v>0</v>
      </c>
      <c r="E10" s="3">
        <v>10</v>
      </c>
      <c r="F10" s="3">
        <v>10</v>
      </c>
      <c r="G10" s="3">
        <v>10</v>
      </c>
      <c r="H10" s="3">
        <v>10</v>
      </c>
      <c r="I10" s="3">
        <v>20</v>
      </c>
      <c r="J10" s="3">
        <v>20</v>
      </c>
      <c r="K10" s="3">
        <v>20</v>
      </c>
      <c r="L10" s="3">
        <v>20</v>
      </c>
      <c r="M10" s="3">
        <v>20</v>
      </c>
      <c r="N10" s="3">
        <v>20</v>
      </c>
      <c r="O10" s="3">
        <v>20</v>
      </c>
      <c r="P10" s="3">
        <v>20</v>
      </c>
      <c r="Q10" s="3">
        <v>20</v>
      </c>
      <c r="R10" s="3">
        <v>20</v>
      </c>
      <c r="S10" s="3">
        <f t="shared" si="0"/>
        <v>240</v>
      </c>
    </row>
    <row r="11" spans="1:21" x14ac:dyDescent="0.35">
      <c r="A11" s="3">
        <v>11</v>
      </c>
      <c r="B11" s="9" t="s">
        <v>201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40</v>
      </c>
      <c r="J11" s="3">
        <v>40</v>
      </c>
      <c r="K11" s="3">
        <v>40</v>
      </c>
      <c r="L11" s="3">
        <v>40</v>
      </c>
      <c r="M11" s="3">
        <v>20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200</v>
      </c>
    </row>
    <row r="12" spans="1:21" x14ac:dyDescent="0.35">
      <c r="A12" s="3">
        <v>12</v>
      </c>
      <c r="B12" s="9" t="s">
        <v>202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10</v>
      </c>
      <c r="J12" s="3">
        <v>10</v>
      </c>
      <c r="K12" s="3">
        <v>40</v>
      </c>
      <c r="L12" s="3">
        <v>40</v>
      </c>
      <c r="M12" s="3">
        <v>40</v>
      </c>
      <c r="N12" s="3">
        <v>40</v>
      </c>
      <c r="O12" s="3">
        <v>40</v>
      </c>
      <c r="P12" s="3">
        <v>40</v>
      </c>
      <c r="Q12" s="3">
        <v>40</v>
      </c>
      <c r="R12" s="3">
        <v>40</v>
      </c>
      <c r="S12" s="3">
        <f t="shared" si="0"/>
        <v>340</v>
      </c>
    </row>
    <row r="13" spans="1:21" x14ac:dyDescent="0.35">
      <c r="A13" s="50">
        <v>13</v>
      </c>
      <c r="B13" s="51" t="s">
        <v>203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10</v>
      </c>
      <c r="J13" s="3">
        <v>40</v>
      </c>
      <c r="K13" s="3">
        <v>40</v>
      </c>
      <c r="L13" s="3">
        <v>40</v>
      </c>
      <c r="M13" s="3">
        <v>20</v>
      </c>
      <c r="N13" s="3">
        <v>10</v>
      </c>
      <c r="O13" s="3">
        <v>10</v>
      </c>
      <c r="P13" s="3">
        <v>5</v>
      </c>
      <c r="Q13" s="3">
        <v>5</v>
      </c>
      <c r="R13" s="3">
        <v>5</v>
      </c>
      <c r="S13" s="3">
        <f t="shared" si="0"/>
        <v>185</v>
      </c>
    </row>
    <row r="14" spans="1:21" x14ac:dyDescent="0.35">
      <c r="A14" s="194" t="s">
        <v>204</v>
      </c>
      <c r="B14" s="195"/>
      <c r="C14" s="30">
        <f t="shared" ref="C14:R14" si="1">SUM(C2:C13)</f>
        <v>14</v>
      </c>
      <c r="D14" s="30">
        <f t="shared" si="1"/>
        <v>0</v>
      </c>
      <c r="E14" s="30">
        <f t="shared" si="1"/>
        <v>190</v>
      </c>
      <c r="F14" s="30">
        <f t="shared" si="1"/>
        <v>210</v>
      </c>
      <c r="G14" s="30">
        <f t="shared" si="1"/>
        <v>200</v>
      </c>
      <c r="H14" s="30">
        <f t="shared" si="1"/>
        <v>230</v>
      </c>
      <c r="I14" s="30">
        <f t="shared" si="1"/>
        <v>265</v>
      </c>
      <c r="J14" s="30">
        <f t="shared" si="1"/>
        <v>285</v>
      </c>
      <c r="K14" s="30">
        <f t="shared" si="1"/>
        <v>315</v>
      </c>
      <c r="L14" s="30">
        <f t="shared" si="1"/>
        <v>295</v>
      </c>
      <c r="M14" s="30">
        <f t="shared" si="1"/>
        <v>255</v>
      </c>
      <c r="N14" s="30">
        <f t="shared" si="1"/>
        <v>195</v>
      </c>
      <c r="O14" s="30">
        <f t="shared" si="1"/>
        <v>165</v>
      </c>
      <c r="P14" s="30">
        <f t="shared" si="1"/>
        <v>160</v>
      </c>
      <c r="Q14" s="30">
        <f t="shared" si="1"/>
        <v>140</v>
      </c>
      <c r="R14" s="30">
        <f t="shared" si="1"/>
        <v>130</v>
      </c>
      <c r="S14" s="3">
        <f>SUM(S2:S13)</f>
        <v>3715</v>
      </c>
    </row>
  </sheetData>
  <mergeCells count="1"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6"/>
  <sheetViews>
    <sheetView topLeftCell="A45" zoomScale="74" zoomScaleNormal="94" workbookViewId="0">
      <selection activeCell="A180" sqref="A180:U186"/>
    </sheetView>
  </sheetViews>
  <sheetFormatPr defaultRowHeight="15" customHeight="1" x14ac:dyDescent="0.35"/>
  <cols>
    <col min="1" max="1" width="9.54296875" style="1" customWidth="1"/>
    <col min="2" max="2" width="131.453125" style="2" bestFit="1" customWidth="1"/>
    <col min="3" max="18" width="4" customWidth="1"/>
    <col min="19" max="19" width="4.1796875" bestFit="1" customWidth="1"/>
    <col min="20" max="20" width="5.54296875" customWidth="1"/>
    <col min="21" max="21" width="5.81640625" customWidth="1"/>
  </cols>
  <sheetData>
    <row r="1" spans="1:21" ht="14.5" x14ac:dyDescent="0.35">
      <c r="A1" s="5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205</v>
      </c>
      <c r="S1" s="4" t="s">
        <v>206</v>
      </c>
      <c r="T1" s="4" t="s">
        <v>207</v>
      </c>
      <c r="U1" s="4" t="s">
        <v>208</v>
      </c>
    </row>
    <row r="2" spans="1:21" x14ac:dyDescent="0.4">
      <c r="A2" s="12">
        <v>1</v>
      </c>
      <c r="B2" s="10" t="s">
        <v>18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4">
      <c r="A3" s="26">
        <v>1.1000000000000001</v>
      </c>
      <c r="B3" s="36" t="s">
        <v>19</v>
      </c>
      <c r="C3" s="2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4">
      <c r="A4" s="26">
        <v>1.2</v>
      </c>
      <c r="B4" s="37" t="s">
        <v>20</v>
      </c>
      <c r="C4" s="13"/>
      <c r="D4" s="2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4">
      <c r="A5" s="26">
        <v>1.3</v>
      </c>
      <c r="B5" s="37" t="s">
        <v>21</v>
      </c>
      <c r="C5" s="13"/>
      <c r="D5" s="2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4">
      <c r="A6" s="26">
        <v>1.4</v>
      </c>
      <c r="B6" s="37" t="s">
        <v>22</v>
      </c>
      <c r="C6" s="13"/>
      <c r="D6" s="2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4">
      <c r="A7" s="26">
        <v>1.5</v>
      </c>
      <c r="B7" s="37" t="s">
        <v>209</v>
      </c>
      <c r="C7" s="13"/>
      <c r="D7" s="2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x14ac:dyDescent="0.4">
      <c r="A8" s="26">
        <v>1.6</v>
      </c>
      <c r="B8" s="37" t="s">
        <v>24</v>
      </c>
      <c r="C8" s="13"/>
      <c r="D8" s="2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4">
      <c r="A9" s="26">
        <v>1.7</v>
      </c>
      <c r="B9" s="38" t="s">
        <v>25</v>
      </c>
      <c r="C9" s="13"/>
      <c r="D9" s="2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4">
      <c r="A10" s="12">
        <v>2</v>
      </c>
      <c r="B10" s="10" t="s">
        <v>210</v>
      </c>
      <c r="C10" s="13"/>
      <c r="D10" s="10"/>
      <c r="E10" s="13"/>
      <c r="F10" s="9"/>
      <c r="G10" s="9"/>
      <c r="H10" s="9"/>
      <c r="I10" s="9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ht="26" x14ac:dyDescent="0.4">
      <c r="A11" s="26">
        <v>2.1</v>
      </c>
      <c r="B11" s="123" t="s">
        <v>31</v>
      </c>
      <c r="C11" s="13"/>
      <c r="D11" s="23"/>
      <c r="E11" s="23"/>
      <c r="F11" s="9"/>
      <c r="G11" s="9"/>
      <c r="H11" s="9"/>
      <c r="I11" s="9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4">
      <c r="A12" s="12">
        <v>2</v>
      </c>
      <c r="B12" s="10" t="s">
        <v>26</v>
      </c>
      <c r="C12" s="41"/>
      <c r="D12" s="124"/>
      <c r="E12" s="13"/>
      <c r="F12" s="10"/>
      <c r="G12" s="9"/>
      <c r="H12" s="9"/>
      <c r="I12" s="9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</row>
    <row r="13" spans="1:21" x14ac:dyDescent="0.4">
      <c r="A13" s="27">
        <v>2.1</v>
      </c>
      <c r="B13" s="20" t="s">
        <v>211</v>
      </c>
      <c r="C13" s="42"/>
      <c r="D13" s="63"/>
      <c r="E13" s="13"/>
      <c r="F13" s="20"/>
      <c r="G13" s="20"/>
      <c r="H13" s="9"/>
      <c r="I13" s="9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</row>
    <row r="14" spans="1:21" x14ac:dyDescent="0.4">
      <c r="A14" s="1" t="s">
        <v>28</v>
      </c>
      <c r="B14" s="11" t="s">
        <v>212</v>
      </c>
      <c r="C14" s="39"/>
      <c r="D14" s="147"/>
      <c r="E14" s="13"/>
      <c r="F14" s="154"/>
      <c r="G14" s="154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</row>
    <row r="15" spans="1:21" x14ac:dyDescent="0.4">
      <c r="A15" s="26" t="s">
        <v>30</v>
      </c>
      <c r="B15" s="11" t="s">
        <v>33</v>
      </c>
      <c r="C15" s="39"/>
      <c r="D15" s="147"/>
      <c r="E15" s="13"/>
      <c r="F15" s="154"/>
      <c r="G15" s="154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</row>
    <row r="16" spans="1:21" x14ac:dyDescent="0.4">
      <c r="A16" s="26" t="s">
        <v>32</v>
      </c>
      <c r="B16" s="11" t="s">
        <v>43</v>
      </c>
      <c r="C16" s="39"/>
      <c r="D16" s="147"/>
      <c r="E16" s="13"/>
      <c r="F16" s="154"/>
      <c r="G16" s="154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</row>
    <row r="17" spans="1:21" x14ac:dyDescent="0.4">
      <c r="A17" s="26" t="s">
        <v>34</v>
      </c>
      <c r="B17" s="11" t="s">
        <v>45</v>
      </c>
      <c r="C17" s="39"/>
      <c r="D17" s="147"/>
      <c r="E17" s="13"/>
      <c r="F17" s="154"/>
      <c r="G17" s="154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</row>
    <row r="18" spans="1:21" x14ac:dyDescent="0.4">
      <c r="A18" s="26" t="s">
        <v>36</v>
      </c>
      <c r="B18" s="11" t="s">
        <v>47</v>
      </c>
      <c r="C18" s="100"/>
      <c r="D18" s="148"/>
      <c r="E18" s="13"/>
      <c r="F18" s="177"/>
      <c r="G18" s="177"/>
      <c r="H18" s="149"/>
      <c r="I18" s="149"/>
      <c r="J18" s="149"/>
      <c r="K18" s="149"/>
      <c r="L18" s="149"/>
      <c r="M18" s="149"/>
      <c r="N18" s="149"/>
      <c r="O18" s="149"/>
      <c r="P18" s="146"/>
      <c r="Q18" s="146"/>
      <c r="R18" s="146"/>
      <c r="S18" s="146"/>
      <c r="T18" s="146"/>
      <c r="U18" s="146"/>
    </row>
    <row r="19" spans="1:21" ht="14.5" x14ac:dyDescent="0.35">
      <c r="A19" s="12">
        <v>3</v>
      </c>
      <c r="B19" s="10" t="s">
        <v>48</v>
      </c>
      <c r="C19" s="9"/>
      <c r="D19" s="124"/>
      <c r="E19" s="124"/>
      <c r="F19" s="124"/>
      <c r="G19" s="10"/>
      <c r="H19" s="10"/>
      <c r="I19" s="10"/>
      <c r="J19" s="10"/>
      <c r="K19" s="10"/>
      <c r="L19" s="10"/>
      <c r="M19" s="10"/>
      <c r="N19" s="9"/>
      <c r="O19" s="150"/>
      <c r="P19" s="146"/>
      <c r="Q19" s="146"/>
      <c r="R19" s="146"/>
      <c r="S19" s="146"/>
      <c r="T19" s="146"/>
      <c r="U19" s="146"/>
    </row>
    <row r="20" spans="1:21" x14ac:dyDescent="0.4">
      <c r="A20" s="27">
        <f>A19+0.1</f>
        <v>3.1</v>
      </c>
      <c r="B20" s="20" t="s">
        <v>49</v>
      </c>
      <c r="C20" s="9"/>
      <c r="D20" s="63"/>
      <c r="E20" s="146"/>
      <c r="F20" s="146"/>
      <c r="G20" s="20"/>
      <c r="H20" s="146"/>
      <c r="I20" s="146"/>
      <c r="J20" s="146"/>
      <c r="K20" s="146"/>
      <c r="L20" s="146"/>
      <c r="M20" s="146"/>
      <c r="N20" s="9"/>
      <c r="O20" s="150"/>
      <c r="P20" s="146"/>
      <c r="Q20" s="146"/>
      <c r="R20" s="146"/>
      <c r="S20" s="146"/>
      <c r="T20" s="146"/>
      <c r="U20" s="146"/>
    </row>
    <row r="21" spans="1:21" x14ac:dyDescent="0.4">
      <c r="A21" s="7" t="s">
        <v>50</v>
      </c>
      <c r="B21" s="108" t="s">
        <v>51</v>
      </c>
      <c r="C21" s="9"/>
      <c r="D21" s="147"/>
      <c r="E21" s="146"/>
      <c r="F21" s="146"/>
      <c r="G21" s="154"/>
      <c r="H21" s="146"/>
      <c r="I21" s="146"/>
      <c r="J21" s="146"/>
      <c r="K21" s="146"/>
      <c r="L21" s="146"/>
      <c r="M21" s="146"/>
      <c r="N21" s="9"/>
      <c r="O21" s="150"/>
      <c r="P21" s="146"/>
      <c r="Q21" s="146"/>
      <c r="R21" s="146"/>
      <c r="S21" s="146"/>
      <c r="T21" s="146"/>
      <c r="U21" s="146"/>
    </row>
    <row r="22" spans="1:21" x14ac:dyDescent="0.4">
      <c r="A22" s="7" t="s">
        <v>52</v>
      </c>
      <c r="B22" s="108" t="s">
        <v>53</v>
      </c>
      <c r="C22" s="9"/>
      <c r="D22" s="147"/>
      <c r="E22" s="146"/>
      <c r="F22" s="146"/>
      <c r="G22" s="154"/>
      <c r="H22" s="146"/>
      <c r="I22" s="146"/>
      <c r="J22" s="146"/>
      <c r="K22" s="146"/>
      <c r="L22" s="146"/>
      <c r="M22" s="146"/>
      <c r="N22" s="9"/>
      <c r="O22" s="150"/>
      <c r="P22" s="146"/>
      <c r="Q22" s="146"/>
      <c r="R22" s="146"/>
      <c r="S22" s="146"/>
      <c r="T22" s="146"/>
      <c r="U22" s="146"/>
    </row>
    <row r="23" spans="1:21" x14ac:dyDescent="0.4">
      <c r="A23" s="7" t="s">
        <v>54</v>
      </c>
      <c r="B23" s="108" t="s">
        <v>55</v>
      </c>
      <c r="C23" s="9"/>
      <c r="D23" s="147"/>
      <c r="E23" s="146"/>
      <c r="F23" s="146"/>
      <c r="G23" s="154"/>
      <c r="H23" s="146"/>
      <c r="I23" s="146"/>
      <c r="J23" s="146"/>
      <c r="K23" s="146"/>
      <c r="L23" s="146"/>
      <c r="M23" s="146"/>
      <c r="N23" s="9"/>
      <c r="O23" s="150"/>
      <c r="P23" s="146"/>
      <c r="Q23" s="146"/>
      <c r="R23" s="146"/>
      <c r="S23" s="146"/>
      <c r="T23" s="146"/>
      <c r="U23" s="146"/>
    </row>
    <row r="24" spans="1:21" x14ac:dyDescent="0.4">
      <c r="A24" s="7" t="s">
        <v>56</v>
      </c>
      <c r="B24" s="108" t="s">
        <v>57</v>
      </c>
      <c r="C24" s="9"/>
      <c r="D24" s="147"/>
      <c r="E24" s="146"/>
      <c r="F24" s="146"/>
      <c r="G24" s="154"/>
      <c r="H24" s="146"/>
      <c r="I24" s="146"/>
      <c r="J24" s="146"/>
      <c r="K24" s="146"/>
      <c r="L24" s="146"/>
      <c r="M24" s="146"/>
      <c r="N24" s="9"/>
      <c r="O24" s="150"/>
      <c r="P24" s="146"/>
      <c r="Q24" s="146"/>
      <c r="R24" s="146"/>
      <c r="S24" s="146"/>
      <c r="T24" s="146"/>
      <c r="U24" s="146"/>
    </row>
    <row r="25" spans="1:21" x14ac:dyDescent="0.4">
      <c r="A25" s="7" t="s">
        <v>58</v>
      </c>
      <c r="B25" s="108" t="s">
        <v>59</v>
      </c>
      <c r="C25" s="9"/>
      <c r="D25" s="147"/>
      <c r="E25" s="146"/>
      <c r="F25" s="146"/>
      <c r="G25" s="154"/>
      <c r="H25" s="146"/>
      <c r="I25" s="146"/>
      <c r="J25" s="146"/>
      <c r="K25" s="146"/>
      <c r="L25" s="146"/>
      <c r="M25" s="146"/>
      <c r="N25" s="9"/>
      <c r="O25" s="150"/>
      <c r="P25" s="146"/>
      <c r="Q25" s="146"/>
      <c r="R25" s="146"/>
      <c r="S25" s="146"/>
      <c r="T25" s="146"/>
      <c r="U25" s="146"/>
    </row>
    <row r="26" spans="1:21" x14ac:dyDescent="0.4">
      <c r="A26" s="187">
        <v>3.2</v>
      </c>
      <c r="B26" s="189" t="s">
        <v>60</v>
      </c>
      <c r="C26" s="9"/>
      <c r="D26" s="63"/>
      <c r="E26" s="63"/>
      <c r="F26" s="151"/>
      <c r="G26" s="152"/>
      <c r="H26" s="152"/>
      <c r="I26" s="152"/>
      <c r="J26" s="152"/>
      <c r="K26" s="152"/>
      <c r="L26" s="152"/>
      <c r="M26" s="152"/>
      <c r="N26" s="9"/>
      <c r="O26" s="150"/>
      <c r="P26" s="146"/>
      <c r="Q26" s="146"/>
      <c r="R26" s="146"/>
      <c r="S26" s="146"/>
      <c r="T26" s="146"/>
      <c r="U26" s="146"/>
    </row>
    <row r="27" spans="1:21" x14ac:dyDescent="0.4">
      <c r="A27" s="188"/>
      <c r="B27" s="190"/>
      <c r="C27" s="9"/>
      <c r="D27" s="63"/>
      <c r="E27" s="63"/>
      <c r="F27" s="151"/>
      <c r="G27" s="191" t="s">
        <v>61</v>
      </c>
      <c r="H27" s="192"/>
      <c r="I27" s="191" t="s">
        <v>62</v>
      </c>
      <c r="J27" s="192"/>
      <c r="K27" s="191" t="s">
        <v>63</v>
      </c>
      <c r="L27" s="193"/>
      <c r="M27" s="192"/>
      <c r="N27" s="9"/>
      <c r="O27" s="150"/>
      <c r="P27" s="146"/>
      <c r="Q27" s="146"/>
      <c r="R27" s="146"/>
      <c r="S27" s="146"/>
      <c r="T27" s="146"/>
      <c r="U27" s="146"/>
    </row>
    <row r="28" spans="1:21" x14ac:dyDescent="0.4">
      <c r="A28" s="7" t="s">
        <v>64</v>
      </c>
      <c r="B28" s="120" t="s">
        <v>65</v>
      </c>
      <c r="C28" s="9"/>
      <c r="D28" s="147"/>
      <c r="E28" s="121"/>
      <c r="F28" s="151"/>
      <c r="G28" s="154"/>
      <c r="H28" s="121"/>
      <c r="I28" s="154"/>
      <c r="J28" s="121"/>
      <c r="K28" s="154"/>
      <c r="L28" s="121"/>
      <c r="M28" s="146"/>
      <c r="N28" s="9"/>
      <c r="O28" s="150"/>
      <c r="P28" s="146"/>
      <c r="Q28" s="146"/>
      <c r="R28" s="146"/>
      <c r="S28" s="146"/>
      <c r="T28" s="146"/>
      <c r="U28" s="146"/>
    </row>
    <row r="29" spans="1:21" x14ac:dyDescent="0.4">
      <c r="A29" s="7" t="s">
        <v>66</v>
      </c>
      <c r="B29" s="120" t="s">
        <v>67</v>
      </c>
      <c r="C29" s="9"/>
      <c r="D29" s="147"/>
      <c r="E29" s="121"/>
      <c r="F29" s="151"/>
      <c r="G29" s="154"/>
      <c r="H29" s="121"/>
      <c r="I29" s="154"/>
      <c r="J29" s="121"/>
      <c r="K29" s="154"/>
      <c r="L29" s="121"/>
      <c r="M29" s="146"/>
      <c r="N29" s="9"/>
      <c r="O29" s="150"/>
      <c r="P29" s="146"/>
      <c r="Q29" s="146"/>
      <c r="R29" s="146"/>
      <c r="S29" s="146"/>
      <c r="T29" s="146"/>
      <c r="U29" s="146"/>
    </row>
    <row r="30" spans="1:21" x14ac:dyDescent="0.4">
      <c r="A30" s="7" t="s">
        <v>68</v>
      </c>
      <c r="B30" s="120" t="s">
        <v>69</v>
      </c>
      <c r="C30" s="9"/>
      <c r="D30" s="147"/>
      <c r="E30" s="147"/>
      <c r="F30" s="151"/>
      <c r="G30" s="154"/>
      <c r="H30" s="121"/>
      <c r="I30" s="154"/>
      <c r="J30" s="121"/>
      <c r="K30" s="154"/>
      <c r="L30" s="121"/>
      <c r="M30" s="146"/>
      <c r="N30" s="9"/>
      <c r="O30" s="150"/>
      <c r="P30" s="146"/>
      <c r="Q30" s="146"/>
      <c r="R30" s="146"/>
      <c r="S30" s="146"/>
      <c r="T30" s="146"/>
      <c r="U30" s="146"/>
    </row>
    <row r="31" spans="1:21" x14ac:dyDescent="0.4">
      <c r="A31" s="7" t="s">
        <v>70</v>
      </c>
      <c r="B31" s="120" t="s">
        <v>71</v>
      </c>
      <c r="C31" s="9"/>
      <c r="D31" s="147"/>
      <c r="E31" s="147"/>
      <c r="F31" s="151"/>
      <c r="G31" s="154"/>
      <c r="H31" s="121"/>
      <c r="I31" s="154"/>
      <c r="J31" s="121"/>
      <c r="K31" s="154"/>
      <c r="L31" s="121"/>
      <c r="M31" s="146"/>
      <c r="N31" s="9"/>
      <c r="O31" s="150"/>
      <c r="P31" s="146"/>
      <c r="Q31" s="146"/>
      <c r="R31" s="146"/>
      <c r="S31" s="146"/>
      <c r="T31" s="146"/>
      <c r="U31" s="146"/>
    </row>
    <row r="32" spans="1:21" x14ac:dyDescent="0.4">
      <c r="A32" s="7" t="s">
        <v>72</v>
      </c>
      <c r="B32" s="120" t="s">
        <v>73</v>
      </c>
      <c r="C32" s="9"/>
      <c r="D32" s="147"/>
      <c r="E32" s="147"/>
      <c r="F32" s="151"/>
      <c r="G32" s="154"/>
      <c r="H32" s="121"/>
      <c r="I32" s="154"/>
      <c r="J32" s="121"/>
      <c r="K32" s="154"/>
      <c r="L32" s="121"/>
      <c r="M32" s="146"/>
      <c r="N32" s="9"/>
      <c r="O32" s="150"/>
      <c r="P32" s="146"/>
      <c r="Q32" s="146"/>
      <c r="R32" s="146"/>
      <c r="S32" s="146"/>
      <c r="T32" s="146"/>
      <c r="U32" s="146"/>
    </row>
    <row r="33" spans="1:21" x14ac:dyDescent="0.4">
      <c r="A33" s="7" t="s">
        <v>74</v>
      </c>
      <c r="B33" s="120" t="s">
        <v>75</v>
      </c>
      <c r="C33" s="9"/>
      <c r="D33" s="147"/>
      <c r="E33" s="147"/>
      <c r="F33" s="151"/>
      <c r="G33" s="154"/>
      <c r="H33" s="121"/>
      <c r="I33" s="154"/>
      <c r="J33" s="121"/>
      <c r="K33" s="154"/>
      <c r="L33" s="121"/>
      <c r="M33" s="146"/>
      <c r="N33" s="9"/>
      <c r="O33" s="150"/>
      <c r="P33" s="146"/>
      <c r="Q33" s="146"/>
      <c r="R33" s="146"/>
      <c r="S33" s="146"/>
      <c r="T33" s="146"/>
      <c r="U33" s="146"/>
    </row>
    <row r="34" spans="1:21" x14ac:dyDescent="0.4">
      <c r="A34" s="7" t="s">
        <v>76</v>
      </c>
      <c r="B34" s="120" t="s">
        <v>77</v>
      </c>
      <c r="C34" s="9"/>
      <c r="D34" s="121"/>
      <c r="E34" s="121"/>
      <c r="F34" s="147"/>
      <c r="G34" s="154"/>
      <c r="H34" s="121"/>
      <c r="I34" s="154"/>
      <c r="J34" s="121"/>
      <c r="K34" s="154"/>
      <c r="L34" s="121"/>
      <c r="M34" s="146"/>
      <c r="N34" s="9"/>
      <c r="O34" s="150"/>
      <c r="P34" s="146"/>
      <c r="Q34" s="146"/>
      <c r="R34" s="146"/>
      <c r="S34" s="146"/>
      <c r="T34" s="146"/>
      <c r="U34" s="146"/>
    </row>
    <row r="35" spans="1:21" x14ac:dyDescent="0.4">
      <c r="A35" s="7" t="s">
        <v>78</v>
      </c>
      <c r="B35" s="120" t="s">
        <v>79</v>
      </c>
      <c r="C35" s="9"/>
      <c r="D35" s="121"/>
      <c r="E35" s="121"/>
      <c r="F35" s="121"/>
      <c r="G35" s="154"/>
      <c r="H35" s="121"/>
      <c r="I35" s="154"/>
      <c r="J35" s="121"/>
      <c r="K35" s="154"/>
      <c r="L35" s="121"/>
      <c r="M35" s="146"/>
      <c r="N35" s="9"/>
      <c r="O35" s="150"/>
      <c r="P35" s="146"/>
      <c r="Q35" s="146"/>
      <c r="R35" s="146"/>
      <c r="S35" s="146"/>
      <c r="T35" s="146"/>
      <c r="U35" s="146"/>
    </row>
    <row r="36" spans="1:21" x14ac:dyDescent="0.4">
      <c r="A36" s="7" t="s">
        <v>80</v>
      </c>
      <c r="B36" s="120" t="s">
        <v>81</v>
      </c>
      <c r="C36" s="9"/>
      <c r="D36" s="121"/>
      <c r="E36" s="121"/>
      <c r="F36" s="121"/>
      <c r="G36" s="154"/>
      <c r="H36" s="154"/>
      <c r="I36" s="154"/>
      <c r="J36" s="154"/>
      <c r="K36" s="154"/>
      <c r="L36" s="154"/>
      <c r="M36" s="146"/>
      <c r="N36" s="9"/>
      <c r="O36" s="150"/>
      <c r="P36" s="146"/>
      <c r="Q36" s="146"/>
      <c r="R36" s="146"/>
      <c r="S36" s="146"/>
      <c r="T36" s="146"/>
      <c r="U36" s="146"/>
    </row>
    <row r="37" spans="1:21" x14ac:dyDescent="0.4">
      <c r="A37" s="7" t="s">
        <v>82</v>
      </c>
      <c r="B37" s="13" t="s">
        <v>83</v>
      </c>
      <c r="C37" s="9"/>
      <c r="D37" s="121"/>
      <c r="E37" s="121"/>
      <c r="F37" s="121"/>
      <c r="G37" s="154"/>
      <c r="H37" s="154"/>
      <c r="I37" s="154"/>
      <c r="J37" s="154"/>
      <c r="K37" s="154"/>
      <c r="L37" s="154"/>
      <c r="M37" s="146"/>
      <c r="N37" s="9"/>
      <c r="O37" s="150"/>
      <c r="P37" s="146"/>
      <c r="Q37" s="146"/>
      <c r="R37" s="146"/>
      <c r="S37" s="146"/>
      <c r="T37" s="146"/>
      <c r="U37" s="146"/>
    </row>
    <row r="38" spans="1:21" x14ac:dyDescent="0.4">
      <c r="A38" s="7" t="s">
        <v>84</v>
      </c>
      <c r="B38" s="120" t="s">
        <v>85</v>
      </c>
      <c r="C38" s="9"/>
      <c r="D38" s="121"/>
      <c r="E38" s="121"/>
      <c r="F38" s="121"/>
      <c r="G38" s="147"/>
      <c r="H38" s="154"/>
      <c r="I38" s="147"/>
      <c r="J38" s="154"/>
      <c r="K38" s="147"/>
      <c r="L38" s="154"/>
      <c r="M38" s="146"/>
      <c r="N38" s="9"/>
      <c r="O38" s="150"/>
      <c r="P38" s="146"/>
      <c r="Q38" s="146"/>
      <c r="R38" s="146"/>
      <c r="S38" s="146"/>
      <c r="T38" s="146"/>
      <c r="U38" s="146"/>
    </row>
    <row r="39" spans="1:21" x14ac:dyDescent="0.4">
      <c r="A39" s="7" t="s">
        <v>86</v>
      </c>
      <c r="B39" s="98" t="s">
        <v>87</v>
      </c>
      <c r="C39" s="9"/>
      <c r="D39" s="121"/>
      <c r="E39" s="121"/>
      <c r="F39" s="121"/>
      <c r="G39" s="147"/>
      <c r="H39" s="121"/>
      <c r="I39" s="146"/>
      <c r="J39" s="146"/>
      <c r="K39" s="146"/>
      <c r="L39" s="154"/>
      <c r="M39" s="154"/>
      <c r="N39" s="9"/>
      <c r="O39" s="150"/>
      <c r="P39" s="146"/>
      <c r="Q39" s="146"/>
      <c r="R39" s="146"/>
      <c r="S39" s="146"/>
      <c r="T39" s="146"/>
      <c r="U39" s="146"/>
    </row>
    <row r="40" spans="1:21" s="8" customFormat="1" ht="12.75" customHeight="1" x14ac:dyDescent="0.4">
      <c r="A40" s="52">
        <v>4</v>
      </c>
      <c r="B40" s="105" t="s">
        <v>213</v>
      </c>
      <c r="C40" s="101"/>
      <c r="D40" s="155"/>
      <c r="E40" s="155"/>
      <c r="F40" s="167" t="s">
        <v>214</v>
      </c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</row>
    <row r="41" spans="1:21" s="8" customFormat="1" ht="12.75" customHeight="1" x14ac:dyDescent="0.4">
      <c r="A41" s="156">
        <v>9.1</v>
      </c>
      <c r="B41" s="33" t="s">
        <v>215</v>
      </c>
      <c r="C41" s="9"/>
      <c r="D41" s="157"/>
      <c r="E41" s="157"/>
      <c r="G41" s="168"/>
      <c r="H41" s="168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</row>
    <row r="42" spans="1:21" s="8" customFormat="1" ht="12.75" customHeight="1" x14ac:dyDescent="0.4">
      <c r="A42" s="107" t="s">
        <v>216</v>
      </c>
      <c r="B42" s="22" t="s">
        <v>217</v>
      </c>
      <c r="C42" s="9"/>
      <c r="D42" s="157"/>
      <c r="E42" s="157"/>
      <c r="F42" s="146"/>
      <c r="G42" s="157"/>
      <c r="H42" s="157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21"/>
      <c r="T42" s="21"/>
      <c r="U42" s="21"/>
    </row>
    <row r="43" spans="1:21" s="8" customFormat="1" ht="12.75" customHeight="1" x14ac:dyDescent="0.4">
      <c r="A43" s="158" t="s">
        <v>218</v>
      </c>
      <c r="B43" s="22" t="s">
        <v>219</v>
      </c>
      <c r="C43" s="9"/>
      <c r="D43" s="157"/>
      <c r="E43" s="157"/>
      <c r="F43" s="146"/>
      <c r="G43" s="157"/>
      <c r="H43" s="157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21"/>
      <c r="T43" s="21"/>
      <c r="U43" s="21"/>
    </row>
    <row r="44" spans="1:21" s="8" customFormat="1" ht="12.75" customHeight="1" x14ac:dyDescent="0.4">
      <c r="A44" s="158" t="s">
        <v>220</v>
      </c>
      <c r="B44" s="22" t="s">
        <v>221</v>
      </c>
      <c r="C44" s="9"/>
      <c r="D44" s="157"/>
      <c r="E44" s="157"/>
      <c r="F44" s="146"/>
      <c r="G44" s="157"/>
      <c r="H44" s="157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21"/>
      <c r="T44" s="21"/>
      <c r="U44" s="21"/>
    </row>
    <row r="45" spans="1:21" s="8" customFormat="1" ht="12.75" customHeight="1" x14ac:dyDescent="0.4">
      <c r="A45" s="159">
        <v>9.1999999999999993</v>
      </c>
      <c r="B45" s="33" t="s">
        <v>222</v>
      </c>
      <c r="C45" s="9"/>
      <c r="D45" s="9"/>
      <c r="E45" s="9"/>
      <c r="F45" s="157"/>
      <c r="G45" s="157"/>
      <c r="H45" s="168"/>
      <c r="I45" s="168"/>
      <c r="J45" s="168"/>
      <c r="K45" s="168"/>
      <c r="L45" s="146"/>
      <c r="M45" s="146"/>
      <c r="N45" s="146"/>
      <c r="O45" s="146"/>
      <c r="P45" s="146"/>
      <c r="Q45" s="146"/>
      <c r="R45" s="146"/>
      <c r="S45" s="146"/>
      <c r="T45" s="146"/>
      <c r="U45" s="146"/>
    </row>
    <row r="46" spans="1:21" s="8" customFormat="1" ht="12.75" customHeight="1" x14ac:dyDescent="0.4">
      <c r="A46" t="s">
        <v>223</v>
      </c>
      <c r="B46" s="22" t="s">
        <v>224</v>
      </c>
      <c r="C46" s="9"/>
      <c r="D46" s="157"/>
      <c r="E46" s="157"/>
      <c r="F46" s="157"/>
      <c r="G46" s="146"/>
      <c r="H46" s="157"/>
      <c r="I46" s="157"/>
      <c r="J46" s="146"/>
      <c r="K46" s="146"/>
      <c r="L46" s="146"/>
      <c r="M46" s="146"/>
      <c r="N46" s="146"/>
      <c r="O46" s="146"/>
      <c r="P46" s="146"/>
      <c r="Q46" s="146"/>
      <c r="R46" s="146"/>
      <c r="S46" s="21"/>
      <c r="T46" s="21"/>
      <c r="U46" s="21"/>
    </row>
    <row r="47" spans="1:21" s="8" customFormat="1" ht="12.75" customHeight="1" x14ac:dyDescent="0.4">
      <c r="A47" s="153" t="s">
        <v>225</v>
      </c>
      <c r="B47" s="22" t="s">
        <v>226</v>
      </c>
      <c r="C47" s="9"/>
      <c r="D47" s="157"/>
      <c r="E47" s="157"/>
      <c r="F47" s="157"/>
      <c r="G47" s="146"/>
      <c r="H47" s="157"/>
      <c r="I47" s="157"/>
      <c r="J47" s="146"/>
      <c r="K47" s="146"/>
      <c r="L47" s="146"/>
      <c r="M47" s="146"/>
      <c r="N47" s="146"/>
      <c r="O47" s="146"/>
      <c r="P47" s="146"/>
      <c r="Q47" s="146"/>
      <c r="R47" s="146"/>
      <c r="S47" s="21"/>
      <c r="T47" s="21"/>
      <c r="U47" s="21"/>
    </row>
    <row r="48" spans="1:21" s="8" customFormat="1" ht="12.75" customHeight="1" x14ac:dyDescent="0.4">
      <c r="A48" s="153" t="s">
        <v>220</v>
      </c>
      <c r="B48" s="22" t="s">
        <v>227</v>
      </c>
      <c r="C48" s="9"/>
      <c r="D48" s="157"/>
      <c r="E48" s="157"/>
      <c r="F48" s="157"/>
      <c r="G48" s="146"/>
      <c r="H48" s="157"/>
      <c r="I48" s="157"/>
      <c r="J48" s="146"/>
      <c r="K48" s="146"/>
      <c r="L48" s="146"/>
      <c r="M48" s="146"/>
      <c r="N48" s="146"/>
      <c r="O48" s="146"/>
      <c r="P48" s="146"/>
      <c r="Q48" s="146"/>
      <c r="R48" s="146"/>
      <c r="S48" s="21"/>
      <c r="T48" s="21"/>
      <c r="U48" s="21"/>
    </row>
    <row r="49" spans="1:21" s="8" customFormat="1" ht="12.75" customHeight="1" x14ac:dyDescent="0.4">
      <c r="A49" s="153" t="s">
        <v>228</v>
      </c>
      <c r="B49" s="22" t="s">
        <v>229</v>
      </c>
      <c r="C49" s="9"/>
      <c r="D49" s="157"/>
      <c r="E49" s="157"/>
      <c r="F49" s="157"/>
      <c r="G49" s="146"/>
      <c r="H49" s="157"/>
      <c r="I49" s="157"/>
      <c r="J49" s="146"/>
      <c r="K49" s="146"/>
      <c r="L49" s="146"/>
      <c r="M49" s="146"/>
      <c r="N49" s="146"/>
      <c r="O49" s="146"/>
      <c r="P49" s="146"/>
      <c r="Q49" s="146"/>
      <c r="R49" s="146"/>
      <c r="S49" s="21"/>
      <c r="T49" s="21"/>
      <c r="U49" s="21"/>
    </row>
    <row r="50" spans="1:21" s="8" customFormat="1" ht="12.75" customHeight="1" x14ac:dyDescent="0.4">
      <c r="A50" s="159">
        <v>9.3000000000000007</v>
      </c>
      <c r="B50" s="33" t="s">
        <v>230</v>
      </c>
      <c r="C50" s="9"/>
      <c r="D50" s="9"/>
      <c r="E50" s="9"/>
      <c r="F50" s="9"/>
      <c r="G50" s="157"/>
      <c r="H50" s="157"/>
      <c r="I50" s="168"/>
      <c r="J50" s="168"/>
      <c r="K50" s="168"/>
      <c r="L50" s="168"/>
      <c r="M50" s="168"/>
      <c r="N50" s="168"/>
      <c r="O50" s="168"/>
      <c r="P50" s="9"/>
      <c r="Q50" s="9"/>
      <c r="R50" s="9"/>
      <c r="S50" s="9"/>
      <c r="T50" s="9"/>
      <c r="U50" s="9"/>
    </row>
    <row r="51" spans="1:21" s="8" customFormat="1" ht="12.75" customHeight="1" x14ac:dyDescent="0.4">
      <c r="A51" t="s">
        <v>231</v>
      </c>
      <c r="B51" s="22" t="s">
        <v>230</v>
      </c>
      <c r="C51" s="157"/>
      <c r="D51" s="157"/>
      <c r="E51" s="157"/>
      <c r="F51" s="157"/>
      <c r="G51" s="157"/>
      <c r="H51" s="157"/>
      <c r="I51" s="157"/>
      <c r="J51" s="157"/>
      <c r="K51" s="146"/>
      <c r="L51" s="146"/>
      <c r="M51" s="146"/>
      <c r="N51" s="146"/>
      <c r="O51" s="146"/>
      <c r="P51" s="146"/>
      <c r="Q51" s="146"/>
      <c r="R51" s="146"/>
      <c r="S51" s="21"/>
      <c r="T51" s="21"/>
      <c r="U51" s="21"/>
    </row>
    <row r="52" spans="1:21" s="8" customFormat="1" ht="12.75" customHeight="1" x14ac:dyDescent="0.4">
      <c r="A52" s="34" t="s">
        <v>232</v>
      </c>
      <c r="B52" s="22" t="s">
        <v>233</v>
      </c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46"/>
      <c r="N52" s="146"/>
      <c r="O52" s="146"/>
      <c r="P52" s="146"/>
      <c r="Q52" s="146"/>
      <c r="R52" s="146"/>
      <c r="S52" s="21"/>
      <c r="T52" s="21"/>
      <c r="U52" s="21"/>
    </row>
    <row r="53" spans="1:21" s="8" customFormat="1" ht="12.75" customHeight="1" x14ac:dyDescent="0.4">
      <c r="A53" s="34" t="s">
        <v>234</v>
      </c>
      <c r="B53" s="22" t="s">
        <v>235</v>
      </c>
      <c r="C53" s="157"/>
      <c r="D53" s="157"/>
      <c r="E53" s="157"/>
      <c r="F53" s="157"/>
      <c r="G53" s="157"/>
      <c r="H53" s="157"/>
      <c r="I53" s="146"/>
      <c r="J53" s="157"/>
      <c r="K53" s="157"/>
      <c r="L53" s="146"/>
      <c r="M53" s="146"/>
      <c r="N53" s="146"/>
      <c r="O53" s="146"/>
      <c r="P53" s="146"/>
      <c r="Q53" s="146"/>
      <c r="R53" s="146"/>
      <c r="S53" s="21"/>
      <c r="T53" s="21"/>
      <c r="U53" s="21"/>
    </row>
    <row r="54" spans="1:21" s="8" customFormat="1" ht="12.75" customHeight="1" x14ac:dyDescent="0.4">
      <c r="A54" s="34" t="s">
        <v>236</v>
      </c>
      <c r="B54" s="22" t="s">
        <v>237</v>
      </c>
      <c r="C54" s="157"/>
      <c r="D54" s="157"/>
      <c r="E54" s="157"/>
      <c r="F54" s="157"/>
      <c r="G54" s="157"/>
      <c r="H54" s="157"/>
      <c r="I54" s="146"/>
      <c r="J54" s="157"/>
      <c r="K54" s="157"/>
      <c r="L54" s="146"/>
      <c r="M54" s="146"/>
      <c r="N54" s="146"/>
      <c r="O54" s="146"/>
      <c r="P54" s="146"/>
      <c r="Q54" s="146"/>
      <c r="R54" s="146"/>
      <c r="S54" s="21"/>
      <c r="T54" s="21"/>
      <c r="U54" s="21"/>
    </row>
    <row r="55" spans="1:21" s="8" customFormat="1" ht="12.75" customHeight="1" x14ac:dyDescent="0.4">
      <c r="A55" s="34" t="s">
        <v>238</v>
      </c>
      <c r="B55" s="22" t="s">
        <v>239</v>
      </c>
      <c r="C55" s="157"/>
      <c r="D55" s="157"/>
      <c r="E55" s="157"/>
      <c r="F55" s="157"/>
      <c r="G55" s="157"/>
      <c r="H55" s="157"/>
      <c r="I55" s="146"/>
      <c r="J55" s="157"/>
      <c r="K55" s="157"/>
      <c r="L55" s="146"/>
      <c r="M55" s="146"/>
      <c r="N55" s="146"/>
      <c r="O55" s="146"/>
      <c r="P55" s="146"/>
      <c r="Q55" s="146"/>
      <c r="R55" s="146"/>
      <c r="S55" s="21"/>
      <c r="T55" s="21"/>
      <c r="U55" s="21"/>
    </row>
    <row r="56" spans="1:21" s="8" customFormat="1" ht="12.75" customHeight="1" x14ac:dyDescent="0.4">
      <c r="A56" s="34" t="s">
        <v>240</v>
      </c>
      <c r="B56" s="22" t="s">
        <v>241</v>
      </c>
      <c r="C56" s="157"/>
      <c r="D56" s="157"/>
      <c r="E56" s="157"/>
      <c r="F56" s="157"/>
      <c r="G56" s="157"/>
      <c r="H56" s="157"/>
      <c r="I56" s="157"/>
      <c r="J56" s="157"/>
      <c r="K56" s="157"/>
      <c r="L56" s="146"/>
      <c r="M56" s="146"/>
      <c r="N56" s="146"/>
      <c r="O56" s="146"/>
      <c r="P56" s="146"/>
      <c r="Q56" s="146"/>
      <c r="R56" s="146"/>
      <c r="S56" s="21"/>
      <c r="T56" s="21"/>
      <c r="U56" s="21"/>
    </row>
    <row r="57" spans="1:21" s="8" customFormat="1" ht="12.75" customHeight="1" x14ac:dyDescent="0.4">
      <c r="A57" s="34" t="s">
        <v>242</v>
      </c>
      <c r="B57" s="22" t="s">
        <v>243</v>
      </c>
      <c r="C57" s="157"/>
      <c r="D57" s="157"/>
      <c r="E57" s="157"/>
      <c r="F57" s="157"/>
      <c r="G57" s="157"/>
      <c r="H57" s="157"/>
      <c r="I57" s="157"/>
      <c r="J57" s="146"/>
      <c r="K57" s="157"/>
      <c r="L57" s="146"/>
      <c r="M57" s="146"/>
      <c r="N57" s="146"/>
      <c r="O57" s="146"/>
      <c r="P57" s="146"/>
      <c r="Q57" s="146"/>
      <c r="R57" s="146"/>
      <c r="S57" s="21"/>
      <c r="T57" s="21"/>
      <c r="U57" s="21"/>
    </row>
    <row r="58" spans="1:21" s="8" customFormat="1" ht="12.75" customHeight="1" x14ac:dyDescent="0.4">
      <c r="A58" s="34" t="s">
        <v>244</v>
      </c>
      <c r="B58" s="22" t="s">
        <v>245</v>
      </c>
      <c r="C58" s="157"/>
      <c r="D58" s="157"/>
      <c r="E58" s="157"/>
      <c r="F58" s="157"/>
      <c r="G58" s="157"/>
      <c r="H58" s="157"/>
      <c r="I58" s="157"/>
      <c r="J58" s="146"/>
      <c r="K58" s="146"/>
      <c r="L58" s="157"/>
      <c r="M58" s="146"/>
      <c r="N58" s="146"/>
      <c r="O58" s="146"/>
      <c r="P58" s="146"/>
      <c r="Q58" s="146"/>
      <c r="R58" s="146"/>
      <c r="S58" s="21"/>
      <c r="T58" s="21"/>
      <c r="U58" s="21"/>
    </row>
    <row r="59" spans="1:21" s="8" customFormat="1" ht="12.75" customHeight="1" x14ac:dyDescent="0.4">
      <c r="A59" s="34" t="s">
        <v>246</v>
      </c>
      <c r="B59" s="22" t="s">
        <v>247</v>
      </c>
      <c r="C59" s="157"/>
      <c r="D59" s="157"/>
      <c r="E59" s="157"/>
      <c r="F59" s="157"/>
      <c r="G59" s="157"/>
      <c r="H59" s="157"/>
      <c r="I59" s="157"/>
      <c r="J59" s="157"/>
      <c r="K59" s="157"/>
      <c r="L59" s="146"/>
      <c r="M59" s="157"/>
      <c r="N59" s="157"/>
      <c r="O59" s="146"/>
      <c r="P59" s="146"/>
      <c r="Q59" s="146"/>
      <c r="R59" s="146"/>
      <c r="S59" s="21"/>
      <c r="T59" s="21"/>
      <c r="U59" s="21"/>
    </row>
    <row r="60" spans="1:21" s="8" customFormat="1" ht="12.75" customHeight="1" x14ac:dyDescent="0.4">
      <c r="A60" s="34" t="s">
        <v>248</v>
      </c>
      <c r="B60" s="22" t="s">
        <v>249</v>
      </c>
      <c r="C60" s="157"/>
      <c r="D60" s="157"/>
      <c r="E60" s="157"/>
      <c r="F60" s="157"/>
      <c r="G60" s="157"/>
      <c r="H60" s="157"/>
      <c r="I60" s="146"/>
      <c r="J60" s="157"/>
      <c r="K60" s="157"/>
      <c r="L60" s="146"/>
      <c r="N60" s="146"/>
      <c r="O60" s="146"/>
      <c r="P60" s="146"/>
      <c r="Q60" s="146"/>
      <c r="R60" s="146"/>
      <c r="S60" s="21"/>
      <c r="T60" s="21"/>
      <c r="U60" s="21"/>
    </row>
    <row r="61" spans="1:21" s="8" customFormat="1" ht="12.75" customHeight="1" x14ac:dyDescent="0.4">
      <c r="A61" s="34" t="s">
        <v>250</v>
      </c>
      <c r="B61" s="22" t="s">
        <v>251</v>
      </c>
      <c r="C61" s="157"/>
      <c r="D61" s="157"/>
      <c r="E61" s="157"/>
      <c r="F61" s="157"/>
      <c r="G61" s="157"/>
      <c r="H61" s="157"/>
      <c r="I61" s="157"/>
      <c r="J61" s="157"/>
      <c r="K61" s="22"/>
      <c r="L61" s="22"/>
      <c r="M61" s="146"/>
      <c r="N61" s="157"/>
      <c r="O61" s="146"/>
      <c r="P61" s="146"/>
      <c r="Q61" s="146"/>
      <c r="R61" s="146"/>
      <c r="S61" s="21"/>
      <c r="T61" s="21"/>
      <c r="U61" s="21"/>
    </row>
    <row r="62" spans="1:21" s="8" customFormat="1" ht="12.75" customHeight="1" x14ac:dyDescent="0.4">
      <c r="A62" s="159">
        <v>9.4</v>
      </c>
      <c r="B62" s="33" t="s">
        <v>252</v>
      </c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46"/>
      <c r="P62" s="168"/>
      <c r="Q62" s="168"/>
      <c r="R62" s="168"/>
      <c r="S62" s="168"/>
      <c r="T62" s="168"/>
      <c r="U62" s="168"/>
    </row>
    <row r="63" spans="1:21" s="8" customFormat="1" ht="12.75" customHeight="1" x14ac:dyDescent="0.4">
      <c r="A63" t="s">
        <v>253</v>
      </c>
      <c r="B63" s="22" t="s">
        <v>254</v>
      </c>
      <c r="C63" s="157"/>
      <c r="D63" s="157"/>
      <c r="E63" s="157"/>
      <c r="F63" s="157"/>
      <c r="G63" s="157"/>
      <c r="H63" s="21"/>
      <c r="I63" s="146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</row>
    <row r="64" spans="1:21" s="8" customFormat="1" ht="12.75" customHeight="1" x14ac:dyDescent="0.4">
      <c r="A64" s="7" t="s">
        <v>255</v>
      </c>
      <c r="B64" s="22" t="s">
        <v>256</v>
      </c>
      <c r="C64" s="157"/>
      <c r="D64" s="157"/>
      <c r="E64" s="157"/>
      <c r="F64" s="157"/>
      <c r="G64" s="157"/>
      <c r="H64" s="21"/>
      <c r="I64" s="146"/>
      <c r="J64" s="157"/>
      <c r="K64" s="157"/>
      <c r="L64" s="157"/>
      <c r="M64" s="157"/>
      <c r="N64" s="17"/>
      <c r="O64" s="157"/>
      <c r="P64" s="157"/>
      <c r="Q64" s="157"/>
      <c r="R64" s="157"/>
      <c r="S64" s="157"/>
      <c r="T64" s="157"/>
      <c r="U64" s="157"/>
    </row>
    <row r="65" spans="1:21" s="8" customFormat="1" ht="12.75" customHeight="1" x14ac:dyDescent="0.4">
      <c r="A65" s="7" t="s">
        <v>257</v>
      </c>
      <c r="B65" s="110" t="s">
        <v>258</v>
      </c>
      <c r="C65" s="17"/>
      <c r="D65" s="157"/>
      <c r="E65" s="157"/>
      <c r="F65" s="157"/>
      <c r="G65" s="157"/>
      <c r="H65" s="21"/>
      <c r="I65" s="146"/>
      <c r="J65" s="157"/>
      <c r="K65" s="157"/>
      <c r="L65" s="157"/>
      <c r="M65" s="157"/>
      <c r="N65" s="157"/>
      <c r="O65" s="157"/>
      <c r="P65" s="157"/>
      <c r="Q65" s="147"/>
      <c r="R65" s="147"/>
      <c r="S65" s="147"/>
      <c r="T65" s="147"/>
      <c r="U65" s="147"/>
    </row>
    <row r="66" spans="1:21" s="8" customFormat="1" ht="12.75" customHeight="1" x14ac:dyDescent="0.4">
      <c r="A66" s="14">
        <v>5</v>
      </c>
      <c r="B66" s="15" t="s">
        <v>259</v>
      </c>
      <c r="C66" s="109"/>
      <c r="D66" s="157"/>
      <c r="E66" s="157"/>
      <c r="F66" s="157"/>
      <c r="G66" s="157"/>
      <c r="H66" s="15"/>
      <c r="I66" s="15"/>
      <c r="J66" s="15"/>
      <c r="K66" s="15"/>
      <c r="L66" s="157"/>
      <c r="M66" s="157"/>
      <c r="N66" s="157"/>
      <c r="O66" s="157"/>
      <c r="P66" s="157"/>
      <c r="Q66" s="147"/>
      <c r="R66" s="147"/>
      <c r="S66" s="147"/>
      <c r="T66" s="147"/>
      <c r="U66" s="147"/>
    </row>
    <row r="67" spans="1:21" s="8" customFormat="1" ht="12.75" customHeight="1" x14ac:dyDescent="0.4">
      <c r="A67" s="160"/>
      <c r="B67" s="22" t="s">
        <v>260</v>
      </c>
      <c r="C67" s="109"/>
      <c r="D67" s="157"/>
      <c r="E67" s="157"/>
      <c r="F67" s="157"/>
      <c r="G67" s="157"/>
      <c r="H67" s="23"/>
      <c r="I67" s="157"/>
      <c r="J67" s="157"/>
      <c r="K67" s="157"/>
      <c r="L67" s="157"/>
      <c r="M67" s="157"/>
      <c r="N67" s="157"/>
      <c r="O67" s="157"/>
      <c r="P67" s="157"/>
      <c r="Q67" s="147"/>
      <c r="R67" s="147"/>
      <c r="S67" s="147"/>
      <c r="T67" s="147"/>
      <c r="U67" s="147"/>
    </row>
    <row r="68" spans="1:21" s="8" customFormat="1" ht="12.75" customHeight="1" x14ac:dyDescent="0.4">
      <c r="A68" s="160"/>
      <c r="B68" s="22" t="s">
        <v>91</v>
      </c>
      <c r="C68" s="109"/>
      <c r="D68" s="157"/>
      <c r="E68" s="157"/>
      <c r="F68" s="157"/>
      <c r="G68" s="157"/>
      <c r="H68" s="23"/>
      <c r="I68" s="23"/>
      <c r="J68" s="23"/>
      <c r="K68" s="23"/>
      <c r="L68" s="157"/>
      <c r="M68" s="157"/>
      <c r="N68" s="157"/>
      <c r="O68" s="157"/>
      <c r="P68" s="157"/>
      <c r="Q68" s="147"/>
      <c r="R68" s="147"/>
      <c r="S68" s="147"/>
      <c r="T68" s="147"/>
      <c r="U68" s="147"/>
    </row>
    <row r="69" spans="1:21" s="8" customFormat="1" ht="12.75" customHeight="1" x14ac:dyDescent="0.4">
      <c r="A69" s="160"/>
      <c r="B69" s="22" t="s">
        <v>261</v>
      </c>
      <c r="C69" s="109"/>
      <c r="D69" s="157"/>
      <c r="E69" s="157"/>
      <c r="F69" s="157"/>
      <c r="G69" s="157"/>
      <c r="H69" s="23"/>
      <c r="I69" s="23"/>
      <c r="J69" s="157"/>
      <c r="K69" s="157"/>
      <c r="L69" s="157"/>
      <c r="M69" s="157"/>
      <c r="N69" s="157"/>
      <c r="O69" s="157"/>
      <c r="P69" s="157"/>
      <c r="Q69" s="147"/>
      <c r="R69" s="147"/>
      <c r="S69" s="147"/>
      <c r="T69" s="147"/>
      <c r="U69" s="147"/>
    </row>
    <row r="70" spans="1:21" s="8" customFormat="1" ht="12.75" customHeight="1" x14ac:dyDescent="0.4">
      <c r="A70" s="160"/>
      <c r="B70" s="22" t="s">
        <v>93</v>
      </c>
      <c r="C70" s="109"/>
      <c r="D70" s="157"/>
      <c r="E70" s="157"/>
      <c r="F70" s="157"/>
      <c r="G70" s="157"/>
      <c r="H70" s="23"/>
      <c r="I70" s="157"/>
      <c r="J70" s="157"/>
      <c r="K70" s="157"/>
      <c r="L70" s="157"/>
      <c r="M70" s="157"/>
      <c r="N70" s="157"/>
      <c r="O70" s="157"/>
      <c r="P70" s="157"/>
      <c r="Q70" s="147"/>
      <c r="R70" s="147"/>
      <c r="S70" s="147"/>
      <c r="T70" s="147"/>
      <c r="U70" s="147"/>
    </row>
    <row r="71" spans="1:21" s="8" customFormat="1" ht="12.75" customHeight="1" x14ac:dyDescent="0.4">
      <c r="A71" s="160"/>
      <c r="B71" s="22" t="s">
        <v>262</v>
      </c>
      <c r="C71" s="109"/>
      <c r="D71" s="157"/>
      <c r="E71" s="157"/>
      <c r="F71" s="157"/>
      <c r="G71" s="157"/>
      <c r="H71" s="146"/>
      <c r="I71" s="23"/>
      <c r="J71" s="23"/>
      <c r="K71" s="23"/>
      <c r="L71" s="157"/>
      <c r="M71" s="157"/>
      <c r="N71" s="157"/>
      <c r="O71" s="157"/>
      <c r="P71" s="157"/>
      <c r="Q71" s="147"/>
      <c r="R71" s="147"/>
      <c r="S71" s="147"/>
      <c r="T71" s="147"/>
      <c r="U71" s="147"/>
    </row>
    <row r="72" spans="1:21" s="8" customFormat="1" ht="12.75" customHeight="1" x14ac:dyDescent="0.4">
      <c r="A72" s="160"/>
      <c r="B72" s="22" t="s">
        <v>263</v>
      </c>
      <c r="C72" s="109"/>
      <c r="D72" s="157"/>
      <c r="E72" s="157"/>
      <c r="F72" s="157"/>
      <c r="G72" s="157"/>
      <c r="H72" s="146"/>
      <c r="I72" s="23"/>
      <c r="J72" s="146"/>
      <c r="K72" s="146"/>
      <c r="L72" s="157"/>
      <c r="M72" s="157"/>
      <c r="N72" s="157"/>
      <c r="O72" s="157"/>
      <c r="P72" s="157"/>
      <c r="Q72" s="147"/>
      <c r="R72" s="147"/>
      <c r="S72" s="147"/>
      <c r="T72" s="147"/>
      <c r="U72" s="147"/>
    </row>
    <row r="73" spans="1:21" s="8" customFormat="1" ht="12.75" customHeight="1" x14ac:dyDescent="0.4">
      <c r="A73" s="160"/>
      <c r="B73" s="22" t="s">
        <v>264</v>
      </c>
      <c r="C73" s="109"/>
      <c r="D73" s="157"/>
      <c r="E73" s="157"/>
      <c r="F73" s="157"/>
      <c r="G73" s="157"/>
      <c r="H73" s="146"/>
      <c r="I73" s="23"/>
      <c r="J73" s="23"/>
      <c r="K73" s="23"/>
      <c r="L73" s="157"/>
      <c r="M73" s="157"/>
      <c r="N73" s="157"/>
      <c r="O73" s="157"/>
      <c r="P73" s="157"/>
      <c r="Q73" s="147"/>
      <c r="R73" s="147"/>
      <c r="S73" s="147"/>
      <c r="T73" s="147"/>
      <c r="U73" s="147"/>
    </row>
    <row r="74" spans="1:21" s="8" customFormat="1" ht="12.75" customHeight="1" x14ac:dyDescent="0.4">
      <c r="A74" s="160"/>
      <c r="B74" s="22" t="s">
        <v>265</v>
      </c>
      <c r="C74" s="109"/>
      <c r="D74" s="157"/>
      <c r="E74" s="157"/>
      <c r="F74" s="157"/>
      <c r="G74" s="157"/>
      <c r="H74" s="146"/>
      <c r="I74" s="157"/>
      <c r="J74" s="23"/>
      <c r="K74" s="23"/>
      <c r="L74" s="157"/>
      <c r="M74" s="157"/>
      <c r="N74" s="157"/>
      <c r="O74" s="157"/>
      <c r="P74" s="157"/>
      <c r="Q74" s="147"/>
      <c r="R74" s="147"/>
      <c r="S74" s="147"/>
      <c r="T74" s="147"/>
      <c r="U74" s="147"/>
    </row>
    <row r="75" spans="1:21" s="8" customFormat="1" ht="12.75" customHeight="1" x14ac:dyDescent="0.4">
      <c r="A75" s="160"/>
      <c r="B75" s="22" t="s">
        <v>266</v>
      </c>
      <c r="C75" s="109"/>
      <c r="D75" s="157"/>
      <c r="E75" s="157"/>
      <c r="F75" s="157"/>
      <c r="G75" s="157"/>
      <c r="H75" s="146"/>
      <c r="I75" s="157"/>
      <c r="J75" s="23"/>
      <c r="K75" s="23"/>
      <c r="L75" s="157"/>
      <c r="M75" s="157"/>
      <c r="N75" s="157"/>
      <c r="O75" s="157"/>
      <c r="P75" s="157"/>
      <c r="Q75" s="147"/>
      <c r="R75" s="147"/>
      <c r="S75" s="147"/>
      <c r="T75" s="147"/>
      <c r="U75" s="147"/>
    </row>
    <row r="76" spans="1:21" s="8" customFormat="1" ht="12.75" customHeight="1" x14ac:dyDescent="0.4">
      <c r="A76" s="14">
        <v>6</v>
      </c>
      <c r="B76" s="15" t="s">
        <v>267</v>
      </c>
      <c r="C76" s="17"/>
      <c r="D76" s="17"/>
      <c r="E76" s="17"/>
      <c r="F76" s="157"/>
      <c r="G76" s="157"/>
      <c r="H76" s="17"/>
      <c r="I76" s="17"/>
      <c r="J76" s="15"/>
      <c r="K76" s="15"/>
      <c r="L76" s="157"/>
      <c r="M76" s="157"/>
      <c r="N76" s="7"/>
      <c r="O76" s="7"/>
      <c r="P76" s="7"/>
      <c r="Q76" s="7"/>
      <c r="R76" s="7"/>
      <c r="S76" s="7"/>
      <c r="T76" s="7"/>
      <c r="U76" s="7"/>
    </row>
    <row r="77" spans="1:21" s="8" customFormat="1" ht="12.75" customHeight="1" x14ac:dyDescent="0.4">
      <c r="A77" s="18">
        <v>10.1</v>
      </c>
      <c r="B77" s="19" t="s">
        <v>268</v>
      </c>
      <c r="C77" s="17"/>
      <c r="D77" s="17"/>
      <c r="E77" s="17"/>
      <c r="F77" s="157"/>
      <c r="G77" s="157"/>
      <c r="H77" s="17"/>
      <c r="I77" s="17"/>
      <c r="J77" s="23"/>
      <c r="K77" s="17"/>
      <c r="L77" s="157"/>
      <c r="M77" s="157"/>
      <c r="N77" s="7"/>
      <c r="O77" s="7"/>
      <c r="P77" s="7"/>
      <c r="Q77" s="7"/>
      <c r="R77" s="7"/>
      <c r="S77" s="7"/>
      <c r="T77" s="7"/>
      <c r="U77" s="7"/>
    </row>
    <row r="78" spans="1:21" s="8" customFormat="1" ht="12.75" customHeight="1" x14ac:dyDescent="0.4">
      <c r="A78" s="18">
        <v>10.199999999999999</v>
      </c>
      <c r="B78" s="19" t="s">
        <v>269</v>
      </c>
      <c r="C78" s="17"/>
      <c r="D78" s="17"/>
      <c r="E78" s="17"/>
      <c r="F78" s="157"/>
      <c r="G78" s="157"/>
      <c r="H78" s="17"/>
      <c r="I78" s="17"/>
      <c r="J78" s="23"/>
      <c r="K78" s="17"/>
      <c r="L78" s="157"/>
      <c r="M78" s="157"/>
      <c r="N78" s="7"/>
      <c r="O78" s="7"/>
      <c r="P78" s="7"/>
      <c r="Q78" s="7"/>
      <c r="R78" s="7"/>
      <c r="S78" s="7"/>
      <c r="T78" s="7"/>
      <c r="U78" s="7"/>
    </row>
    <row r="79" spans="1:21" s="8" customFormat="1" ht="12.75" customHeight="1" x14ac:dyDescent="0.4">
      <c r="A79" s="18">
        <v>10.3</v>
      </c>
      <c r="B79" s="19" t="s">
        <v>99</v>
      </c>
      <c r="C79" s="17"/>
      <c r="D79" s="17"/>
      <c r="E79" s="17"/>
      <c r="F79" s="157"/>
      <c r="G79" s="157"/>
      <c r="H79" s="17"/>
      <c r="I79" s="17"/>
      <c r="J79" s="7"/>
      <c r="K79" s="23"/>
      <c r="L79" s="157"/>
      <c r="M79" s="157"/>
      <c r="N79" s="7"/>
      <c r="O79" s="7"/>
      <c r="P79" s="7"/>
      <c r="Q79" s="7"/>
      <c r="R79" s="7"/>
      <c r="S79" s="7"/>
      <c r="T79" s="7"/>
      <c r="U79" s="7"/>
    </row>
    <row r="80" spans="1:21" s="8" customFormat="1" ht="12.75" customHeight="1" x14ac:dyDescent="0.4">
      <c r="A80" s="18">
        <v>10.4</v>
      </c>
      <c r="B80" s="116" t="s">
        <v>270</v>
      </c>
      <c r="C80" s="17"/>
      <c r="D80" s="17"/>
      <c r="E80" s="17"/>
      <c r="F80" s="157"/>
      <c r="G80" s="157"/>
      <c r="H80" s="17"/>
      <c r="I80" s="17"/>
      <c r="J80" s="7"/>
      <c r="K80" s="23"/>
      <c r="L80" s="157"/>
      <c r="M80" s="157"/>
      <c r="N80" s="7"/>
      <c r="O80" s="7"/>
      <c r="P80" s="7"/>
      <c r="Q80" s="7"/>
      <c r="R80" s="7"/>
      <c r="S80" s="7"/>
      <c r="T80" s="7"/>
      <c r="U80" s="7"/>
    </row>
    <row r="81" spans="1:21" s="8" customFormat="1" ht="12.75" customHeight="1" x14ac:dyDescent="0.4">
      <c r="A81" s="114"/>
      <c r="B81" s="22" t="s">
        <v>23</v>
      </c>
      <c r="C81" s="109"/>
      <c r="D81" s="17"/>
      <c r="E81" s="17"/>
      <c r="F81" s="157"/>
      <c r="G81" s="157"/>
      <c r="H81" s="17"/>
      <c r="I81" s="17"/>
      <c r="J81" s="7"/>
      <c r="K81" s="23"/>
      <c r="L81" s="157"/>
      <c r="M81" s="157"/>
      <c r="N81" s="7"/>
      <c r="O81" s="7"/>
      <c r="P81" s="7"/>
      <c r="Q81" s="7"/>
      <c r="R81" s="7"/>
      <c r="S81" s="7"/>
      <c r="T81" s="7"/>
      <c r="U81" s="7"/>
    </row>
    <row r="82" spans="1:21" s="8" customFormat="1" ht="12.75" customHeight="1" x14ac:dyDescent="0.4">
      <c r="A82" s="114"/>
      <c r="B82" s="22" t="s">
        <v>271</v>
      </c>
      <c r="C82" s="109"/>
      <c r="D82" s="17"/>
      <c r="E82" s="17"/>
      <c r="F82" s="157"/>
      <c r="G82" s="157"/>
      <c r="H82" s="17"/>
      <c r="I82" s="17"/>
      <c r="J82" s="7"/>
      <c r="K82" s="23"/>
      <c r="L82" s="157"/>
      <c r="M82" s="157"/>
      <c r="N82" s="7"/>
      <c r="O82" s="7"/>
      <c r="P82" s="7"/>
      <c r="Q82" s="7"/>
      <c r="R82" s="7"/>
      <c r="S82" s="7"/>
      <c r="T82" s="7"/>
      <c r="U82" s="7"/>
    </row>
    <row r="83" spans="1:21" s="8" customFormat="1" ht="12.75" customHeight="1" x14ac:dyDescent="0.3">
      <c r="A83" s="115">
        <v>7</v>
      </c>
      <c r="B83" s="113" t="s">
        <v>272</v>
      </c>
      <c r="C83" s="109"/>
      <c r="D83" s="17"/>
      <c r="E83" s="17"/>
      <c r="F83" s="17"/>
      <c r="G83" s="102"/>
      <c r="H83" s="102"/>
      <c r="I83" s="102"/>
      <c r="J83" s="15"/>
      <c r="K83" s="15"/>
      <c r="L83" s="15"/>
      <c r="M83" s="102"/>
      <c r="N83" s="102"/>
      <c r="O83" s="102"/>
      <c r="P83" s="102"/>
      <c r="Q83" s="102"/>
      <c r="R83" s="7"/>
      <c r="S83" s="7"/>
      <c r="T83" s="7"/>
      <c r="U83" s="7"/>
    </row>
    <row r="84" spans="1:21" s="8" customFormat="1" ht="18.75" customHeight="1" x14ac:dyDescent="0.3">
      <c r="A84" s="114">
        <v>11.1</v>
      </c>
      <c r="B84" s="112" t="s">
        <v>273</v>
      </c>
      <c r="C84" s="109"/>
      <c r="D84" s="17"/>
      <c r="E84" s="17"/>
      <c r="F84" s="17"/>
      <c r="G84" s="169"/>
      <c r="H84" s="169"/>
      <c r="I84" s="17"/>
      <c r="J84" s="23"/>
      <c r="K84" s="23"/>
      <c r="L84" s="23"/>
      <c r="M84" s="169"/>
      <c r="N84" s="169"/>
      <c r="O84" s="169"/>
      <c r="P84" s="169"/>
      <c r="Q84" s="169"/>
      <c r="R84" s="7"/>
      <c r="S84" s="7"/>
      <c r="T84" s="7"/>
      <c r="U84" s="7"/>
    </row>
    <row r="85" spans="1:21" s="8" customFormat="1" ht="20.25" customHeight="1" x14ac:dyDescent="0.3">
      <c r="A85" s="18">
        <v>11.2</v>
      </c>
      <c r="B85" s="117" t="s">
        <v>95</v>
      </c>
      <c r="C85" s="17"/>
      <c r="D85" s="17"/>
      <c r="E85" s="17"/>
      <c r="F85" s="17"/>
      <c r="G85" s="169"/>
      <c r="H85" s="169"/>
      <c r="I85" s="17"/>
      <c r="J85" s="23"/>
      <c r="K85" s="23"/>
      <c r="L85" s="23"/>
      <c r="M85" s="169"/>
      <c r="N85" s="169"/>
      <c r="O85" s="169"/>
      <c r="P85" s="169"/>
      <c r="Q85" s="7"/>
      <c r="R85" s="7"/>
      <c r="S85" s="7"/>
      <c r="T85" s="7"/>
      <c r="U85" s="7"/>
    </row>
    <row r="86" spans="1:21" s="8" customFormat="1" ht="20.25" customHeight="1" x14ac:dyDescent="0.3">
      <c r="A86" s="18">
        <v>11.3</v>
      </c>
      <c r="B86" s="19" t="s">
        <v>274</v>
      </c>
      <c r="C86" s="17"/>
      <c r="D86" s="17"/>
      <c r="E86" s="17"/>
      <c r="F86" s="17"/>
      <c r="G86" s="17"/>
      <c r="H86" s="169"/>
      <c r="I86" s="169"/>
      <c r="J86" s="17"/>
      <c r="K86" s="23"/>
      <c r="L86" s="23"/>
      <c r="M86" s="169"/>
      <c r="N86" s="169"/>
      <c r="O86" s="169"/>
      <c r="P86" s="169"/>
      <c r="Q86" s="169"/>
      <c r="R86" s="7"/>
      <c r="S86" s="7"/>
      <c r="T86" s="7"/>
      <c r="U86" s="7"/>
    </row>
    <row r="87" spans="1:21" s="8" customFormat="1" ht="20.25" customHeight="1" x14ac:dyDescent="0.3">
      <c r="A87" s="18">
        <v>11.4</v>
      </c>
      <c r="B87" s="19" t="s">
        <v>275</v>
      </c>
      <c r="C87" s="17"/>
      <c r="D87" s="17"/>
      <c r="E87" s="17"/>
      <c r="F87" s="17"/>
      <c r="G87" s="17"/>
      <c r="H87" s="169"/>
      <c r="I87" s="169"/>
      <c r="J87" s="17"/>
      <c r="K87" s="23"/>
      <c r="L87" s="23"/>
      <c r="M87" s="169"/>
      <c r="N87" s="169"/>
      <c r="O87" s="169"/>
      <c r="P87" s="169"/>
      <c r="Q87" s="169"/>
      <c r="R87" s="7"/>
      <c r="S87" s="7"/>
      <c r="T87" s="7"/>
      <c r="U87" s="7"/>
    </row>
    <row r="88" spans="1:21" s="8" customFormat="1" ht="27.75" customHeight="1" x14ac:dyDescent="0.3">
      <c r="A88" s="18">
        <v>11.5</v>
      </c>
      <c r="B88" s="19" t="s">
        <v>95</v>
      </c>
      <c r="C88" s="17"/>
      <c r="D88" s="17"/>
      <c r="E88" s="17"/>
      <c r="F88" s="17"/>
      <c r="G88" s="17"/>
      <c r="H88" s="169"/>
      <c r="I88" s="169"/>
      <c r="J88" s="17"/>
      <c r="K88" s="23"/>
      <c r="L88" s="23"/>
      <c r="M88" s="169"/>
      <c r="N88" s="169"/>
      <c r="O88" s="169"/>
      <c r="P88" s="169"/>
      <c r="Q88" s="169"/>
      <c r="R88" s="7"/>
      <c r="S88" s="7"/>
      <c r="T88" s="7"/>
      <c r="U88" s="7"/>
    </row>
    <row r="89" spans="1:21" s="8" customFormat="1" ht="12.75" customHeight="1" x14ac:dyDescent="0.4">
      <c r="A89" s="14">
        <v>8</v>
      </c>
      <c r="B89" s="10" t="s">
        <v>102</v>
      </c>
      <c r="C89" s="17"/>
      <c r="D89" s="17"/>
      <c r="E89" s="17"/>
      <c r="F89" s="17"/>
      <c r="G89" s="102"/>
      <c r="H89" s="15"/>
      <c r="I89" s="15"/>
      <c r="J89" s="15"/>
      <c r="K89" s="15"/>
      <c r="L89" s="15"/>
      <c r="M89" s="157"/>
      <c r="N89" s="7"/>
      <c r="O89" s="7"/>
      <c r="P89" s="7"/>
      <c r="Q89" s="7"/>
      <c r="R89" s="7"/>
      <c r="S89" s="7"/>
      <c r="T89" s="7"/>
      <c r="U89" s="7"/>
    </row>
    <row r="90" spans="1:21" s="8" customFormat="1" ht="12.75" customHeight="1" x14ac:dyDescent="0.4">
      <c r="A90" s="18">
        <f>A89+0.1</f>
        <v>8.1</v>
      </c>
      <c r="B90" s="19" t="s">
        <v>103</v>
      </c>
      <c r="C90" s="17"/>
      <c r="D90" s="17"/>
      <c r="E90" s="17"/>
      <c r="F90" s="17"/>
      <c r="G90" s="169"/>
      <c r="H90" s="23"/>
      <c r="I90" s="23"/>
      <c r="J90" s="23"/>
      <c r="K90" s="23"/>
      <c r="L90" s="157"/>
      <c r="M90" s="157"/>
      <c r="N90" s="7"/>
      <c r="O90" s="7"/>
      <c r="P90" s="7"/>
      <c r="Q90" s="7"/>
      <c r="R90" s="7"/>
      <c r="S90" s="7"/>
      <c r="T90" s="7"/>
      <c r="U90" s="7"/>
    </row>
    <row r="91" spans="1:21" s="8" customFormat="1" ht="12.75" customHeight="1" x14ac:dyDescent="0.4">
      <c r="A91" s="18">
        <f>A90+0.1</f>
        <v>8.1999999999999993</v>
      </c>
      <c r="B91" s="19" t="s">
        <v>104</v>
      </c>
      <c r="C91" s="17"/>
      <c r="D91" s="17"/>
      <c r="E91" s="17"/>
      <c r="F91" s="17"/>
      <c r="G91" s="17"/>
      <c r="H91" s="17"/>
      <c r="I91" s="23"/>
      <c r="J91" s="23"/>
      <c r="K91" s="17"/>
      <c r="L91" s="157"/>
      <c r="M91" s="157"/>
      <c r="N91" s="7"/>
      <c r="O91" s="7"/>
      <c r="P91" s="7"/>
      <c r="Q91" s="7"/>
      <c r="R91" s="7"/>
      <c r="S91" s="7"/>
      <c r="T91" s="7"/>
      <c r="U91" s="7"/>
    </row>
    <row r="92" spans="1:21" s="8" customFormat="1" ht="12.75" customHeight="1" x14ac:dyDescent="0.4">
      <c r="A92" s="18">
        <f>A91+0.1</f>
        <v>8.2999999999999989</v>
      </c>
      <c r="B92" s="19" t="s">
        <v>105</v>
      </c>
      <c r="C92" s="17"/>
      <c r="D92" s="17"/>
      <c r="E92" s="17"/>
      <c r="F92" s="17"/>
      <c r="G92" s="17"/>
      <c r="H92" s="17"/>
      <c r="I92" s="23"/>
      <c r="J92" s="23"/>
      <c r="K92" s="23"/>
      <c r="L92" s="157"/>
      <c r="M92" s="157"/>
      <c r="N92" s="7"/>
      <c r="O92" s="7"/>
      <c r="P92" s="7"/>
      <c r="Q92" s="7"/>
      <c r="R92" s="7"/>
      <c r="S92" s="7"/>
      <c r="T92" s="7"/>
      <c r="U92" s="7"/>
    </row>
    <row r="93" spans="1:21" s="8" customFormat="1" ht="12.75" customHeight="1" x14ac:dyDescent="0.4">
      <c r="A93" s="18">
        <f>A92+0.1</f>
        <v>8.3999999999999986</v>
      </c>
      <c r="B93" s="19" t="s">
        <v>106</v>
      </c>
      <c r="C93" s="17"/>
      <c r="D93" s="17"/>
      <c r="E93" s="17"/>
      <c r="F93" s="17"/>
      <c r="G93" s="17"/>
      <c r="H93" s="17"/>
      <c r="I93" s="17"/>
      <c r="J93" s="17"/>
      <c r="K93" s="23"/>
      <c r="L93" s="23"/>
      <c r="M93" s="157"/>
      <c r="N93" s="7"/>
      <c r="O93" s="7"/>
      <c r="P93" s="7"/>
      <c r="Q93" s="7"/>
      <c r="R93" s="7"/>
      <c r="S93" s="7"/>
      <c r="T93" s="7"/>
      <c r="U93" s="7"/>
    </row>
    <row r="94" spans="1:21" s="8" customFormat="1" ht="12.75" customHeight="1" x14ac:dyDescent="0.4">
      <c r="A94" s="18">
        <f>A93+0.1</f>
        <v>8.4999999999999982</v>
      </c>
      <c r="B94" s="19" t="s">
        <v>107</v>
      </c>
      <c r="C94" s="17"/>
      <c r="D94" s="17"/>
      <c r="E94" s="17"/>
      <c r="F94" s="17"/>
      <c r="G94" s="17"/>
      <c r="H94" s="17"/>
      <c r="I94" s="17"/>
      <c r="J94" s="17"/>
      <c r="K94" s="23"/>
      <c r="L94" s="23"/>
      <c r="M94" s="157"/>
      <c r="N94" s="7"/>
      <c r="O94" s="7"/>
      <c r="P94" s="7"/>
      <c r="Q94" s="7"/>
      <c r="R94" s="7"/>
      <c r="S94" s="7"/>
      <c r="T94" s="7"/>
      <c r="U94" s="7"/>
    </row>
    <row r="95" spans="1:21" s="8" customFormat="1" ht="12.75" customHeight="1" x14ac:dyDescent="0.3">
      <c r="A95" s="14">
        <v>13</v>
      </c>
      <c r="B95" s="15" t="s">
        <v>276</v>
      </c>
      <c r="C95" s="17"/>
      <c r="D95" s="17"/>
      <c r="E95" s="17"/>
      <c r="F95" s="17"/>
      <c r="G95" s="17"/>
      <c r="H95" s="17"/>
      <c r="I95" s="17"/>
      <c r="J95" s="17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1:21" s="8" customFormat="1" ht="12.75" customHeight="1" x14ac:dyDescent="0.3">
      <c r="A96" s="114"/>
      <c r="B96" s="19" t="s">
        <v>41</v>
      </c>
      <c r="C96" s="109"/>
      <c r="D96" s="17"/>
      <c r="E96" s="17"/>
      <c r="F96" s="17"/>
      <c r="G96" s="17"/>
      <c r="H96" s="17"/>
      <c r="I96" s="17"/>
      <c r="J96" s="17"/>
      <c r="K96" s="23"/>
      <c r="L96" s="23"/>
      <c r="M96" s="23"/>
      <c r="N96" s="23"/>
      <c r="O96" s="23"/>
      <c r="P96" s="23"/>
      <c r="Q96" s="23"/>
      <c r="R96" s="17"/>
      <c r="S96" s="17"/>
      <c r="T96" s="17"/>
      <c r="U96" s="17"/>
    </row>
    <row r="97" spans="1:21" s="8" customFormat="1" ht="12.75" customHeight="1" x14ac:dyDescent="0.3">
      <c r="A97" s="114"/>
      <c r="B97" s="19" t="s">
        <v>277</v>
      </c>
      <c r="C97" s="109"/>
      <c r="D97" s="17"/>
      <c r="E97" s="17"/>
      <c r="F97" s="17"/>
      <c r="G97" s="17"/>
      <c r="H97" s="17"/>
      <c r="I97" s="17"/>
      <c r="J97" s="17"/>
      <c r="K97" s="23"/>
      <c r="L97" s="23"/>
      <c r="M97" s="23"/>
      <c r="N97" s="23"/>
      <c r="O97" s="23"/>
      <c r="P97" s="23"/>
      <c r="Q97" s="23"/>
      <c r="R97" s="17"/>
      <c r="S97" s="17"/>
      <c r="T97" s="17"/>
      <c r="U97" s="17"/>
    </row>
    <row r="98" spans="1:21" s="8" customFormat="1" ht="12.75" customHeight="1" x14ac:dyDescent="0.3">
      <c r="A98" s="114"/>
      <c r="B98" s="19" t="s">
        <v>278</v>
      </c>
      <c r="C98" s="109"/>
      <c r="D98" s="17"/>
      <c r="E98" s="17"/>
      <c r="F98" s="17"/>
      <c r="G98" s="17"/>
      <c r="H98" s="17"/>
      <c r="I98" s="17"/>
      <c r="J98" s="17"/>
      <c r="K98" s="23"/>
      <c r="L98" s="23"/>
      <c r="M98" s="23"/>
      <c r="N98" s="23"/>
      <c r="O98" s="23"/>
      <c r="P98" s="23"/>
      <c r="Q98" s="23"/>
      <c r="R98" s="17"/>
      <c r="S98" s="17"/>
      <c r="T98" s="17"/>
      <c r="U98" s="17"/>
    </row>
    <row r="99" spans="1:21" s="8" customFormat="1" ht="12.75" customHeight="1" x14ac:dyDescent="0.3">
      <c r="A99" s="114"/>
      <c r="B99" s="19" t="s">
        <v>111</v>
      </c>
      <c r="C99" s="109"/>
      <c r="D99" s="17"/>
      <c r="E99" s="17"/>
      <c r="F99" s="17"/>
      <c r="G99" s="17"/>
      <c r="H99" s="17"/>
      <c r="I99" s="17"/>
      <c r="J99" s="17"/>
      <c r="K99" s="23"/>
      <c r="L99" s="23"/>
      <c r="M99" s="23"/>
      <c r="N99" s="23"/>
      <c r="O99" s="23"/>
      <c r="P99" s="23"/>
      <c r="Q99" s="23"/>
      <c r="R99" s="17"/>
      <c r="S99" s="17"/>
      <c r="T99" s="17"/>
      <c r="U99" s="17"/>
    </row>
    <row r="100" spans="1:21" s="8" customFormat="1" ht="12.75" customHeight="1" x14ac:dyDescent="0.3">
      <c r="A100" s="114"/>
      <c r="B100" s="19" t="s">
        <v>279</v>
      </c>
      <c r="C100" s="109"/>
      <c r="D100" s="17"/>
      <c r="E100" s="17"/>
      <c r="F100" s="17"/>
      <c r="G100" s="17"/>
      <c r="H100" s="17"/>
      <c r="I100" s="17"/>
      <c r="J100" s="17"/>
      <c r="K100" s="23"/>
      <c r="L100" s="23"/>
      <c r="M100" s="23"/>
      <c r="N100" s="23"/>
      <c r="O100" s="23"/>
      <c r="P100" s="23"/>
      <c r="Q100" s="23"/>
      <c r="R100" s="17"/>
      <c r="S100" s="17"/>
      <c r="T100" s="17"/>
      <c r="U100" s="17"/>
    </row>
    <row r="101" spans="1:21" s="8" customFormat="1" ht="12.75" customHeight="1" x14ac:dyDescent="0.3">
      <c r="A101" s="114"/>
      <c r="B101" s="19" t="s">
        <v>118</v>
      </c>
      <c r="C101" s="109"/>
      <c r="D101" s="17"/>
      <c r="E101" s="17"/>
      <c r="F101" s="17"/>
      <c r="G101" s="17"/>
      <c r="H101" s="17"/>
      <c r="I101" s="17"/>
      <c r="J101" s="17"/>
      <c r="K101" s="23"/>
      <c r="L101" s="23"/>
      <c r="M101" s="23"/>
      <c r="N101" s="23"/>
      <c r="O101" s="23"/>
      <c r="P101" s="23"/>
      <c r="Q101" s="23"/>
      <c r="R101" s="17"/>
      <c r="S101" s="17"/>
      <c r="T101" s="17"/>
      <c r="U101" s="17"/>
    </row>
    <row r="102" spans="1:21" s="8" customFormat="1" ht="12.75" customHeight="1" x14ac:dyDescent="0.3">
      <c r="A102" s="114"/>
      <c r="B102" s="19" t="s">
        <v>120</v>
      </c>
      <c r="C102" s="109"/>
      <c r="D102" s="17"/>
      <c r="E102" s="17"/>
      <c r="F102" s="17"/>
      <c r="G102" s="17"/>
      <c r="H102" s="17"/>
      <c r="I102" s="17"/>
      <c r="J102" s="17"/>
      <c r="K102" s="23"/>
      <c r="L102" s="23"/>
      <c r="M102" s="23"/>
      <c r="N102" s="23"/>
      <c r="O102" s="23"/>
      <c r="P102" s="23"/>
      <c r="Q102" s="23"/>
      <c r="R102" s="17"/>
      <c r="S102" s="17"/>
      <c r="T102" s="17"/>
      <c r="U102" s="17"/>
    </row>
    <row r="103" spans="1:21" s="8" customFormat="1" ht="12.75" customHeight="1" x14ac:dyDescent="0.3">
      <c r="A103" s="114"/>
      <c r="B103" s="118" t="s">
        <v>280</v>
      </c>
      <c r="C103" s="109"/>
      <c r="D103" s="17"/>
      <c r="E103" s="17"/>
      <c r="F103" s="17"/>
      <c r="G103" s="17"/>
      <c r="H103" s="17"/>
      <c r="I103" s="17"/>
      <c r="J103" s="17"/>
      <c r="K103" s="23"/>
      <c r="L103" s="23"/>
      <c r="M103" s="23"/>
      <c r="N103" s="23"/>
      <c r="O103" s="23"/>
      <c r="P103" s="23"/>
      <c r="Q103" s="23"/>
      <c r="R103" s="17"/>
      <c r="S103" s="17"/>
      <c r="T103" s="17"/>
      <c r="U103" s="17"/>
    </row>
    <row r="104" spans="1:21" s="8" customFormat="1" ht="12.75" customHeight="1" x14ac:dyDescent="0.3">
      <c r="A104" s="114">
        <v>13.2</v>
      </c>
      <c r="B104" s="122" t="s">
        <v>281</v>
      </c>
      <c r="C104" s="109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23"/>
      <c r="R104" s="23"/>
      <c r="S104" s="17"/>
      <c r="T104" s="17"/>
      <c r="U104" s="17"/>
    </row>
    <row r="105" spans="1:21" s="8" customFormat="1" ht="12.75" customHeight="1" x14ac:dyDescent="0.3">
      <c r="A105" s="18">
        <v>13.3</v>
      </c>
      <c r="B105" s="119" t="s">
        <v>122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23"/>
      <c r="R105" s="23"/>
      <c r="S105" s="23"/>
      <c r="T105" s="23"/>
      <c r="U105" s="23"/>
    </row>
    <row r="106" spans="1:21" s="8" customFormat="1" ht="12.75" customHeight="1" x14ac:dyDescent="0.35">
      <c r="A106" s="31">
        <v>14</v>
      </c>
      <c r="B106" s="32" t="s">
        <v>282</v>
      </c>
      <c r="C106" s="9"/>
      <c r="D106" s="17"/>
      <c r="E106" s="17"/>
      <c r="F106" s="17"/>
      <c r="G106" s="17"/>
      <c r="H106" s="102"/>
      <c r="I106" s="102"/>
      <c r="J106" s="102"/>
      <c r="K106" s="102"/>
      <c r="L106" s="17"/>
      <c r="M106" s="17"/>
      <c r="N106" s="15"/>
      <c r="O106" s="15"/>
      <c r="P106" s="15"/>
      <c r="Q106" s="15"/>
      <c r="R106" s="17"/>
      <c r="S106" s="7"/>
      <c r="T106" s="7"/>
      <c r="U106" s="7"/>
    </row>
    <row r="107" spans="1:21" s="8" customFormat="1" ht="12.75" customHeight="1" x14ac:dyDescent="0.35">
      <c r="B107" s="24" t="s">
        <v>125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25"/>
      <c r="N107" s="40"/>
      <c r="O107" s="40"/>
      <c r="P107" s="9"/>
      <c r="Q107" s="9"/>
      <c r="R107" s="25"/>
      <c r="S107" s="7"/>
      <c r="T107" s="7"/>
      <c r="U107" s="7"/>
    </row>
    <row r="108" spans="1:21" s="8" customFormat="1" ht="12.75" customHeight="1" x14ac:dyDescent="0.35">
      <c r="B108" s="24" t="s">
        <v>283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25"/>
      <c r="N108" s="40"/>
      <c r="O108" s="40"/>
      <c r="P108" s="9"/>
      <c r="Q108" s="9"/>
      <c r="R108" s="25"/>
      <c r="S108" s="7"/>
      <c r="T108" s="7"/>
      <c r="U108" s="7"/>
    </row>
    <row r="109" spans="1:21" s="8" customFormat="1" ht="12.75" customHeight="1" x14ac:dyDescent="0.35">
      <c r="A109" s="18">
        <v>14.3</v>
      </c>
      <c r="B109" s="118" t="s">
        <v>127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25"/>
      <c r="N109" s="40"/>
      <c r="O109" s="40"/>
      <c r="P109" s="9"/>
      <c r="Q109" s="9"/>
      <c r="R109" s="25"/>
      <c r="S109" s="7"/>
      <c r="T109" s="7"/>
      <c r="U109" s="7"/>
    </row>
    <row r="110" spans="1:21" s="8" customFormat="1" ht="12.75" customHeight="1" x14ac:dyDescent="0.35">
      <c r="A110" s="114"/>
      <c r="B110" s="24" t="s">
        <v>284</v>
      </c>
      <c r="C110" s="51"/>
      <c r="D110" s="9"/>
      <c r="E110" s="9"/>
      <c r="F110" s="9"/>
      <c r="G110" s="9"/>
      <c r="H110" s="9"/>
      <c r="I110" s="9"/>
      <c r="J110" s="9"/>
      <c r="K110" s="9"/>
      <c r="L110" s="9"/>
      <c r="M110" s="25"/>
      <c r="N110" s="40"/>
      <c r="O110" s="40"/>
      <c r="P110" s="9"/>
      <c r="Q110" s="9"/>
      <c r="R110" s="25"/>
      <c r="S110" s="7"/>
      <c r="T110" s="7"/>
      <c r="U110" s="7"/>
    </row>
    <row r="111" spans="1:21" s="8" customFormat="1" ht="12.75" customHeight="1" x14ac:dyDescent="0.35">
      <c r="A111" s="114"/>
      <c r="B111" s="24" t="s">
        <v>131</v>
      </c>
      <c r="C111" s="51"/>
      <c r="D111" s="9"/>
      <c r="E111" s="9"/>
      <c r="F111" s="9"/>
      <c r="G111" s="9"/>
      <c r="H111" s="9"/>
      <c r="I111" s="9"/>
      <c r="J111" s="9"/>
      <c r="K111" s="9"/>
      <c r="L111" s="9"/>
      <c r="M111" s="25"/>
      <c r="N111" s="40"/>
      <c r="O111" s="40"/>
      <c r="P111" s="9"/>
      <c r="Q111" s="9"/>
      <c r="R111" s="25"/>
      <c r="S111" s="7"/>
      <c r="T111" s="7"/>
      <c r="U111" s="7"/>
    </row>
    <row r="112" spans="1:21" s="8" customFormat="1" ht="12.75" customHeight="1" x14ac:dyDescent="0.35">
      <c r="A112" s="114"/>
      <c r="B112" s="122" t="s">
        <v>133</v>
      </c>
      <c r="C112" s="51"/>
      <c r="D112" s="9"/>
      <c r="E112" s="9"/>
      <c r="F112" s="9"/>
      <c r="G112" s="9"/>
      <c r="H112" s="9"/>
      <c r="I112" s="9"/>
      <c r="J112" s="9"/>
      <c r="K112" s="9"/>
      <c r="L112" s="9"/>
      <c r="M112" s="25"/>
      <c r="N112" s="40"/>
      <c r="O112" s="40"/>
      <c r="P112" s="9"/>
      <c r="Q112" s="9"/>
      <c r="R112" s="25"/>
      <c r="S112" s="7"/>
      <c r="T112" s="7"/>
      <c r="U112" s="7"/>
    </row>
    <row r="113" spans="1:21" s="8" customFormat="1" ht="12.75" customHeight="1" x14ac:dyDescent="0.35">
      <c r="A113" s="114"/>
      <c r="B113" s="24" t="s">
        <v>135</v>
      </c>
      <c r="C113" s="51"/>
      <c r="D113" s="9"/>
      <c r="E113" s="9"/>
      <c r="F113" s="9"/>
      <c r="G113" s="9"/>
      <c r="H113" s="9"/>
      <c r="I113" s="9"/>
      <c r="J113" s="9"/>
      <c r="K113" s="9"/>
      <c r="L113" s="9"/>
      <c r="M113" s="25"/>
      <c r="N113" s="40"/>
      <c r="O113" s="40"/>
      <c r="P113" s="9"/>
      <c r="Q113" s="9"/>
      <c r="R113" s="25"/>
      <c r="S113" s="7"/>
      <c r="T113" s="7"/>
      <c r="U113" s="7"/>
    </row>
    <row r="114" spans="1:21" s="8" customFormat="1" ht="12.75" customHeight="1" x14ac:dyDescent="0.35">
      <c r="A114" s="114">
        <v>14.4</v>
      </c>
      <c r="B114" s="122" t="s">
        <v>137</v>
      </c>
      <c r="C114" s="51"/>
      <c r="D114" s="9"/>
      <c r="E114" s="9"/>
      <c r="F114" s="9"/>
      <c r="G114" s="9"/>
      <c r="H114" s="9"/>
      <c r="I114" s="9"/>
      <c r="J114" s="9"/>
      <c r="K114" s="9"/>
      <c r="L114" s="9"/>
      <c r="M114" s="25"/>
      <c r="N114" s="9"/>
      <c r="O114" s="40"/>
      <c r="P114" s="40"/>
      <c r="Q114" s="40"/>
      <c r="R114" s="25"/>
      <c r="S114" s="7"/>
      <c r="T114" s="7"/>
      <c r="U114" s="7"/>
    </row>
    <row r="115" spans="1:21" s="8" customFormat="1" ht="12.75" customHeight="1" x14ac:dyDescent="0.35">
      <c r="A115" s="114">
        <v>14.5</v>
      </c>
      <c r="B115" s="119" t="s">
        <v>139</v>
      </c>
      <c r="C115" s="51"/>
      <c r="D115" s="9"/>
      <c r="E115" s="9"/>
      <c r="F115" s="9"/>
      <c r="G115" s="9"/>
      <c r="H115" s="9"/>
      <c r="I115" s="9"/>
      <c r="J115" s="9"/>
      <c r="K115" s="9"/>
      <c r="L115" s="9"/>
      <c r="M115" s="25"/>
      <c r="N115" s="9"/>
      <c r="O115" s="40"/>
      <c r="P115" s="40"/>
      <c r="Q115" s="40"/>
      <c r="R115" s="25"/>
      <c r="S115" s="7"/>
      <c r="T115" s="7"/>
      <c r="U115" s="7"/>
    </row>
    <row r="116" spans="1:21" s="8" customFormat="1" ht="12.75" customHeight="1" x14ac:dyDescent="0.35">
      <c r="A116" s="18">
        <v>14.1</v>
      </c>
      <c r="B116" s="119" t="s">
        <v>141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25"/>
      <c r="N116" s="9"/>
      <c r="O116" s="40"/>
      <c r="P116" s="40"/>
      <c r="Q116" s="40"/>
      <c r="R116" s="25"/>
      <c r="S116" s="7"/>
      <c r="T116" s="7"/>
      <c r="U116" s="7"/>
    </row>
    <row r="117" spans="1:21" s="8" customFormat="1" ht="12.75" customHeight="1" x14ac:dyDescent="0.35">
      <c r="A117" s="18">
        <v>14.2</v>
      </c>
      <c r="B117" s="24" t="s">
        <v>285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25"/>
      <c r="N117" s="9"/>
      <c r="O117" s="40"/>
      <c r="P117" s="40"/>
      <c r="Q117" s="40"/>
      <c r="R117" s="25"/>
      <c r="S117" s="7"/>
      <c r="T117" s="7"/>
      <c r="U117" s="7"/>
    </row>
    <row r="118" spans="1:21" s="8" customFormat="1" ht="12.75" customHeight="1" x14ac:dyDescent="0.35">
      <c r="A118" s="43">
        <v>15</v>
      </c>
      <c r="B118" s="129" t="s">
        <v>267</v>
      </c>
      <c r="C118" s="9"/>
      <c r="D118" s="9"/>
      <c r="E118" s="9"/>
      <c r="F118" s="9"/>
      <c r="G118" s="9"/>
      <c r="H118" s="9"/>
      <c r="I118" s="102"/>
      <c r="J118" s="102"/>
      <c r="K118" s="102"/>
      <c r="L118" s="102"/>
      <c r="M118" s="25"/>
      <c r="N118" s="15"/>
      <c r="O118" s="15"/>
      <c r="P118" s="15"/>
      <c r="Q118" s="25"/>
      <c r="R118" s="25"/>
      <c r="S118" s="7"/>
      <c r="T118" s="7"/>
      <c r="U118" s="7"/>
    </row>
    <row r="119" spans="1:21" s="8" customFormat="1" ht="12.75" customHeight="1" x14ac:dyDescent="0.35">
      <c r="A119" s="114"/>
      <c r="B119" s="119" t="s">
        <v>286</v>
      </c>
      <c r="C119" s="51"/>
      <c r="D119" s="9"/>
      <c r="E119" s="9"/>
      <c r="F119" s="9"/>
      <c r="G119" s="9"/>
      <c r="H119" s="9"/>
      <c r="I119" s="9"/>
      <c r="J119" s="9"/>
      <c r="K119" s="9"/>
      <c r="L119" s="9"/>
      <c r="M119" s="25"/>
      <c r="N119" s="40"/>
      <c r="O119" s="40"/>
      <c r="P119" s="40"/>
      <c r="Q119" s="25"/>
      <c r="R119" s="25"/>
      <c r="S119" s="7"/>
      <c r="T119" s="7"/>
      <c r="U119" s="7"/>
    </row>
    <row r="120" spans="1:21" s="8" customFormat="1" ht="12.75" customHeight="1" x14ac:dyDescent="0.35">
      <c r="A120" s="114"/>
      <c r="B120" s="119" t="s">
        <v>287</v>
      </c>
      <c r="C120" s="51"/>
      <c r="D120" s="9"/>
      <c r="E120" s="9"/>
      <c r="F120" s="9"/>
      <c r="G120" s="9"/>
      <c r="H120" s="9"/>
      <c r="I120" s="9"/>
      <c r="J120" s="9"/>
      <c r="K120" s="9"/>
      <c r="L120" s="9"/>
      <c r="M120" s="25"/>
      <c r="N120" s="40"/>
      <c r="O120" s="40"/>
      <c r="P120" s="40"/>
      <c r="Q120" s="25"/>
      <c r="R120" s="25"/>
      <c r="S120" s="7"/>
      <c r="T120" s="7"/>
      <c r="U120" s="7"/>
    </row>
    <row r="121" spans="1:21" s="8" customFormat="1" ht="12.75" customHeight="1" x14ac:dyDescent="0.35">
      <c r="A121" s="114"/>
      <c r="B121" s="119" t="s">
        <v>288</v>
      </c>
      <c r="C121" s="51"/>
      <c r="D121" s="9"/>
      <c r="E121" s="9"/>
      <c r="F121" s="9"/>
      <c r="G121" s="9"/>
      <c r="H121" s="9"/>
      <c r="I121" s="9"/>
      <c r="J121" s="9"/>
      <c r="K121" s="9"/>
      <c r="L121" s="9"/>
      <c r="M121" s="25"/>
      <c r="N121" s="40"/>
      <c r="O121" s="40"/>
      <c r="P121" s="40"/>
      <c r="Q121" s="25"/>
      <c r="R121" s="25"/>
      <c r="S121" s="7"/>
      <c r="T121" s="7"/>
      <c r="U121" s="7"/>
    </row>
    <row r="122" spans="1:21" s="8" customFormat="1" ht="12.75" customHeight="1" x14ac:dyDescent="0.35">
      <c r="A122" s="137"/>
      <c r="B122" s="119" t="s">
        <v>143</v>
      </c>
      <c r="C122" s="138"/>
      <c r="D122" s="99"/>
      <c r="E122" s="99"/>
      <c r="F122" s="99"/>
      <c r="G122" s="99"/>
      <c r="H122" s="99"/>
      <c r="I122" s="99"/>
      <c r="J122" s="99"/>
      <c r="K122" s="99"/>
      <c r="L122" s="99"/>
      <c r="M122" s="140"/>
      <c r="N122" s="139"/>
      <c r="O122" s="139"/>
      <c r="P122" s="139"/>
      <c r="Q122" s="140"/>
      <c r="R122" s="140"/>
      <c r="S122" s="161"/>
      <c r="T122" s="161"/>
      <c r="U122" s="161"/>
    </row>
    <row r="123" spans="1:21" s="133" customFormat="1" ht="15" customHeight="1" x14ac:dyDescent="0.35">
      <c r="A123" s="130">
        <v>15</v>
      </c>
      <c r="B123" s="145" t="s">
        <v>289</v>
      </c>
      <c r="C123" s="131"/>
      <c r="D123" s="132"/>
      <c r="E123" s="132" t="s">
        <v>214</v>
      </c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 t="s">
        <v>214</v>
      </c>
    </row>
    <row r="124" spans="1:21" s="133" customFormat="1" ht="15" customHeight="1" x14ac:dyDescent="0.35">
      <c r="A124" s="134">
        <v>15.1</v>
      </c>
      <c r="B124" s="125" t="s">
        <v>290</v>
      </c>
      <c r="C124" s="131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</row>
    <row r="125" spans="1:21" s="133" customFormat="1" ht="15" customHeight="1" x14ac:dyDescent="0.4">
      <c r="A125" s="136" t="s">
        <v>291</v>
      </c>
      <c r="B125" s="126" t="s">
        <v>292</v>
      </c>
      <c r="C125" s="131"/>
      <c r="D125" s="162"/>
      <c r="E125" s="162"/>
      <c r="F125" s="162"/>
      <c r="G125" s="162"/>
      <c r="H125" s="170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</row>
    <row r="126" spans="1:21" s="8" customFormat="1" ht="15" customHeight="1" x14ac:dyDescent="0.4">
      <c r="A126" s="141" t="s">
        <v>293</v>
      </c>
      <c r="B126" s="142" t="s">
        <v>294</v>
      </c>
      <c r="C126" s="143"/>
      <c r="D126" s="155"/>
      <c r="E126" s="155"/>
      <c r="F126" s="155"/>
      <c r="G126" s="155"/>
      <c r="H126" s="171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44"/>
      <c r="T126" s="144"/>
      <c r="U126" s="144"/>
    </row>
    <row r="127" spans="1:21" s="8" customFormat="1" ht="15" customHeight="1" x14ac:dyDescent="0.35">
      <c r="A127" s="127">
        <v>15.2</v>
      </c>
      <c r="B127" s="125" t="s">
        <v>160</v>
      </c>
      <c r="C127" s="51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25"/>
      <c r="T127" s="25"/>
      <c r="U127" s="25"/>
    </row>
    <row r="128" spans="1:21" s="8" customFormat="1" ht="15" customHeight="1" x14ac:dyDescent="0.4">
      <c r="A128" s="128" t="s">
        <v>295</v>
      </c>
      <c r="B128" s="126" t="s">
        <v>296</v>
      </c>
      <c r="C128" s="51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25"/>
      <c r="T128" s="25"/>
      <c r="U128" s="25"/>
    </row>
    <row r="129" spans="1:21" s="8" customFormat="1" ht="15" customHeight="1" x14ac:dyDescent="0.4">
      <c r="A129" s="128" t="s">
        <v>297</v>
      </c>
      <c r="B129" s="126" t="s">
        <v>298</v>
      </c>
      <c r="C129" s="51"/>
      <c r="D129" s="157"/>
      <c r="E129" s="157"/>
      <c r="F129" s="157"/>
      <c r="G129" s="21"/>
      <c r="H129" s="146"/>
      <c r="I129" s="146"/>
      <c r="J129" s="157"/>
      <c r="K129" s="157"/>
      <c r="L129" s="157"/>
      <c r="M129" s="157"/>
      <c r="N129" s="157"/>
      <c r="O129" s="157"/>
      <c r="P129" s="157"/>
      <c r="Q129" s="157"/>
      <c r="R129" s="157"/>
      <c r="S129" s="25"/>
      <c r="T129" s="25"/>
      <c r="U129" s="25"/>
    </row>
    <row r="130" spans="1:21" s="8" customFormat="1" ht="15" customHeight="1" x14ac:dyDescent="0.4">
      <c r="A130" s="35" t="s">
        <v>299</v>
      </c>
      <c r="B130" s="111" t="s">
        <v>300</v>
      </c>
      <c r="C130" s="9"/>
      <c r="D130" s="157"/>
      <c r="E130" s="157"/>
      <c r="F130" s="157"/>
      <c r="G130" s="21"/>
      <c r="H130" s="146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25"/>
      <c r="T130" s="25"/>
      <c r="U130" s="25"/>
    </row>
    <row r="131" spans="1:21" s="8" customFormat="1" ht="15" customHeight="1" x14ac:dyDescent="0.4">
      <c r="A131" s="35" t="s">
        <v>301</v>
      </c>
      <c r="B131" s="22" t="s">
        <v>302</v>
      </c>
      <c r="C131" s="9"/>
      <c r="D131" s="157"/>
      <c r="E131" s="157"/>
      <c r="F131" s="157"/>
      <c r="G131" s="21"/>
      <c r="H131" s="146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25"/>
      <c r="T131" s="25"/>
      <c r="U131" s="25"/>
    </row>
    <row r="132" spans="1:21" s="8" customFormat="1" ht="15" customHeight="1" x14ac:dyDescent="0.4">
      <c r="A132" s="35" t="s">
        <v>303</v>
      </c>
      <c r="B132" s="22" t="s">
        <v>304</v>
      </c>
      <c r="C132" s="9"/>
      <c r="D132" s="157"/>
      <c r="E132" s="157"/>
      <c r="F132" s="157"/>
      <c r="G132" s="21"/>
      <c r="H132" s="146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25"/>
      <c r="T132" s="25"/>
      <c r="U132" s="25"/>
    </row>
    <row r="133" spans="1:21" s="8" customFormat="1" ht="15" customHeight="1" x14ac:dyDescent="0.4">
      <c r="A133" s="35" t="s">
        <v>305</v>
      </c>
      <c r="B133" s="22" t="s">
        <v>306</v>
      </c>
      <c r="C133" s="9"/>
      <c r="D133" s="157"/>
      <c r="E133" s="157"/>
      <c r="F133" s="157"/>
      <c r="G133" s="21"/>
      <c r="H133" s="146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25"/>
      <c r="T133" s="25"/>
      <c r="U133" s="25"/>
    </row>
    <row r="134" spans="1:21" s="8" customFormat="1" ht="15" customHeight="1" x14ac:dyDescent="0.4">
      <c r="A134" s="31">
        <v>16</v>
      </c>
      <c r="B134" s="32" t="s">
        <v>144</v>
      </c>
      <c r="C134" s="9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57"/>
      <c r="T134" s="157"/>
      <c r="U134" s="157"/>
    </row>
    <row r="135" spans="1:21" ht="15" customHeight="1" x14ac:dyDescent="0.4">
      <c r="A135" s="44">
        <v>16.100000000000001</v>
      </c>
      <c r="B135" s="45" t="s">
        <v>145</v>
      </c>
      <c r="C135" s="9"/>
      <c r="D135" s="9"/>
      <c r="E135" s="9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</row>
    <row r="136" spans="1:21" x14ac:dyDescent="0.4">
      <c r="A136" s="44">
        <v>16.2</v>
      </c>
      <c r="B136" s="45" t="s">
        <v>146</v>
      </c>
      <c r="C136" s="9"/>
      <c r="D136" s="9"/>
      <c r="E136" s="9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</row>
    <row r="137" spans="1:21" x14ac:dyDescent="0.4">
      <c r="A137" s="44">
        <v>16.5</v>
      </c>
      <c r="B137" s="45" t="s">
        <v>147</v>
      </c>
      <c r="C137" s="9"/>
      <c r="D137" s="9"/>
      <c r="E137" s="9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</row>
    <row r="138" spans="1:21" x14ac:dyDescent="0.4">
      <c r="A138" s="44">
        <v>16.100000000000001</v>
      </c>
      <c r="B138" s="45" t="s">
        <v>148</v>
      </c>
      <c r="C138" s="9"/>
      <c r="D138" s="9"/>
      <c r="E138" s="9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</row>
    <row r="139" spans="1:21" ht="15" customHeight="1" x14ac:dyDescent="0.4">
      <c r="A139" s="44">
        <v>16.11</v>
      </c>
      <c r="B139" s="45" t="s">
        <v>149</v>
      </c>
      <c r="C139" s="9"/>
      <c r="D139" s="9"/>
      <c r="E139" s="9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</row>
    <row r="140" spans="1:21" ht="15" customHeight="1" x14ac:dyDescent="0.4">
      <c r="A140" s="31">
        <v>17</v>
      </c>
      <c r="B140" s="32" t="s">
        <v>150</v>
      </c>
      <c r="C140" s="9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57"/>
      <c r="T140" s="157"/>
      <c r="U140" s="157"/>
    </row>
    <row r="141" spans="1:21" ht="15" customHeight="1" x14ac:dyDescent="0.4">
      <c r="A141" s="44">
        <f t="shared" ref="A141:A148" si="0">A140+0.1</f>
        <v>17.100000000000001</v>
      </c>
      <c r="B141" s="46" t="s">
        <v>151</v>
      </c>
      <c r="C141" s="9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</row>
    <row r="142" spans="1:21" ht="15" customHeight="1" x14ac:dyDescent="0.4">
      <c r="A142" s="44">
        <f t="shared" si="0"/>
        <v>17.200000000000003</v>
      </c>
      <c r="B142" s="46" t="s">
        <v>152</v>
      </c>
      <c r="C142" s="9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</row>
    <row r="143" spans="1:21" ht="15" customHeight="1" x14ac:dyDescent="0.4">
      <c r="A143" s="44">
        <f t="shared" si="0"/>
        <v>17.300000000000004</v>
      </c>
      <c r="B143" s="46" t="s">
        <v>153</v>
      </c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</row>
    <row r="144" spans="1:21" ht="15" customHeight="1" x14ac:dyDescent="0.4">
      <c r="A144" s="44">
        <f t="shared" si="0"/>
        <v>17.400000000000006</v>
      </c>
      <c r="B144" s="46" t="s">
        <v>307</v>
      </c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</row>
    <row r="145" spans="1:21" ht="15" customHeight="1" x14ac:dyDescent="0.4">
      <c r="A145" s="44">
        <f t="shared" si="0"/>
        <v>17.500000000000007</v>
      </c>
      <c r="B145" s="46" t="s">
        <v>155</v>
      </c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</row>
    <row r="146" spans="1:21" ht="15" customHeight="1" x14ac:dyDescent="0.4">
      <c r="A146" s="44">
        <f t="shared" si="0"/>
        <v>17.600000000000009</v>
      </c>
      <c r="B146" s="46" t="s">
        <v>156</v>
      </c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</row>
    <row r="147" spans="1:21" ht="15" customHeight="1" x14ac:dyDescent="0.4">
      <c r="A147" s="44">
        <f t="shared" si="0"/>
        <v>17.70000000000001</v>
      </c>
      <c r="B147" s="46" t="s">
        <v>157</v>
      </c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</row>
    <row r="148" spans="1:21" ht="15" customHeight="1" x14ac:dyDescent="0.4">
      <c r="A148" s="44">
        <f t="shared" si="0"/>
        <v>17.800000000000011</v>
      </c>
      <c r="B148" s="46" t="s">
        <v>158</v>
      </c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</row>
    <row r="149" spans="1:21" ht="15" customHeight="1" x14ac:dyDescent="0.4">
      <c r="A149" s="31">
        <v>18</v>
      </c>
      <c r="B149" s="32" t="s">
        <v>308</v>
      </c>
      <c r="C149" s="157"/>
      <c r="D149" s="157"/>
      <c r="E149" s="157"/>
      <c r="F149" s="157"/>
      <c r="G149" s="157"/>
      <c r="H149" s="157"/>
      <c r="I149" s="172"/>
      <c r="J149" s="172"/>
      <c r="K149" s="172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</row>
    <row r="150" spans="1:21" ht="15" customHeight="1" x14ac:dyDescent="0.4">
      <c r="A150" s="48">
        <f t="shared" ref="A150:A158" si="1">A149+0.1</f>
        <v>18.100000000000001</v>
      </c>
      <c r="B150" s="47" t="s">
        <v>309</v>
      </c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</row>
    <row r="151" spans="1:21" ht="15" customHeight="1" x14ac:dyDescent="0.4">
      <c r="A151" s="48">
        <f t="shared" si="1"/>
        <v>18.200000000000003</v>
      </c>
      <c r="B151" s="47" t="s">
        <v>310</v>
      </c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</row>
    <row r="152" spans="1:21" ht="15" customHeight="1" x14ac:dyDescent="0.4">
      <c r="A152" s="48">
        <f t="shared" si="1"/>
        <v>18.300000000000004</v>
      </c>
      <c r="B152" s="47" t="s">
        <v>311</v>
      </c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</row>
    <row r="153" spans="1:21" ht="15" customHeight="1" x14ac:dyDescent="0.4">
      <c r="A153" s="48">
        <f t="shared" si="1"/>
        <v>18.400000000000006</v>
      </c>
      <c r="B153" s="47" t="s">
        <v>307</v>
      </c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</row>
    <row r="154" spans="1:21" ht="15" customHeight="1" x14ac:dyDescent="0.4">
      <c r="A154" s="48">
        <f t="shared" si="1"/>
        <v>18.500000000000007</v>
      </c>
      <c r="B154" s="47" t="s">
        <v>177</v>
      </c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</row>
    <row r="155" spans="1:21" ht="15" customHeight="1" x14ac:dyDescent="0.4">
      <c r="A155" s="48">
        <f t="shared" si="1"/>
        <v>18.600000000000009</v>
      </c>
      <c r="B155" s="47" t="s">
        <v>178</v>
      </c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</row>
    <row r="156" spans="1:21" ht="15" customHeight="1" x14ac:dyDescent="0.4">
      <c r="A156" s="48">
        <f t="shared" si="1"/>
        <v>18.70000000000001</v>
      </c>
      <c r="B156" s="47" t="s">
        <v>312</v>
      </c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</row>
    <row r="157" spans="1:21" ht="15" customHeight="1" x14ac:dyDescent="0.4">
      <c r="A157" s="48">
        <f t="shared" si="1"/>
        <v>18.800000000000011</v>
      </c>
      <c r="B157" s="47" t="s">
        <v>158</v>
      </c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</row>
    <row r="158" spans="1:21" ht="15" customHeight="1" x14ac:dyDescent="0.4">
      <c r="A158" s="48">
        <f t="shared" si="1"/>
        <v>18.900000000000013</v>
      </c>
      <c r="B158" s="47" t="s">
        <v>313</v>
      </c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</row>
    <row r="159" spans="1:21" ht="15" customHeight="1" x14ac:dyDescent="0.4">
      <c r="A159" s="31">
        <v>19</v>
      </c>
      <c r="B159" s="32" t="s">
        <v>314</v>
      </c>
      <c r="C159" s="157"/>
      <c r="D159" s="157"/>
      <c r="E159" s="157"/>
      <c r="F159" s="157"/>
      <c r="G159" s="157"/>
      <c r="H159" s="157"/>
      <c r="I159" s="157"/>
      <c r="J159" s="157"/>
      <c r="K159" s="172"/>
      <c r="L159" s="172"/>
      <c r="M159" s="172"/>
      <c r="N159" s="172"/>
      <c r="O159" s="157"/>
      <c r="P159" s="157"/>
      <c r="Q159" s="157"/>
      <c r="R159" s="157"/>
      <c r="S159" s="157"/>
      <c r="T159" s="157"/>
      <c r="U159" s="157"/>
    </row>
    <row r="160" spans="1:21" ht="15" customHeight="1" x14ac:dyDescent="0.4">
      <c r="A160" s="44">
        <f t="shared" ref="A160:A166" si="2">A159+0.1</f>
        <v>19.100000000000001</v>
      </c>
      <c r="B160" s="49" t="s">
        <v>315</v>
      </c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</row>
    <row r="161" spans="1:21" ht="15" customHeight="1" x14ac:dyDescent="0.4">
      <c r="A161" s="44">
        <f t="shared" si="2"/>
        <v>19.200000000000003</v>
      </c>
      <c r="B161" s="49" t="s">
        <v>316</v>
      </c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</row>
    <row r="162" spans="1:21" ht="15" customHeight="1" x14ac:dyDescent="0.4">
      <c r="A162" s="44">
        <f t="shared" si="2"/>
        <v>19.300000000000004</v>
      </c>
      <c r="B162" s="49" t="s">
        <v>317</v>
      </c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</row>
    <row r="163" spans="1:21" ht="15" customHeight="1" x14ac:dyDescent="0.4">
      <c r="A163" s="44">
        <f t="shared" si="2"/>
        <v>19.400000000000006</v>
      </c>
      <c r="B163" s="49" t="s">
        <v>177</v>
      </c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</row>
    <row r="164" spans="1:21" ht="15" customHeight="1" x14ac:dyDescent="0.4">
      <c r="A164" s="44">
        <f t="shared" si="2"/>
        <v>19.500000000000007</v>
      </c>
      <c r="B164" s="49" t="s">
        <v>178</v>
      </c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</row>
    <row r="165" spans="1:21" ht="15" customHeight="1" x14ac:dyDescent="0.4">
      <c r="A165" s="44">
        <f t="shared" si="2"/>
        <v>19.600000000000009</v>
      </c>
      <c r="B165" s="49" t="s">
        <v>157</v>
      </c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</row>
    <row r="166" spans="1:21" ht="15" customHeight="1" x14ac:dyDescent="0.4">
      <c r="A166" s="44">
        <f t="shared" si="2"/>
        <v>19.70000000000001</v>
      </c>
      <c r="B166" s="49" t="s">
        <v>158</v>
      </c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</row>
    <row r="167" spans="1:21" ht="15" customHeight="1" x14ac:dyDescent="0.4">
      <c r="A167" s="31">
        <v>20</v>
      </c>
      <c r="B167" s="32" t="s">
        <v>172</v>
      </c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72"/>
      <c r="O167" s="172"/>
      <c r="P167" s="172"/>
      <c r="Q167" s="157"/>
      <c r="R167" s="157"/>
      <c r="S167" s="157"/>
      <c r="T167" s="157"/>
      <c r="U167" s="157"/>
    </row>
    <row r="168" spans="1:21" ht="27.75" customHeight="1" x14ac:dyDescent="0.4">
      <c r="A168" s="3">
        <f t="shared" ref="A168:A176" si="3">A167+0.1</f>
        <v>20.100000000000001</v>
      </c>
      <c r="B168" s="49" t="s">
        <v>318</v>
      </c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</row>
    <row r="169" spans="1:21" ht="15" customHeight="1" x14ac:dyDescent="0.4">
      <c r="A169" s="44">
        <f t="shared" si="3"/>
        <v>20.200000000000003</v>
      </c>
      <c r="B169" s="49" t="s">
        <v>319</v>
      </c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</row>
    <row r="170" spans="1:21" ht="15" customHeight="1" x14ac:dyDescent="0.4">
      <c r="A170" s="44">
        <f t="shared" si="3"/>
        <v>20.300000000000004</v>
      </c>
      <c r="B170" s="49" t="s">
        <v>320</v>
      </c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</row>
    <row r="171" spans="1:21" ht="15" customHeight="1" x14ac:dyDescent="0.4">
      <c r="A171" s="44">
        <f t="shared" si="3"/>
        <v>20.400000000000006</v>
      </c>
      <c r="B171" s="49" t="s">
        <v>174</v>
      </c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</row>
    <row r="172" spans="1:21" ht="15" customHeight="1" x14ac:dyDescent="0.4">
      <c r="A172" s="44">
        <f t="shared" si="3"/>
        <v>20.500000000000007</v>
      </c>
      <c r="B172" s="49" t="s">
        <v>175</v>
      </c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</row>
    <row r="173" spans="1:21" ht="15" customHeight="1" x14ac:dyDescent="0.4">
      <c r="A173" s="44">
        <f t="shared" si="3"/>
        <v>20.600000000000009</v>
      </c>
      <c r="B173" s="49" t="s">
        <v>321</v>
      </c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</row>
    <row r="174" spans="1:21" ht="15" customHeight="1" x14ac:dyDescent="0.4">
      <c r="A174" s="44">
        <f t="shared" si="3"/>
        <v>20.70000000000001</v>
      </c>
      <c r="B174" s="49" t="s">
        <v>177</v>
      </c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</row>
    <row r="175" spans="1:21" ht="15" customHeight="1" x14ac:dyDescent="0.4">
      <c r="A175" s="44">
        <f t="shared" si="3"/>
        <v>20.800000000000011</v>
      </c>
      <c r="B175" s="49" t="s">
        <v>178</v>
      </c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</row>
    <row r="176" spans="1:21" ht="15" customHeight="1" x14ac:dyDescent="0.4">
      <c r="A176" s="44">
        <f t="shared" si="3"/>
        <v>20.900000000000013</v>
      </c>
      <c r="B176" s="49" t="s">
        <v>157</v>
      </c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</row>
    <row r="177" spans="1:21" ht="15" customHeight="1" x14ac:dyDescent="0.4">
      <c r="A177" s="106" t="s">
        <v>322</v>
      </c>
      <c r="B177" s="49" t="s">
        <v>158</v>
      </c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</row>
    <row r="178" spans="1:21" ht="15" customHeight="1" x14ac:dyDescent="0.35">
      <c r="A178" s="14">
        <v>21</v>
      </c>
      <c r="B178" s="15" t="s">
        <v>323</v>
      </c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6"/>
      <c r="T178" s="16"/>
      <c r="U178" s="16"/>
    </row>
    <row r="179" spans="1:21" ht="15" customHeight="1" x14ac:dyDescent="0.4">
      <c r="A179" s="49">
        <v>21.1</v>
      </c>
      <c r="B179" s="49" t="s">
        <v>324</v>
      </c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4"/>
      <c r="T179" s="154"/>
      <c r="U179" s="154"/>
    </row>
    <row r="180" spans="1:21" s="8" customFormat="1" ht="15" customHeight="1" x14ac:dyDescent="0.3">
      <c r="A180" s="14">
        <v>22</v>
      </c>
      <c r="B180" s="15" t="s">
        <v>325</v>
      </c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25"/>
      <c r="T180" s="25"/>
      <c r="U180" s="25"/>
    </row>
    <row r="181" spans="1:21" s="8" customFormat="1" ht="15" customHeight="1" x14ac:dyDescent="0.4">
      <c r="A181" s="35">
        <v>22.1</v>
      </c>
      <c r="B181" s="49" t="s">
        <v>180</v>
      </c>
      <c r="C181" s="157"/>
      <c r="D181" s="157"/>
      <c r="E181" s="157"/>
      <c r="F181" s="157"/>
      <c r="G181" s="21"/>
      <c r="H181" s="146"/>
      <c r="I181" s="157"/>
      <c r="J181" s="157"/>
      <c r="K181" s="157"/>
      <c r="L181" s="157"/>
      <c r="M181" s="157"/>
      <c r="N181" s="157"/>
      <c r="O181" s="157"/>
      <c r="P181" s="157"/>
      <c r="Q181" s="25"/>
      <c r="R181" s="157"/>
      <c r="S181" s="25"/>
      <c r="T181" s="25"/>
      <c r="U181" s="25"/>
    </row>
    <row r="182" spans="1:21" s="8" customFormat="1" ht="15" customHeight="1" x14ac:dyDescent="0.4">
      <c r="A182" s="35">
        <v>22.2</v>
      </c>
      <c r="B182" s="49" t="s">
        <v>326</v>
      </c>
      <c r="C182" s="157"/>
      <c r="D182" s="157"/>
      <c r="E182" s="157"/>
      <c r="F182" s="157"/>
      <c r="G182" s="21"/>
      <c r="H182" s="146"/>
      <c r="I182" s="157"/>
      <c r="J182" s="157"/>
      <c r="K182" s="157"/>
      <c r="L182" s="157"/>
      <c r="M182" s="157"/>
      <c r="N182" s="157"/>
      <c r="O182" s="157"/>
      <c r="P182" s="157"/>
      <c r="Q182" s="25"/>
      <c r="R182" s="157"/>
      <c r="S182" s="25"/>
      <c r="T182" s="25"/>
      <c r="U182" s="25"/>
    </row>
    <row r="183" spans="1:21" s="8" customFormat="1" ht="15" customHeight="1" x14ac:dyDescent="0.4">
      <c r="A183" s="35">
        <v>22.3</v>
      </c>
      <c r="B183" s="49" t="s">
        <v>181</v>
      </c>
      <c r="C183" s="157"/>
      <c r="D183" s="157"/>
      <c r="E183" s="157"/>
      <c r="F183" s="157"/>
      <c r="G183" s="21"/>
      <c r="H183" s="146"/>
      <c r="I183" s="157"/>
      <c r="J183" s="157"/>
      <c r="K183" s="157"/>
      <c r="L183" s="157"/>
      <c r="M183" s="157"/>
      <c r="N183" s="157"/>
      <c r="O183" s="157"/>
      <c r="P183" s="157"/>
      <c r="Q183" s="25"/>
      <c r="R183" s="157"/>
      <c r="S183" s="25"/>
      <c r="T183" s="25"/>
      <c r="U183" s="25"/>
    </row>
    <row r="184" spans="1:21" s="8" customFormat="1" ht="15" customHeight="1" x14ac:dyDescent="0.4">
      <c r="A184" s="35">
        <v>22.4</v>
      </c>
      <c r="B184" s="49" t="s">
        <v>182</v>
      </c>
      <c r="C184" s="157"/>
      <c r="D184" s="157"/>
      <c r="E184" s="157"/>
      <c r="F184" s="157"/>
      <c r="G184" s="21"/>
      <c r="H184" s="146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25"/>
      <c r="T184" s="25"/>
      <c r="U184" s="25"/>
    </row>
    <row r="185" spans="1:21" s="8" customFormat="1" ht="15" customHeight="1" x14ac:dyDescent="0.3">
      <c r="A185" s="14">
        <v>23</v>
      </c>
      <c r="B185" s="15" t="s">
        <v>185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02"/>
      <c r="S185" s="15"/>
      <c r="T185" s="15"/>
      <c r="U185" s="15"/>
    </row>
    <row r="186" spans="1:21" s="8" customFormat="1" ht="15" customHeight="1" x14ac:dyDescent="0.4">
      <c r="A186" s="14">
        <v>24</v>
      </c>
      <c r="B186" s="15" t="s">
        <v>327</v>
      </c>
      <c r="C186" s="163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02"/>
      <c r="S186" s="15"/>
      <c r="T186" s="15"/>
      <c r="U186" s="15"/>
    </row>
  </sheetData>
  <mergeCells count="5">
    <mergeCell ref="B26:B27"/>
    <mergeCell ref="A26:A27"/>
    <mergeCell ref="G27:H27"/>
    <mergeCell ref="I27:J27"/>
    <mergeCell ref="K27:M27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B707-D3C7-4765-85DF-CB4FC707B581}">
  <dimension ref="A1:M217"/>
  <sheetViews>
    <sheetView workbookViewId="0">
      <pane ySplit="1" topLeftCell="A220" activePane="bottomLeft" state="frozen"/>
      <selection pane="bottomLeft" activeCell="C14" sqref="C14"/>
    </sheetView>
  </sheetViews>
  <sheetFormatPr defaultRowHeight="14.5" x14ac:dyDescent="0.35"/>
  <cols>
    <col min="1" max="1" width="15" customWidth="1"/>
    <col min="2" max="2" width="9.81640625" customWidth="1"/>
    <col min="3" max="3" width="45.54296875" customWidth="1"/>
    <col min="4" max="4" width="19.453125" customWidth="1"/>
    <col min="5" max="5" width="11.453125" customWidth="1"/>
    <col min="6" max="6" width="16.54296875" customWidth="1"/>
    <col min="7" max="7" width="18.54296875" customWidth="1"/>
    <col min="8" max="8" width="18" customWidth="1"/>
    <col min="9" max="9" width="15" customWidth="1"/>
    <col min="10" max="10" width="16.453125" customWidth="1"/>
    <col min="11" max="11" width="13.54296875" customWidth="1"/>
    <col min="12" max="12" width="13.453125" customWidth="1"/>
    <col min="13" max="13" width="16" customWidth="1"/>
  </cols>
  <sheetData>
    <row r="1" spans="1:13" ht="25" x14ac:dyDescent="0.35">
      <c r="A1" s="53" t="s">
        <v>328</v>
      </c>
      <c r="B1" s="54" t="s">
        <v>329</v>
      </c>
      <c r="C1" s="54" t="s">
        <v>330</v>
      </c>
      <c r="D1" s="54" t="s">
        <v>331</v>
      </c>
      <c r="E1" s="54" t="s">
        <v>332</v>
      </c>
      <c r="F1" s="53" t="s">
        <v>333</v>
      </c>
      <c r="G1" s="53" t="s">
        <v>334</v>
      </c>
      <c r="H1" s="54" t="s">
        <v>335</v>
      </c>
      <c r="I1" s="53" t="s">
        <v>336</v>
      </c>
      <c r="J1" s="53" t="s">
        <v>337</v>
      </c>
      <c r="K1" s="54" t="s">
        <v>338</v>
      </c>
      <c r="L1" s="54" t="s">
        <v>339</v>
      </c>
      <c r="M1" s="54" t="s">
        <v>340</v>
      </c>
    </row>
    <row r="2" spans="1:13" x14ac:dyDescent="0.35">
      <c r="B2" s="75">
        <v>1</v>
      </c>
      <c r="C2" s="56" t="s">
        <v>341</v>
      </c>
    </row>
    <row r="3" spans="1:13" ht="26" x14ac:dyDescent="0.35">
      <c r="B3" s="76">
        <f t="shared" ref="B3:B11" si="0">B2+0.1</f>
        <v>1.1000000000000001</v>
      </c>
      <c r="C3" s="57" t="s">
        <v>342</v>
      </c>
    </row>
    <row r="4" spans="1:13" ht="26" x14ac:dyDescent="0.35">
      <c r="B4" s="76">
        <f t="shared" si="0"/>
        <v>1.2000000000000002</v>
      </c>
      <c r="C4" s="58" t="s">
        <v>343</v>
      </c>
    </row>
    <row r="5" spans="1:13" ht="26" x14ac:dyDescent="0.35">
      <c r="B5" s="76">
        <f t="shared" si="0"/>
        <v>1.3000000000000003</v>
      </c>
      <c r="C5" s="58" t="s">
        <v>20</v>
      </c>
    </row>
    <row r="6" spans="1:13" ht="26" x14ac:dyDescent="0.35">
      <c r="B6" s="76">
        <f t="shared" si="0"/>
        <v>1.4000000000000004</v>
      </c>
      <c r="C6" s="58" t="s">
        <v>21</v>
      </c>
    </row>
    <row r="7" spans="1:13" ht="26" x14ac:dyDescent="0.35">
      <c r="B7" s="76">
        <f t="shared" si="0"/>
        <v>1.5000000000000004</v>
      </c>
      <c r="C7" s="58" t="s">
        <v>344</v>
      </c>
    </row>
    <row r="8" spans="1:13" ht="26" x14ac:dyDescent="0.35">
      <c r="B8" s="76">
        <f t="shared" si="0"/>
        <v>1.6000000000000005</v>
      </c>
      <c r="C8" s="58" t="s">
        <v>345</v>
      </c>
    </row>
    <row r="9" spans="1:13" ht="26" x14ac:dyDescent="0.35">
      <c r="B9" s="76">
        <f t="shared" si="0"/>
        <v>1.7000000000000006</v>
      </c>
      <c r="C9" s="58" t="s">
        <v>346</v>
      </c>
    </row>
    <row r="10" spans="1:13" ht="39" x14ac:dyDescent="0.35">
      <c r="B10" s="76">
        <f t="shared" si="0"/>
        <v>1.8000000000000007</v>
      </c>
      <c r="C10" s="58" t="s">
        <v>24</v>
      </c>
    </row>
    <row r="11" spans="1:13" ht="26" x14ac:dyDescent="0.35">
      <c r="B11" s="76">
        <f t="shared" si="0"/>
        <v>1.9000000000000008</v>
      </c>
      <c r="C11" s="58" t="s">
        <v>347</v>
      </c>
    </row>
    <row r="12" spans="1:13" ht="26" x14ac:dyDescent="0.35">
      <c r="B12" s="77" t="s">
        <v>348</v>
      </c>
      <c r="C12" s="59" t="s">
        <v>349</v>
      </c>
    </row>
    <row r="13" spans="1:13" x14ac:dyDescent="0.35">
      <c r="B13" s="78" t="s">
        <v>350</v>
      </c>
      <c r="C13" s="55" t="s">
        <v>351</v>
      </c>
    </row>
    <row r="14" spans="1:13" ht="26.5" x14ac:dyDescent="0.35">
      <c r="B14" s="75">
        <v>2</v>
      </c>
      <c r="C14" s="60" t="s">
        <v>352</v>
      </c>
    </row>
    <row r="15" spans="1:13" x14ac:dyDescent="0.35">
      <c r="B15" s="79">
        <v>2.1</v>
      </c>
      <c r="C15" s="61" t="s">
        <v>353</v>
      </c>
    </row>
    <row r="16" spans="1:13" x14ac:dyDescent="0.35">
      <c r="B16" s="76">
        <v>2.2000000000000002</v>
      </c>
      <c r="C16" s="55" t="s">
        <v>212</v>
      </c>
    </row>
    <row r="17" spans="2:3" ht="26" x14ac:dyDescent="0.35">
      <c r="B17" s="76">
        <v>2.2999999999999998</v>
      </c>
      <c r="C17" s="55" t="s">
        <v>33</v>
      </c>
    </row>
    <row r="18" spans="2:3" x14ac:dyDescent="0.35">
      <c r="B18" s="76">
        <v>2.4</v>
      </c>
      <c r="C18" s="55" t="s">
        <v>43</v>
      </c>
    </row>
    <row r="19" spans="2:3" x14ac:dyDescent="0.35">
      <c r="B19" s="76">
        <v>2.5</v>
      </c>
      <c r="C19" s="55" t="s">
        <v>45</v>
      </c>
    </row>
    <row r="20" spans="2:3" x14ac:dyDescent="0.35">
      <c r="B20" s="76">
        <v>2.6</v>
      </c>
      <c r="C20" s="55" t="s">
        <v>47</v>
      </c>
    </row>
    <row r="21" spans="2:3" x14ac:dyDescent="0.35">
      <c r="B21" s="75">
        <v>3</v>
      </c>
      <c r="C21" s="56" t="s">
        <v>48</v>
      </c>
    </row>
    <row r="22" spans="2:3" x14ac:dyDescent="0.35">
      <c r="B22" s="79">
        <f>B21+0.1</f>
        <v>3.1</v>
      </c>
      <c r="C22" s="61" t="s">
        <v>49</v>
      </c>
    </row>
    <row r="23" spans="2:3" ht="26" x14ac:dyDescent="0.35">
      <c r="B23" s="80">
        <f>B22+0.1</f>
        <v>3.2</v>
      </c>
      <c r="C23" s="55" t="s">
        <v>354</v>
      </c>
    </row>
    <row r="24" spans="2:3" x14ac:dyDescent="0.35">
      <c r="B24" s="80">
        <f>B23+0.1</f>
        <v>3.3000000000000003</v>
      </c>
      <c r="C24" s="55" t="s">
        <v>355</v>
      </c>
    </row>
    <row r="25" spans="2:3" ht="26" x14ac:dyDescent="0.35">
      <c r="B25" s="80">
        <f>B24+0.1</f>
        <v>3.4000000000000004</v>
      </c>
      <c r="C25" s="55" t="s">
        <v>53</v>
      </c>
    </row>
    <row r="26" spans="2:3" x14ac:dyDescent="0.35">
      <c r="B26" s="80">
        <f>B25+0.1</f>
        <v>3.5000000000000004</v>
      </c>
      <c r="C26" s="55" t="s">
        <v>356</v>
      </c>
    </row>
    <row r="27" spans="2:3" x14ac:dyDescent="0.35">
      <c r="B27" s="75">
        <v>4</v>
      </c>
      <c r="C27" s="62" t="s">
        <v>357</v>
      </c>
    </row>
    <row r="28" spans="2:3" ht="15" x14ac:dyDescent="0.4">
      <c r="B28" s="81">
        <v>4.0999999999999996</v>
      </c>
      <c r="C28" s="63" t="s">
        <v>60</v>
      </c>
    </row>
    <row r="29" spans="2:3" ht="15" x14ac:dyDescent="0.4">
      <c r="B29" s="80" t="s">
        <v>92</v>
      </c>
      <c r="C29" s="64" t="s">
        <v>358</v>
      </c>
    </row>
    <row r="30" spans="2:3" ht="15" x14ac:dyDescent="0.4">
      <c r="B30" s="80" t="s">
        <v>94</v>
      </c>
      <c r="C30" s="64" t="s">
        <v>359</v>
      </c>
    </row>
    <row r="31" spans="2:3" ht="15" x14ac:dyDescent="0.4">
      <c r="B31" s="80" t="s">
        <v>94</v>
      </c>
      <c r="C31" s="64" t="s">
        <v>67</v>
      </c>
    </row>
    <row r="32" spans="2:3" ht="28" x14ac:dyDescent="0.4">
      <c r="B32" s="80" t="s">
        <v>96</v>
      </c>
      <c r="C32" s="64" t="s">
        <v>360</v>
      </c>
    </row>
    <row r="33" spans="2:3" ht="28" x14ac:dyDescent="0.4">
      <c r="B33" s="80" t="s">
        <v>98</v>
      </c>
      <c r="C33" s="64" t="s">
        <v>361</v>
      </c>
    </row>
    <row r="34" spans="2:3" ht="28" x14ac:dyDescent="0.4">
      <c r="B34" s="80" t="s">
        <v>100</v>
      </c>
      <c r="C34" s="64" t="s">
        <v>362</v>
      </c>
    </row>
    <row r="35" spans="2:3" ht="28" x14ac:dyDescent="0.4">
      <c r="B35" s="80" t="s">
        <v>363</v>
      </c>
      <c r="C35" s="64" t="s">
        <v>364</v>
      </c>
    </row>
    <row r="36" spans="2:3" ht="28" x14ac:dyDescent="0.4">
      <c r="B36" s="80" t="s">
        <v>365</v>
      </c>
      <c r="C36" s="64" t="s">
        <v>75</v>
      </c>
    </row>
    <row r="37" spans="2:3" ht="15" x14ac:dyDescent="0.4">
      <c r="B37" s="80" t="s">
        <v>366</v>
      </c>
      <c r="C37" s="64" t="s">
        <v>367</v>
      </c>
    </row>
    <row r="38" spans="2:3" ht="28" x14ac:dyDescent="0.4">
      <c r="B38" s="80" t="s">
        <v>368</v>
      </c>
      <c r="C38" s="64" t="s">
        <v>369</v>
      </c>
    </row>
    <row r="39" spans="2:3" ht="15" x14ac:dyDescent="0.4">
      <c r="B39" s="80" t="s">
        <v>370</v>
      </c>
      <c r="C39" s="64" t="s">
        <v>79</v>
      </c>
    </row>
    <row r="40" spans="2:3" ht="28" x14ac:dyDescent="0.4">
      <c r="B40" s="80" t="s">
        <v>371</v>
      </c>
      <c r="C40" s="64" t="s">
        <v>372</v>
      </c>
    </row>
    <row r="41" spans="2:3" ht="15" x14ac:dyDescent="0.4">
      <c r="B41" s="80" t="s">
        <v>373</v>
      </c>
      <c r="C41" s="64" t="s">
        <v>374</v>
      </c>
    </row>
    <row r="42" spans="2:3" ht="15" x14ac:dyDescent="0.4">
      <c r="B42" s="80" t="s">
        <v>375</v>
      </c>
      <c r="C42" s="64" t="s">
        <v>85</v>
      </c>
    </row>
    <row r="43" spans="2:3" ht="28" x14ac:dyDescent="0.4">
      <c r="B43" s="80" t="s">
        <v>376</v>
      </c>
      <c r="C43" s="64" t="s">
        <v>377</v>
      </c>
    </row>
    <row r="44" spans="2:3" x14ac:dyDescent="0.35">
      <c r="B44" s="75">
        <v>5</v>
      </c>
      <c r="C44" s="65" t="s">
        <v>378</v>
      </c>
    </row>
    <row r="45" spans="2:3" ht="28" x14ac:dyDescent="0.4">
      <c r="B45" s="82">
        <v>5.0999999999999996</v>
      </c>
      <c r="C45" s="64" t="s">
        <v>379</v>
      </c>
    </row>
    <row r="46" spans="2:3" ht="15" x14ac:dyDescent="0.4">
      <c r="B46" s="82">
        <v>5.2</v>
      </c>
      <c r="C46" s="64" t="s">
        <v>380</v>
      </c>
    </row>
    <row r="47" spans="2:3" ht="15" x14ac:dyDescent="0.4">
      <c r="B47" s="82">
        <v>5.3</v>
      </c>
      <c r="C47" s="64" t="s">
        <v>358</v>
      </c>
    </row>
    <row r="48" spans="2:3" ht="15" x14ac:dyDescent="0.4">
      <c r="B48" s="82">
        <v>5.4</v>
      </c>
      <c r="C48" s="64" t="s">
        <v>381</v>
      </c>
    </row>
    <row r="49" spans="2:3" ht="28" x14ac:dyDescent="0.4">
      <c r="B49" s="82">
        <v>5.5</v>
      </c>
      <c r="C49" s="64" t="s">
        <v>382</v>
      </c>
    </row>
    <row r="50" spans="2:3" ht="28" x14ac:dyDescent="0.4">
      <c r="B50" s="82">
        <v>5.6</v>
      </c>
      <c r="C50" s="64" t="s">
        <v>383</v>
      </c>
    </row>
    <row r="51" spans="2:3" ht="28" x14ac:dyDescent="0.4">
      <c r="B51" s="82">
        <v>5.7</v>
      </c>
      <c r="C51" s="64" t="s">
        <v>362</v>
      </c>
    </row>
    <row r="52" spans="2:3" ht="28" x14ac:dyDescent="0.4">
      <c r="B52" s="82">
        <v>5.8</v>
      </c>
      <c r="C52" s="64" t="s">
        <v>364</v>
      </c>
    </row>
    <row r="53" spans="2:3" ht="28" x14ac:dyDescent="0.4">
      <c r="B53" s="82">
        <v>5.9</v>
      </c>
      <c r="C53" s="64" t="s">
        <v>75</v>
      </c>
    </row>
    <row r="54" spans="2:3" ht="15" x14ac:dyDescent="0.4">
      <c r="B54" s="77" t="s">
        <v>384</v>
      </c>
      <c r="C54" s="64" t="s">
        <v>385</v>
      </c>
    </row>
    <row r="55" spans="2:3" ht="28" x14ac:dyDescent="0.35">
      <c r="B55" s="83" t="s">
        <v>386</v>
      </c>
      <c r="C55" s="66" t="s">
        <v>387</v>
      </c>
    </row>
    <row r="56" spans="2:3" ht="15" x14ac:dyDescent="0.4">
      <c r="B56" s="83" t="s">
        <v>388</v>
      </c>
      <c r="C56" s="64" t="s">
        <v>79</v>
      </c>
    </row>
    <row r="57" spans="2:3" ht="28" x14ac:dyDescent="0.4">
      <c r="B57" s="83" t="s">
        <v>389</v>
      </c>
      <c r="C57" s="64" t="s">
        <v>372</v>
      </c>
    </row>
    <row r="58" spans="2:3" ht="15" x14ac:dyDescent="0.4">
      <c r="B58" s="83" t="s">
        <v>390</v>
      </c>
      <c r="C58" s="64" t="s">
        <v>374</v>
      </c>
    </row>
    <row r="59" spans="2:3" ht="15" x14ac:dyDescent="0.4">
      <c r="B59" s="83" t="s">
        <v>391</v>
      </c>
      <c r="C59" s="64" t="s">
        <v>85</v>
      </c>
    </row>
    <row r="60" spans="2:3" ht="28" x14ac:dyDescent="0.4">
      <c r="B60" s="83" t="s">
        <v>392</v>
      </c>
      <c r="C60" s="64" t="s">
        <v>377</v>
      </c>
    </row>
    <row r="61" spans="2:3" x14ac:dyDescent="0.35">
      <c r="B61" s="75">
        <v>6</v>
      </c>
      <c r="C61" s="65" t="s">
        <v>393</v>
      </c>
    </row>
    <row r="62" spans="2:3" ht="28" x14ac:dyDescent="0.4">
      <c r="B62" s="82">
        <v>6.1</v>
      </c>
      <c r="C62" s="64" t="s">
        <v>379</v>
      </c>
    </row>
    <row r="63" spans="2:3" ht="15" x14ac:dyDescent="0.4">
      <c r="B63" s="82">
        <v>6.2</v>
      </c>
      <c r="C63" s="64" t="s">
        <v>380</v>
      </c>
    </row>
    <row r="64" spans="2:3" ht="15" x14ac:dyDescent="0.4">
      <c r="B64" s="82">
        <v>6.3</v>
      </c>
      <c r="C64" s="64" t="s">
        <v>358</v>
      </c>
    </row>
    <row r="65" spans="2:3" ht="15" x14ac:dyDescent="0.4">
      <c r="B65" s="82">
        <v>6.4</v>
      </c>
      <c r="C65" s="64" t="s">
        <v>381</v>
      </c>
    </row>
    <row r="66" spans="2:3" ht="28" x14ac:dyDescent="0.4">
      <c r="B66" s="82">
        <v>6.5</v>
      </c>
      <c r="C66" s="64" t="s">
        <v>382</v>
      </c>
    </row>
    <row r="67" spans="2:3" ht="28" x14ac:dyDescent="0.4">
      <c r="B67" s="82">
        <v>6.6</v>
      </c>
      <c r="C67" s="64" t="s">
        <v>383</v>
      </c>
    </row>
    <row r="68" spans="2:3" ht="28" x14ac:dyDescent="0.4">
      <c r="B68" s="82">
        <v>6.7</v>
      </c>
      <c r="C68" s="64" t="s">
        <v>362</v>
      </c>
    </row>
    <row r="69" spans="2:3" ht="28" x14ac:dyDescent="0.4">
      <c r="B69" s="82">
        <v>6.8</v>
      </c>
      <c r="C69" s="64" t="s">
        <v>364</v>
      </c>
    </row>
    <row r="70" spans="2:3" ht="28" x14ac:dyDescent="0.4">
      <c r="B70" s="82">
        <v>6.9</v>
      </c>
      <c r="C70" s="64" t="s">
        <v>75</v>
      </c>
    </row>
    <row r="71" spans="2:3" ht="15" x14ac:dyDescent="0.4">
      <c r="B71" s="77" t="s">
        <v>394</v>
      </c>
      <c r="C71" s="64" t="s">
        <v>385</v>
      </c>
    </row>
    <row r="72" spans="2:3" ht="28" x14ac:dyDescent="0.4">
      <c r="B72" s="83" t="s">
        <v>395</v>
      </c>
      <c r="C72" s="64" t="s">
        <v>387</v>
      </c>
    </row>
    <row r="73" spans="2:3" ht="15" x14ac:dyDescent="0.4">
      <c r="B73" s="83" t="s">
        <v>396</v>
      </c>
      <c r="C73" s="64" t="s">
        <v>79</v>
      </c>
    </row>
    <row r="74" spans="2:3" ht="28" x14ac:dyDescent="0.4">
      <c r="B74" s="83" t="s">
        <v>397</v>
      </c>
      <c r="C74" s="64" t="s">
        <v>372</v>
      </c>
    </row>
    <row r="75" spans="2:3" ht="15" x14ac:dyDescent="0.4">
      <c r="B75" s="83" t="s">
        <v>398</v>
      </c>
      <c r="C75" s="64" t="s">
        <v>374</v>
      </c>
    </row>
    <row r="76" spans="2:3" ht="15" x14ac:dyDescent="0.4">
      <c r="B76" s="83" t="s">
        <v>399</v>
      </c>
      <c r="C76" s="64" t="s">
        <v>85</v>
      </c>
    </row>
    <row r="77" spans="2:3" ht="28" x14ac:dyDescent="0.4">
      <c r="B77" s="83" t="s">
        <v>400</v>
      </c>
      <c r="C77" s="64" t="s">
        <v>377</v>
      </c>
    </row>
    <row r="78" spans="2:3" x14ac:dyDescent="0.35">
      <c r="B78" s="75">
        <v>7</v>
      </c>
      <c r="C78" s="65" t="s">
        <v>401</v>
      </c>
    </row>
    <row r="79" spans="2:3" ht="15" x14ac:dyDescent="0.4">
      <c r="B79" s="82">
        <v>7.1</v>
      </c>
      <c r="C79" s="64" t="s">
        <v>402</v>
      </c>
    </row>
    <row r="80" spans="2:3" ht="28" x14ac:dyDescent="0.4">
      <c r="B80" s="82">
        <v>7.2</v>
      </c>
      <c r="C80" s="64" t="s">
        <v>83</v>
      </c>
    </row>
    <row r="81" spans="2:3" ht="28" x14ac:dyDescent="0.4">
      <c r="B81" s="82">
        <v>7.4</v>
      </c>
      <c r="C81" s="64" t="s">
        <v>87</v>
      </c>
    </row>
    <row r="82" spans="2:3" ht="28" x14ac:dyDescent="0.4">
      <c r="B82" s="82">
        <v>7.5</v>
      </c>
      <c r="C82" s="64" t="s">
        <v>403</v>
      </c>
    </row>
    <row r="83" spans="2:3" x14ac:dyDescent="0.35">
      <c r="B83" s="75">
        <v>8</v>
      </c>
      <c r="C83" s="65" t="s">
        <v>213</v>
      </c>
    </row>
    <row r="84" spans="2:3" x14ac:dyDescent="0.35">
      <c r="B84" s="84"/>
      <c r="C84" s="164" t="s">
        <v>404</v>
      </c>
    </row>
    <row r="85" spans="2:3" x14ac:dyDescent="0.35">
      <c r="B85" s="83">
        <v>8.1</v>
      </c>
      <c r="C85" s="67" t="s">
        <v>405</v>
      </c>
    </row>
    <row r="86" spans="2:3" x14ac:dyDescent="0.35">
      <c r="B86" s="82">
        <v>8.1999999999999993</v>
      </c>
      <c r="C86" s="67" t="s">
        <v>406</v>
      </c>
    </row>
    <row r="87" spans="2:3" x14ac:dyDescent="0.35">
      <c r="B87" s="82">
        <v>8.3000000000000007</v>
      </c>
      <c r="C87" s="67" t="s">
        <v>407</v>
      </c>
    </row>
    <row r="88" spans="2:3" x14ac:dyDescent="0.35">
      <c r="B88" s="84"/>
      <c r="C88" s="164" t="s">
        <v>215</v>
      </c>
    </row>
    <row r="89" spans="2:3" ht="24.5" x14ac:dyDescent="0.35">
      <c r="B89" s="82">
        <v>8.4</v>
      </c>
      <c r="C89" s="67" t="s">
        <v>217</v>
      </c>
    </row>
    <row r="90" spans="2:3" x14ac:dyDescent="0.35">
      <c r="B90" s="82">
        <v>8.5</v>
      </c>
      <c r="C90" s="67" t="s">
        <v>219</v>
      </c>
    </row>
    <row r="91" spans="2:3" x14ac:dyDescent="0.35">
      <c r="B91" s="82">
        <v>8.6</v>
      </c>
      <c r="C91" s="67" t="s">
        <v>221</v>
      </c>
    </row>
    <row r="92" spans="2:3" x14ac:dyDescent="0.35">
      <c r="B92" s="84"/>
      <c r="C92" s="164" t="s">
        <v>222</v>
      </c>
    </row>
    <row r="93" spans="2:3" x14ac:dyDescent="0.35">
      <c r="B93" s="82">
        <v>8.6999999999999993</v>
      </c>
      <c r="C93" s="67" t="s">
        <v>224</v>
      </c>
    </row>
    <row r="94" spans="2:3" x14ac:dyDescent="0.35">
      <c r="B94" s="82">
        <v>8.8000000000000007</v>
      </c>
      <c r="C94" s="67" t="s">
        <v>226</v>
      </c>
    </row>
    <row r="95" spans="2:3" x14ac:dyDescent="0.35">
      <c r="B95" s="77" t="s">
        <v>408</v>
      </c>
      <c r="C95" s="67" t="s">
        <v>227</v>
      </c>
    </row>
    <row r="96" spans="2:3" x14ac:dyDescent="0.35">
      <c r="B96" s="83" t="s">
        <v>409</v>
      </c>
      <c r="C96" s="67" t="s">
        <v>229</v>
      </c>
    </row>
    <row r="97" spans="2:3" ht="26.5" x14ac:dyDescent="0.35">
      <c r="B97" s="84"/>
      <c r="C97" s="164" t="s">
        <v>230</v>
      </c>
    </row>
    <row r="98" spans="2:3" ht="24.5" x14ac:dyDescent="0.35">
      <c r="B98" s="83" t="s">
        <v>410</v>
      </c>
      <c r="C98" s="67" t="s">
        <v>230</v>
      </c>
    </row>
    <row r="99" spans="2:3" ht="24.5" x14ac:dyDescent="0.35">
      <c r="B99" s="83" t="s">
        <v>411</v>
      </c>
      <c r="C99" s="67" t="s">
        <v>412</v>
      </c>
    </row>
    <row r="100" spans="2:3" x14ac:dyDescent="0.35">
      <c r="B100" s="83" t="s">
        <v>413</v>
      </c>
      <c r="C100" s="67" t="s">
        <v>414</v>
      </c>
    </row>
    <row r="101" spans="2:3" x14ac:dyDescent="0.35">
      <c r="B101" s="83" t="s">
        <v>415</v>
      </c>
      <c r="C101" s="67" t="s">
        <v>416</v>
      </c>
    </row>
    <row r="102" spans="2:3" x14ac:dyDescent="0.35">
      <c r="B102" s="83" t="s">
        <v>417</v>
      </c>
      <c r="C102" s="67" t="s">
        <v>418</v>
      </c>
    </row>
    <row r="103" spans="2:3" x14ac:dyDescent="0.35">
      <c r="B103" s="83" t="s">
        <v>419</v>
      </c>
      <c r="C103" s="67" t="s">
        <v>249</v>
      </c>
    </row>
    <row r="104" spans="2:3" x14ac:dyDescent="0.35">
      <c r="B104" s="83" t="s">
        <v>420</v>
      </c>
      <c r="C104" s="67" t="s">
        <v>421</v>
      </c>
    </row>
    <row r="105" spans="2:3" x14ac:dyDescent="0.35">
      <c r="B105" s="83" t="s">
        <v>422</v>
      </c>
      <c r="C105" s="67" t="s">
        <v>239</v>
      </c>
    </row>
    <row r="106" spans="2:3" x14ac:dyDescent="0.35">
      <c r="B106" s="83" t="s">
        <v>423</v>
      </c>
      <c r="C106" s="67" t="s">
        <v>241</v>
      </c>
    </row>
    <row r="107" spans="2:3" ht="24.5" x14ac:dyDescent="0.35">
      <c r="B107" s="83" t="s">
        <v>424</v>
      </c>
      <c r="C107" s="67" t="s">
        <v>243</v>
      </c>
    </row>
    <row r="108" spans="2:3" ht="24.5" x14ac:dyDescent="0.35">
      <c r="B108" s="83" t="s">
        <v>425</v>
      </c>
      <c r="C108" s="67" t="s">
        <v>245</v>
      </c>
    </row>
    <row r="109" spans="2:3" x14ac:dyDescent="0.35">
      <c r="B109" s="83" t="s">
        <v>426</v>
      </c>
      <c r="C109" s="67" t="s">
        <v>247</v>
      </c>
    </row>
    <row r="110" spans="2:3" x14ac:dyDescent="0.35">
      <c r="B110" s="83" t="s">
        <v>427</v>
      </c>
      <c r="C110" s="67" t="s">
        <v>251</v>
      </c>
    </row>
    <row r="111" spans="2:3" x14ac:dyDescent="0.35">
      <c r="B111" s="83" t="s">
        <v>428</v>
      </c>
      <c r="C111" s="67" t="s">
        <v>429</v>
      </c>
    </row>
    <row r="112" spans="2:3" x14ac:dyDescent="0.35">
      <c r="B112" s="84"/>
      <c r="C112" s="164" t="s">
        <v>252</v>
      </c>
    </row>
    <row r="113" spans="2:3" ht="24.5" x14ac:dyDescent="0.35">
      <c r="B113" s="80">
        <v>8.25</v>
      </c>
      <c r="C113" s="67" t="s">
        <v>254</v>
      </c>
    </row>
    <row r="114" spans="2:3" x14ac:dyDescent="0.35">
      <c r="B114" s="80">
        <v>8.26</v>
      </c>
      <c r="C114" s="67" t="s">
        <v>256</v>
      </c>
    </row>
    <row r="115" spans="2:3" x14ac:dyDescent="0.35">
      <c r="B115" s="80">
        <v>8.27</v>
      </c>
      <c r="C115" s="67" t="s">
        <v>258</v>
      </c>
    </row>
    <row r="116" spans="2:3" x14ac:dyDescent="0.35">
      <c r="B116" s="85">
        <v>9</v>
      </c>
      <c r="C116" s="68" t="s">
        <v>430</v>
      </c>
    </row>
    <row r="117" spans="2:3" ht="26" x14ac:dyDescent="0.35">
      <c r="B117" s="86">
        <v>9.1</v>
      </c>
      <c r="C117" s="57" t="s">
        <v>268</v>
      </c>
    </row>
    <row r="118" spans="2:3" ht="26" x14ac:dyDescent="0.35">
      <c r="B118" s="86">
        <v>9.1999999999999993</v>
      </c>
      <c r="C118" s="57" t="s">
        <v>269</v>
      </c>
    </row>
    <row r="119" spans="2:3" x14ac:dyDescent="0.35">
      <c r="B119" s="86">
        <v>9.3000000000000007</v>
      </c>
      <c r="C119" s="57" t="s">
        <v>99</v>
      </c>
    </row>
    <row r="120" spans="2:3" ht="26" x14ac:dyDescent="0.35">
      <c r="B120" s="86">
        <v>9.4</v>
      </c>
      <c r="C120" s="57" t="s">
        <v>270</v>
      </c>
    </row>
    <row r="121" spans="2:3" x14ac:dyDescent="0.35">
      <c r="B121" s="87">
        <v>10</v>
      </c>
      <c r="C121" s="62" t="s">
        <v>272</v>
      </c>
    </row>
    <row r="122" spans="2:3" ht="26" x14ac:dyDescent="0.35">
      <c r="B122" s="86">
        <v>10.1</v>
      </c>
      <c r="C122" s="57" t="s">
        <v>273</v>
      </c>
    </row>
    <row r="123" spans="2:3" ht="39" x14ac:dyDescent="0.35">
      <c r="B123" s="86">
        <v>10.199999999999999</v>
      </c>
      <c r="C123" s="57" t="s">
        <v>95</v>
      </c>
    </row>
    <row r="124" spans="2:3" ht="26" x14ac:dyDescent="0.35">
      <c r="B124" s="86">
        <v>10.3</v>
      </c>
      <c r="C124" s="57" t="s">
        <v>274</v>
      </c>
    </row>
    <row r="125" spans="2:3" x14ac:dyDescent="0.35">
      <c r="B125" s="86">
        <v>10.4</v>
      </c>
      <c r="C125" s="57" t="s">
        <v>431</v>
      </c>
    </row>
    <row r="126" spans="2:3" ht="39" x14ac:dyDescent="0.35">
      <c r="B126" s="86">
        <v>10.5</v>
      </c>
      <c r="C126" s="57" t="s">
        <v>95</v>
      </c>
    </row>
    <row r="127" spans="2:3" x14ac:dyDescent="0.35">
      <c r="B127" s="87">
        <v>11</v>
      </c>
      <c r="C127" s="62" t="s">
        <v>102</v>
      </c>
    </row>
    <row r="128" spans="2:3" ht="26" x14ac:dyDescent="0.35">
      <c r="B128" s="86">
        <v>11.1</v>
      </c>
      <c r="C128" s="57" t="s">
        <v>432</v>
      </c>
    </row>
    <row r="129" spans="2:3" x14ac:dyDescent="0.35">
      <c r="B129" s="86">
        <v>11.2</v>
      </c>
      <c r="C129" s="57" t="s">
        <v>104</v>
      </c>
    </row>
    <row r="130" spans="2:3" ht="26" x14ac:dyDescent="0.35">
      <c r="B130" s="86">
        <v>11.3</v>
      </c>
      <c r="C130" s="57" t="s">
        <v>105</v>
      </c>
    </row>
    <row r="131" spans="2:3" x14ac:dyDescent="0.35">
      <c r="B131" s="86">
        <v>11.4</v>
      </c>
      <c r="C131" s="57" t="s">
        <v>106</v>
      </c>
    </row>
    <row r="132" spans="2:3" ht="26" x14ac:dyDescent="0.35">
      <c r="B132" s="86">
        <v>11.5</v>
      </c>
      <c r="C132" s="57" t="s">
        <v>107</v>
      </c>
    </row>
    <row r="133" spans="2:3" x14ac:dyDescent="0.35">
      <c r="B133" s="85">
        <v>12</v>
      </c>
      <c r="C133" s="68" t="s">
        <v>276</v>
      </c>
    </row>
    <row r="134" spans="2:3" ht="26" x14ac:dyDescent="0.35">
      <c r="B134" s="88" t="s">
        <v>433</v>
      </c>
      <c r="C134" s="55" t="s">
        <v>280</v>
      </c>
    </row>
    <row r="135" spans="2:3" ht="26" x14ac:dyDescent="0.35">
      <c r="B135" s="86">
        <v>13.2</v>
      </c>
      <c r="C135" s="55" t="s">
        <v>281</v>
      </c>
    </row>
    <row r="136" spans="2:3" ht="26" x14ac:dyDescent="0.35">
      <c r="B136" s="86">
        <v>13.3</v>
      </c>
      <c r="C136" s="55" t="s">
        <v>434</v>
      </c>
    </row>
    <row r="137" spans="2:3" ht="39" x14ac:dyDescent="0.35">
      <c r="B137" s="86">
        <v>13.4</v>
      </c>
      <c r="C137" s="55" t="s">
        <v>435</v>
      </c>
    </row>
    <row r="138" spans="2:3" x14ac:dyDescent="0.35">
      <c r="B138" s="89">
        <v>13</v>
      </c>
      <c r="C138" s="69" t="s">
        <v>282</v>
      </c>
    </row>
    <row r="139" spans="2:3" x14ac:dyDescent="0.35">
      <c r="B139" s="90">
        <v>14.1</v>
      </c>
      <c r="C139" s="70" t="s">
        <v>436</v>
      </c>
    </row>
    <row r="140" spans="2:3" x14ac:dyDescent="0.35">
      <c r="B140" s="91" t="s">
        <v>437</v>
      </c>
      <c r="C140" s="165" t="s">
        <v>125</v>
      </c>
    </row>
    <row r="141" spans="2:3" ht="36.5" x14ac:dyDescent="0.35">
      <c r="B141" s="91" t="s">
        <v>438</v>
      </c>
      <c r="C141" s="165" t="s">
        <v>283</v>
      </c>
    </row>
    <row r="142" spans="2:3" ht="24.5" x14ac:dyDescent="0.35">
      <c r="B142" s="91" t="s">
        <v>439</v>
      </c>
      <c r="C142" s="165" t="s">
        <v>127</v>
      </c>
    </row>
    <row r="143" spans="2:3" x14ac:dyDescent="0.35">
      <c r="B143" s="90">
        <v>14.2</v>
      </c>
      <c r="C143" s="71" t="s">
        <v>440</v>
      </c>
    </row>
    <row r="144" spans="2:3" ht="24.5" x14ac:dyDescent="0.35">
      <c r="B144" s="91" t="s">
        <v>441</v>
      </c>
      <c r="C144" s="165" t="s">
        <v>137</v>
      </c>
    </row>
    <row r="145" spans="2:3" ht="24.5" x14ac:dyDescent="0.35">
      <c r="B145" s="91" t="s">
        <v>442</v>
      </c>
      <c r="C145" s="165" t="s">
        <v>139</v>
      </c>
    </row>
    <row r="146" spans="2:3" ht="24.5" x14ac:dyDescent="0.35">
      <c r="B146" s="91" t="s">
        <v>443</v>
      </c>
      <c r="C146" s="165" t="s">
        <v>141</v>
      </c>
    </row>
    <row r="147" spans="2:3" ht="24.5" x14ac:dyDescent="0.35">
      <c r="B147" s="91" t="s">
        <v>444</v>
      </c>
      <c r="C147" s="165" t="s">
        <v>445</v>
      </c>
    </row>
    <row r="148" spans="2:3" x14ac:dyDescent="0.35">
      <c r="B148" s="90">
        <v>14.3</v>
      </c>
      <c r="C148" s="71" t="s">
        <v>446</v>
      </c>
    </row>
    <row r="149" spans="2:3" x14ac:dyDescent="0.35">
      <c r="B149" s="91" t="s">
        <v>447</v>
      </c>
      <c r="C149" s="165" t="s">
        <v>448</v>
      </c>
    </row>
    <row r="150" spans="2:3" x14ac:dyDescent="0.35">
      <c r="B150" s="91" t="s">
        <v>449</v>
      </c>
      <c r="C150" s="165" t="s">
        <v>450</v>
      </c>
    </row>
    <row r="151" spans="2:3" x14ac:dyDescent="0.35">
      <c r="B151" s="91" t="s">
        <v>451</v>
      </c>
      <c r="C151" s="165" t="s">
        <v>285</v>
      </c>
    </row>
    <row r="152" spans="2:3" x14ac:dyDescent="0.35">
      <c r="B152" s="86">
        <v>14</v>
      </c>
      <c r="C152" s="68" t="s">
        <v>289</v>
      </c>
    </row>
    <row r="153" spans="2:3" ht="26" x14ac:dyDescent="0.35">
      <c r="B153" s="90">
        <v>15.1</v>
      </c>
      <c r="C153" s="70" t="s">
        <v>290</v>
      </c>
    </row>
    <row r="154" spans="2:3" x14ac:dyDescent="0.35">
      <c r="B154" s="91" t="s">
        <v>291</v>
      </c>
      <c r="C154" s="67" t="s">
        <v>292</v>
      </c>
    </row>
    <row r="155" spans="2:3" x14ac:dyDescent="0.35">
      <c r="B155" s="91" t="s">
        <v>293</v>
      </c>
      <c r="C155" s="67" t="s">
        <v>294</v>
      </c>
    </row>
    <row r="156" spans="2:3" x14ac:dyDescent="0.35">
      <c r="B156" s="90">
        <v>15.2</v>
      </c>
      <c r="C156" s="70" t="s">
        <v>160</v>
      </c>
    </row>
    <row r="157" spans="2:3" x14ac:dyDescent="0.35">
      <c r="B157" s="91" t="s">
        <v>295</v>
      </c>
      <c r="C157" s="67" t="s">
        <v>296</v>
      </c>
    </row>
    <row r="158" spans="2:3" ht="24.5" x14ac:dyDescent="0.35">
      <c r="B158" s="91" t="s">
        <v>297</v>
      </c>
      <c r="C158" s="67" t="s">
        <v>298</v>
      </c>
    </row>
    <row r="159" spans="2:3" x14ac:dyDescent="0.35">
      <c r="B159" s="91" t="s">
        <v>299</v>
      </c>
      <c r="C159" s="67" t="s">
        <v>300</v>
      </c>
    </row>
    <row r="160" spans="2:3" x14ac:dyDescent="0.35">
      <c r="B160" s="91" t="s">
        <v>301</v>
      </c>
      <c r="C160" s="67" t="s">
        <v>302</v>
      </c>
    </row>
    <row r="161" spans="2:3" x14ac:dyDescent="0.35">
      <c r="B161" s="91" t="s">
        <v>303</v>
      </c>
      <c r="C161" s="67" t="s">
        <v>304</v>
      </c>
    </row>
    <row r="162" spans="2:3" x14ac:dyDescent="0.35">
      <c r="B162" s="91" t="s">
        <v>305</v>
      </c>
      <c r="C162" s="67" t="s">
        <v>306</v>
      </c>
    </row>
    <row r="163" spans="2:3" x14ac:dyDescent="0.35">
      <c r="B163" s="89">
        <v>15</v>
      </c>
      <c r="C163" s="69" t="s">
        <v>144</v>
      </c>
    </row>
    <row r="164" spans="2:3" x14ac:dyDescent="0.35">
      <c r="B164" s="92">
        <v>16.100000000000001</v>
      </c>
      <c r="C164" s="72" t="s">
        <v>145</v>
      </c>
    </row>
    <row r="165" spans="2:3" x14ac:dyDescent="0.35">
      <c r="B165" s="92">
        <v>16.2</v>
      </c>
      <c r="C165" s="72" t="s">
        <v>146</v>
      </c>
    </row>
    <row r="166" spans="2:3" x14ac:dyDescent="0.35">
      <c r="B166" s="92">
        <v>16.5</v>
      </c>
      <c r="C166" s="72" t="s">
        <v>147</v>
      </c>
    </row>
    <row r="167" spans="2:3" x14ac:dyDescent="0.35">
      <c r="B167" s="92">
        <v>16.100000000000001</v>
      </c>
      <c r="C167" s="72" t="s">
        <v>148</v>
      </c>
    </row>
    <row r="168" spans="2:3" x14ac:dyDescent="0.35">
      <c r="B168" s="92">
        <v>16.11</v>
      </c>
      <c r="C168" s="72" t="s">
        <v>149</v>
      </c>
    </row>
    <row r="169" spans="2:3" x14ac:dyDescent="0.35">
      <c r="B169" s="89">
        <v>17</v>
      </c>
      <c r="C169" s="69" t="s">
        <v>150</v>
      </c>
    </row>
    <row r="170" spans="2:3" x14ac:dyDescent="0.35">
      <c r="B170" s="92">
        <v>18.100000000000001</v>
      </c>
      <c r="C170" s="73" t="s">
        <v>151</v>
      </c>
    </row>
    <row r="171" spans="2:3" ht="29" x14ac:dyDescent="0.35">
      <c r="B171" s="92">
        <v>18.2</v>
      </c>
      <c r="C171" s="73" t="s">
        <v>152</v>
      </c>
    </row>
    <row r="172" spans="2:3" ht="29" x14ac:dyDescent="0.35">
      <c r="B172" s="92">
        <v>18.399999999999999</v>
      </c>
      <c r="C172" s="73" t="s">
        <v>153</v>
      </c>
    </row>
    <row r="173" spans="2:3" x14ac:dyDescent="0.35">
      <c r="B173" s="92">
        <v>18.600000000000001</v>
      </c>
      <c r="C173" s="73" t="s">
        <v>307</v>
      </c>
    </row>
    <row r="174" spans="2:3" x14ac:dyDescent="0.35">
      <c r="B174" s="92">
        <v>18.8</v>
      </c>
      <c r="C174" s="73" t="s">
        <v>155</v>
      </c>
    </row>
    <row r="175" spans="2:3" ht="29" x14ac:dyDescent="0.35">
      <c r="B175" s="93">
        <v>18.100000000000001</v>
      </c>
      <c r="C175" s="73" t="s">
        <v>156</v>
      </c>
    </row>
    <row r="176" spans="2:3" ht="29" x14ac:dyDescent="0.35">
      <c r="B176" s="92">
        <v>18.13</v>
      </c>
      <c r="C176" s="73" t="s">
        <v>157</v>
      </c>
    </row>
    <row r="177" spans="2:3" x14ac:dyDescent="0.35">
      <c r="B177" s="94">
        <v>18.14</v>
      </c>
      <c r="C177" s="73" t="s">
        <v>158</v>
      </c>
    </row>
    <row r="178" spans="2:3" x14ac:dyDescent="0.35">
      <c r="B178" s="95"/>
      <c r="C178" s="166" t="s">
        <v>452</v>
      </c>
    </row>
    <row r="179" spans="2:3" x14ac:dyDescent="0.35">
      <c r="B179" s="89">
        <v>19</v>
      </c>
      <c r="C179" s="69" t="s">
        <v>308</v>
      </c>
    </row>
    <row r="180" spans="2:3" ht="29" x14ac:dyDescent="0.35">
      <c r="B180" s="96">
        <v>20.399999999999999</v>
      </c>
      <c r="C180" s="166" t="s">
        <v>309</v>
      </c>
    </row>
    <row r="181" spans="2:3" x14ac:dyDescent="0.35">
      <c r="B181" s="96">
        <v>20.5</v>
      </c>
      <c r="C181" s="166" t="s">
        <v>310</v>
      </c>
    </row>
    <row r="182" spans="2:3" x14ac:dyDescent="0.35">
      <c r="B182" s="96">
        <v>20.7</v>
      </c>
      <c r="C182" s="166" t="s">
        <v>311</v>
      </c>
    </row>
    <row r="183" spans="2:3" x14ac:dyDescent="0.35">
      <c r="B183" s="96">
        <v>20.8</v>
      </c>
      <c r="C183" s="166" t="s">
        <v>307</v>
      </c>
    </row>
    <row r="184" spans="2:3" x14ac:dyDescent="0.35">
      <c r="B184" s="96">
        <v>20.11</v>
      </c>
      <c r="C184" s="166" t="s">
        <v>177</v>
      </c>
    </row>
    <row r="185" spans="2:3" x14ac:dyDescent="0.35">
      <c r="B185" s="96">
        <v>20.13</v>
      </c>
      <c r="C185" s="166" t="s">
        <v>178</v>
      </c>
    </row>
    <row r="186" spans="2:3" ht="29" x14ac:dyDescent="0.35">
      <c r="B186" s="97">
        <v>20.14</v>
      </c>
      <c r="C186" s="166" t="s">
        <v>312</v>
      </c>
    </row>
    <row r="187" spans="2:3" x14ac:dyDescent="0.35">
      <c r="B187" s="96">
        <v>20.149999999999999</v>
      </c>
      <c r="C187" s="166" t="s">
        <v>158</v>
      </c>
    </row>
    <row r="188" spans="2:3" x14ac:dyDescent="0.35">
      <c r="B188" s="97">
        <v>20.16</v>
      </c>
      <c r="C188" s="166" t="s">
        <v>313</v>
      </c>
    </row>
    <row r="189" spans="2:3" x14ac:dyDescent="0.35">
      <c r="B189" s="97"/>
      <c r="C189" s="166" t="s">
        <v>452</v>
      </c>
    </row>
    <row r="190" spans="2:3" x14ac:dyDescent="0.35">
      <c r="B190" s="89">
        <v>21</v>
      </c>
      <c r="C190" s="69" t="s">
        <v>314</v>
      </c>
    </row>
    <row r="191" spans="2:3" ht="29" x14ac:dyDescent="0.35">
      <c r="B191" s="92">
        <v>22.1</v>
      </c>
      <c r="C191" s="74" t="s">
        <v>315</v>
      </c>
    </row>
    <row r="192" spans="2:3" x14ac:dyDescent="0.35">
      <c r="B192" s="92">
        <v>22.3</v>
      </c>
      <c r="C192" s="74" t="s">
        <v>316</v>
      </c>
    </row>
    <row r="193" spans="2:3" x14ac:dyDescent="0.35">
      <c r="B193" s="92">
        <v>22.4</v>
      </c>
      <c r="C193" s="74" t="s">
        <v>317</v>
      </c>
    </row>
    <row r="194" spans="2:3" x14ac:dyDescent="0.35">
      <c r="B194" s="92">
        <v>22.9</v>
      </c>
      <c r="C194" s="74" t="s">
        <v>177</v>
      </c>
    </row>
    <row r="195" spans="2:3" x14ac:dyDescent="0.35">
      <c r="B195" s="92">
        <v>22.11</v>
      </c>
      <c r="C195" s="74" t="s">
        <v>178</v>
      </c>
    </row>
    <row r="196" spans="2:3" ht="29" x14ac:dyDescent="0.35">
      <c r="B196" s="92">
        <v>22.12</v>
      </c>
      <c r="C196" s="74" t="s">
        <v>157</v>
      </c>
    </row>
    <row r="197" spans="2:3" x14ac:dyDescent="0.35">
      <c r="B197" s="92">
        <v>22.13</v>
      </c>
      <c r="C197" s="74" t="s">
        <v>158</v>
      </c>
    </row>
    <row r="198" spans="2:3" x14ac:dyDescent="0.35">
      <c r="B198" s="92"/>
      <c r="C198" s="166" t="s">
        <v>452</v>
      </c>
    </row>
    <row r="199" spans="2:3" x14ac:dyDescent="0.35">
      <c r="B199" s="89">
        <v>23</v>
      </c>
      <c r="C199" s="69" t="s">
        <v>172</v>
      </c>
    </row>
    <row r="200" spans="2:3" ht="43.5" x14ac:dyDescent="0.35">
      <c r="B200" s="92">
        <v>24.1</v>
      </c>
      <c r="C200" s="74" t="s">
        <v>318</v>
      </c>
    </row>
    <row r="201" spans="2:3" ht="29" x14ac:dyDescent="0.35">
      <c r="B201" s="92">
        <v>24.2</v>
      </c>
      <c r="C201" s="74" t="s">
        <v>319</v>
      </c>
    </row>
    <row r="202" spans="2:3" ht="29" x14ac:dyDescent="0.35">
      <c r="B202" s="92">
        <v>24.4</v>
      </c>
      <c r="C202" s="74" t="s">
        <v>320</v>
      </c>
    </row>
    <row r="203" spans="2:3" x14ac:dyDescent="0.35">
      <c r="B203" s="92">
        <v>24.5</v>
      </c>
      <c r="C203" s="74" t="s">
        <v>174</v>
      </c>
    </row>
    <row r="204" spans="2:3" x14ac:dyDescent="0.35">
      <c r="B204" s="92">
        <v>24.6</v>
      </c>
      <c r="C204" s="74" t="s">
        <v>175</v>
      </c>
    </row>
    <row r="205" spans="2:3" x14ac:dyDescent="0.35">
      <c r="B205" s="92">
        <v>24.7</v>
      </c>
      <c r="C205" s="74" t="s">
        <v>321</v>
      </c>
    </row>
    <row r="206" spans="2:3" x14ac:dyDescent="0.35">
      <c r="B206" s="92">
        <v>24.13</v>
      </c>
      <c r="C206" s="74" t="s">
        <v>177</v>
      </c>
    </row>
    <row r="207" spans="2:3" x14ac:dyDescent="0.35">
      <c r="B207" s="92">
        <v>24.16</v>
      </c>
      <c r="C207" s="74" t="s">
        <v>178</v>
      </c>
    </row>
    <row r="208" spans="2:3" ht="29" x14ac:dyDescent="0.35">
      <c r="B208" s="92">
        <v>24.17</v>
      </c>
      <c r="C208" s="74" t="s">
        <v>157</v>
      </c>
    </row>
    <row r="209" spans="2:3" x14ac:dyDescent="0.35">
      <c r="B209" s="92">
        <v>24.18</v>
      </c>
      <c r="C209" s="74" t="s">
        <v>158</v>
      </c>
    </row>
    <row r="210" spans="2:3" x14ac:dyDescent="0.35">
      <c r="B210" s="93">
        <v>24.2</v>
      </c>
      <c r="C210" s="166" t="s">
        <v>452</v>
      </c>
    </row>
    <row r="211" spans="2:3" x14ac:dyDescent="0.35">
      <c r="B211" s="85">
        <v>24</v>
      </c>
      <c r="C211" s="68" t="s">
        <v>325</v>
      </c>
    </row>
    <row r="212" spans="2:3" x14ac:dyDescent="0.35">
      <c r="B212" s="91">
        <v>16.100000000000001</v>
      </c>
      <c r="C212" s="67" t="s">
        <v>180</v>
      </c>
    </row>
    <row r="213" spans="2:3" ht="24.5" x14ac:dyDescent="0.35">
      <c r="B213" s="91">
        <v>16.2</v>
      </c>
      <c r="C213" s="67" t="s">
        <v>326</v>
      </c>
    </row>
    <row r="214" spans="2:3" x14ac:dyDescent="0.35">
      <c r="B214" s="91">
        <v>16.3</v>
      </c>
      <c r="C214" s="57" t="s">
        <v>181</v>
      </c>
    </row>
    <row r="215" spans="2:3" x14ac:dyDescent="0.35">
      <c r="B215" s="91">
        <v>16.399999999999999</v>
      </c>
      <c r="C215" s="67" t="s">
        <v>182</v>
      </c>
    </row>
    <row r="216" spans="2:3" x14ac:dyDescent="0.35">
      <c r="B216" s="85">
        <v>25</v>
      </c>
      <c r="C216" s="68" t="s">
        <v>185</v>
      </c>
    </row>
    <row r="217" spans="2:3" x14ac:dyDescent="0.35">
      <c r="B217" s="85">
        <v>26</v>
      </c>
      <c r="C217" s="68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6578-F981-477F-977C-D7463C24DDDA}">
  <dimension ref="A1:U15"/>
  <sheetViews>
    <sheetView workbookViewId="0">
      <selection activeCell="U16" sqref="U16"/>
    </sheetView>
  </sheetViews>
  <sheetFormatPr defaultRowHeight="14.5" x14ac:dyDescent="0.35"/>
  <cols>
    <col min="1" max="1" width="5.453125" bestFit="1" customWidth="1"/>
    <col min="2" max="2" width="24.81640625" bestFit="1" customWidth="1"/>
    <col min="3" max="3" width="5.81640625" style="1" bestFit="1" customWidth="1"/>
    <col min="4" max="4" width="3.54296875" bestFit="1" customWidth="1"/>
    <col min="5" max="13" width="3.81640625" bestFit="1" customWidth="1"/>
    <col min="14" max="14" width="4.1796875" bestFit="1" customWidth="1"/>
    <col min="15" max="20" width="4.54296875" bestFit="1" customWidth="1"/>
    <col min="21" max="21" width="9.81640625" bestFit="1" customWidth="1"/>
    <col min="22" max="22" width="13.81640625" customWidth="1"/>
    <col min="23" max="23" width="19.1796875" customWidth="1"/>
  </cols>
  <sheetData>
    <row r="1" spans="1:21" x14ac:dyDescent="0.35">
      <c r="A1" s="28" t="s">
        <v>188</v>
      </c>
      <c r="B1" s="29" t="s">
        <v>189</v>
      </c>
      <c r="C1" s="28" t="s">
        <v>190</v>
      </c>
      <c r="D1" s="29" t="str">
        <f>'Project Plan'!C1</f>
        <v>W0</v>
      </c>
      <c r="E1" s="29" t="str">
        <f>'Project Plan'!D1</f>
        <v>W1</v>
      </c>
      <c r="F1" s="29" t="str">
        <f>'Project Plan'!E1</f>
        <v>W2</v>
      </c>
      <c r="G1" s="29" t="str">
        <f>'Project Plan'!F1</f>
        <v>W3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205</v>
      </c>
      <c r="T1" s="29" t="s">
        <v>206</v>
      </c>
      <c r="U1" s="29" t="s">
        <v>191</v>
      </c>
    </row>
    <row r="2" spans="1:21" x14ac:dyDescent="0.35">
      <c r="A2" s="3">
        <v>1</v>
      </c>
      <c r="B2" s="9" t="s">
        <v>192</v>
      </c>
      <c r="C2" s="3">
        <v>1</v>
      </c>
      <c r="D2" s="3">
        <v>0</v>
      </c>
      <c r="E2" s="3">
        <v>20</v>
      </c>
      <c r="F2" s="3">
        <v>20</v>
      </c>
      <c r="G2" s="3">
        <v>20</v>
      </c>
      <c r="H2" s="3">
        <v>20</v>
      </c>
      <c r="I2" s="3">
        <v>20</v>
      </c>
      <c r="J2" s="3">
        <v>20</v>
      </c>
      <c r="K2" s="3">
        <v>20</v>
      </c>
      <c r="L2" s="3">
        <v>20</v>
      </c>
      <c r="M2" s="3">
        <v>20</v>
      </c>
      <c r="N2" s="3">
        <v>20</v>
      </c>
      <c r="O2" s="3">
        <v>20</v>
      </c>
      <c r="P2" s="3">
        <v>20</v>
      </c>
      <c r="Q2" s="3">
        <v>20</v>
      </c>
      <c r="R2" s="3">
        <v>20</v>
      </c>
      <c r="S2" s="3">
        <v>20</v>
      </c>
      <c r="T2" s="3">
        <v>20</v>
      </c>
      <c r="U2" s="3">
        <f>SUM(D2:T2)*C2</f>
        <v>320</v>
      </c>
    </row>
    <row r="3" spans="1:21" x14ac:dyDescent="0.35">
      <c r="A3" s="3">
        <v>2</v>
      </c>
      <c r="B3" s="9" t="s">
        <v>193</v>
      </c>
      <c r="C3" s="3">
        <v>1</v>
      </c>
      <c r="D3" s="3">
        <v>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s="3">
        <v>10</v>
      </c>
      <c r="L3" s="3">
        <v>10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10</v>
      </c>
      <c r="T3" s="3">
        <v>10</v>
      </c>
      <c r="U3" s="3">
        <f t="shared" ref="U3:U14" si="0">SUM(D3:T3)*C3</f>
        <v>160</v>
      </c>
    </row>
    <row r="4" spans="1:21" x14ac:dyDescent="0.35">
      <c r="A4" s="3">
        <v>3</v>
      </c>
      <c r="B4" s="9" t="s">
        <v>453</v>
      </c>
      <c r="C4" s="3">
        <v>1</v>
      </c>
      <c r="D4" s="3">
        <v>10</v>
      </c>
      <c r="E4" s="3">
        <v>20</v>
      </c>
      <c r="F4" s="3">
        <v>10</v>
      </c>
      <c r="G4" s="3">
        <v>10</v>
      </c>
      <c r="H4" s="3">
        <v>10</v>
      </c>
      <c r="I4" s="3">
        <v>10</v>
      </c>
      <c r="J4" s="3">
        <v>10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f t="shared" si="0"/>
        <v>130</v>
      </c>
    </row>
    <row r="5" spans="1:21" x14ac:dyDescent="0.35">
      <c r="A5" s="3">
        <v>4</v>
      </c>
      <c r="B5" s="9" t="s">
        <v>454</v>
      </c>
      <c r="C5" s="3">
        <v>2</v>
      </c>
      <c r="D5" s="3">
        <v>10</v>
      </c>
      <c r="E5" s="3">
        <v>20</v>
      </c>
      <c r="F5" s="3">
        <v>20</v>
      </c>
      <c r="G5" s="3">
        <v>20</v>
      </c>
      <c r="H5" s="3">
        <v>20</v>
      </c>
      <c r="I5" s="3">
        <v>20</v>
      </c>
      <c r="J5" s="3">
        <v>20</v>
      </c>
      <c r="K5" s="3">
        <v>10</v>
      </c>
      <c r="L5" s="3">
        <v>10</v>
      </c>
      <c r="M5" s="3">
        <v>10</v>
      </c>
      <c r="N5" s="3">
        <v>10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f t="shared" si="0"/>
        <v>340</v>
      </c>
    </row>
    <row r="6" spans="1:21" x14ac:dyDescent="0.35">
      <c r="A6" s="3">
        <v>5</v>
      </c>
      <c r="B6" s="9" t="s">
        <v>455</v>
      </c>
      <c r="C6" s="3">
        <v>2</v>
      </c>
      <c r="D6" s="3">
        <v>0</v>
      </c>
      <c r="E6" s="3">
        <v>40</v>
      </c>
      <c r="F6" s="3">
        <v>40</v>
      </c>
      <c r="G6" s="3">
        <v>40</v>
      </c>
      <c r="H6" s="3">
        <v>40</v>
      </c>
      <c r="I6" s="3">
        <v>40</v>
      </c>
      <c r="J6" s="3">
        <v>40</v>
      </c>
      <c r="K6" s="3">
        <v>10</v>
      </c>
      <c r="L6" s="3">
        <v>10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20</v>
      </c>
      <c r="U6" s="3">
        <f t="shared" si="0"/>
        <v>560</v>
      </c>
    </row>
    <row r="7" spans="1:21" x14ac:dyDescent="0.35">
      <c r="A7" s="3">
        <v>6</v>
      </c>
      <c r="B7" s="9" t="s">
        <v>456</v>
      </c>
      <c r="C7" s="3">
        <v>1</v>
      </c>
      <c r="D7" s="3">
        <v>0</v>
      </c>
      <c r="E7" s="3">
        <v>10</v>
      </c>
      <c r="F7" s="3">
        <v>10</v>
      </c>
      <c r="G7" s="3">
        <v>10</v>
      </c>
      <c r="H7" s="3">
        <v>10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3">
        <f t="shared" si="0"/>
        <v>100</v>
      </c>
    </row>
    <row r="8" spans="1:21" x14ac:dyDescent="0.35">
      <c r="A8" s="3">
        <v>7</v>
      </c>
      <c r="B8" s="9" t="s">
        <v>457</v>
      </c>
      <c r="C8" s="3">
        <v>2</v>
      </c>
      <c r="D8" s="3">
        <v>0</v>
      </c>
      <c r="E8" s="3">
        <v>10</v>
      </c>
      <c r="F8" s="3">
        <v>40</v>
      </c>
      <c r="G8" s="3">
        <v>40</v>
      </c>
      <c r="H8" s="3">
        <v>40</v>
      </c>
      <c r="I8" s="3">
        <v>40</v>
      </c>
      <c r="J8" s="3">
        <v>40</v>
      </c>
      <c r="K8" s="3">
        <v>40</v>
      </c>
      <c r="L8" s="3">
        <v>40</v>
      </c>
      <c r="M8" s="3">
        <v>40</v>
      </c>
      <c r="N8" s="3">
        <v>40</v>
      </c>
      <c r="O8" s="3">
        <v>40</v>
      </c>
      <c r="P8" s="3">
        <v>40</v>
      </c>
      <c r="Q8" s="3">
        <v>40</v>
      </c>
      <c r="R8" s="3">
        <v>40</v>
      </c>
      <c r="S8" s="3">
        <v>20</v>
      </c>
      <c r="T8" s="3">
        <v>20</v>
      </c>
      <c r="U8" s="3">
        <f t="shared" si="0"/>
        <v>1140</v>
      </c>
    </row>
    <row r="9" spans="1:21" x14ac:dyDescent="0.35">
      <c r="A9" s="3">
        <v>8</v>
      </c>
      <c r="B9" s="9" t="s">
        <v>198</v>
      </c>
      <c r="C9" s="3">
        <v>2</v>
      </c>
      <c r="D9" s="3">
        <v>0</v>
      </c>
      <c r="E9" s="3">
        <v>20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20</v>
      </c>
      <c r="R9" s="3">
        <v>10</v>
      </c>
      <c r="S9" s="3">
        <v>10</v>
      </c>
      <c r="T9" s="3">
        <v>10</v>
      </c>
      <c r="U9" s="3">
        <f t="shared" si="0"/>
        <v>1020</v>
      </c>
    </row>
    <row r="10" spans="1:21" x14ac:dyDescent="0.35">
      <c r="A10" s="3">
        <v>9</v>
      </c>
      <c r="B10" s="9" t="s">
        <v>199</v>
      </c>
      <c r="C10" s="3">
        <v>2</v>
      </c>
      <c r="D10" s="3">
        <v>0</v>
      </c>
      <c r="E10" s="3">
        <v>10</v>
      </c>
      <c r="F10" s="3">
        <v>10</v>
      </c>
      <c r="G10" s="3">
        <v>10</v>
      </c>
      <c r="H10" s="3">
        <v>40</v>
      </c>
      <c r="I10" s="3">
        <v>40</v>
      </c>
      <c r="J10" s="3">
        <v>40</v>
      </c>
      <c r="K10" s="3">
        <v>40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0"/>
        <v>380</v>
      </c>
    </row>
    <row r="11" spans="1:21" x14ac:dyDescent="0.35">
      <c r="A11" s="3">
        <v>10</v>
      </c>
      <c r="B11" s="9" t="s">
        <v>200</v>
      </c>
      <c r="C11" s="3">
        <v>1</v>
      </c>
      <c r="D11" s="3">
        <v>0</v>
      </c>
      <c r="E11" s="3">
        <v>10</v>
      </c>
      <c r="F11" s="3">
        <v>10</v>
      </c>
      <c r="G11" s="3">
        <v>10</v>
      </c>
      <c r="H11" s="3">
        <v>10</v>
      </c>
      <c r="I11" s="3">
        <v>20</v>
      </c>
      <c r="J11" s="3">
        <v>20</v>
      </c>
      <c r="K11" s="3">
        <v>20</v>
      </c>
      <c r="L11" s="3">
        <v>20</v>
      </c>
      <c r="M11" s="3">
        <v>20</v>
      </c>
      <c r="N11" s="3">
        <v>20</v>
      </c>
      <c r="O11" s="3">
        <v>20</v>
      </c>
      <c r="P11" s="3">
        <v>20</v>
      </c>
      <c r="Q11" s="3">
        <v>20</v>
      </c>
      <c r="R11" s="3">
        <v>20</v>
      </c>
      <c r="S11" s="3">
        <v>20</v>
      </c>
      <c r="T11" s="3">
        <v>20</v>
      </c>
      <c r="U11" s="3">
        <f t="shared" si="0"/>
        <v>280</v>
      </c>
    </row>
    <row r="12" spans="1:21" x14ac:dyDescent="0.35">
      <c r="A12" s="3">
        <v>11</v>
      </c>
      <c r="B12" s="9" t="s">
        <v>201</v>
      </c>
      <c r="C12" s="3">
        <v>1</v>
      </c>
      <c r="D12" s="3">
        <v>0</v>
      </c>
      <c r="E12" s="3">
        <v>40</v>
      </c>
      <c r="F12" s="3">
        <v>0</v>
      </c>
      <c r="G12" s="3">
        <v>0</v>
      </c>
      <c r="H12" s="3">
        <v>0</v>
      </c>
      <c r="I12" s="3">
        <v>40</v>
      </c>
      <c r="J12" s="3">
        <v>40</v>
      </c>
      <c r="K12" s="3">
        <v>40</v>
      </c>
      <c r="L12" s="3">
        <v>40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0"/>
        <v>200</v>
      </c>
    </row>
    <row r="13" spans="1:21" x14ac:dyDescent="0.35">
      <c r="A13" s="3">
        <v>12</v>
      </c>
      <c r="B13" s="9" t="s">
        <v>202</v>
      </c>
      <c r="C13" s="3">
        <v>2</v>
      </c>
      <c r="D13" s="3">
        <v>0</v>
      </c>
      <c r="E13" s="3">
        <v>0</v>
      </c>
      <c r="F13" s="3">
        <v>0</v>
      </c>
      <c r="G13" s="3">
        <v>10</v>
      </c>
      <c r="H13" s="3">
        <v>20</v>
      </c>
      <c r="I13" s="3">
        <v>20</v>
      </c>
      <c r="J13" s="3">
        <v>20</v>
      </c>
      <c r="K13" s="3">
        <v>20</v>
      </c>
      <c r="L13" s="3">
        <v>40</v>
      </c>
      <c r="M13" s="3">
        <v>40</v>
      </c>
      <c r="N13" s="3">
        <v>40</v>
      </c>
      <c r="O13" s="3">
        <v>40</v>
      </c>
      <c r="P13" s="3">
        <v>20</v>
      </c>
      <c r="Q13" s="3">
        <v>20</v>
      </c>
      <c r="R13" s="3">
        <v>10</v>
      </c>
      <c r="S13" s="3">
        <v>10</v>
      </c>
      <c r="T13" s="3">
        <v>10</v>
      </c>
      <c r="U13" s="3">
        <f t="shared" si="0"/>
        <v>640</v>
      </c>
    </row>
    <row r="14" spans="1:21" x14ac:dyDescent="0.35">
      <c r="A14" s="50">
        <v>13</v>
      </c>
      <c r="B14" s="51" t="s">
        <v>203</v>
      </c>
      <c r="C14" s="3">
        <v>1</v>
      </c>
      <c r="D14" s="3">
        <v>0</v>
      </c>
      <c r="E14" s="3">
        <v>0</v>
      </c>
      <c r="F14" s="3">
        <v>0</v>
      </c>
      <c r="G14" s="3">
        <v>10</v>
      </c>
      <c r="H14" s="3">
        <v>40</v>
      </c>
      <c r="I14" s="3">
        <v>40</v>
      </c>
      <c r="J14" s="3">
        <v>40</v>
      </c>
      <c r="K14" s="3">
        <v>40</v>
      </c>
      <c r="L14" s="3">
        <v>40</v>
      </c>
      <c r="M14" s="3">
        <v>20</v>
      </c>
      <c r="N14" s="3">
        <v>20</v>
      </c>
      <c r="O14" s="3">
        <v>20</v>
      </c>
      <c r="P14" s="3">
        <v>20</v>
      </c>
      <c r="Q14" s="3">
        <v>10</v>
      </c>
      <c r="R14" s="3">
        <v>10</v>
      </c>
      <c r="S14" s="3">
        <v>10</v>
      </c>
      <c r="T14" s="3">
        <v>10</v>
      </c>
      <c r="U14" s="3">
        <f t="shared" si="0"/>
        <v>330</v>
      </c>
    </row>
    <row r="15" spans="1:21" x14ac:dyDescent="0.35">
      <c r="A15" s="194" t="s">
        <v>204</v>
      </c>
      <c r="B15" s="195"/>
      <c r="C15" s="30">
        <f t="shared" ref="C15:T15" si="1">SUM(C2:C14)</f>
        <v>19</v>
      </c>
      <c r="D15" s="30">
        <f t="shared" si="1"/>
        <v>20</v>
      </c>
      <c r="E15" s="30">
        <f t="shared" si="1"/>
        <v>210</v>
      </c>
      <c r="F15" s="30">
        <f t="shared" si="1"/>
        <v>210</v>
      </c>
      <c r="G15" s="30">
        <f t="shared" si="1"/>
        <v>230</v>
      </c>
      <c r="H15" s="30">
        <f t="shared" si="1"/>
        <v>300</v>
      </c>
      <c r="I15" s="30">
        <f t="shared" si="1"/>
        <v>345</v>
      </c>
      <c r="J15" s="30">
        <f t="shared" si="1"/>
        <v>345</v>
      </c>
      <c r="K15" s="30">
        <f t="shared" si="1"/>
        <v>300</v>
      </c>
      <c r="L15" s="30">
        <f t="shared" si="1"/>
        <v>280</v>
      </c>
      <c r="M15" s="30">
        <f t="shared" si="1"/>
        <v>210</v>
      </c>
      <c r="N15" s="30">
        <f t="shared" si="1"/>
        <v>210</v>
      </c>
      <c r="O15" s="30">
        <f t="shared" si="1"/>
        <v>200</v>
      </c>
      <c r="P15" s="30">
        <f t="shared" si="1"/>
        <v>180</v>
      </c>
      <c r="Q15" s="30">
        <f t="shared" si="1"/>
        <v>150</v>
      </c>
      <c r="R15" s="30">
        <f t="shared" si="1"/>
        <v>130</v>
      </c>
      <c r="S15" s="30">
        <f t="shared" si="1"/>
        <v>110</v>
      </c>
      <c r="T15" s="30">
        <f t="shared" si="1"/>
        <v>130</v>
      </c>
      <c r="U15" s="3">
        <f>SUM(U2:U14)</f>
        <v>5600</v>
      </c>
    </row>
  </sheetData>
  <mergeCells count="1"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- Revised</vt:lpstr>
      <vt:lpstr>Resource Matrix - Revised</vt:lpstr>
      <vt:lpstr>Project Plan</vt:lpstr>
      <vt:lpstr>Project Planning 2</vt:lpstr>
      <vt:lpstr>Resource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Kapil Patil</cp:lastModifiedBy>
  <cp:revision/>
  <dcterms:created xsi:type="dcterms:W3CDTF">2024-01-19T06:20:21Z</dcterms:created>
  <dcterms:modified xsi:type="dcterms:W3CDTF">2024-09-23T15:17:47Z</dcterms:modified>
  <cp:category/>
  <cp:contentStatus/>
</cp:coreProperties>
</file>