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y16\"/>
    </mc:Choice>
  </mc:AlternateContent>
  <xr:revisionPtr revIDLastSave="0" documentId="13_ncr:1_{CE8A6D52-7571-4259-8FA5-83477BD6C0A2}" xr6:coauthVersionLast="36" xr6:coauthVersionMax="36" xr10:uidLastSave="{00000000-0000-0000-0000-000000000000}"/>
  <bookViews>
    <workbookView xWindow="0" yWindow="0" windowWidth="16470" windowHeight="7980" xr2:uid="{1C441C8A-5A63-4B2B-A6FD-00CFF2013F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18" i="1"/>
  <c r="H15" i="1"/>
  <c r="K9" i="1"/>
  <c r="J8" i="1"/>
  <c r="K8" i="1"/>
  <c r="H17" i="1"/>
  <c r="H16" i="1"/>
  <c r="J9" i="1"/>
  <c r="I2" i="1"/>
  <c r="B9" i="1"/>
  <c r="A9" i="1"/>
  <c r="D2" i="1" l="1"/>
  <c r="F6" i="1" s="1"/>
  <c r="H6" i="1" s="1"/>
  <c r="C2" i="1"/>
  <c r="E2" i="1" s="1"/>
  <c r="G2" i="1" l="1"/>
  <c r="E5" i="1"/>
  <c r="F2" i="1"/>
  <c r="H2" i="1" s="1"/>
  <c r="E4" i="1"/>
  <c r="F5" i="1"/>
  <c r="H5" i="1" s="1"/>
  <c r="E7" i="1"/>
  <c r="E3" i="1"/>
  <c r="F4" i="1"/>
  <c r="H4" i="1" s="1"/>
  <c r="E6" i="1"/>
  <c r="F7" i="1"/>
  <c r="H7" i="1" s="1"/>
  <c r="F3" i="1"/>
  <c r="H3" i="1" s="1"/>
  <c r="I7" i="1" l="1"/>
  <c r="G7" i="1"/>
  <c r="G6" i="1"/>
  <c r="I6" i="1"/>
  <c r="H8" i="1"/>
  <c r="H9" i="1" s="1"/>
  <c r="H10" i="1" s="1"/>
  <c r="H11" i="1" s="1"/>
  <c r="G5" i="1"/>
  <c r="I5" i="1"/>
  <c r="I4" i="1"/>
  <c r="G4" i="1"/>
  <c r="I3" i="1"/>
  <c r="G3" i="1"/>
  <c r="G8" i="1" l="1"/>
  <c r="G9" i="1"/>
  <c r="G10" i="1" s="1"/>
  <c r="G11" i="1" s="1"/>
  <c r="I8" i="1"/>
  <c r="H19" i="1" l="1"/>
</calcChain>
</file>

<file path=xl/sharedStrings.xml><?xml version="1.0" encoding="utf-8"?>
<sst xmlns="http://schemas.openxmlformats.org/spreadsheetml/2006/main" count="17" uniqueCount="17">
  <si>
    <t>area</t>
  </si>
  <si>
    <t>price</t>
  </si>
  <si>
    <t>Xmean</t>
  </si>
  <si>
    <t>Ymean</t>
  </si>
  <si>
    <t>x-mean</t>
  </si>
  <si>
    <t>Y-mean</t>
  </si>
  <si>
    <t>X-mean*X-mean</t>
  </si>
  <si>
    <t>Y-mean*Y-mean</t>
  </si>
  <si>
    <t>X-mean*y-mean</t>
  </si>
  <si>
    <t>Correlation Coefficant</t>
  </si>
  <si>
    <t>SY</t>
  </si>
  <si>
    <t>SX</t>
  </si>
  <si>
    <t>Coef(M)</t>
  </si>
  <si>
    <t>Intercept(B)</t>
  </si>
  <si>
    <t>Price</t>
  </si>
  <si>
    <t>Area (X)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</si>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</sst>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E1D0A-75F0-4C12-AF5C-E22BC0CAA2AB}">
  <dimension ref="A1:K21"/>
  <sheetViews>
    <sheetView tabSelected="1" topLeftCell="A6" zoomScale="145" zoomScaleNormal="145" workbookViewId="0">
      <selection activeCell="G16" sqref="G16"/>
    </sheetView>
  </sheetViews>
  <sheetFormatPr defaultRowHeight="15" x14ac:dyDescent="0.25"/>
  <cols>
    <col min="1" max="1" width="12.28515625" bestFit="1" customWidth="1"/>
    <col min="2" max="2" width="10.7109375" bestFit="1" customWidth="1"/>
    <col min="3" max="4" width="12" bestFit="1" customWidth="1"/>
    <col min="5" max="6" width="12.7109375" bestFit="1" customWidth="1"/>
    <col min="7" max="7" width="15.85546875" bestFit="1" customWidth="1"/>
    <col min="8" max="8" width="15.5703125" bestFit="1" customWidth="1"/>
    <col min="9" max="9" width="17.85546875" bestFit="1" customWidth="1"/>
    <col min="10" max="10" width="12" bestFit="1" customWidth="1"/>
    <col min="11" max="11" width="20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400</v>
      </c>
      <c r="B2">
        <v>4000000</v>
      </c>
      <c r="C2">
        <f>AVERAGE(A2:A7)</f>
        <v>441.66666666666669</v>
      </c>
      <c r="D2">
        <f>AVERAGE(B2:B7)</f>
        <v>4616666.666666667</v>
      </c>
      <c r="E2">
        <f>A2-$C$2</f>
        <v>-41.666666666666686</v>
      </c>
      <c r="F2">
        <f>B2-$D$2</f>
        <v>-616666.66666666698</v>
      </c>
      <c r="G2">
        <f>E2*E2</f>
        <v>1736.1111111111127</v>
      </c>
      <c r="H2">
        <f>F2*F2</f>
        <v>380277777777.77814</v>
      </c>
      <c r="I2" s="2">
        <f>E2*F2</f>
        <v>25694444.44444447</v>
      </c>
    </row>
    <row r="3" spans="1:11" x14ac:dyDescent="0.25">
      <c r="A3">
        <v>450</v>
      </c>
      <c r="B3">
        <v>4600000</v>
      </c>
      <c r="E3">
        <f t="shared" ref="E3:E7" si="0">A3-$C$2</f>
        <v>8.3333333333333144</v>
      </c>
      <c r="F3">
        <f t="shared" ref="F3:F7" si="1">B3-$D$2</f>
        <v>-16666.666666666977</v>
      </c>
      <c r="G3">
        <f t="shared" ref="G3:G7" si="2">E3*E3</f>
        <v>69.44444444444413</v>
      </c>
      <c r="H3">
        <f t="shared" ref="H3:H7" si="3">F3*F3</f>
        <v>277777777.7777881</v>
      </c>
      <c r="I3" s="2">
        <f t="shared" ref="I3:I7" si="4">E3*F3</f>
        <v>-138888.88888889115</v>
      </c>
    </row>
    <row r="4" spans="1:11" x14ac:dyDescent="0.25">
      <c r="A4">
        <v>500</v>
      </c>
      <c r="B4">
        <v>5100000</v>
      </c>
      <c r="E4">
        <f t="shared" si="0"/>
        <v>58.333333333333314</v>
      </c>
      <c r="F4">
        <f t="shared" si="1"/>
        <v>483333.33333333302</v>
      </c>
      <c r="G4">
        <f t="shared" si="2"/>
        <v>3402.7777777777756</v>
      </c>
      <c r="H4">
        <f t="shared" si="3"/>
        <v>233611111111.11081</v>
      </c>
      <c r="I4" s="2">
        <f t="shared" si="4"/>
        <v>28194444.444444418</v>
      </c>
    </row>
    <row r="5" spans="1:11" x14ac:dyDescent="0.25">
      <c r="A5">
        <v>200</v>
      </c>
      <c r="B5">
        <v>2200000</v>
      </c>
      <c r="E5">
        <f t="shared" si="0"/>
        <v>-241.66666666666669</v>
      </c>
      <c r="F5">
        <f t="shared" si="1"/>
        <v>-2416666.666666667</v>
      </c>
      <c r="G5">
        <f t="shared" si="2"/>
        <v>58402.777777777788</v>
      </c>
      <c r="H5">
        <f t="shared" si="3"/>
        <v>5840277777777.7793</v>
      </c>
      <c r="I5" s="2">
        <f t="shared" si="4"/>
        <v>584027777.77777791</v>
      </c>
    </row>
    <row r="6" spans="1:11" x14ac:dyDescent="0.25">
      <c r="A6">
        <v>300</v>
      </c>
      <c r="B6">
        <v>3300000</v>
      </c>
      <c r="E6">
        <f t="shared" si="0"/>
        <v>-141.66666666666669</v>
      </c>
      <c r="F6">
        <f t="shared" si="1"/>
        <v>-1316666.666666667</v>
      </c>
      <c r="G6">
        <f t="shared" si="2"/>
        <v>20069.444444444449</v>
      </c>
      <c r="H6">
        <f t="shared" si="3"/>
        <v>1733611111111.1118</v>
      </c>
      <c r="I6" s="2">
        <f t="shared" si="4"/>
        <v>186527777.77777785</v>
      </c>
    </row>
    <row r="7" spans="1:11" x14ac:dyDescent="0.25">
      <c r="A7">
        <v>800</v>
      </c>
      <c r="B7">
        <v>8500000</v>
      </c>
      <c r="E7">
        <f t="shared" si="0"/>
        <v>358.33333333333331</v>
      </c>
      <c r="F7">
        <f t="shared" si="1"/>
        <v>3883333.333333333</v>
      </c>
      <c r="G7">
        <f t="shared" si="2"/>
        <v>128402.77777777777</v>
      </c>
      <c r="H7">
        <f t="shared" si="3"/>
        <v>15080277777777.775</v>
      </c>
      <c r="I7" s="2">
        <f t="shared" si="4"/>
        <v>1391527777.7777777</v>
      </c>
      <c r="K7" t="s">
        <v>9</v>
      </c>
    </row>
    <row r="8" spans="1:11" x14ac:dyDescent="0.25">
      <c r="G8" s="3">
        <f>SUM(G2:G7)</f>
        <v>212083.33333333334</v>
      </c>
      <c r="H8" s="4">
        <f>SUM(H2:H7)</f>
        <v>23268333333333.336</v>
      </c>
      <c r="I8" s="5">
        <f>SUM(I2:I7)</f>
        <v>2215833333.3333335</v>
      </c>
      <c r="J8" s="4">
        <f>G8*H8</f>
        <v>4.9348256944444457E+18</v>
      </c>
      <c r="K8" s="1">
        <f>I8/J8</f>
        <v>4.4901957445586905E-10</v>
      </c>
    </row>
    <row r="9" spans="1:11" x14ac:dyDescent="0.25">
      <c r="A9" s="6">
        <f>_xlfn.STDEV.S(A2:A7)</f>
        <v>205.9530690877576</v>
      </c>
      <c r="B9">
        <f>_xlfn.STDEV.S(B2:B7)</f>
        <v>2157235.8857266088</v>
      </c>
      <c r="G9">
        <f>G8/5</f>
        <v>42416.666666666672</v>
      </c>
      <c r="H9" s="1">
        <f>H8/5</f>
        <v>4653666666666.667</v>
      </c>
      <c r="J9">
        <f>SQRT(J8)</f>
        <v>2221446757.0582118</v>
      </c>
      <c r="K9">
        <f>I8/J9</f>
        <v>0.99747307753064851</v>
      </c>
    </row>
    <row r="10" spans="1:11" x14ac:dyDescent="0.25">
      <c r="G10">
        <f>G9</f>
        <v>42416.666666666672</v>
      </c>
      <c r="H10" s="1">
        <f>H9</f>
        <v>4653666666666.667</v>
      </c>
    </row>
    <row r="11" spans="1:11" x14ac:dyDescent="0.25">
      <c r="G11">
        <f>SQRT(G10)</f>
        <v>205.95306908775763</v>
      </c>
      <c r="H11">
        <f>SQRT(H10)</f>
        <v>2157235.8857266088</v>
      </c>
    </row>
    <row r="15" spans="1:11" x14ac:dyDescent="0.25">
      <c r="G15" t="s">
        <v>16</v>
      </c>
      <c r="H15" s="2">
        <f>K9</f>
        <v>0.99747307753064851</v>
      </c>
    </row>
    <row r="16" spans="1:11" x14ac:dyDescent="0.25">
      <c r="G16" t="s">
        <v>10</v>
      </c>
      <c r="H16" s="2">
        <f>B9</f>
        <v>2157235.8857266088</v>
      </c>
    </row>
    <row r="17" spans="7:8" x14ac:dyDescent="0.25">
      <c r="G17" t="s">
        <v>11</v>
      </c>
      <c r="H17" s="2">
        <f>A9</f>
        <v>205.9530690877576</v>
      </c>
    </row>
    <row r="18" spans="7:8" x14ac:dyDescent="0.25">
      <c r="G18" t="s">
        <v>12</v>
      </c>
      <c r="H18" s="2">
        <f>(H15*H16)/H17</f>
        <v>10447.93713163065</v>
      </c>
    </row>
    <row r="19" spans="7:8" x14ac:dyDescent="0.25">
      <c r="G19" t="s">
        <v>13</v>
      </c>
      <c r="H19" s="2">
        <f>D2-H18*C2</f>
        <v>2161.1001964630559</v>
      </c>
    </row>
    <row r="20" spans="7:8" x14ac:dyDescent="0.25">
      <c r="G20" t="s">
        <v>15</v>
      </c>
      <c r="H20">
        <v>556</v>
      </c>
    </row>
    <row r="21" spans="7:8" x14ac:dyDescent="0.25">
      <c r="G21" t="s">
        <v>14</v>
      </c>
      <c r="H21">
        <f>H20*H18+H19</f>
        <v>5811214.1453831047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MKCL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Shahanwaz sayed</dc:creator>
  <cp:lastModifiedBy>shahnawaz Sayed</cp:lastModifiedBy>
  <dcterms:created xsi:type="dcterms:W3CDTF">2024-12-07T11:54:13Z</dcterms:created>
  <dcterms:modified xsi:type="dcterms:W3CDTF">2025-03-11T12:14:42Z</dcterms:modified>
</cp:coreProperties>
</file>