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<sst xmlns="http://schemas.openxmlformats.org/spreadsheetml/2006/main" count="31" uniqueCount="31">
  <si>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image_name</t>
  </si>
  <si>
    <t>Acne</t>
  </si>
  <si>
    <t>Pimples</t>
  </si>
  <si>
    <t>Bacterial Breakouts</t>
  </si>
  <si>
    <t>Blackheads</t>
  </si>
  <si>
    <t>Clogged Pores</t>
  </si>
  <si>
    <t>Oily Skin</t>
  </si>
  <si>
    <t>Open Pores</t>
  </si>
  <si>
    <t>Fine Lines</t>
  </si>
  <si>
    <t>Wrinkles</t>
  </si>
  <si>
    <t>Uneven Texture</t>
  </si>
  <si>
    <t>Dull Skin</t>
  </si>
  <si>
    <t>Hyperpigmentation</t>
  </si>
  <si>
    <t>Uneven Skin Tone</t>
  </si>
  <si>
    <t>Dark Spots</t>
  </si>
  <si>
    <t>PIH</t>
  </si>
  <si>
    <t>Melasma</t>
  </si>
  <si>
    <t>Redness</t>
  </si>
  <si>
    <t>Irritation</t>
  </si>
  <si>
    <t>PIE</t>
  </si>
  <si>
    <t>Rosacea</t>
  </si>
  <si>
    <t>Barrier Damage</t>
  </si>
  <si>
    <t>Sensitive Skin</t>
  </si>
  <si>
    <t>Dry Skin</t>
  </si>
  <si>
    <t>Dehydration</t>
  </si>
  <si>
    <t>Eczema</t>
  </si>
  <si>
    <t>Barrier Repair</t>
  </si>
  <si>
    <t>Puffiness</t>
  </si>
  <si>
    <t>Dark Circles</t>
  </si>
  <si>
    <t>Sunburn</t>
  </si>
  <si>
    <t>Sun Damage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</si>
</sst>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6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1"/>
  <sheetViews>
    <sheetView tabSelected="1" zoomScaleSheetLayoutView="60" topLeftCell="I77" workbookViewId="0">
      <selection activeCell="T104" sqref="T104"/>
    </sheetView>
  </sheetViews>
  <sheetFormatPr defaultColWidth="10" defaultRowHeight="14.4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1" t="str">
        <f>HYPERLINK("D:/skinsage/images/1.jpg","1.jpg")</f>
        <v>1.jpg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>
      <c r="A3" t="str">
        <f>HYPERLINK("D:/skinsage/images/10.jpg","10.jpg")</f>
        <v>10.jpg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>
      <c r="A4" t="str">
        <f>HYPERLINK("D:/skinsage/images/100.jpg","100.jpg")</f>
        <v>100.jpg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>
      <c r="A5" s="1" t="str">
        <f>HYPERLINK("D:/skinsage/images/11.jpg","11.jpg")</f>
        <v>11.jpg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</row>
    <row r="6" spans="1:31">
      <c r="A6" t="str">
        <f>HYPERLINK("D:/skinsage/images/12.jpg","12.jpg")</f>
        <v>12.jpg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</row>
    <row r="7" spans="1:31">
      <c r="A7" t="str">
        <f>HYPERLINK("D:/skinsage/images/13.jpg","13.jpg")</f>
        <v>13.jpg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</row>
    <row r="8" spans="1:31">
      <c r="A8" t="str">
        <f>HYPERLINK("D:/skinsage/images/14.jpg","14.jpg")</f>
        <v>14.jpg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1">
      <c r="A9" t="str">
        <f>HYPERLINK("D:/skinsage/images/15.jpg","15.jpg")</f>
        <v>15.jpg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>
      <c r="A10" t="str">
        <f>HYPERLINK("D:/skinsage/images/16.jpg","16.jpg")</f>
        <v>16.jpg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</row>
    <row r="11" spans="1:31">
      <c r="A11" t="str">
        <f>HYPERLINK("D:/skinsage/images/17.jpg","17.jpg")</f>
        <v>17.jpg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</row>
    <row r="12" spans="1:31">
      <c r="A12" t="str">
        <f>HYPERLINK("D:/skinsage/images/18.jpg","18.jpg")</f>
        <v>18.jpg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>
      <c r="A13" t="str">
        <f>HYPERLINK("D:/skinsage/images/19.jpg","19.jpg")</f>
        <v>19.jpg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>
      <c r="A14" t="str">
        <f>HYPERLINK("D:/skinsage/images/2.jpg","2.jpg")</f>
        <v>2.jpg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>
      <c r="A15" t="str">
        <f>HYPERLINK("D:/skinsage/images/20.jpg","20.jpg")</f>
        <v>20.jpg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>
      <c r="A16" t="str">
        <f>HYPERLINK("D:/skinsage/images/21.jpg","21.jpg")</f>
        <v>21.jpg</v>
      </c>
      <c r="B16">
        <v>1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>
      <c r="A17" t="str">
        <f>HYPERLINK("D:/skinsage/images/22.jpg","22.jpg")</f>
        <v>22.jpg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>
      <c r="A18" t="str">
        <f>HYPERLINK("D:/skinsage/images/23.jpg","23.jpg")</f>
        <v>23.jpg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>
      <c r="A19" t="str">
        <f>HYPERLINK("D:/skinsage/images/24.jpg","24.jpg")</f>
        <v>24.jpg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>
      <c r="A20" t="str">
        <f>HYPERLINK("D:/skinsage/images/25.jpg","25.jpg")</f>
        <v>25.jpg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>
      <c r="A21" t="str">
        <f>HYPERLINK("D:/skinsage/images/26.jpg","26.jpg")</f>
        <v>26.jpg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>
      <c r="A22" t="str">
        <f>HYPERLINK("D:/skinsage/images/27.jpg","27.jpg")</f>
        <v>27.jpg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>
      <c r="A23" t="str">
        <f>HYPERLINK("D:/skinsage/images/28.jpg","28.jpg")</f>
        <v>28.jpg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>
      <c r="A24" t="str">
        <f>HYPERLINK("D:/skinsage/images/29.jpg","29.jpg")</f>
        <v>29.jpg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>
      <c r="A25" t="str">
        <f>HYPERLINK("D:/skinsage/images/3.jpg","3.jpg")</f>
        <v>3.jpg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>
      <c r="A26" t="str">
        <f>HYPERLINK("D:/skinsage/images/30.jpg","30.jpg")</f>
        <v>30.jpg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>
      <c r="A27" t="str">
        <f>HYPERLINK("D:/skinsage/images/31.jpg","31.jpg")</f>
        <v>31.jpg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>
      <c r="A28" t="str">
        <f>HYPERLINK("D:/skinsage/images/32.jpg","32.jpg")</f>
        <v>32.jpg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>
      <c r="A29" t="str">
        <f>HYPERLINK("D:/skinsage/images/33.jpg","33.jpg")</f>
        <v>33.jpg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>
      <c r="A30" t="str">
        <f>HYPERLINK("D:/skinsage/images/34.jpg","34.jpg")</f>
        <v>34.jpg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>
      <c r="A31" t="str">
        <f>HYPERLINK("D:/skinsage/images/35.jpg","35.jpg")</f>
        <v>35.jpg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>
      <c r="A32" t="str">
        <f>HYPERLINK("D:/skinsage/images/36.jpg","36.jpg")</f>
        <v>36.jpg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>
      <c r="A33" t="str">
        <f>HYPERLINK("D:/skinsage/images/37.jpg","37.jpg")</f>
        <v>37.jpg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>
      <c r="A34" t="str">
        <f>HYPERLINK("D:/skinsage/images/38.jpg","38.jpg")</f>
        <v>38.jpg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>
      <c r="A35" t="str">
        <f>HYPERLINK("D:/skinsage/images/39.jpg","39.jpg")</f>
        <v>39.jpg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>
      <c r="A36" t="str">
        <f>HYPERLINK("D:/skinsage/images/4.jpg","4.jpg")</f>
        <v>4.jpg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>
      <c r="A37" t="str">
        <f>HYPERLINK("D:/skinsage/images/40.jpg","40.jpg")</f>
        <v>40.jpg</v>
      </c>
      <c r="B37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>
      <c r="A38" t="str">
        <f>HYPERLINK("D:/skinsage/images/41.jpg","41.jpg")</f>
        <v>41.jpg</v>
      </c>
      <c r="B38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>
      <c r="A39" t="str">
        <f>HYPERLINK("D:/skinsage/images/42.jpg","42.jpg")</f>
        <v>42.jpg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>
      <c r="A40" t="str">
        <f>HYPERLINK("D:/skinsage/images/43.jpg","43.jpg")</f>
        <v>43.jpg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>
      <c r="A41" t="str">
        <f>HYPERLINK("D:/skinsage/images/44.jpg","44.jpg")</f>
        <v>44.jpg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>
      <c r="A42" t="str">
        <f>HYPERLINK("D:/skinsage/images/45.jpg","45.jpg")</f>
        <v>45.jpg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>
      <c r="A43" t="str">
        <f>HYPERLINK("D:/skinsage/images/46.jpg","46.jpg")</f>
        <v>46.jpg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>
      <c r="A44" t="str">
        <f>HYPERLINK("D:/skinsage/images/47.jpg","47.jpg")</f>
        <v>47.jpg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>
      <c r="A45" t="str">
        <f>HYPERLINK("D:/skinsage/images/48.jpg","48.jpg")</f>
        <v>48.jpg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>
      <c r="A46" t="str">
        <f>HYPERLINK("D:/skinsage/images/49.jpg","49.jpg")</f>
        <v>49.jpg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>
      <c r="A47" t="str">
        <f>HYPERLINK("D:/skinsage/images/5.jpg","5.jpg")</f>
        <v>5.jpg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>
      <c r="A48" t="str">
        <f>HYPERLINK("D:/skinsage/images/50.jpg","50.jpg")</f>
        <v>50.jpg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>
      <c r="A49" t="str">
        <f>HYPERLINK("D:/skinsage/images/51.jpg","51.jpg")</f>
        <v>51.jpg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>
      <c r="A50" t="str">
        <f>HYPERLINK("D:/skinsage/images/52.jpg","52.jpg")</f>
        <v>52.jpg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>
      <c r="A51" t="str">
        <f>HYPERLINK("D:/skinsage/images/53.jpg","53.jpg")</f>
        <v>53.jpg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>
      <c r="A52" t="str">
        <f>HYPERLINK("D:/skinsage/images/54.jpg","54.jpg")</f>
        <v>54.jpg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>
      <c r="A53" t="str">
        <f>HYPERLINK("D:/skinsage/images/55.jpg","55.jpg")</f>
        <v>55.jpg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>
      <c r="A54" t="str">
        <f>HYPERLINK("D:/skinsage/images/56.jpg","56.jpg")</f>
        <v>56.jpg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>
      <c r="A55" t="str">
        <f>HYPERLINK("D:/skinsage/images/57.jpg","57.jpg")</f>
        <v>57.jpg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>
      <c r="A56" t="str">
        <f>HYPERLINK("D:/skinsage/images/58.jpg","58.jpg")</f>
        <v>58.jpg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>
      <c r="A57" t="str">
        <f>HYPERLINK("D:/skinsage/images/59.jpg","59.jpg")</f>
        <v>59.jpg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>
      <c r="A58" t="str">
        <f>HYPERLINK("D:/skinsage/images/6.jpg","6.jpg")</f>
        <v>6.jpg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>
      <c r="A59" t="str">
        <f>HYPERLINK("D:/skinsage/images/60.jpg","60.jpg")</f>
        <v>60.jpg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</row>
    <row r="60" spans="1:31">
      <c r="A60" t="str">
        <f>HYPERLINK("D:/skinsage/images/61.jpg","61.jpg")</f>
        <v>61.jpg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0</v>
      </c>
    </row>
    <row r="61" spans="1:31">
      <c r="A61" t="str">
        <f>HYPERLINK("D:/skinsage/images/62.jpg","62.jpg")</f>
        <v>62.jpg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</row>
    <row r="62" spans="1:31">
      <c r="A62" t="str">
        <f>HYPERLINK("D:/skinsage/images/63.jpg","63.jpg")</f>
        <v>63.jpg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</row>
    <row r="63" spans="1:31">
      <c r="A63" t="str">
        <f>HYPERLINK("D:/skinsage/images/64.jpg","64.jpg")</f>
        <v>64.jpg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</row>
    <row r="64" spans="1:31">
      <c r="A64" t="str">
        <f>HYPERLINK("D:/skinsage/images/65.jpg","65.jpg")</f>
        <v>65.jpg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0</v>
      </c>
      <c r="AE64">
        <v>0</v>
      </c>
    </row>
    <row r="65" spans="1:31">
      <c r="A65" t="str">
        <f>HYPERLINK("D:/skinsage/images/66.jpg","66.jpg")</f>
        <v>66.jpg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>
      <c r="A66" t="str">
        <f>HYPERLINK("D:/skinsage/images/67.jpg","67.jpg")</f>
        <v>67.jpg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>
      <c r="A67" t="str">
        <f>HYPERLINK("D:/skinsage/images/68.jpg","68.jpg")</f>
        <v>68.jpg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>
      <c r="A68" t="str">
        <f>HYPERLINK("D:/skinsage/images/69.jpg","69.jpg")</f>
        <v>69.jpg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>
      <c r="A69" t="str">
        <f>HYPERLINK("D:/skinsage/images/7.jpg","7.jpg")</f>
        <v>7.jpg</v>
      </c>
      <c r="B69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>
      <c r="A70" t="str">
        <f>HYPERLINK("D:/skinsage/images/70.jpg","70.jpg")</f>
        <v>70.jpg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</row>
    <row r="71" spans="1:31">
      <c r="A71" t="str">
        <f>HYPERLINK("D:/skinsage/images/71.jpg","71.jpg")</f>
        <v>71.jpg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</row>
    <row r="72" spans="1:31">
      <c r="A72" t="str">
        <f>HYPERLINK("D:/skinsage/images/72.jpg","72.jpg")</f>
        <v>72.jpg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>
      <c r="A73" t="str">
        <f>HYPERLINK("D:/skinsage/images/73.jpg","73.jpg")</f>
        <v>73.jpg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>
      <c r="A74" t="str">
        <f>HYPERLINK("D:/skinsage/images/74.jpg","74.jpg")</f>
        <v>74.jpg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>
      <c r="A75" t="str">
        <f>HYPERLINK("D:/skinsage/images/75.jpg","75.jpg")</f>
        <v>75.jpg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>
      <c r="A76" t="str">
        <f>HYPERLINK("D:/skinsage/images/76.jpg","76.jpg")</f>
        <v>76.jpg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>
      <c r="A77" t="str">
        <f>HYPERLINK("D:/skinsage/images/77.jpg","77.jpg")</f>
        <v>77.jpg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1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>
      <c r="A78" t="str">
        <f>HYPERLINK("D:/skinsage/images/78.jpg","78.jpg")</f>
        <v>78.jpg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>
      <c r="A79" t="str">
        <f>HYPERLINK("D:/skinsage/images/79.jpg","79.jpg")</f>
        <v>79.jpg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>
      <c r="A80" t="str">
        <f>HYPERLINK("D:/skinsage/images/8.jpg","8.jpg")</f>
        <v>8.jpg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>
      <c r="A81" t="str">
        <f>HYPERLINK("D:/skinsage/images/80.jpg","80.jpg")</f>
        <v>80.jpg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>
      <c r="A82" t="str">
        <f>HYPERLINK("D:/skinsage/images/81.jpg","81.jpg")</f>
        <v>81.jpg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>
      <c r="A83" t="str">
        <f>HYPERLINK("D:/skinsage/images/82.jpg","82.jpg")</f>
        <v>82.jpg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1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>
      <c r="A84" t="str">
        <f>HYPERLINK("D:/skinsage/images/83.jpg","83.jpg")</f>
        <v>83.jpg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>
      <c r="A85" t="str">
        <f>HYPERLINK("D:/skinsage/images/84.jpg","84.jpg")</f>
        <v>84.jpg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>
      <c r="A86" t="str">
        <f>HYPERLINK("D:/skinsage/images/85.jpg","85.jpg")</f>
        <v>85.jpg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1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>
      <c r="A87" t="str">
        <f>HYPERLINK("D:/skinsage/images/86.jpg","86.jpg")</f>
        <v>86.jpg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>
      <c r="A88" t="str">
        <f>HYPERLINK("D:/skinsage/images/87.jpg","87.jpg")</f>
        <v>87.jpg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1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>
      <c r="A89" t="str">
        <f>HYPERLINK("D:/skinsage/images/88.jpg","88.jpg")</f>
        <v>88.jpg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>
      <c r="A90" t="str">
        <f>HYPERLINK("D:/skinsage/images/89.jpg","89.jpg")</f>
        <v>89.jpg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>
      <c r="A91" t="str">
        <f>HYPERLINK("D:/skinsage/images/9.jpg","9.jpg")</f>
        <v>9.jpg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>
      <c r="A92" t="str">
        <f>HYPERLINK("D:/skinsage/images/90.jpg","90.jpg")</f>
        <v>90.jpg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>
      <c r="A93" t="str">
        <f>HYPERLINK("D:/skinsage/images/91.jpg","91.jpg")</f>
        <v>91.jpg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>
      <c r="A94" t="str">
        <f>HYPERLINK("D:/skinsage/images/92.jpg","92.jpg")</f>
        <v>92.jpg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>
      <c r="A95" t="str">
        <f>HYPERLINK("D:/skinsage/images/93.jpg","93.jpg")</f>
        <v>93.jpg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>
      <c r="A96" t="str">
        <f>HYPERLINK("D:/skinsage/images/94.jpg","94.jpg")</f>
        <v>94.jpg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>
      <c r="A97" t="str">
        <f>HYPERLINK("D:/skinsage/images/95.jpg","95.jpg")</f>
        <v>95.jpg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>
      <c r="A98" t="str">
        <f>HYPERLINK("D:/skinsage/images/96.jpg","96.jpg")</f>
        <v>96.jpg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>
      <c r="A99" t="str">
        <f>HYPERLINK("D:/skinsage/images/97.jpg","97.jpg")</f>
        <v>97.jpg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>
      <c r="A100" t="str">
        <f>HYPERLINK("D:/skinsage/images/98.jpg","98.jpg")</f>
        <v>98.jpg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>
      <c r="A101" t="str">
        <f>HYPERLINK("D:/skinsage/images/99.jpg","99.jpg")</f>
        <v>99.jpg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jonpu</cp:lastModifiedBy>
  <dcterms:created xsi:type="dcterms:W3CDTF">2025-04-01T14:33:13Z</dcterms:created>
  <dcterms:modified xsi:type="dcterms:W3CDTF">2025-04-02T10:22:02Z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D29BEAE1234D4EBE8D94A2F70FF3419E_13</vt:lpwstr>
  </property>
  <property fmtid="{D5CDD505-2E9C-101B-9397-08002B2CF9AE}" pid="3" name="KSOProductBuildVer">
    <vt:lpwstr>2057-12.2.0.20348</vt:lpwstr>
  </property>
</Properties>
</file>