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yee\Data_Analysis_Sample1\Excel\"/>
    </mc:Choice>
  </mc:AlternateContent>
  <xr:revisionPtr revIDLastSave="0" documentId="13_ncr:1_{37796CE4-B0F2-4062-9141-93E3B10DA9FE}" xr6:coauthVersionLast="47" xr6:coauthVersionMax="47" xr10:uidLastSave="{00000000-0000-0000-0000-000000000000}"/>
  <bookViews>
    <workbookView xWindow="9518" yWindow="0" windowWidth="9765" windowHeight="113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</calcChain>
</file>

<file path=xl/sharedStrings.xml><?xml version="1.0" encoding="utf-8"?>
<sst xmlns="http://schemas.openxmlformats.org/spreadsheetml/2006/main" count="61" uniqueCount="17">
  <si>
    <t>Month</t>
  </si>
  <si>
    <t>Cinema</t>
  </si>
  <si>
    <t>tickets</t>
  </si>
  <si>
    <t>Product</t>
  </si>
  <si>
    <t>Sales Number</t>
  </si>
  <si>
    <t>Sales Rev</t>
  </si>
  <si>
    <t>Popcorn</t>
  </si>
  <si>
    <t>Soda</t>
  </si>
  <si>
    <t>Candy</t>
  </si>
  <si>
    <t>Cost</t>
  </si>
  <si>
    <t>Feb to Mar</t>
  </si>
  <si>
    <t>Mar to Apr</t>
  </si>
  <si>
    <t>Percentage Change</t>
  </si>
  <si>
    <t>Ticket (%)</t>
  </si>
  <si>
    <t>Popcorn (%)</t>
  </si>
  <si>
    <t>Soda (%)</t>
  </si>
  <si>
    <t>Candy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</si>
</sst>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7" fontId="0" fillId="0" borderId="0" xfId="0" applyNumberFormat="1"/>
    <xf numFmtId="17" fontId="0" fillId="0" borderId="5" xfId="0" applyNumberFormat="1" applyBorder="1"/>
    <xf numFmtId="0" fontId="0" fillId="0" borderId="6" xfId="0" applyBorder="1"/>
    <xf numFmtId="0" fontId="0" fillId="0" borderId="7" xfId="0" applyBorder="1"/>
    <xf numFmtId="17" fontId="0" fillId="0" borderId="8" xfId="0" applyNumberFormat="1" applyBorder="1"/>
    <xf numFmtId="0" fontId="0" fillId="0" borderId="9" xfId="0" applyBorder="1"/>
    <xf numFmtId="165" fontId="0" fillId="0" borderId="0" xfId="1" applyNumberFormat="1" applyFont="1" applyBorder="1"/>
    <xf numFmtId="17" fontId="0" fillId="0" borderId="10" xfId="0" applyNumberFormat="1" applyBorder="1"/>
    <xf numFmtId="0" fontId="0" fillId="0" borderId="11" xfId="0" applyBorder="1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$-409]* #,##0.00_ ;_-[$$-409]* \-#,##0.00\ ;_-[$$-409]* &quot;-&quot;??_ ;_-@_ 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2" formatCode="mmm\-yy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2" formatCode="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Table" displayName="Sales_Table" ref="F5:J32" totalsRowShown="0" headerRowDxfId="15" headerRowBorderDxfId="14" tableBorderDxfId="13">
  <autoFilter ref="F5:J32" xr:uid="{00000000-0009-0000-0100-000001000000}"/>
  <tableColumns count="5">
    <tableColumn id="1" xr3:uid="{00000000-0010-0000-0000-000001000000}" name="Month" dataDxfId="12"/>
    <tableColumn id="2" xr3:uid="{00000000-0010-0000-0000-000002000000}" name="Cinema" dataDxfId="11"/>
    <tableColumn id="3" xr3:uid="{00000000-0010-0000-0000-000003000000}" name="Product" dataDxfId="10"/>
    <tableColumn id="4" xr3:uid="{00000000-0010-0000-0000-000004000000}" name="Sales Number" dataDxfId="9"/>
    <tableColumn id="5" xr3:uid="{00000000-0010-0000-0000-000005000000}" name="Sales Rev" dataDxfId="8">
      <calculatedColumnFormula array="1">I6*INDEX(Food_Cost[],MATCH(Sales_Table[[#This Row],[Cinema]]&amp;Sales_Table[[#This Row],[Product]],Food_Cost[Cinema]&amp;Food_Cost[Product],0),3)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icket_Sales" displayName="Ticket_Sales" ref="B5:D14" totalsRowShown="0" headerRowDxfId="7" headerRowBorderDxfId="6" tableBorderDxfId="5">
  <autoFilter ref="B5:D14" xr:uid="{00000000-0009-0000-0100-000002000000}"/>
  <tableColumns count="3">
    <tableColumn id="1" xr3:uid="{00000000-0010-0000-0100-000001000000}" name="Month" dataDxfId="4"/>
    <tableColumn id="2" xr3:uid="{00000000-0010-0000-0100-000002000000}" name="Cinema"/>
    <tableColumn id="3" xr3:uid="{00000000-0010-0000-0100-000003000000}" name="ticket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ood_Cost" displayName="Food_Cost" ref="B16:D25" totalsRowShown="0" headerRowDxfId="3" headerRowBorderDxfId="2" tableBorderDxfId="1">
  <autoFilter ref="B16:D25" xr:uid="{00000000-0009-0000-0100-000003000000}"/>
  <tableColumns count="3">
    <tableColumn id="1" xr3:uid="{00000000-0010-0000-0200-000001000000}" name="Cinema"/>
    <tableColumn id="2" xr3:uid="{00000000-0010-0000-0200-000002000000}" name="Product"/>
    <tableColumn id="3" xr3:uid="{00000000-0010-0000-0200-000003000000}" name="Cost" dataDxfId="0" dataCellStyle="Currency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inemaCode_Table" displayName="CinemaCode_Table" ref="B27:B30" totalsRowShown="0">
  <autoFilter ref="B27:B30" xr:uid="{00000000-0009-0000-0100-000004000000}"/>
  <tableColumns count="1">
    <tableColumn id="1" xr3:uid="{00000000-0010-0000-0300-000001000000}" name="Cine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R32"/>
  <sheetViews>
    <sheetView tabSelected="1" topLeftCell="J3" workbookViewId="0">
      <selection activeCell="Q14" sqref="Q14"/>
    </sheetView>
  </sheetViews>
  <sheetFormatPr defaultRowHeight="14.25" x14ac:dyDescent="0.45"/>
  <cols>
    <col min="2" max="2" width="9.86328125" customWidth="1"/>
    <col min="3" max="3" width="10" customWidth="1"/>
    <col min="9" max="9" width="15.73046875" bestFit="1" customWidth="1"/>
    <col min="10" max="10" width="11.59765625" bestFit="1" customWidth="1"/>
  </cols>
  <sheetData>
    <row r="5" spans="2:18" ht="14.65" thickBot="1" x14ac:dyDescent="0.5">
      <c r="B5" s="1" t="s">
        <v>0</v>
      </c>
      <c r="C5" s="1" t="s">
        <v>1</v>
      </c>
      <c r="D5" s="1" t="s">
        <v>2</v>
      </c>
      <c r="F5" s="2" t="s">
        <v>0</v>
      </c>
      <c r="G5" s="3" t="s">
        <v>1</v>
      </c>
      <c r="H5" s="3" t="s">
        <v>3</v>
      </c>
      <c r="I5" s="3" t="s">
        <v>4</v>
      </c>
      <c r="J5" s="4" t="s">
        <v>5</v>
      </c>
      <c r="M5" t="s">
        <v>1</v>
      </c>
      <c r="N5" t="s">
        <v>0</v>
      </c>
      <c r="O5" s="14" t="s">
        <v>12</v>
      </c>
      <c r="P5" s="14"/>
      <c r="Q5" s="14"/>
      <c r="R5" s="14"/>
    </row>
    <row r="6" spans="2:18" x14ac:dyDescent="0.45">
      <c r="B6" s="5">
        <v>43497</v>
      </c>
      <c r="C6">
        <v>1</v>
      </c>
      <c r="D6">
        <v>27034</v>
      </c>
      <c r="F6" s="6">
        <v>43497</v>
      </c>
      <c r="G6" s="7">
        <v>1</v>
      </c>
      <c r="H6" s="7" t="s">
        <v>6</v>
      </c>
      <c r="I6" s="7">
        <v>18342</v>
      </c>
      <c r="J6" s="8">
        <f t="array" ref="J6">I6*INDEX(Food_Cost[],MATCH(Sales_Table[[#This Row],[Cinema]]&amp;Sales_Table[[#This Row],[Product]],Food_Cost[Cinema]&amp;Food_Cost[Product],0),3)</f>
        <v>82539</v>
      </c>
      <c r="O6" t="s">
        <v>13</v>
      </c>
      <c r="P6" t="s">
        <v>14</v>
      </c>
      <c r="Q6" t="s">
        <v>15</v>
      </c>
      <c r="R6" t="s">
        <v>16</v>
      </c>
    </row>
    <row r="7" spans="2:18" x14ac:dyDescent="0.45">
      <c r="B7" s="5">
        <v>43525</v>
      </c>
      <c r="C7">
        <v>1</v>
      </c>
      <c r="D7">
        <v>29301</v>
      </c>
      <c r="F7" s="9">
        <v>43497</v>
      </c>
      <c r="G7" s="10">
        <v>1</v>
      </c>
      <c r="H7" s="10" t="s">
        <v>7</v>
      </c>
      <c r="I7" s="10">
        <v>17340</v>
      </c>
      <c r="J7" s="8">
        <f t="array" ref="J7">I7*INDEX(Food_Cost[],MATCH(Sales_Table[[#This Row],[Cinema]]&amp;Sales_Table[[#This Row],[Product]],Food_Cost[Cinema]&amp;Food_Cost[Product],0),3)</f>
        <v>48552</v>
      </c>
      <c r="M7">
        <v>1</v>
      </c>
      <c r="N7" t="s">
        <v>10</v>
      </c>
      <c r="O7" s="15">
        <v>7.0000000000000007E-2</v>
      </c>
      <c r="P7" s="15">
        <v>0.05</v>
      </c>
    </row>
    <row r="8" spans="2:18" x14ac:dyDescent="0.45">
      <c r="B8" s="5">
        <v>43556</v>
      </c>
      <c r="C8">
        <v>1</v>
      </c>
      <c r="D8">
        <v>31269</v>
      </c>
      <c r="F8" s="9">
        <v>43497</v>
      </c>
      <c r="G8" s="10">
        <v>1</v>
      </c>
      <c r="H8" s="10" t="s">
        <v>8</v>
      </c>
      <c r="I8" s="10">
        <v>4245</v>
      </c>
      <c r="J8" s="8">
        <f t="array" ref="J8">I8*INDEX(Food_Cost[],MATCH(Sales_Table[[#This Row],[Cinema]]&amp;Sales_Table[[#This Row],[Product]],Food_Cost[Cinema]&amp;Food_Cost[Product],0),3)</f>
        <v>11037</v>
      </c>
      <c r="M8">
        <v>1</v>
      </c>
      <c r="N8" t="s">
        <v>11</v>
      </c>
      <c r="O8" s="15">
        <v>7.0000000000000007E-2</v>
      </c>
      <c r="P8" s="15">
        <v>-0.05</v>
      </c>
    </row>
    <row r="9" spans="2:18" x14ac:dyDescent="0.45">
      <c r="B9" s="5">
        <v>43497</v>
      </c>
      <c r="C9">
        <v>2</v>
      </c>
      <c r="D9">
        <v>22775</v>
      </c>
      <c r="F9" s="9">
        <v>43525</v>
      </c>
      <c r="G9" s="10">
        <v>1</v>
      </c>
      <c r="H9" s="10" t="s">
        <v>6</v>
      </c>
      <c r="I9" s="10">
        <v>19304</v>
      </c>
      <c r="J9" s="8">
        <f t="array" ref="J9">I9*INDEX(Food_Cost[],MATCH(Sales_Table[[#This Row],[Cinema]]&amp;Sales_Table[[#This Row],[Product]],Food_Cost[Cinema]&amp;Food_Cost[Product],0),3)</f>
        <v>86868</v>
      </c>
      <c r="M9">
        <v>2</v>
      </c>
      <c r="N9" t="s">
        <v>10</v>
      </c>
      <c r="O9" s="15">
        <v>-0.05</v>
      </c>
      <c r="P9" s="15">
        <v>-0.1</v>
      </c>
    </row>
    <row r="10" spans="2:18" x14ac:dyDescent="0.45">
      <c r="B10" s="5">
        <v>43525</v>
      </c>
      <c r="C10">
        <v>2</v>
      </c>
      <c r="D10">
        <v>21465</v>
      </c>
      <c r="F10" s="9">
        <v>43525</v>
      </c>
      <c r="G10" s="10">
        <v>1</v>
      </c>
      <c r="H10" s="10" t="s">
        <v>7</v>
      </c>
      <c r="I10" s="10">
        <v>16790</v>
      </c>
      <c r="J10" s="8">
        <f t="array" ref="J10">I10*INDEX(Food_Cost[],MATCH(Sales_Table[[#This Row],[Cinema]]&amp;Sales_Table[[#This Row],[Product]],Food_Cost[Cinema]&amp;Food_Cost[Product],0),3)</f>
        <v>47012</v>
      </c>
      <c r="M10">
        <v>2</v>
      </c>
      <c r="N10" t="s">
        <v>11</v>
      </c>
      <c r="O10" s="15">
        <v>0.09</v>
      </c>
      <c r="P10" s="15">
        <v>0.05</v>
      </c>
    </row>
    <row r="11" spans="2:18" x14ac:dyDescent="0.45">
      <c r="B11" s="5">
        <v>43556</v>
      </c>
      <c r="C11">
        <v>2</v>
      </c>
      <c r="D11">
        <v>24138</v>
      </c>
      <c r="F11" s="9">
        <v>43525</v>
      </c>
      <c r="G11" s="10">
        <v>1</v>
      </c>
      <c r="H11" s="10" t="s">
        <v>8</v>
      </c>
      <c r="I11" s="10">
        <v>3784</v>
      </c>
      <c r="J11" s="8">
        <f t="array" ref="J11">I11*INDEX(Food_Cost[],MATCH(Sales_Table[[#This Row],[Cinema]]&amp;Sales_Table[[#This Row],[Product]],Food_Cost[Cinema]&amp;Food_Cost[Product],0),3)</f>
        <v>9838.4</v>
      </c>
      <c r="M11">
        <v>3</v>
      </c>
      <c r="N11" t="s">
        <v>10</v>
      </c>
      <c r="O11" s="15">
        <v>-7.0000000000000007E-2</v>
      </c>
      <c r="P11" s="16">
        <v>-5.0000000000000001E-3</v>
      </c>
    </row>
    <row r="12" spans="2:18" x14ac:dyDescent="0.45">
      <c r="B12" s="5">
        <v>43497</v>
      </c>
      <c r="C12">
        <v>3</v>
      </c>
      <c r="D12">
        <v>42546</v>
      </c>
      <c r="F12" s="9">
        <v>43556</v>
      </c>
      <c r="G12" s="10">
        <v>1</v>
      </c>
      <c r="H12" s="10" t="s">
        <v>6</v>
      </c>
      <c r="I12" s="10">
        <v>17422</v>
      </c>
      <c r="J12" s="8">
        <f t="array" ref="J12">I12*INDEX(Food_Cost[],MATCH(Sales_Table[[#This Row],[Cinema]]&amp;Sales_Table[[#This Row],[Product]],Food_Cost[Cinema]&amp;Food_Cost[Product],0),3)</f>
        <v>78399</v>
      </c>
      <c r="M12">
        <v>3</v>
      </c>
      <c r="N12" t="s">
        <v>11</v>
      </c>
      <c r="O12" s="15">
        <v>-0.03</v>
      </c>
      <c r="P12" s="15"/>
    </row>
    <row r="13" spans="2:18" x14ac:dyDescent="0.45">
      <c r="B13" s="5">
        <v>43525</v>
      </c>
      <c r="C13">
        <v>3</v>
      </c>
      <c r="D13">
        <v>39490</v>
      </c>
      <c r="F13" s="9">
        <v>43556</v>
      </c>
      <c r="G13" s="10">
        <v>1</v>
      </c>
      <c r="H13" s="10" t="s">
        <v>7</v>
      </c>
      <c r="I13" s="10">
        <v>15308</v>
      </c>
      <c r="J13" s="8">
        <f t="array" ref="J13">I13*INDEX(Food_Cost[],MATCH(Sales_Table[[#This Row],[Cinema]]&amp;Sales_Table[[#This Row],[Product]],Food_Cost[Cinema]&amp;Food_Cost[Product],0),3)</f>
        <v>42862.399999999994</v>
      </c>
    </row>
    <row r="14" spans="2:18" x14ac:dyDescent="0.45">
      <c r="B14" s="5">
        <v>43556</v>
      </c>
      <c r="C14">
        <v>3</v>
      </c>
      <c r="D14">
        <v>38093</v>
      </c>
      <c r="F14" s="9">
        <v>43556</v>
      </c>
      <c r="G14" s="10">
        <v>1</v>
      </c>
      <c r="H14" s="10" t="s">
        <v>8</v>
      </c>
      <c r="I14" s="10">
        <v>5688</v>
      </c>
      <c r="J14" s="8">
        <f t="array" ref="J14">I14*INDEX(Food_Cost[],MATCH(Sales_Table[[#This Row],[Cinema]]&amp;Sales_Table[[#This Row],[Product]],Food_Cost[Cinema]&amp;Food_Cost[Product],0),3)</f>
        <v>14788.800000000001</v>
      </c>
    </row>
    <row r="15" spans="2:18" x14ac:dyDescent="0.45">
      <c r="F15" s="9">
        <v>43497</v>
      </c>
      <c r="G15" s="10">
        <v>2</v>
      </c>
      <c r="H15" s="10" t="s">
        <v>6</v>
      </c>
      <c r="I15" s="10">
        <v>19981</v>
      </c>
      <c r="J15" s="8">
        <f t="array" ref="J15">I15*INDEX(Food_Cost[],MATCH(Sales_Table[[#This Row],[Cinema]]&amp;Sales_Table[[#This Row],[Product]],Food_Cost[Cinema]&amp;Food_Cost[Product],0),3)</f>
        <v>83920.2</v>
      </c>
    </row>
    <row r="16" spans="2:18" ht="14.65" thickBot="1" x14ac:dyDescent="0.5">
      <c r="B16" s="1" t="s">
        <v>1</v>
      </c>
      <c r="C16" s="1" t="s">
        <v>3</v>
      </c>
      <c r="D16" s="1" t="s">
        <v>9</v>
      </c>
      <c r="F16" s="9">
        <v>43497</v>
      </c>
      <c r="G16" s="10">
        <v>2</v>
      </c>
      <c r="H16" s="10" t="s">
        <v>7</v>
      </c>
      <c r="I16" s="10">
        <v>17330</v>
      </c>
      <c r="J16" s="8">
        <f t="array" ref="J16">I16*INDEX(Food_Cost[],MATCH(Sales_Table[[#This Row],[Cinema]]&amp;Sales_Table[[#This Row],[Product]],Food_Cost[Cinema]&amp;Food_Cost[Product],0),3)</f>
        <v>60655</v>
      </c>
    </row>
    <row r="17" spans="2:10" x14ac:dyDescent="0.45">
      <c r="B17">
        <v>1</v>
      </c>
      <c r="C17" t="s">
        <v>6</v>
      </c>
      <c r="D17" s="11">
        <v>4.5</v>
      </c>
      <c r="F17" s="9">
        <v>43497</v>
      </c>
      <c r="G17" s="10">
        <v>2</v>
      </c>
      <c r="H17" s="10" t="s">
        <v>8</v>
      </c>
      <c r="I17" s="10">
        <v>5668</v>
      </c>
      <c r="J17" s="8">
        <f t="array" ref="J17">I17*INDEX(Food_Cost[],MATCH(Sales_Table[[#This Row],[Cinema]]&amp;Sales_Table[[#This Row],[Product]],Food_Cost[Cinema]&amp;Food_Cost[Product],0),3)</f>
        <v>16153.800000000001</v>
      </c>
    </row>
    <row r="18" spans="2:10" x14ac:dyDescent="0.45">
      <c r="B18">
        <v>1</v>
      </c>
      <c r="C18" t="s">
        <v>7</v>
      </c>
      <c r="D18" s="11">
        <v>2.8</v>
      </c>
      <c r="F18" s="9">
        <v>43525</v>
      </c>
      <c r="G18" s="10">
        <v>2</v>
      </c>
      <c r="H18" s="10" t="s">
        <v>6</v>
      </c>
      <c r="I18" s="10">
        <v>18034</v>
      </c>
      <c r="J18" s="8">
        <f t="array" ref="J18">I18*INDEX(Food_Cost[],MATCH(Sales_Table[[#This Row],[Cinema]]&amp;Sales_Table[[#This Row],[Product]],Food_Cost[Cinema]&amp;Food_Cost[Product],0),3)</f>
        <v>75742.8</v>
      </c>
    </row>
    <row r="19" spans="2:10" x14ac:dyDescent="0.45">
      <c r="B19">
        <v>1</v>
      </c>
      <c r="C19" t="s">
        <v>8</v>
      </c>
      <c r="D19" s="11">
        <v>2.6</v>
      </c>
      <c r="F19" s="9">
        <v>43525</v>
      </c>
      <c r="G19" s="10">
        <v>2</v>
      </c>
      <c r="H19" s="10" t="s">
        <v>7</v>
      </c>
      <c r="I19" s="10">
        <v>16873</v>
      </c>
      <c r="J19" s="8">
        <f t="array" ref="J19">I19*INDEX(Food_Cost[],MATCH(Sales_Table[[#This Row],[Cinema]]&amp;Sales_Table[[#This Row],[Product]],Food_Cost[Cinema]&amp;Food_Cost[Product],0),3)</f>
        <v>59055.5</v>
      </c>
    </row>
    <row r="20" spans="2:10" x14ac:dyDescent="0.45">
      <c r="B20">
        <v>2</v>
      </c>
      <c r="C20" t="s">
        <v>6</v>
      </c>
      <c r="D20" s="11">
        <v>4.2</v>
      </c>
      <c r="F20" s="9">
        <v>43525</v>
      </c>
      <c r="G20" s="10">
        <v>2</v>
      </c>
      <c r="H20" s="10" t="s">
        <v>8</v>
      </c>
      <c r="I20" s="10">
        <v>5088</v>
      </c>
      <c r="J20" s="8">
        <f t="array" ref="J20">I20*INDEX(Food_Cost[],MATCH(Sales_Table[[#This Row],[Cinema]]&amp;Sales_Table[[#This Row],[Product]],Food_Cost[Cinema]&amp;Food_Cost[Product],0),3)</f>
        <v>14500.800000000001</v>
      </c>
    </row>
    <row r="21" spans="2:10" x14ac:dyDescent="0.45">
      <c r="B21">
        <v>2</v>
      </c>
      <c r="C21" t="s">
        <v>7</v>
      </c>
      <c r="D21" s="11">
        <v>3.5</v>
      </c>
      <c r="F21" s="9">
        <v>43556</v>
      </c>
      <c r="G21" s="10">
        <v>2</v>
      </c>
      <c r="H21" s="10" t="s">
        <v>6</v>
      </c>
      <c r="I21" s="10">
        <v>18930</v>
      </c>
      <c r="J21" s="8">
        <f t="array" ref="J21">I21*INDEX(Food_Cost[],MATCH(Sales_Table[[#This Row],[Cinema]]&amp;Sales_Table[[#This Row],[Product]],Food_Cost[Cinema]&amp;Food_Cost[Product],0),3)</f>
        <v>79506</v>
      </c>
    </row>
    <row r="22" spans="2:10" x14ac:dyDescent="0.45">
      <c r="B22">
        <v>2</v>
      </c>
      <c r="C22" t="s">
        <v>8</v>
      </c>
      <c r="D22" s="11">
        <v>2.85</v>
      </c>
      <c r="F22" s="9">
        <v>43556</v>
      </c>
      <c r="G22" s="10">
        <v>2</v>
      </c>
      <c r="H22" s="10" t="s">
        <v>7</v>
      </c>
      <c r="I22" s="10">
        <v>16490</v>
      </c>
      <c r="J22" s="8">
        <f t="array" ref="J22">I22*INDEX(Food_Cost[],MATCH(Sales_Table[[#This Row],[Cinema]]&amp;Sales_Table[[#This Row],[Product]],Food_Cost[Cinema]&amp;Food_Cost[Product],0),3)</f>
        <v>57715</v>
      </c>
    </row>
    <row r="23" spans="2:10" x14ac:dyDescent="0.45">
      <c r="B23">
        <v>3</v>
      </c>
      <c r="C23" t="s">
        <v>6</v>
      </c>
      <c r="D23" s="11">
        <v>4</v>
      </c>
      <c r="F23" s="9">
        <v>43556</v>
      </c>
      <c r="G23" s="10">
        <v>2</v>
      </c>
      <c r="H23" s="10" t="s">
        <v>8</v>
      </c>
      <c r="I23" s="10">
        <v>5366</v>
      </c>
      <c r="J23" s="8">
        <f t="array" ref="J23">I23*INDEX(Food_Cost[],MATCH(Sales_Table[[#This Row],[Cinema]]&amp;Sales_Table[[#This Row],[Product]],Food_Cost[Cinema]&amp;Food_Cost[Product],0),3)</f>
        <v>15293.1</v>
      </c>
    </row>
    <row r="24" spans="2:10" x14ac:dyDescent="0.45">
      <c r="B24">
        <v>3</v>
      </c>
      <c r="C24" t="s">
        <v>7</v>
      </c>
      <c r="D24" s="11">
        <v>3.15</v>
      </c>
      <c r="F24" s="9">
        <v>43497</v>
      </c>
      <c r="G24" s="10">
        <v>3</v>
      </c>
      <c r="H24" s="10" t="s">
        <v>6</v>
      </c>
      <c r="I24" s="10">
        <v>25099</v>
      </c>
      <c r="J24" s="8">
        <f t="array" ref="J24">I24*INDEX(Food_Cost[],MATCH(Sales_Table[[#This Row],[Cinema]]&amp;Sales_Table[[#This Row],[Product]],Food_Cost[Cinema]&amp;Food_Cost[Product],0),3)</f>
        <v>100396</v>
      </c>
    </row>
    <row r="25" spans="2:10" x14ac:dyDescent="0.45">
      <c r="B25">
        <v>3</v>
      </c>
      <c r="C25" t="s">
        <v>8</v>
      </c>
      <c r="D25" s="11">
        <v>2.4900000000000002</v>
      </c>
      <c r="F25" s="9">
        <v>43497</v>
      </c>
      <c r="G25" s="10">
        <v>3</v>
      </c>
      <c r="H25" s="10" t="s">
        <v>7</v>
      </c>
      <c r="I25" s="10">
        <v>22834</v>
      </c>
      <c r="J25" s="8">
        <f t="array" ref="J25">I25*INDEX(Food_Cost[],MATCH(Sales_Table[[#This Row],[Cinema]]&amp;Sales_Table[[#This Row],[Product]],Food_Cost[Cinema]&amp;Food_Cost[Product],0),3)</f>
        <v>71927.099999999991</v>
      </c>
    </row>
    <row r="26" spans="2:10" x14ac:dyDescent="0.45">
      <c r="F26" s="9">
        <v>43497</v>
      </c>
      <c r="G26" s="10">
        <v>3</v>
      </c>
      <c r="H26" s="10" t="s">
        <v>8</v>
      </c>
      <c r="I26" s="10">
        <v>8409</v>
      </c>
      <c r="J26" s="8">
        <f t="array" ref="J26">I26*INDEX(Food_Cost[],MATCH(Sales_Table[[#This Row],[Cinema]]&amp;Sales_Table[[#This Row],[Product]],Food_Cost[Cinema]&amp;Food_Cost[Product],0),3)</f>
        <v>20938.410000000003</v>
      </c>
    </row>
    <row r="27" spans="2:10" x14ac:dyDescent="0.45">
      <c r="B27" t="s">
        <v>1</v>
      </c>
      <c r="F27" s="9">
        <v>43525</v>
      </c>
      <c r="G27" s="10">
        <v>3</v>
      </c>
      <c r="H27" s="10" t="s">
        <v>6</v>
      </c>
      <c r="I27" s="10">
        <v>26711</v>
      </c>
      <c r="J27" s="8">
        <f t="array" ref="J27">I27*INDEX(Food_Cost[],MATCH(Sales_Table[[#This Row],[Cinema]]&amp;Sales_Table[[#This Row],[Product]],Food_Cost[Cinema]&amp;Food_Cost[Product],0),3)</f>
        <v>106844</v>
      </c>
    </row>
    <row r="28" spans="2:10" x14ac:dyDescent="0.45">
      <c r="B28">
        <v>1</v>
      </c>
      <c r="F28" s="9">
        <v>43525</v>
      </c>
      <c r="G28" s="10">
        <v>3</v>
      </c>
      <c r="H28" s="10" t="s">
        <v>7</v>
      </c>
      <c r="I28" s="10">
        <v>23940</v>
      </c>
      <c r="J28" s="8">
        <f t="array" ref="J28">I28*INDEX(Food_Cost[],MATCH(Sales_Table[[#This Row],[Cinema]]&amp;Sales_Table[[#This Row],[Product]],Food_Cost[Cinema]&amp;Food_Cost[Product],0),3)</f>
        <v>75411</v>
      </c>
    </row>
    <row r="29" spans="2:10" x14ac:dyDescent="0.45">
      <c r="B29">
        <v>2</v>
      </c>
      <c r="F29" s="9">
        <v>43525</v>
      </c>
      <c r="G29" s="10">
        <v>3</v>
      </c>
      <c r="H29" s="10" t="s">
        <v>8</v>
      </c>
      <c r="I29" s="10">
        <v>8790</v>
      </c>
      <c r="J29" s="8">
        <f t="array" ref="J29">I29*INDEX(Food_Cost[],MATCH(Sales_Table[[#This Row],[Cinema]]&amp;Sales_Table[[#This Row],[Product]],Food_Cost[Cinema]&amp;Food_Cost[Product],0),3)</f>
        <v>21887.100000000002</v>
      </c>
    </row>
    <row r="30" spans="2:10" x14ac:dyDescent="0.45">
      <c r="B30">
        <v>3</v>
      </c>
      <c r="F30" s="9">
        <v>43556</v>
      </c>
      <c r="G30" s="10">
        <v>3</v>
      </c>
      <c r="H30" s="10" t="s">
        <v>6</v>
      </c>
      <c r="I30" s="10">
        <v>25873</v>
      </c>
      <c r="J30" s="8">
        <f t="array" ref="J30">I30*INDEX(Food_Cost[],MATCH(Sales_Table[[#This Row],[Cinema]]&amp;Sales_Table[[#This Row],[Product]],Food_Cost[Cinema]&amp;Food_Cost[Product],0),3)</f>
        <v>103492</v>
      </c>
    </row>
    <row r="31" spans="2:10" x14ac:dyDescent="0.45">
      <c r="F31" s="9">
        <v>43556</v>
      </c>
      <c r="G31" s="10">
        <v>3</v>
      </c>
      <c r="H31" s="10" t="s">
        <v>7</v>
      </c>
      <c r="I31" s="10">
        <v>22098</v>
      </c>
      <c r="J31" s="8">
        <f t="array" ref="J31">I31*INDEX(Food_Cost[],MATCH(Sales_Table[[#This Row],[Cinema]]&amp;Sales_Table[[#This Row],[Product]],Food_Cost[Cinema]&amp;Food_Cost[Product],0),3)</f>
        <v>69608.7</v>
      </c>
    </row>
    <row r="32" spans="2:10" x14ac:dyDescent="0.45">
      <c r="F32" s="12">
        <v>43556</v>
      </c>
      <c r="G32" s="13">
        <v>3</v>
      </c>
      <c r="H32" s="13" t="s">
        <v>8</v>
      </c>
      <c r="I32" s="13">
        <v>7804</v>
      </c>
      <c r="J32" s="8">
        <f t="array" ref="J32">I32*INDEX(Food_Cost[],MATCH(Sales_Table[[#This Row],[Cinema]]&amp;Sales_Table[[#This Row],[Product]],Food_Cost[Cinema]&amp;Food_Cost[Product],0),3)</f>
        <v>19431.960000000003</v>
      </c>
    </row>
  </sheetData>
  <mergeCells count="1">
    <mergeCell ref="O5:R5"/>
  </mergeCells>
  <pageMargins left="0.7" right="0.7" top="0.75" bottom="0.75" header="0.3" footer="0.3"/>
  <pageSetup paperSize="9" orientation="portrait" horizontalDpi="300" verticalDpi="300" r:id="rId1"/>
  <headerFooter>
    <oddFooter>&amp;L&amp;1#&amp;"Calibri"&amp;6&amp;K737373BUSINESS DOCUMENT  This document is intended for business use and should be distributed to intended recipients only.</oddFooter>
  </headerFooter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Emirates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Brindley</dc:creator>
  <cp:lastModifiedBy>Sayeed Anwar Syed Kamal</cp:lastModifiedBy>
  <dcterms:created xsi:type="dcterms:W3CDTF">2020-04-17T10:47:14Z</dcterms:created>
  <dcterms:modified xsi:type="dcterms:W3CDTF">2023-11-28T03:16:28Z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iteId">
    <vt:lpwstr>e0b26355-1889-40d8-8ef1-e559616befda</vt:lpwstr>
  </property>
  <property fmtid="{D5CDD505-2E9C-101B-9397-08002B2CF9AE}" pid="4" name="MSIP_Label_c7962db2-8021-4672-ab50-833f15a1c47a_Owner">
    <vt:lpwstr>joshua.brindley@emirates.com</vt:lpwstr>
  </property>
  <property fmtid="{D5CDD505-2E9C-101B-9397-08002B2CF9AE}" pid="5" name="MSIP_Label_c7962db2-8021-4672-ab50-833f15a1c47a_SetDate">
    <vt:lpwstr>2020-04-17T10:47:27.5924437Z</vt:lpwstr>
  </property>
  <property fmtid="{D5CDD505-2E9C-101B-9397-08002B2CF9AE}" pid="6" name="MSIP_Label_c7962db2-8021-4672-ab50-833f15a1c47a_Name">
    <vt:lpwstr>Business</vt:lpwstr>
  </property>
  <property fmtid="{D5CDD505-2E9C-101B-9397-08002B2CF9AE}" pid="7" name="MSIP_Label_c7962db2-8021-4672-ab50-833f15a1c47a_Application">
    <vt:lpwstr>Microsoft Azure Information Protection</vt:lpwstr>
  </property>
  <property fmtid="{D5CDD505-2E9C-101B-9397-08002B2CF9AE}" pid="8" name="MSIP_Label_c7962db2-8021-4672-ab50-833f15a1c47a_ActionId">
    <vt:lpwstr>425d8d06-8de2-4ffd-9211-79f91da6a550</vt:lpwstr>
  </property>
  <property fmtid="{D5CDD505-2E9C-101B-9397-08002B2CF9AE}" pid="9" name="MSIP_Label_c7962db2-8021-4672-ab50-833f15a1c47a_Extended_MSFT_Method">
    <vt:lpwstr>Automatic</vt:lpwstr>
  </property>
  <property fmtid="{D5CDD505-2E9C-101B-9397-08002B2CF9AE}" pid="10" name="Sensitivity">
    <vt:lpwstr>Business</vt:lpwstr>
  </property>
</Properties>
</file>