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niverse Computer\Desktop\excel workout\Intermediate 2\Week 6\"/>
    </mc:Choice>
  </mc:AlternateContent>
  <bookViews>
    <workbookView xWindow="-15" yWindow="-15" windowWidth="10320" windowHeight="8175" tabRatio="869" activeTab="2"/>
  </bookViews>
  <sheets>
    <sheet name="Instructions " sheetId="14" r:id="rId1"/>
    <sheet name="Instruction" sheetId="1" state="hidden" r:id="rId2"/>
    <sheet name="Data Entry" sheetId="22" r:id="rId3"/>
    <sheet name="Table" sheetId="23" r:id="rId4"/>
    <sheet name="Invoice Template" sheetId="24" r:id="rId5"/>
  </sheets>
  <definedNames>
    <definedName name="Customer_Name">Table!$C$2:$C$4</definedName>
    <definedName name="Date">Table!$B$2:$B$4</definedName>
    <definedName name="Discount">Table!$G$2:$G$4</definedName>
    <definedName name="Fee_per_hour">Table!$E$2:$E$4</definedName>
    <definedName name="Hours_of_Service_Provided">Table!$D$2:$D$4</definedName>
    <definedName name="Invoice_Number">Table!$A$2:$A$4</definedName>
    <definedName name="Total">Table!$F$2:$F$4</definedName>
    <definedName name="Total_Amount_Due">Table!$H$2:$H$4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4" l="1"/>
  <c r="A7" i="24"/>
  <c r="A4" i="23"/>
  <c r="B2" i="24" s="1"/>
  <c r="F4" i="23"/>
  <c r="G4" i="23"/>
  <c r="H4" i="23" s="1"/>
  <c r="B4" i="24" l="1"/>
  <c r="G3" i="23" l="1"/>
  <c r="C15" i="24" s="1"/>
  <c r="F2" i="23"/>
  <c r="F3" i="23"/>
  <c r="C7" i="24" s="1"/>
  <c r="H3" i="23" l="1"/>
  <c r="C16" i="24" s="1"/>
  <c r="G2" i="23"/>
  <c r="H2" i="23" s="1"/>
  <c r="B1" i="1"/>
  <c r="J2" i="23" l="1"/>
</calcChain>
</file>

<file path=xl/sharedStrings.xml><?xml version="1.0" encoding="utf-8"?>
<sst xmlns="http://schemas.openxmlformats.org/spreadsheetml/2006/main" count="70" uniqueCount="60">
  <si>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</si>
  <si>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</si>
  <si>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</si>
  <si>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</si>
  <si>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</si>
  <si>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</si>
  <si>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</si>
  <si>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</si>
  <si>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</si>
  <si>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</si>
  <si>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Well done! Don't forget to save your workbook.</t>
  </si>
  <si>
    <t>Scenario</t>
  </si>
  <si>
    <t>Practice Challenge</t>
  </si>
  <si>
    <t>Excel Skills for Business: Intermediate II</t>
  </si>
  <si>
    <t>Week 6: Macros</t>
  </si>
  <si>
    <t>Week 6: Learning Objectives</t>
  </si>
  <si>
    <t>Date</t>
  </si>
  <si>
    <t>Customer Name</t>
  </si>
  <si>
    <t>Radmehr Accounting Services</t>
  </si>
  <si>
    <t>Service Hours</t>
  </si>
  <si>
    <t>Rate per Hour</t>
  </si>
  <si>
    <t>Total</t>
  </si>
  <si>
    <t>Sami Pty Ltd</t>
  </si>
  <si>
    <t>Invoice Number:</t>
  </si>
  <si>
    <t>Invoice Date:</t>
  </si>
  <si>
    <t xml:space="preserve">Total </t>
  </si>
  <si>
    <t>Total amount due</t>
  </si>
  <si>
    <t>Customer:</t>
  </si>
  <si>
    <t>Hours of Service Provided</t>
  </si>
  <si>
    <t>Fee per hour</t>
  </si>
  <si>
    <t>Invoice Number</t>
  </si>
  <si>
    <t>Discount</t>
  </si>
  <si>
    <t>Total Amount Due</t>
  </si>
  <si>
    <t>Total Revenue</t>
  </si>
  <si>
    <t>Loil Pty Ltd</t>
  </si>
  <si>
    <t>King Pty Ltd</t>
  </si>
  <si>
    <t>Siroos Pty Ltd</t>
  </si>
  <si>
    <t>Behrooz Pty Ltd</t>
  </si>
  <si>
    <t>Data Entry</t>
  </si>
  <si>
    <t>You have been asked to organise Invoicing and data management in Radmehr Accounting Services business</t>
  </si>
  <si>
    <r>
      <t xml:space="preserve">* </t>
    </r>
    <r>
      <rPr>
        <b/>
        <sz val="11"/>
        <color theme="1"/>
        <rFont val="Calibri"/>
        <family val="2"/>
        <scheme val="minor"/>
      </rPr>
      <t>Invoice Template</t>
    </r>
    <r>
      <rPr>
        <sz val="11"/>
        <color theme="1"/>
        <rFont val="Calibri"/>
        <family val="2"/>
        <scheme val="minor"/>
      </rPr>
      <t xml:space="preserve"> sheet creates invoices for any selected invoice number</t>
    </r>
  </si>
  <si>
    <r>
      <t xml:space="preserve">*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 is the data base for invoices </t>
    </r>
  </si>
  <si>
    <r>
      <t xml:space="preserve">*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 is for entering data for each customer</t>
    </r>
  </si>
  <si>
    <r>
      <t xml:space="preserve">You will need to complete the following tasks on the above mentioned sheets to update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 and prepare the </t>
    </r>
    <r>
      <rPr>
        <b/>
        <sz val="11"/>
        <color theme="1"/>
        <rFont val="Calibri"/>
        <family val="2"/>
        <scheme val="minor"/>
      </rPr>
      <t>Invoice Template</t>
    </r>
    <r>
      <rPr>
        <sz val="11"/>
        <color theme="1"/>
        <rFont val="Calibri"/>
        <family val="2"/>
        <scheme val="minor"/>
      </rPr>
      <t xml:space="preserve"> sheet for the invoicing process</t>
    </r>
  </si>
  <si>
    <t>Less 5% Discount (For more than 10 hours service)</t>
  </si>
  <si>
    <r>
      <t xml:space="preserve">Provide required formulas for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Discount</t>
    </r>
    <r>
      <rPr>
        <sz val="11"/>
        <color theme="1"/>
        <rFont val="Calibri"/>
        <family val="2"/>
        <scheme val="minor"/>
      </rPr>
      <t xml:space="preserve"> (5% Discount for more than 10 hours service), </t>
    </r>
    <r>
      <rPr>
        <b/>
        <sz val="11"/>
        <color theme="1"/>
        <rFont val="Calibri"/>
        <family val="2"/>
        <scheme val="minor"/>
      </rPr>
      <t>Total Amount Due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Revenue</t>
    </r>
  </si>
  <si>
    <r>
      <t xml:space="preserve">Make sure before you stop recording the macro, you go back to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sheet, delete the current data and prepare it for the next entry</t>
    </r>
  </si>
  <si>
    <r>
      <t xml:space="preserve">Assign a button to the </t>
    </r>
    <r>
      <rPr>
        <b/>
        <sz val="11"/>
        <color theme="1"/>
        <rFont val="Calibri"/>
        <family val="2"/>
        <scheme val="minor"/>
      </rPr>
      <t>Transfer</t>
    </r>
    <r>
      <rPr>
        <sz val="11"/>
        <color theme="1"/>
        <rFont val="Calibri"/>
        <family val="2"/>
        <scheme val="minor"/>
      </rPr>
      <t xml:space="preserve"> macro in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</si>
  <si>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Create a new macro called </t>
    </r>
    <r>
      <rPr>
        <b/>
        <sz val="11"/>
        <color theme="1"/>
        <rFont val="Calibri"/>
        <family val="2"/>
        <scheme val="minor"/>
      </rPr>
      <t>Transfer</t>
    </r>
    <r>
      <rPr>
        <sz val="11"/>
        <color theme="1"/>
        <rFont val="Calibri"/>
        <family val="2"/>
        <scheme val="minor"/>
      </rPr>
      <t xml:space="preserve"> to transfer entered data from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 to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sheet. (Hint: you will need to apply </t>
    </r>
    <r>
      <rPr>
        <b/>
        <sz val="11"/>
        <color theme="1"/>
        <rFont val="Calibri"/>
        <family val="2"/>
        <scheme val="minor"/>
      </rPr>
      <t>Use Relative References</t>
    </r>
    <r>
      <rPr>
        <sz val="11"/>
        <color theme="1"/>
        <rFont val="Calibri"/>
        <family val="2"/>
        <scheme val="minor"/>
      </rPr>
      <t xml:space="preserve"> in some parts of your macro)</t>
    </r>
  </si>
  <si>
    <r>
      <t xml:space="preserve">Create a new macro called </t>
    </r>
    <r>
      <rPr>
        <b/>
        <sz val="11"/>
        <color theme="1"/>
        <rFont val="Calibri"/>
        <family val="2"/>
        <scheme val="minor"/>
      </rPr>
      <t>Issue_Invoice</t>
    </r>
    <r>
      <rPr>
        <sz val="11"/>
        <color theme="1"/>
        <rFont val="Calibri"/>
        <family val="2"/>
        <scheme val="minor"/>
      </rPr>
      <t xml:space="preserve">, which should ask for an invoice number to issue an invoice, assign a button to the macro and place it in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</si>
  <si>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Enter the following table in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 one by one and use your </t>
    </r>
    <r>
      <rPr>
        <b/>
        <sz val="11"/>
        <color theme="1"/>
        <rFont val="Calibri"/>
        <family val="2"/>
        <scheme val="minor"/>
      </rPr>
      <t>Transfer</t>
    </r>
    <r>
      <rPr>
        <sz val="11"/>
        <color theme="1"/>
        <rFont val="Calibri"/>
        <family val="2"/>
        <scheme val="minor"/>
      </rPr>
      <t xml:space="preserve"> macro to transfer them to the</t>
    </r>
    <r>
      <rPr>
        <b/>
        <sz val="11"/>
        <color theme="1"/>
        <rFont val="Calibri"/>
        <family val="2"/>
        <scheme val="minor"/>
      </rPr>
      <t xml:space="preserve"> Table</t>
    </r>
    <r>
      <rPr>
        <sz val="11"/>
        <color theme="1"/>
        <rFont val="Calibri"/>
        <family val="2"/>
        <scheme val="minor"/>
      </rPr>
      <t xml:space="preserve"> sheet</t>
    </r>
  </si>
  <si>
    <t>Issue invoices for the last 2 customers, make a copy of them and change the sheet name to the invoice number</t>
  </si>
  <si>
    <t>Make sure that you save your file properly to be able to have the macros active when you re-open them</t>
  </si>
  <si>
    <r>
      <t xml:space="preserve">Go to the </t>
    </r>
    <r>
      <rPr>
        <b/>
        <sz val="11"/>
        <color theme="1"/>
        <rFont val="Calibri"/>
        <family val="2"/>
        <scheme val="minor"/>
      </rPr>
      <t>Invoice Template</t>
    </r>
    <r>
      <rPr>
        <sz val="11"/>
        <color theme="1"/>
        <rFont val="Calibri"/>
        <family val="2"/>
        <scheme val="minor"/>
      </rPr>
      <t xml:space="preserve"> sheet and provide all needed formulas based on the </t>
    </r>
    <r>
      <rPr>
        <b/>
        <sz val="11"/>
        <color theme="1"/>
        <rFont val="Calibri"/>
        <family val="2"/>
        <scheme val="minor"/>
      </rPr>
      <t>Invoice Number</t>
    </r>
    <r>
      <rPr>
        <sz val="11"/>
        <color theme="1"/>
        <rFont val="Calibri"/>
        <family val="2"/>
        <scheme val="minor"/>
      </rPr>
      <t xml:space="preserve"> (Hint: use VLOOKUP when needed)</t>
    </r>
  </si>
  <si>
    <r>
      <t xml:space="preserve">More hints about the macro: you can use Ctrl+Home and Ctrl+down arrow to go to the next available row. </t>
    </r>
    <r>
      <rPr>
        <b/>
        <sz val="11"/>
        <color theme="1"/>
        <rFont val="Calibri"/>
        <family val="2"/>
        <scheme val="minor"/>
      </rPr>
      <t>Invoice number</t>
    </r>
    <r>
      <rPr>
        <sz val="11"/>
        <color theme="1"/>
        <rFont val="Calibri"/>
        <family val="2"/>
        <scheme val="minor"/>
      </rPr>
      <t xml:space="preserve"> should be based on the previous invoice number</t>
    </r>
  </si>
  <si>
    <t>Identify the Uses of Macros in Excel
Create Basic Macros to Automate Repetitive Tasks
Edit Macros to Extend their Functionality
Manage Macros Efficiently</t>
  </si>
  <si>
    <r>
      <t xml:space="preserve">Go to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sheet, enter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: 2016-08-04, </t>
    </r>
    <r>
      <rPr>
        <b/>
        <sz val="11"/>
        <color theme="1"/>
        <rFont val="Calibri"/>
        <family val="2"/>
        <scheme val="minor"/>
      </rPr>
      <t>Customer Name</t>
    </r>
    <r>
      <rPr>
        <sz val="11"/>
        <color theme="1"/>
        <rFont val="Calibri"/>
        <family val="2"/>
        <scheme val="minor"/>
      </rPr>
      <t xml:space="preserve">: Rod Ltd, </t>
    </r>
    <r>
      <rPr>
        <b/>
        <sz val="11"/>
        <color theme="1"/>
        <rFont val="Calibri"/>
        <family val="2"/>
        <scheme val="minor"/>
      </rPr>
      <t>Hours of service provided</t>
    </r>
    <r>
      <rPr>
        <sz val="11"/>
        <color theme="1"/>
        <rFont val="Calibri"/>
        <family val="2"/>
        <scheme val="minor"/>
      </rPr>
      <t xml:space="preserve">: 22, and </t>
    </r>
    <r>
      <rPr>
        <b/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scheme val="minor"/>
      </rPr>
      <t>: $50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</si>
  <si>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sheet, convert it to a table and use Named Ranges on the columns</t>
    </r>
  </si>
  <si>
    <t>Rod Ltd</t>
  </si>
  <si>
    <t>sayem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</si>
</sst>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6" fillId="0" borderId="0"/>
    <xf numFmtId="0" fontId="8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9" fillId="0" borderId="0">
      <alignment vertical="top" wrapText="1"/>
    </xf>
  </cellStyleXfs>
  <cellXfs count="72">
    <xf numFmtId="0" fontId="0" fillId="0" borderId="0" xfId="0"/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1" fillId="0" borderId="0" xfId="0" applyFont="1"/>
    <xf numFmtId="0" fontId="10" fillId="0" borderId="0" xfId="0" applyFont="1"/>
    <xf numFmtId="0" fontId="0" fillId="0" borderId="10" xfId="0" applyBorder="1"/>
    <xf numFmtId="0" fontId="0" fillId="0" borderId="4" xfId="0" applyBorder="1"/>
    <xf numFmtId="164" fontId="0" fillId="0" borderId="1" xfId="1" applyFont="1" applyBorder="1"/>
    <xf numFmtId="0" fontId="11" fillId="5" borderId="2" xfId="0" applyFont="1" applyFill="1" applyBorder="1"/>
    <xf numFmtId="0" fontId="13" fillId="5" borderId="1" xfId="0" applyFont="1" applyFill="1" applyBorder="1"/>
    <xf numFmtId="14" fontId="14" fillId="0" borderId="1" xfId="0" applyNumberFormat="1" applyFont="1" applyBorder="1"/>
    <xf numFmtId="0" fontId="14" fillId="0" borderId="0" xfId="0" applyFont="1"/>
    <xf numFmtId="0" fontId="14" fillId="0" borderId="1" xfId="0" applyFont="1" applyBorder="1"/>
    <xf numFmtId="0" fontId="14" fillId="0" borderId="1" xfId="1" applyNumberFormat="1" applyFont="1" applyBorder="1"/>
    <xf numFmtId="164" fontId="14" fillId="0" borderId="1" xfId="1" applyFont="1" applyBorder="1"/>
    <xf numFmtId="164" fontId="0" fillId="0" borderId="0" xfId="1" applyFont="1"/>
    <xf numFmtId="0" fontId="11" fillId="5" borderId="13" xfId="0" applyFont="1" applyFill="1" applyBorder="1"/>
    <xf numFmtId="0" fontId="13" fillId="5" borderId="2" xfId="0" applyFont="1" applyFill="1" applyBorder="1"/>
    <xf numFmtId="0" fontId="12" fillId="5" borderId="2" xfId="0" applyFont="1" applyFill="1" applyBorder="1"/>
    <xf numFmtId="0" fontId="13" fillId="5" borderId="10" xfId="0" applyFont="1" applyFill="1" applyBorder="1"/>
    <xf numFmtId="0" fontId="13" fillId="5" borderId="12" xfId="0" applyFont="1" applyFill="1" applyBorder="1"/>
    <xf numFmtId="0" fontId="13" fillId="0" borderId="10" xfId="0" applyFont="1" applyFill="1" applyBorder="1"/>
    <xf numFmtId="0" fontId="13" fillId="4" borderId="10" xfId="0" applyFont="1" applyFill="1" applyBorder="1"/>
    <xf numFmtId="0" fontId="15" fillId="0" borderId="13" xfId="0" applyFont="1" applyBorder="1"/>
    <xf numFmtId="14" fontId="15" fillId="0" borderId="2" xfId="0" applyNumberFormat="1" applyFont="1" applyBorder="1"/>
    <xf numFmtId="0" fontId="15" fillId="0" borderId="2" xfId="0" applyFont="1" applyBorder="1"/>
    <xf numFmtId="164" fontId="15" fillId="0" borderId="2" xfId="1" applyFont="1" applyBorder="1"/>
    <xf numFmtId="164" fontId="15" fillId="0" borderId="11" xfId="1" applyFont="1" applyBorder="1"/>
    <xf numFmtId="164" fontId="15" fillId="0" borderId="12" xfId="1" applyFont="1" applyBorder="1"/>
    <xf numFmtId="14" fontId="0" fillId="0" borderId="0" xfId="0" applyNumberFormat="1"/>
    <xf numFmtId="164" fontId="16" fillId="0" borderId="1" xfId="1" applyFont="1" applyBorder="1"/>
    <xf numFmtId="0" fontId="18" fillId="0" borderId="0" xfId="2" applyFont="1"/>
    <xf numFmtId="0" fontId="18" fillId="0" borderId="3" xfId="2" applyFont="1" applyBorder="1"/>
    <xf numFmtId="0" fontId="22" fillId="0" borderId="0" xfId="3" applyFont="1"/>
    <xf numFmtId="0" fontId="18" fillId="0" borderId="0" xfId="0" applyFont="1"/>
    <xf numFmtId="0" fontId="23" fillId="0" borderId="0" xfId="4" applyFont="1" applyBorder="1"/>
    <xf numFmtId="0" fontId="24" fillId="0" borderId="8" xfId="2" applyFont="1" applyBorder="1"/>
    <xf numFmtId="0" fontId="25" fillId="0" borderId="0" xfId="2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5"/>
    </xf>
    <xf numFmtId="0" fontId="26" fillId="5" borderId="2" xfId="0" applyFont="1" applyFill="1" applyBorder="1"/>
    <xf numFmtId="14" fontId="18" fillId="0" borderId="2" xfId="0" applyNumberFormat="1" applyFont="1" applyBorder="1"/>
    <xf numFmtId="0" fontId="18" fillId="0" borderId="1" xfId="0" applyFont="1" applyBorder="1"/>
    <xf numFmtId="0" fontId="18" fillId="0" borderId="1" xfId="1" applyNumberFormat="1" applyFont="1" applyBorder="1"/>
    <xf numFmtId="164" fontId="18" fillId="0" borderId="1" xfId="1" applyFont="1" applyBorder="1"/>
    <xf numFmtId="14" fontId="18" fillId="0" borderId="1" xfId="0" applyNumberFormat="1" applyFont="1" applyBorder="1"/>
    <xf numFmtId="0" fontId="18" fillId="0" borderId="0" xfId="0" applyFont="1" applyAlignment="1">
      <alignment vertical="center"/>
    </xf>
    <xf numFmtId="0" fontId="19" fillId="0" borderId="3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20" fillId="0" borderId="3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21" fillId="6" borderId="5" xfId="5" applyFont="1" applyFill="1" applyBorder="1" applyAlignment="1">
      <alignment horizontal="center"/>
    </xf>
    <xf numFmtId="0" fontId="21" fillId="6" borderId="9" xfId="5" applyFont="1" applyFill="1" applyBorder="1" applyAlignment="1">
      <alignment horizontal="center"/>
    </xf>
    <xf numFmtId="0" fontId="21" fillId="6" borderId="6" xfId="5" applyFont="1" applyFill="1" applyBorder="1" applyAlignment="1">
      <alignment horizontal="center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/>
    <xf numFmtId="0" fontId="0" fillId="0" borderId="10" xfId="0" applyBorder="1"/>
    <xf numFmtId="164" fontId="0" fillId="0" borderId="1" xfId="1" applyFont="1" applyBorder="1"/>
    <xf numFmtId="0" fontId="15" fillId="0" borderId="13" xfId="0" applyFont="1" applyBorder="1"/>
    <xf numFmtId="14" fontId="15" fillId="0" borderId="2" xfId="0" applyNumberFormat="1" applyFont="1" applyBorder="1"/>
    <xf numFmtId="0" fontId="15" fillId="0" borderId="2" xfId="0" applyFont="1" applyBorder="1"/>
    <xf numFmtId="164" fontId="15" fillId="0" borderId="2" xfId="1" applyFont="1" applyBorder="1"/>
    <xf numFmtId="164" fontId="15" fillId="0" borderId="2" xfId="1" applyNumberFormat="1" applyFont="1" applyBorder="1"/>
    <xf numFmtId="164" fontId="15" fillId="0" borderId="11" xfId="1" applyNumberFormat="1" applyFont="1" applyBorder="1"/>
  </cellXfs>
  <cellStyles count="7">
    <cellStyle name="Currency" xfId="1" builtinId="4"/>
    <cellStyle name="MQ Body" xfId="6"/>
    <cellStyle name="MQ Heading 1" xfId="4"/>
    <cellStyle name="Normal" xfId="0" builtinId="0"/>
    <cellStyle name="Normal 2 2" xfId="2"/>
    <cellStyle name="Normal 4" xfId="3"/>
    <cellStyle name="Title 2" xf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&quot;$&quot;* #,##0.00_-;\-&quot;$&quot;* #,##0.0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16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&quot;$&quot;* #,##0.00_-;\-&quot;$&quot;* #,##0.0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650563</xdr:colOff>
      <xdr:row>5</xdr:row>
      <xdr:rowOff>261455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E8BB5C62-572B-4F44-B550-A2E4829DCB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133350</xdr:rowOff>
    </xdr:from>
    <xdr:to>
      <xdr:col>8</xdr:col>
      <xdr:colOff>219075</xdr:colOff>
      <xdr:row>7</xdr:row>
      <xdr:rowOff>209550</xdr:rowOff>
    </xdr:to>
    <xdr:sp macro="[0]!Macro18" textlink="">
      <xdr:nvSpPr>
        <xdr:cNvPr id="2" name="Rounded Rectangle 1"/>
        <xdr:cNvSpPr/>
      </xdr:nvSpPr>
      <xdr:spPr>
        <a:xfrm>
          <a:off x="5353050" y="1428750"/>
          <a:ext cx="20097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Transfer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" displayName="Table" ref="A1:H4" totalsRowShown="0" headerRowDxfId="17" dataDxfId="16" dataCellStyle="Currency">
  <autoFilter ref="A1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Invoice Number" dataDxfId="15" totalsRowDxfId="8"/>
    <tableColumn id="2" name="Date" dataDxfId="14" totalsRowDxfId="7"/>
    <tableColumn id="3" name="Customer Name" dataDxfId="13" totalsRowDxfId="6"/>
    <tableColumn id="4" name="Hours of Service Provided" dataDxfId="12" totalsRowDxfId="5"/>
    <tableColumn id="5" name="Fee per hour" dataDxfId="11" totalsRowDxfId="4" dataCellStyle="Currency"/>
    <tableColumn id="6" name="Total" dataDxfId="10" totalsRowDxfId="3" dataCellStyle="Currency">
      <calculatedColumnFormula>Table[[#This Row],[Hours of Service Provided]]*Table[[#This Row],[Fee per hour]]</calculatedColumnFormula>
    </tableColumn>
    <tableColumn id="7" name="Discount" dataDxfId="9" totalsRowDxfId="2" dataCellStyle="Currency">
      <calculatedColumnFormula>IF(Table[[#This Row],[Hours of Service Provided]]&gt;10,Table[[#This Row],[Total]]*5%,0)</calculatedColumnFormula>
    </tableColumn>
    <tableColumn id="8" name="Total Amount Due" dataDxfId="0" totalsRowDxfId="1" dataCellStyle="Currency">
      <calculatedColumnFormula>Table[[#This Row],[Total]]-Table[[#This Row],[Discount]]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6"/>
  <sheetViews>
    <sheetView zoomScaleNormal="100" workbookViewId="0">
      <selection activeCell="H6" sqref="H6:N6"/>
    </sheetView>
  </sheetViews>
  <sheetFormatPr defaultColWidth="9.85546875" defaultRowHeight="15"/>
  <cols>
    <col min="1" max="1" width="9.85546875" style="35"/>
    <col min="2" max="2" width="12.140625" style="35" customWidth="1"/>
    <col min="3" max="3" width="15.42578125" style="35" bestFit="1" customWidth="1"/>
    <col min="4" max="4" width="23.7109375" style="35" customWidth="1"/>
    <col min="5" max="5" width="12.7109375" style="35" customWidth="1"/>
    <col min="6" max="7" width="9.85546875" style="35"/>
    <col min="8" max="11" width="12.28515625" style="35" customWidth="1"/>
    <col min="12" max="12" width="39.5703125" style="35" customWidth="1"/>
    <col min="13" max="15" width="12.28515625" style="35" customWidth="1"/>
    <col min="16" max="16384" width="9.85546875" style="35"/>
  </cols>
  <sheetData>
    <row r="1" spans="1:15">
      <c r="G1" s="36"/>
    </row>
    <row r="2" spans="1:15" ht="34.5">
      <c r="G2" s="52" t="s">
        <v>13</v>
      </c>
      <c r="H2" s="53"/>
      <c r="I2" s="53"/>
      <c r="J2" s="53"/>
      <c r="K2" s="53"/>
      <c r="L2" s="53"/>
      <c r="M2" s="53"/>
      <c r="N2" s="53"/>
      <c r="O2" s="53"/>
    </row>
    <row r="3" spans="1:15">
      <c r="G3" s="36"/>
    </row>
    <row r="4" spans="1:15" ht="30">
      <c r="G4" s="54" t="s">
        <v>14</v>
      </c>
      <c r="H4" s="55"/>
      <c r="I4" s="55"/>
      <c r="J4" s="55"/>
      <c r="K4" s="55"/>
      <c r="L4" s="55"/>
      <c r="M4" s="55"/>
      <c r="N4" s="55"/>
      <c r="O4" s="55"/>
    </row>
    <row r="5" spans="1:15" ht="15.75" thickBot="1">
      <c r="G5" s="36"/>
    </row>
    <row r="6" spans="1:15" ht="32.25" thickBot="1">
      <c r="G6" s="36"/>
      <c r="H6" s="56" t="s">
        <v>12</v>
      </c>
      <c r="I6" s="57"/>
      <c r="J6" s="57"/>
      <c r="K6" s="57"/>
      <c r="L6" s="57"/>
      <c r="M6" s="57"/>
      <c r="N6" s="58"/>
      <c r="O6" s="37"/>
    </row>
    <row r="7" spans="1:15" s="38" customFormat="1"/>
    <row r="8" spans="1:15" s="38" customFormat="1"/>
    <row r="9" spans="1:15" s="38" customFormat="1"/>
    <row r="10" spans="1:15" ht="18.75" thickBot="1">
      <c r="A10" s="39" t="s">
        <v>15</v>
      </c>
      <c r="B10" s="39"/>
      <c r="C10" s="39"/>
      <c r="D10" s="39"/>
      <c r="E10" s="39"/>
      <c r="F10" s="39"/>
      <c r="G10" s="37"/>
      <c r="H10" s="38"/>
      <c r="I10" s="38"/>
      <c r="J10" s="38"/>
      <c r="K10" s="38"/>
      <c r="L10" s="38"/>
      <c r="M10" s="38"/>
      <c r="N10" s="38"/>
      <c r="O10" s="38"/>
    </row>
    <row r="11" spans="1:15" ht="12.6" customHeight="1" thickTop="1">
      <c r="A11" s="40"/>
      <c r="B11" s="40"/>
      <c r="C11" s="40"/>
      <c r="D11" s="40"/>
      <c r="E11" s="40"/>
      <c r="F11" s="40"/>
      <c r="G11" s="40"/>
      <c r="H11" s="38"/>
      <c r="I11" s="38"/>
      <c r="J11" s="38"/>
      <c r="K11" s="38"/>
      <c r="L11" s="38"/>
      <c r="M11" s="38"/>
      <c r="N11" s="38"/>
      <c r="O11" s="38"/>
    </row>
    <row r="12" spans="1:15" ht="63.6" customHeight="1">
      <c r="A12" s="59" t="s">
        <v>55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5" s="38" customFormat="1" ht="9" customHeight="1"/>
    <row r="14" spans="1:15" s="38" customFormat="1" ht="5.45" customHeight="1"/>
    <row r="15" spans="1:15" ht="18.75" thickBot="1">
      <c r="A15" s="39" t="s">
        <v>11</v>
      </c>
      <c r="B15" s="39"/>
      <c r="C15" s="39"/>
      <c r="D15" s="39"/>
      <c r="E15" s="39"/>
      <c r="F15" s="39"/>
      <c r="G15" s="37"/>
      <c r="H15" s="41"/>
      <c r="L15" s="42"/>
    </row>
    <row r="16" spans="1:15" ht="10.5" customHeight="1" thickTop="1">
      <c r="A16" s="40"/>
      <c r="B16" s="40"/>
      <c r="C16" s="40"/>
      <c r="D16" s="40"/>
      <c r="E16" s="40"/>
      <c r="F16" s="40"/>
      <c r="G16" s="40"/>
      <c r="H16" s="41"/>
    </row>
    <row r="17" spans="1:2" s="38" customFormat="1">
      <c r="A17" s="38" t="s">
        <v>39</v>
      </c>
    </row>
    <row r="18" spans="1:2" s="38" customFormat="1"/>
    <row r="19" spans="1:2" s="38" customFormat="1">
      <c r="A19" s="38" t="s">
        <v>42</v>
      </c>
    </row>
    <row r="20" spans="1:2" s="38" customFormat="1">
      <c r="A20" s="35" t="s">
        <v>41</v>
      </c>
    </row>
    <row r="21" spans="1:2" s="38" customFormat="1">
      <c r="A21" s="38" t="s">
        <v>40</v>
      </c>
    </row>
    <row r="22" spans="1:2" s="38" customFormat="1"/>
    <row r="23" spans="1:2" s="38" customFormat="1"/>
    <row r="24" spans="1:2" s="38" customFormat="1">
      <c r="A24" s="38" t="s">
        <v>43</v>
      </c>
    </row>
    <row r="25" spans="1:2" s="38" customFormat="1"/>
    <row r="26" spans="1:2">
      <c r="A26" s="35">
        <v>1</v>
      </c>
      <c r="B26" s="43" t="s">
        <v>57</v>
      </c>
    </row>
    <row r="27" spans="1:2">
      <c r="A27" s="35">
        <v>2</v>
      </c>
      <c r="B27" s="43" t="s">
        <v>45</v>
      </c>
    </row>
    <row r="28" spans="1:2">
      <c r="A28" s="35">
        <v>3</v>
      </c>
      <c r="B28" s="43" t="s">
        <v>56</v>
      </c>
    </row>
    <row r="29" spans="1:2">
      <c r="A29" s="35">
        <v>4</v>
      </c>
      <c r="B29" s="43" t="s">
        <v>48</v>
      </c>
    </row>
    <row r="30" spans="1:2">
      <c r="A30" s="35">
        <v>5</v>
      </c>
      <c r="B30" s="43" t="s">
        <v>54</v>
      </c>
    </row>
    <row r="31" spans="1:2">
      <c r="A31" s="35">
        <v>6</v>
      </c>
      <c r="B31" s="43" t="s">
        <v>46</v>
      </c>
    </row>
    <row r="32" spans="1:2">
      <c r="A32" s="35">
        <v>7</v>
      </c>
      <c r="B32" s="43" t="s">
        <v>47</v>
      </c>
    </row>
    <row r="33" spans="1:5">
      <c r="A33" s="35">
        <v>8</v>
      </c>
      <c r="B33" s="43" t="s">
        <v>53</v>
      </c>
    </row>
    <row r="34" spans="1:5">
      <c r="A34" s="35">
        <v>9</v>
      </c>
      <c r="B34" s="43" t="s">
        <v>49</v>
      </c>
    </row>
    <row r="35" spans="1:5">
      <c r="A35" s="35">
        <v>10</v>
      </c>
      <c r="B35" s="43" t="s">
        <v>50</v>
      </c>
    </row>
    <row r="36" spans="1:5">
      <c r="A36" s="44"/>
    </row>
    <row r="37" spans="1:5">
      <c r="A37" s="44"/>
      <c r="B37" s="45" t="s">
        <v>16</v>
      </c>
      <c r="C37" s="45" t="s">
        <v>17</v>
      </c>
      <c r="D37" s="45" t="s">
        <v>28</v>
      </c>
      <c r="E37" s="45" t="s">
        <v>29</v>
      </c>
    </row>
    <row r="38" spans="1:5">
      <c r="A38" s="44"/>
      <c r="B38" s="46">
        <v>42592</v>
      </c>
      <c r="C38" s="47" t="s">
        <v>34</v>
      </c>
      <c r="D38" s="48">
        <v>30</v>
      </c>
      <c r="E38" s="49">
        <v>55</v>
      </c>
    </row>
    <row r="39" spans="1:5">
      <c r="A39" s="44"/>
      <c r="B39" s="46">
        <v>42603</v>
      </c>
      <c r="C39" s="47" t="s">
        <v>35</v>
      </c>
      <c r="D39" s="48">
        <v>60</v>
      </c>
      <c r="E39" s="49">
        <v>52</v>
      </c>
    </row>
    <row r="40" spans="1:5">
      <c r="A40" s="44"/>
      <c r="B40" s="46">
        <v>42611</v>
      </c>
      <c r="C40" s="47" t="s">
        <v>36</v>
      </c>
      <c r="D40" s="48">
        <v>20</v>
      </c>
      <c r="E40" s="49">
        <v>54</v>
      </c>
    </row>
    <row r="41" spans="1:5">
      <c r="B41" s="50">
        <v>42614</v>
      </c>
      <c r="C41" s="47" t="s">
        <v>37</v>
      </c>
      <c r="D41" s="48">
        <v>9</v>
      </c>
      <c r="E41" s="49">
        <v>51</v>
      </c>
    </row>
    <row r="42" spans="1:5" s="38" customFormat="1"/>
    <row r="43" spans="1:5" s="38" customFormat="1">
      <c r="A43" s="38">
        <v>11</v>
      </c>
      <c r="B43" s="43" t="s">
        <v>51</v>
      </c>
    </row>
    <row r="44" spans="1:5" s="38" customFormat="1">
      <c r="A44" s="38">
        <v>12</v>
      </c>
      <c r="B44" s="43" t="s">
        <v>52</v>
      </c>
    </row>
    <row r="45" spans="1:5" s="38" customFormat="1"/>
    <row r="46" spans="1:5" s="38" customFormat="1">
      <c r="A46" s="38" t="s">
        <v>10</v>
      </c>
    </row>
    <row r="47" spans="1:5" s="38" customFormat="1"/>
    <row r="50" spans="1:1">
      <c r="A50" s="51"/>
    </row>
    <row r="51" spans="1:1">
      <c r="A51" s="44"/>
    </row>
    <row r="52" spans="1:1">
      <c r="A52" s="44"/>
    </row>
    <row r="53" spans="1:1">
      <c r="A53" s="51"/>
    </row>
    <row r="54" spans="1:1">
      <c r="A54" s="51"/>
    </row>
    <row r="55" spans="1:1">
      <c r="A55" s="51"/>
    </row>
    <row r="56" spans="1:1">
      <c r="A56" s="51"/>
    </row>
  </sheetData>
  <mergeCells count="4">
    <mergeCell ref="G2:O2"/>
    <mergeCell ref="G4:O4"/>
    <mergeCell ref="H6:N6"/>
    <mergeCell ref="A12:N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2"/>
  <sheetViews>
    <sheetView zoomScale="140" zoomScaleNormal="140" workbookViewId="0">
      <selection activeCell="A5" sqref="A5"/>
    </sheetView>
  </sheetViews>
  <sheetFormatPr defaultColWidth="9.140625" defaultRowHeight="15"/>
  <cols>
    <col min="1" max="1" width="29.5703125" style="2" bestFit="1" customWidth="1"/>
    <col min="2" max="2" width="23.140625" style="2" bestFit="1" customWidth="1"/>
    <col min="3" max="6" width="9.140625" style="2"/>
    <col min="7" max="7" width="10.85546875" style="2" customWidth="1"/>
    <col min="8" max="8" width="10.5703125" style="2" customWidth="1"/>
    <col min="9" max="16384" width="9.140625" style="2"/>
  </cols>
  <sheetData>
    <row r="1" spans="1:8" ht="46.5">
      <c r="A1" s="1" t="s">
        <v>0</v>
      </c>
      <c r="B1" s="1" t="e">
        <f>+#REF!</f>
        <v>#REF!</v>
      </c>
      <c r="D1" s="2" t="s">
        <v>1</v>
      </c>
      <c r="E1" s="2" t="s">
        <v>2</v>
      </c>
    </row>
    <row r="2" spans="1:8">
      <c r="D2" s="2" t="s">
        <v>6</v>
      </c>
      <c r="E2" s="2" t="s">
        <v>3</v>
      </c>
    </row>
    <row r="3" spans="1:8">
      <c r="A3" s="3">
        <v>92</v>
      </c>
      <c r="D3" s="2" t="s">
        <v>7</v>
      </c>
      <c r="E3" s="4" t="s">
        <v>8</v>
      </c>
      <c r="F3" s="4"/>
      <c r="G3" s="4"/>
      <c r="H3" s="5" t="s">
        <v>4</v>
      </c>
    </row>
    <row r="4" spans="1:8">
      <c r="A4" s="3">
        <v>38</v>
      </c>
      <c r="D4" s="2" t="s">
        <v>9</v>
      </c>
      <c r="E4" s="6" t="s">
        <v>5</v>
      </c>
      <c r="F4" s="6"/>
      <c r="G4" s="6"/>
      <c r="H4" s="6"/>
    </row>
    <row r="5" spans="1:8">
      <c r="A5" s="3">
        <v>84</v>
      </c>
    </row>
    <row r="6" spans="1:8">
      <c r="A6" s="3">
        <v>37</v>
      </c>
    </row>
    <row r="7" spans="1:8">
      <c r="A7" s="3">
        <v>66</v>
      </c>
    </row>
    <row r="8" spans="1:8">
      <c r="A8" s="3">
        <v>27</v>
      </c>
    </row>
    <row r="9" spans="1:8">
      <c r="A9" s="3">
        <v>17</v>
      </c>
    </row>
    <row r="10" spans="1:8">
      <c r="A10" s="3">
        <v>49</v>
      </c>
    </row>
    <row r="11" spans="1:8">
      <c r="A11" s="3">
        <v>66</v>
      </c>
    </row>
    <row r="12" spans="1:8">
      <c r="A12" s="3">
        <v>17</v>
      </c>
    </row>
    <row r="13" spans="1:8">
      <c r="A13" s="3">
        <v>5</v>
      </c>
    </row>
    <row r="14" spans="1:8">
      <c r="A14" s="3">
        <v>12</v>
      </c>
    </row>
    <row r="15" spans="1:8">
      <c r="A15" s="3">
        <v>71</v>
      </c>
    </row>
    <row r="16" spans="1:8">
      <c r="A16" s="3">
        <v>5</v>
      </c>
    </row>
    <row r="17" spans="1:1">
      <c r="A17" s="3">
        <v>3</v>
      </c>
    </row>
    <row r="18" spans="1:1">
      <c r="A18" s="3">
        <v>27</v>
      </c>
    </row>
    <row r="19" spans="1:1">
      <c r="A19" s="3">
        <v>99</v>
      </c>
    </row>
    <row r="20" spans="1:1">
      <c r="A20" s="3">
        <v>3</v>
      </c>
    </row>
    <row r="21" spans="1:1">
      <c r="A21" s="3">
        <v>99</v>
      </c>
    </row>
    <row r="22" spans="1:1">
      <c r="A22" s="3">
        <v>49</v>
      </c>
    </row>
    <row r="23" spans="1:1">
      <c r="A23" s="3">
        <v>12</v>
      </c>
    </row>
    <row r="24" spans="1:1">
      <c r="A24" s="3">
        <v>12</v>
      </c>
    </row>
    <row r="25" spans="1:1">
      <c r="A25" s="3">
        <v>49</v>
      </c>
    </row>
    <row r="26" spans="1:1">
      <c r="A26" s="3">
        <v>84</v>
      </c>
    </row>
    <row r="27" spans="1:1">
      <c r="A27" s="3">
        <v>6</v>
      </c>
    </row>
    <row r="28" spans="1:1">
      <c r="A28" s="3">
        <v>71</v>
      </c>
    </row>
    <row r="29" spans="1:1">
      <c r="A29" s="3">
        <v>92</v>
      </c>
    </row>
    <row r="30" spans="1:1">
      <c r="A30" s="3">
        <v>99</v>
      </c>
    </row>
    <row r="31" spans="1:1">
      <c r="A31" s="3">
        <v>27</v>
      </c>
    </row>
    <row r="32" spans="1:1">
      <c r="A32" s="3">
        <v>6</v>
      </c>
    </row>
    <row r="33" spans="1:1">
      <c r="A33" s="3">
        <v>38</v>
      </c>
    </row>
    <row r="34" spans="1:1">
      <c r="A34" s="3">
        <v>27</v>
      </c>
    </row>
    <row r="35" spans="1:1">
      <c r="A35" s="3">
        <v>38</v>
      </c>
    </row>
    <row r="36" spans="1:1">
      <c r="A36" s="3">
        <v>92</v>
      </c>
    </row>
    <row r="37" spans="1:1">
      <c r="A37" s="3">
        <v>3</v>
      </c>
    </row>
    <row r="38" spans="1:1">
      <c r="A38" s="3">
        <v>84</v>
      </c>
    </row>
    <row r="39" spans="1:1">
      <c r="A39" s="3">
        <v>5</v>
      </c>
    </row>
    <row r="40" spans="1:1">
      <c r="A40" s="3">
        <v>5</v>
      </c>
    </row>
    <row r="41" spans="1:1">
      <c r="A41" s="3">
        <v>57</v>
      </c>
    </row>
    <row r="42" spans="1:1">
      <c r="A42" s="3">
        <v>3</v>
      </c>
    </row>
    <row r="43" spans="1:1">
      <c r="A43" s="3">
        <v>66</v>
      </c>
    </row>
    <row r="44" spans="1:1">
      <c r="A44" s="3">
        <v>5</v>
      </c>
    </row>
    <row r="45" spans="1:1">
      <c r="A45" s="3">
        <v>71</v>
      </c>
    </row>
    <row r="46" spans="1:1">
      <c r="A46" s="3">
        <v>38</v>
      </c>
    </row>
    <row r="47" spans="1:1">
      <c r="A47" s="3">
        <v>66</v>
      </c>
    </row>
    <row r="48" spans="1:1">
      <c r="A48" s="3">
        <v>57</v>
      </c>
    </row>
    <row r="49" spans="1:1">
      <c r="A49" s="3">
        <v>6</v>
      </c>
    </row>
    <row r="50" spans="1:1">
      <c r="A50" s="3">
        <v>5</v>
      </c>
    </row>
    <row r="51" spans="1:1">
      <c r="A51" s="3">
        <v>71</v>
      </c>
    </row>
    <row r="52" spans="1:1">
      <c r="A52" s="3">
        <v>57</v>
      </c>
    </row>
    <row r="53" spans="1:1">
      <c r="A53" s="3">
        <v>12</v>
      </c>
    </row>
    <row r="54" spans="1:1">
      <c r="A54" s="3">
        <v>5</v>
      </c>
    </row>
    <row r="55" spans="1:1">
      <c r="A55" s="3">
        <v>6</v>
      </c>
    </row>
    <row r="56" spans="1:1">
      <c r="A56" s="3">
        <v>17</v>
      </c>
    </row>
    <row r="57" spans="1:1">
      <c r="A57" s="3">
        <v>49</v>
      </c>
    </row>
    <row r="58" spans="1:1">
      <c r="A58" s="3">
        <v>5</v>
      </c>
    </row>
    <row r="59" spans="1:1">
      <c r="A59" s="3">
        <v>57</v>
      </c>
    </row>
    <row r="60" spans="1:1">
      <c r="A60" s="3">
        <v>99</v>
      </c>
    </row>
    <row r="61" spans="1:1">
      <c r="A61" s="3">
        <v>84</v>
      </c>
    </row>
    <row r="62" spans="1:1">
      <c r="A62" s="3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15"/>
  <sheetViews>
    <sheetView tabSelected="1" topLeftCell="B1" zoomScaleNormal="100" workbookViewId="0">
      <selection activeCell="C10" sqref="C10"/>
    </sheetView>
  </sheetViews>
  <sheetFormatPr defaultRowHeight="15"/>
  <cols>
    <col min="2" max="2" width="34.5703125" bestFit="1" customWidth="1"/>
    <col min="3" max="3" width="17.7109375" customWidth="1"/>
  </cols>
  <sheetData>
    <row r="2" spans="2:3" ht="36">
      <c r="B2" s="60" t="s">
        <v>38</v>
      </c>
      <c r="C2" s="60"/>
    </row>
    <row r="5" spans="2:3" ht="21">
      <c r="B5" s="13" t="s">
        <v>16</v>
      </c>
      <c r="C5" s="14">
        <v>42586</v>
      </c>
    </row>
    <row r="6" spans="2:3" ht="21">
      <c r="B6" s="15"/>
      <c r="C6" s="15"/>
    </row>
    <row r="7" spans="2:3" ht="21">
      <c r="B7" s="13" t="s">
        <v>17</v>
      </c>
      <c r="C7" s="16" t="s">
        <v>59</v>
      </c>
    </row>
    <row r="8" spans="2:3" ht="21">
      <c r="B8" s="13" t="s">
        <v>28</v>
      </c>
      <c r="C8" s="17">
        <v>22</v>
      </c>
    </row>
    <row r="9" spans="2:3" ht="21">
      <c r="B9" s="13" t="s">
        <v>29</v>
      </c>
      <c r="C9" s="18">
        <v>50</v>
      </c>
    </row>
    <row r="10" spans="2:3">
      <c r="C10" s="19"/>
    </row>
    <row r="11" spans="2:3">
      <c r="C11" s="19"/>
    </row>
    <row r="12" spans="2:3">
      <c r="C12" s="19"/>
    </row>
    <row r="13" spans="2:3">
      <c r="C13" s="19"/>
    </row>
    <row r="14" spans="2:3">
      <c r="C14" s="19"/>
    </row>
    <row r="15" spans="2:3">
      <c r="C15" s="19"/>
    </row>
  </sheetData>
  <mergeCells count="1">
    <mergeCell ref="B2:C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4"/>
  <sheetViews>
    <sheetView workbookViewId="0">
      <selection activeCell="C13" sqref="C13"/>
    </sheetView>
  </sheetViews>
  <sheetFormatPr defaultRowHeight="15"/>
  <cols>
    <col min="1" max="1" width="18.7109375" customWidth="1"/>
    <col min="2" max="2" width="14.5703125" bestFit="1" customWidth="1"/>
    <col min="3" max="3" width="23.140625" customWidth="1"/>
    <col min="4" max="4" width="25.85546875" customWidth="1"/>
    <col min="5" max="5" width="19" customWidth="1"/>
    <col min="6" max="6" width="14.5703125" bestFit="1" customWidth="1"/>
    <col min="7" max="7" width="13.85546875" customWidth="1"/>
    <col min="8" max="8" width="25.7109375" customWidth="1"/>
    <col min="10" max="10" width="19.42578125" bestFit="1" customWidth="1"/>
  </cols>
  <sheetData>
    <row r="1" spans="1:10" ht="21">
      <c r="A1" s="20" t="s">
        <v>30</v>
      </c>
      <c r="B1" s="21" t="s">
        <v>16</v>
      </c>
      <c r="C1" s="21" t="s">
        <v>17</v>
      </c>
      <c r="D1" s="22" t="s">
        <v>28</v>
      </c>
      <c r="E1" s="21" t="s">
        <v>29</v>
      </c>
      <c r="F1" s="23" t="s">
        <v>21</v>
      </c>
      <c r="G1" s="23" t="s">
        <v>31</v>
      </c>
      <c r="H1" s="24" t="s">
        <v>32</v>
      </c>
      <c r="I1" s="25"/>
      <c r="J1" s="26" t="s">
        <v>33</v>
      </c>
    </row>
    <row r="2" spans="1:10" ht="23.25">
      <c r="A2" s="27">
        <v>100</v>
      </c>
      <c r="B2" s="28">
        <v>42583</v>
      </c>
      <c r="C2" s="29" t="s">
        <v>22</v>
      </c>
      <c r="D2" s="29">
        <v>20</v>
      </c>
      <c r="E2" s="30">
        <v>50</v>
      </c>
      <c r="F2" s="30">
        <f>Table[[#This Row],[Hours of Service Provided]]*Table[[#This Row],[Fee per hour]]</f>
        <v>1000</v>
      </c>
      <c r="G2" s="30">
        <f>IF(Table[[#This Row],[Hours of Service Provided]]&gt;10,Table[[#This Row],[Total]]*5%,0)</f>
        <v>50</v>
      </c>
      <c r="H2" s="31">
        <f>Table[[#This Row],[Total]]-Table[[#This Row],[Discount]]</f>
        <v>950</v>
      </c>
      <c r="I2" s="32"/>
      <c r="J2" s="34">
        <f>SUM(Total_Amount_Due)</f>
        <v>2403</v>
      </c>
    </row>
    <row r="3" spans="1:10" ht="18.75">
      <c r="A3" s="27">
        <v>101</v>
      </c>
      <c r="B3" s="28">
        <v>42584</v>
      </c>
      <c r="C3" s="29" t="s">
        <v>35</v>
      </c>
      <c r="D3" s="29">
        <v>8</v>
      </c>
      <c r="E3" s="30">
        <v>51</v>
      </c>
      <c r="F3" s="30">
        <f>Table[[#This Row],[Hours of Service Provided]]*Table[[#This Row],[Fee per hour]]</f>
        <v>408</v>
      </c>
      <c r="G3" s="30">
        <f>IF(Table[[#This Row],[Hours of Service Provided]]&gt;10,Table[[#This Row],[Total]]*5%,0)</f>
        <v>0</v>
      </c>
      <c r="H3" s="31">
        <f>Table[[#This Row],[Total]]-Table[[#This Row],[Discount]]</f>
        <v>408</v>
      </c>
    </row>
    <row r="4" spans="1:10" ht="18.75">
      <c r="A4" s="66">
        <f>A3+1</f>
        <v>102</v>
      </c>
      <c r="B4" s="67">
        <v>42586</v>
      </c>
      <c r="C4" s="68" t="s">
        <v>58</v>
      </c>
      <c r="D4" s="68">
        <v>22</v>
      </c>
      <c r="E4" s="69">
        <v>50</v>
      </c>
      <c r="F4" s="70">
        <f>Table[[#This Row],[Hours of Service Provided]]*Table[[#This Row],[Fee per hour]]</f>
        <v>1100</v>
      </c>
      <c r="G4" s="70">
        <f>IF(Table[[#This Row],[Hours of Service Provided]]&gt;10,Table[[#This Row],[Total]]*5%,0)</f>
        <v>55</v>
      </c>
      <c r="H4" s="71">
        <f>Table[[#This Row],[Total]]-Table[[#This Row],[Discount]]</f>
        <v>1045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6"/>
  <sheetViews>
    <sheetView workbookViewId="0">
      <selection activeCell="H7" sqref="H7"/>
    </sheetView>
  </sheetViews>
  <sheetFormatPr defaultRowHeight="15"/>
  <cols>
    <col min="1" max="3" width="18.85546875" customWidth="1"/>
  </cols>
  <sheetData>
    <row r="1" spans="1:6" ht="18.75">
      <c r="A1" s="8" t="s">
        <v>18</v>
      </c>
    </row>
    <row r="2" spans="1:6">
      <c r="A2" s="7" t="s">
        <v>27</v>
      </c>
      <c r="B2" t="str">
        <f>VLOOKUP(B3,Table[],3)</f>
        <v>King Pty Ltd</v>
      </c>
    </row>
    <row r="3" spans="1:6">
      <c r="A3" s="7" t="s">
        <v>23</v>
      </c>
      <c r="B3">
        <v>101</v>
      </c>
    </row>
    <row r="4" spans="1:6">
      <c r="A4" s="7" t="s">
        <v>24</v>
      </c>
      <c r="B4" s="33">
        <f>VLOOKUP(B3,Table[],2)</f>
        <v>42584</v>
      </c>
    </row>
    <row r="6" spans="1:6" ht="15.75">
      <c r="A6" s="12" t="s">
        <v>19</v>
      </c>
      <c r="B6" s="12" t="s">
        <v>20</v>
      </c>
      <c r="C6" s="12" t="s">
        <v>21</v>
      </c>
    </row>
    <row r="7" spans="1:6">
      <c r="A7" s="9">
        <f>INDEX(Table[],MATCH($B$3,Table[[Invoice Number]:[Invoice Number]],0),MATCH("Hours of service provided",Table[#Headers],0))</f>
        <v>8</v>
      </c>
      <c r="B7" s="64">
        <f>INDEX(Table[],MATCH($B$3,Table[[Invoice Number]:[Invoice Number]],0),MATCH("Fee per hour",Table[#Headers],0))</f>
        <v>51</v>
      </c>
      <c r="C7" s="64">
        <f>INDEX(Table[],MATCH($B$3,Table[[Invoice Number]:[Invoice Number]],0),MATCH("total",Table[#Headers],0))</f>
        <v>408</v>
      </c>
    </row>
    <row r="8" spans="1:6">
      <c r="A8" s="9"/>
      <c r="B8" s="9"/>
      <c r="C8" s="9"/>
      <c r="E8" s="63"/>
      <c r="F8" s="63"/>
    </row>
    <row r="9" spans="1:6">
      <c r="A9" s="9"/>
      <c r="B9" s="9"/>
      <c r="C9" s="9"/>
    </row>
    <row r="10" spans="1:6">
      <c r="A10" s="9"/>
      <c r="B10" s="9"/>
      <c r="C10" s="9"/>
    </row>
    <row r="11" spans="1:6">
      <c r="A11" s="9"/>
      <c r="B11" s="9"/>
      <c r="C11" s="9"/>
    </row>
    <row r="12" spans="1:6">
      <c r="A12" s="9"/>
      <c r="B12" s="9"/>
      <c r="C12" s="9"/>
    </row>
    <row r="13" spans="1:6">
      <c r="A13" s="10"/>
      <c r="B13" s="10"/>
      <c r="C13" s="10"/>
    </row>
    <row r="14" spans="1:6">
      <c r="A14" s="61" t="s">
        <v>25</v>
      </c>
      <c r="B14" s="61"/>
      <c r="C14" s="11"/>
    </row>
    <row r="15" spans="1:6">
      <c r="A15" s="62" t="s">
        <v>44</v>
      </c>
      <c r="B15" s="62"/>
      <c r="C15" s="65">
        <f>INDEX(Table[],MATCH($B$3,Table[Invoice Number],0),MATCH("Discount",Table[#Headers],0))</f>
        <v>0</v>
      </c>
    </row>
    <row r="16" spans="1:6">
      <c r="A16" s="61" t="s">
        <v>26</v>
      </c>
      <c r="B16" s="61"/>
      <c r="C16" s="65">
        <f>INDEX(Table[],MATCH($B$3,Table[Invoice Number],0),MATCH(A16,Table[#Headers],0))</f>
        <v>408</v>
      </c>
    </row>
  </sheetData>
  <mergeCells count="3">
    <mergeCell ref="A14:B14"/>
    <mergeCell ref="A15:B15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Instructions </vt:lpstr>
      <vt:lpstr>Instruction</vt:lpstr>
      <vt:lpstr>Data Entry</vt:lpstr>
      <vt:lpstr>Table</vt:lpstr>
      <vt:lpstr>Invoice Template</vt:lpstr>
      <vt:lpstr>Customer_Name</vt:lpstr>
      <vt:lpstr>Date</vt:lpstr>
      <vt:lpstr>Discount</vt:lpstr>
      <vt:lpstr>Fee_per_hour</vt:lpstr>
      <vt:lpstr>Hours_of_Service_Provided</vt:lpstr>
      <vt:lpstr>Invoice_Number</vt:lpstr>
      <vt:lpstr>Total</vt:lpstr>
      <vt:lpstr>Total_Amount_Due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Universe Computer</cp:lastModifiedBy>
  <dcterms:created xsi:type="dcterms:W3CDTF">2016-08-30T01:18:10Z</dcterms:created>
  <dcterms:modified xsi:type="dcterms:W3CDTF">2023-04-15T18:54:11Z</dcterms:modified>
</cp:coreProperties>
</file>