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shefa/Downloads/IISE case study codes/NN/"/>
    </mc:Choice>
  </mc:AlternateContent>
  <xr:revisionPtr revIDLastSave="0" documentId="13_ncr:1_{9E2B8AD6-2E58-AD4F-9DF0-0329FC08C487}" xr6:coauthVersionLast="47" xr6:coauthVersionMax="47" xr10:uidLastSave="{00000000-0000-0000-0000-000000000000}"/>
  <bookViews>
    <workbookView xWindow="0" yWindow="760" windowWidth="30240" windowHeight="17400" tabRatio="500" xr2:uid="{00000000-000D-0000-FFFF-FFFF00000000}"/>
  </bookViews>
  <sheets>
    <sheet name="Distance_Matrix" sheetId="4" r:id="rId1"/>
    <sheet name="Thursday_Locations (2)" sheetId="5" r:id="rId2"/>
  </sheets>
  <externalReferences>
    <externalReference r:id="rId3"/>
  </externalReferences>
  <definedNames>
    <definedName name="_xlnm._FilterDatabase" localSheetId="1" hidden="1">'Thursday_Locations (2)'!$A$1:$F$46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5" l="1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D41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D36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D31" i="5"/>
  <c r="I31" i="5" s="1"/>
  <c r="H31" i="5"/>
  <c r="G31" i="5"/>
  <c r="I30" i="5"/>
  <c r="H30" i="5"/>
  <c r="G30" i="5"/>
  <c r="I29" i="5"/>
  <c r="H29" i="5"/>
  <c r="G29" i="5"/>
  <c r="D28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D21" i="5"/>
  <c r="I21" i="5" s="1"/>
  <c r="H21" i="5"/>
  <c r="G21" i="5"/>
  <c r="I20" i="5"/>
  <c r="H20" i="5"/>
  <c r="G20" i="5"/>
  <c r="D19" i="5"/>
  <c r="I19" i="5"/>
  <c r="H19" i="5"/>
  <c r="G19" i="5"/>
  <c r="I18" i="5"/>
  <c r="H18" i="5"/>
  <c r="G18" i="5"/>
  <c r="D17" i="5"/>
  <c r="I17" i="5" s="1"/>
  <c r="H17" i="5"/>
  <c r="G17" i="5"/>
  <c r="D16" i="5"/>
  <c r="I16" i="5"/>
  <c r="H16" i="5"/>
  <c r="G16" i="5"/>
  <c r="I15" i="5"/>
  <c r="H15" i="5"/>
  <c r="G15" i="5"/>
  <c r="I14" i="5"/>
  <c r="H14" i="5"/>
  <c r="G14" i="5"/>
  <c r="I13" i="5"/>
  <c r="H13" i="5"/>
  <c r="G13" i="5"/>
  <c r="D12" i="5"/>
  <c r="I12" i="5"/>
  <c r="H12" i="5"/>
  <c r="G12" i="5"/>
  <c r="D11" i="5"/>
  <c r="I11" i="5" s="1"/>
  <c r="H11" i="5"/>
  <c r="G11" i="5"/>
  <c r="D10" i="5"/>
  <c r="I10" i="5"/>
  <c r="H10" i="5"/>
  <c r="G10" i="5"/>
  <c r="D9" i="5"/>
  <c r="I9" i="5" s="1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</calcChain>
</file>

<file path=xl/sharedStrings.xml><?xml version="1.0" encoding="utf-8"?>
<sst xmlns="http://schemas.openxmlformats.org/spreadsheetml/2006/main" count="145" uniqueCount="14">
  <si>
    <t>ORDERID</t>
  </si>
  <si>
    <t>FROMZIP</t>
  </si>
  <si>
    <t>TOZIP</t>
  </si>
  <si>
    <t>CUBE</t>
  </si>
  <si>
    <t>DayOfWeek</t>
  </si>
  <si>
    <t>ST required?</t>
  </si>
  <si>
    <t>X</t>
  </si>
  <si>
    <t>Y</t>
  </si>
  <si>
    <t>UT</t>
  </si>
  <si>
    <t>Waiting_Time</t>
  </si>
  <si>
    <t>01887</t>
  </si>
  <si>
    <t>Thu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</si>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</sst>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6" fillId="0" borderId="0"/>
  </cellStyleXfs>
  <cellXfs count="16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2" borderId="4" xfId="14" applyFill="1" applyBorder="1" applyAlignment="1">
      <alignment horizontal="center"/>
    </xf>
    <xf numFmtId="49" fontId="5" fillId="2" borderId="4" xfId="14" applyNumberFormat="1" applyFill="1" applyBorder="1" applyAlignment="1">
      <alignment horizontal="center"/>
    </xf>
    <xf numFmtId="164" fontId="5" fillId="2" borderId="4" xfId="13" applyNumberFormat="1" applyFont="1" applyFill="1" applyBorder="1" applyAlignment="1">
      <alignment horizontal="center"/>
    </xf>
    <xf numFmtId="0" fontId="5" fillId="3" borderId="4" xfId="14" applyFill="1" applyBorder="1" applyAlignment="1">
      <alignment horizontal="center"/>
    </xf>
    <xf numFmtId="0" fontId="6" fillId="0" borderId="0" xfId="15"/>
    <xf numFmtId="165" fontId="6" fillId="0" borderId="0" xfId="15" applyNumberFormat="1"/>
    <xf numFmtId="0" fontId="7" fillId="0" borderId="5" xfId="14" applyFont="1" applyBorder="1" applyAlignment="1">
      <alignment wrapText="1"/>
    </xf>
    <xf numFmtId="164" fontId="7" fillId="0" borderId="5" xfId="13" applyNumberFormat="1" applyFont="1" applyFill="1" applyBorder="1" applyAlignment="1">
      <alignment horizontal="right" wrapText="1"/>
    </xf>
    <xf numFmtId="37" fontId="0" fillId="0" borderId="0" xfId="0" applyNumberFormat="1"/>
    <xf numFmtId="49" fontId="6" fillId="0" borderId="0" xfId="15" applyNumberFormat="1"/>
    <xf numFmtId="164" fontId="6" fillId="0" borderId="0" xfId="13" applyNumberFormat="1" applyFont="1"/>
  </cellXfs>
  <cellStyles count="16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15" xr:uid="{00000000-0005-0000-0000-00000E000000}"/>
    <cellStyle name="Normal_Sheet1" xfId="14" xr:uid="{00000000-0005-0000-0000-00000F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stro/OneDrive%20-%20University%20of%20Arkansas/Thursd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Table"/>
      <sheetName val="Thursday_Locations (2)"/>
    </sheetNames>
    <sheetDataSet>
      <sheetData sheetId="0">
        <row r="1">
          <cell r="A1" t="str">
            <v>ZIP</v>
          </cell>
          <cell r="B1" t="str">
            <v>X</v>
          </cell>
          <cell r="C1" t="str">
            <v>Y</v>
          </cell>
        </row>
        <row r="2">
          <cell r="A2" t="str">
            <v>01060</v>
          </cell>
          <cell r="B2">
            <v>-72.631388888888878</v>
          </cell>
          <cell r="C2">
            <v>42.318611111111117</v>
          </cell>
        </row>
        <row r="3">
          <cell r="A3" t="str">
            <v>01101</v>
          </cell>
          <cell r="B3">
            <v>-72.578055555555551</v>
          </cell>
          <cell r="C3">
            <v>42.106111111111112</v>
          </cell>
        </row>
        <row r="4">
          <cell r="A4" t="str">
            <v>01420</v>
          </cell>
          <cell r="B4">
            <v>-71.802222222222213</v>
          </cell>
          <cell r="C4">
            <v>42.583611111111111</v>
          </cell>
        </row>
        <row r="5">
          <cell r="A5" t="str">
            <v>01510</v>
          </cell>
          <cell r="B5">
            <v>-71.682777777777787</v>
          </cell>
          <cell r="C5">
            <v>42.416666666666664</v>
          </cell>
        </row>
        <row r="6">
          <cell r="A6" t="str">
            <v>01570</v>
          </cell>
          <cell r="B6">
            <v>-71.885555555555555</v>
          </cell>
          <cell r="C6">
            <v>42.048055555555557</v>
          </cell>
        </row>
        <row r="7">
          <cell r="A7" t="str">
            <v>01581</v>
          </cell>
          <cell r="B7">
            <v>-71.615833333333327</v>
          </cell>
          <cell r="C7">
            <v>42.269444444444446</v>
          </cell>
        </row>
        <row r="8">
          <cell r="A8" t="str">
            <v>01606</v>
          </cell>
          <cell r="B8">
            <v>-71.819166666666661</v>
          </cell>
          <cell r="C8">
            <v>42.292499999999997</v>
          </cell>
        </row>
        <row r="9">
          <cell r="A9" t="str">
            <v>01701</v>
          </cell>
          <cell r="B9">
            <v>-71.415833333333339</v>
          </cell>
          <cell r="C9">
            <v>42.276944444444446</v>
          </cell>
        </row>
        <row r="10">
          <cell r="A10" t="str">
            <v>01730</v>
          </cell>
          <cell r="B10">
            <v>-71.276666666666671</v>
          </cell>
          <cell r="C10">
            <v>42.491388888888892</v>
          </cell>
        </row>
        <row r="11">
          <cell r="A11" t="str">
            <v>01752</v>
          </cell>
          <cell r="B11">
            <v>-71.540555555555557</v>
          </cell>
          <cell r="C11">
            <v>42.346111111111114</v>
          </cell>
        </row>
        <row r="12">
          <cell r="A12" t="str">
            <v>01772</v>
          </cell>
          <cell r="B12">
            <v>-71.523611111111109</v>
          </cell>
          <cell r="C12">
            <v>42.305277777777775</v>
          </cell>
        </row>
        <row r="13">
          <cell r="A13" t="str">
            <v>01801</v>
          </cell>
          <cell r="B13">
            <v>-71.179722222222225</v>
          </cell>
          <cell r="C13">
            <v>42.465833333333336</v>
          </cell>
        </row>
        <row r="14">
          <cell r="A14" t="str">
            <v>01821</v>
          </cell>
          <cell r="B14">
            <v>-71.275277777777774</v>
          </cell>
          <cell r="C14">
            <v>42.527777777777779</v>
          </cell>
        </row>
        <row r="15">
          <cell r="A15" t="str">
            <v>01843</v>
          </cell>
          <cell r="B15">
            <v>-71.186388888888899</v>
          </cell>
          <cell r="C15">
            <v>42.670555555555552</v>
          </cell>
        </row>
        <row r="16">
          <cell r="A16" t="str">
            <v>01845</v>
          </cell>
          <cell r="B16">
            <v>-71.141111111111115</v>
          </cell>
          <cell r="C16">
            <v>42.666388888888889</v>
          </cell>
        </row>
        <row r="17">
          <cell r="A17" t="str">
            <v>01854</v>
          </cell>
          <cell r="B17">
            <v>-71.356666666666655</v>
          </cell>
          <cell r="C17">
            <v>42.62916666666667</v>
          </cell>
        </row>
        <row r="18">
          <cell r="A18" t="str">
            <v>01867</v>
          </cell>
          <cell r="B18">
            <v>-71.102499999999992</v>
          </cell>
          <cell r="C18">
            <v>42.528333333333329</v>
          </cell>
        </row>
        <row r="19">
          <cell r="A19" t="str">
            <v>01876</v>
          </cell>
          <cell r="B19">
            <v>-71.226388888888891</v>
          </cell>
          <cell r="C19">
            <v>42.605277777777779</v>
          </cell>
        </row>
        <row r="20">
          <cell r="A20" t="str">
            <v>01886</v>
          </cell>
          <cell r="B20">
            <v>-71.438333333333333</v>
          </cell>
          <cell r="C20">
            <v>42.579166666666673</v>
          </cell>
        </row>
        <row r="21">
          <cell r="A21" t="str">
            <v>01887</v>
          </cell>
          <cell r="B21">
            <v>-71.175555555555562</v>
          </cell>
          <cell r="C21">
            <v>42.545555555555552</v>
          </cell>
        </row>
        <row r="22">
          <cell r="A22" t="str">
            <v>01890</v>
          </cell>
          <cell r="B22">
            <v>-71.13611111111112</v>
          </cell>
          <cell r="C22">
            <v>42.455833333333338</v>
          </cell>
        </row>
        <row r="23">
          <cell r="A23" t="str">
            <v>01910</v>
          </cell>
          <cell r="B23">
            <v>-70.963888888888889</v>
          </cell>
          <cell r="C23">
            <v>42.462222222222223</v>
          </cell>
        </row>
        <row r="24">
          <cell r="A24" t="str">
            <v>01970</v>
          </cell>
          <cell r="B24">
            <v>-70.926388888888894</v>
          </cell>
          <cell r="C24">
            <v>42.497500000000002</v>
          </cell>
        </row>
        <row r="25">
          <cell r="A25" t="str">
            <v>01984</v>
          </cell>
          <cell r="B25">
            <v>-70.885833333333338</v>
          </cell>
          <cell r="C25">
            <v>42.582500000000003</v>
          </cell>
        </row>
        <row r="26">
          <cell r="A26" t="str">
            <v>02108</v>
          </cell>
          <cell r="B26">
            <v>-71.061944444444435</v>
          </cell>
          <cell r="C26">
            <v>42.358055555555559</v>
          </cell>
        </row>
        <row r="27">
          <cell r="A27" t="str">
            <v>02110</v>
          </cell>
          <cell r="B27">
            <v>-71.037499999999994</v>
          </cell>
          <cell r="C27">
            <v>42.346944444444446</v>
          </cell>
        </row>
        <row r="28">
          <cell r="A28" t="str">
            <v>02111</v>
          </cell>
          <cell r="B28">
            <v>-71.064444444444447</v>
          </cell>
          <cell r="C28">
            <v>42.350555555555559</v>
          </cell>
        </row>
        <row r="29">
          <cell r="A29" t="str">
            <v>02114</v>
          </cell>
          <cell r="B29">
            <v>-71.067777777777778</v>
          </cell>
          <cell r="C29">
            <v>42.364444444444445</v>
          </cell>
        </row>
        <row r="30">
          <cell r="A30" t="str">
            <v>02115</v>
          </cell>
          <cell r="B30">
            <v>-71.086944444444441</v>
          </cell>
          <cell r="C30">
            <v>42.348055555555561</v>
          </cell>
        </row>
        <row r="31">
          <cell r="A31" t="str">
            <v>02116</v>
          </cell>
          <cell r="B31">
            <v>-71.081111111111113</v>
          </cell>
          <cell r="C31">
            <v>42.347777777777779</v>
          </cell>
        </row>
        <row r="32">
          <cell r="A32" t="str">
            <v>02120</v>
          </cell>
          <cell r="B32">
            <v>-71.10777777777777</v>
          </cell>
          <cell r="C32">
            <v>42.328611111111115</v>
          </cell>
        </row>
        <row r="33">
          <cell r="A33" t="str">
            <v>02129</v>
          </cell>
          <cell r="B33">
            <v>-71.063888888888883</v>
          </cell>
          <cell r="C33">
            <v>42.377499999999998</v>
          </cell>
        </row>
        <row r="34">
          <cell r="A34" t="str">
            <v>02132</v>
          </cell>
          <cell r="B34">
            <v>-71.158055555555563</v>
          </cell>
          <cell r="C34">
            <v>42.289166666666667</v>
          </cell>
        </row>
        <row r="35">
          <cell r="A35" t="str">
            <v>02134</v>
          </cell>
          <cell r="B35">
            <v>-71.126388888888883</v>
          </cell>
          <cell r="C35">
            <v>42.354722222222222</v>
          </cell>
        </row>
        <row r="36">
          <cell r="A36" t="str">
            <v>02135</v>
          </cell>
          <cell r="B36">
            <v>-71.162500000000009</v>
          </cell>
          <cell r="C36">
            <v>42.343611111111116</v>
          </cell>
        </row>
        <row r="37">
          <cell r="A37" t="str">
            <v>02138</v>
          </cell>
          <cell r="B37">
            <v>-71.121944444444438</v>
          </cell>
          <cell r="C37">
            <v>42.372500000000002</v>
          </cell>
        </row>
        <row r="38">
          <cell r="A38" t="str">
            <v>02139</v>
          </cell>
          <cell r="B38">
            <v>-71.129444444444431</v>
          </cell>
          <cell r="C38">
            <v>42.346111111111114</v>
          </cell>
        </row>
        <row r="39">
          <cell r="A39" t="str">
            <v>02142</v>
          </cell>
          <cell r="B39">
            <v>-71.109166666666667</v>
          </cell>
          <cell r="C39">
            <v>42.343611111111116</v>
          </cell>
        </row>
        <row r="40">
          <cell r="A40" t="str">
            <v>02155</v>
          </cell>
          <cell r="B40">
            <v>-71.133333333333326</v>
          </cell>
          <cell r="C40">
            <v>42.404444444444444</v>
          </cell>
        </row>
        <row r="41">
          <cell r="A41" t="str">
            <v>02188</v>
          </cell>
          <cell r="B41">
            <v>-70.956111111111113</v>
          </cell>
          <cell r="C41">
            <v>42.207500000000003</v>
          </cell>
        </row>
        <row r="42">
          <cell r="A42" t="str">
            <v>02199</v>
          </cell>
          <cell r="B42">
            <v>-71.077222222222218</v>
          </cell>
          <cell r="C42">
            <v>42.345833333333339</v>
          </cell>
        </row>
        <row r="43">
          <cell r="A43" t="str">
            <v>02210</v>
          </cell>
          <cell r="B43">
            <v>-71.07138888888889</v>
          </cell>
          <cell r="C43">
            <v>42.329444444444448</v>
          </cell>
        </row>
        <row r="44">
          <cell r="A44" t="str">
            <v>02215</v>
          </cell>
          <cell r="B44">
            <v>-71.12833333333333</v>
          </cell>
          <cell r="C44">
            <v>42.325277777777778</v>
          </cell>
        </row>
        <row r="45">
          <cell r="A45" t="str">
            <v>02332</v>
          </cell>
          <cell r="B45">
            <v>-70.748055555555553</v>
          </cell>
          <cell r="C45">
            <v>42.032777777777774</v>
          </cell>
        </row>
        <row r="46">
          <cell r="A46" t="str">
            <v>02370</v>
          </cell>
          <cell r="B46">
            <v>-70.925277777777779</v>
          </cell>
          <cell r="C46">
            <v>42.118611111111115</v>
          </cell>
        </row>
        <row r="47">
          <cell r="A47" t="str">
            <v>02451</v>
          </cell>
          <cell r="B47">
            <v>-71.249166666666667</v>
          </cell>
          <cell r="C47">
            <v>42.375555555555557</v>
          </cell>
        </row>
        <row r="48">
          <cell r="A48" t="str">
            <v>02453</v>
          </cell>
          <cell r="B48">
            <v>-71.249722222222218</v>
          </cell>
          <cell r="C48">
            <v>42.375277777777775</v>
          </cell>
        </row>
        <row r="49">
          <cell r="A49" t="str">
            <v>02466</v>
          </cell>
          <cell r="B49">
            <v>-71.23833333333333</v>
          </cell>
          <cell r="C49">
            <v>42.340277777777779</v>
          </cell>
        </row>
        <row r="50">
          <cell r="A50" t="str">
            <v>02467</v>
          </cell>
          <cell r="B50">
            <v>-71.163333333333341</v>
          </cell>
          <cell r="C50">
            <v>42.312222222222218</v>
          </cell>
        </row>
        <row r="51">
          <cell r="A51" t="str">
            <v>02481</v>
          </cell>
          <cell r="B51">
            <v>-71.280277777777783</v>
          </cell>
          <cell r="C51">
            <v>42.306666666666665</v>
          </cell>
        </row>
        <row r="52">
          <cell r="A52" t="str">
            <v>02493</v>
          </cell>
          <cell r="B52">
            <v>-71.306111111111107</v>
          </cell>
          <cell r="C52">
            <v>42.363055555555555</v>
          </cell>
        </row>
        <row r="53">
          <cell r="A53" t="str">
            <v>02747</v>
          </cell>
          <cell r="B53">
            <v>-71.012222222222221</v>
          </cell>
          <cell r="C53">
            <v>41.661388888888887</v>
          </cell>
        </row>
        <row r="54">
          <cell r="A54" t="str">
            <v>02766</v>
          </cell>
          <cell r="B54">
            <v>-71.19305555555556</v>
          </cell>
          <cell r="C54">
            <v>41.965000000000003</v>
          </cell>
        </row>
        <row r="55">
          <cell r="A55" t="str">
            <v>02822</v>
          </cell>
          <cell r="B55">
            <v>-71.536388888888894</v>
          </cell>
          <cell r="C55">
            <v>41.580833333333338</v>
          </cell>
        </row>
        <row r="56">
          <cell r="A56" t="str">
            <v>02840</v>
          </cell>
          <cell r="B56">
            <v>-71.311666666666667</v>
          </cell>
          <cell r="C56">
            <v>41.493611111111115</v>
          </cell>
        </row>
        <row r="57">
          <cell r="A57" t="str">
            <v>02903</v>
          </cell>
          <cell r="B57">
            <v>-71.420555555555566</v>
          </cell>
          <cell r="C57">
            <v>41.82416666666667</v>
          </cell>
        </row>
        <row r="58">
          <cell r="A58" t="str">
            <v>02914</v>
          </cell>
          <cell r="B58">
            <v>-71.36999999999999</v>
          </cell>
          <cell r="C58">
            <v>41.813611111111108</v>
          </cell>
        </row>
        <row r="59">
          <cell r="A59" t="str">
            <v>02917</v>
          </cell>
          <cell r="B59">
            <v>-71.533055555555549</v>
          </cell>
          <cell r="C59">
            <v>41.920277777777777</v>
          </cell>
        </row>
        <row r="60">
          <cell r="A60" t="str">
            <v>03054</v>
          </cell>
          <cell r="B60">
            <v>-71.489444444444445</v>
          </cell>
          <cell r="C60">
            <v>42.865833333333335</v>
          </cell>
        </row>
        <row r="61">
          <cell r="A61" t="str">
            <v>03101</v>
          </cell>
          <cell r="B61">
            <v>-71.489444444444445</v>
          </cell>
          <cell r="C61">
            <v>42.969722222222224</v>
          </cell>
        </row>
        <row r="62">
          <cell r="A62" t="str">
            <v>03103</v>
          </cell>
          <cell r="B62">
            <v>-71.450833333333335</v>
          </cell>
          <cell r="C62">
            <v>42.968055555555559</v>
          </cell>
        </row>
        <row r="63">
          <cell r="A63" t="str">
            <v>03109</v>
          </cell>
          <cell r="B63">
            <v>-71.441666666666677</v>
          </cell>
          <cell r="C63">
            <v>42.955833333333338</v>
          </cell>
        </row>
        <row r="64">
          <cell r="A64" t="str">
            <v>03431</v>
          </cell>
          <cell r="B64">
            <v>-72.274722222222223</v>
          </cell>
          <cell r="C64">
            <v>42.932222222222222</v>
          </cell>
        </row>
        <row r="65">
          <cell r="A65" t="str">
            <v>03755</v>
          </cell>
          <cell r="B65">
            <v>-72.289444444444442</v>
          </cell>
          <cell r="C65">
            <v>43.702222222222225</v>
          </cell>
        </row>
        <row r="66">
          <cell r="A66" t="str">
            <v>03766</v>
          </cell>
          <cell r="B66">
            <v>-72.25055555555555</v>
          </cell>
          <cell r="C66">
            <v>43.642222222222223</v>
          </cell>
        </row>
        <row r="67">
          <cell r="A67" t="str">
            <v>03820</v>
          </cell>
          <cell r="B67">
            <v>-70.875277777777768</v>
          </cell>
          <cell r="C67">
            <v>43.197777777777773</v>
          </cell>
        </row>
        <row r="68">
          <cell r="A68" t="str">
            <v>03906</v>
          </cell>
          <cell r="B68">
            <v>-70.738055555555562</v>
          </cell>
          <cell r="C68">
            <v>43.306666666666665</v>
          </cell>
        </row>
        <row r="69">
          <cell r="A69" t="str">
            <v>04047</v>
          </cell>
          <cell r="B69">
            <v>-70.889166666666668</v>
          </cell>
          <cell r="C69">
            <v>43.807222222222222</v>
          </cell>
        </row>
        <row r="70">
          <cell r="A70" t="str">
            <v>04092</v>
          </cell>
          <cell r="B70">
            <v>-70.374722222222218</v>
          </cell>
          <cell r="C70">
            <v>43.679166666666667</v>
          </cell>
        </row>
        <row r="71">
          <cell r="A71" t="str">
            <v>04101</v>
          </cell>
          <cell r="B71">
            <v>-70.268888888888881</v>
          </cell>
          <cell r="C71">
            <v>43.657222222222224</v>
          </cell>
        </row>
        <row r="72">
          <cell r="A72" t="str">
            <v>04276</v>
          </cell>
          <cell r="B72">
            <v>-70.543333333333337</v>
          </cell>
          <cell r="C72">
            <v>44.558888888888887</v>
          </cell>
        </row>
        <row r="73">
          <cell r="A73" t="str">
            <v>05401</v>
          </cell>
          <cell r="B73">
            <v>-73.220555555555563</v>
          </cell>
          <cell r="C73">
            <v>44.484999999999999</v>
          </cell>
        </row>
        <row r="74">
          <cell r="A74" t="str">
            <v>06032</v>
          </cell>
          <cell r="B74">
            <v>-72.831944444444446</v>
          </cell>
          <cell r="C74">
            <v>41.719722222222224</v>
          </cell>
        </row>
        <row r="75">
          <cell r="A75" t="str">
            <v>06033</v>
          </cell>
          <cell r="B75">
            <v>-72.608055555555552</v>
          </cell>
          <cell r="C75">
            <v>41.712222222222223</v>
          </cell>
        </row>
        <row r="76">
          <cell r="A76" t="str">
            <v>06035</v>
          </cell>
          <cell r="B76">
            <v>-72.788611111111109</v>
          </cell>
          <cell r="C76">
            <v>41.953888888888891</v>
          </cell>
        </row>
        <row r="77">
          <cell r="A77" t="str">
            <v>06040</v>
          </cell>
          <cell r="B77">
            <v>-72.521388888888893</v>
          </cell>
          <cell r="C77">
            <v>41.776111111111113</v>
          </cell>
        </row>
        <row r="78">
          <cell r="A78" t="str">
            <v>06043</v>
          </cell>
          <cell r="B78">
            <v>-72.433333333333337</v>
          </cell>
          <cell r="C78">
            <v>41.768888888888888</v>
          </cell>
        </row>
        <row r="79">
          <cell r="A79" t="str">
            <v>06050</v>
          </cell>
          <cell r="B79">
            <v>-72.776111111111106</v>
          </cell>
          <cell r="C79">
            <v>41.670277777777777</v>
          </cell>
        </row>
        <row r="80">
          <cell r="A80" t="str">
            <v>06051</v>
          </cell>
          <cell r="B80">
            <v>-72.777500000000003</v>
          </cell>
          <cell r="C80">
            <v>41.666111111111107</v>
          </cell>
        </row>
        <row r="81">
          <cell r="A81" t="str">
            <v>06062</v>
          </cell>
          <cell r="B81">
            <v>-72.87555555555555</v>
          </cell>
          <cell r="C81">
            <v>41.669999999999995</v>
          </cell>
        </row>
        <row r="82">
          <cell r="A82" t="str">
            <v>06082</v>
          </cell>
          <cell r="B82">
            <v>-72.591666666666669</v>
          </cell>
          <cell r="C82">
            <v>41.976944444444449</v>
          </cell>
        </row>
        <row r="83">
          <cell r="A83" t="str">
            <v>06084</v>
          </cell>
          <cell r="B83">
            <v>-72.368611111111107</v>
          </cell>
          <cell r="C83">
            <v>41.871388888888887</v>
          </cell>
        </row>
        <row r="84">
          <cell r="A84" t="str">
            <v>06091</v>
          </cell>
          <cell r="B84">
            <v>-72.970555555555563</v>
          </cell>
          <cell r="C84">
            <v>42.0075</v>
          </cell>
        </row>
        <row r="85">
          <cell r="A85" t="str">
            <v>06095</v>
          </cell>
          <cell r="B85">
            <v>-72.643611111111113</v>
          </cell>
          <cell r="C85">
            <v>41.852499999999999</v>
          </cell>
        </row>
        <row r="86">
          <cell r="A86" t="str">
            <v>06096</v>
          </cell>
          <cell r="B86">
            <v>-72.626944444444433</v>
          </cell>
          <cell r="C86">
            <v>41.929444444444442</v>
          </cell>
        </row>
        <row r="87">
          <cell r="A87" t="str">
            <v>06102</v>
          </cell>
          <cell r="B87">
            <v>-72.690555555555562</v>
          </cell>
          <cell r="C87">
            <v>41.764166666666668</v>
          </cell>
        </row>
        <row r="88">
          <cell r="A88" t="str">
            <v>06103</v>
          </cell>
          <cell r="B88">
            <v>-72.679444444444442</v>
          </cell>
          <cell r="C88">
            <v>41.768055555555556</v>
          </cell>
        </row>
        <row r="89">
          <cell r="A89" t="str">
            <v>06105</v>
          </cell>
          <cell r="B89">
            <v>-72.706666666666663</v>
          </cell>
          <cell r="C89">
            <v>41.771111111111111</v>
          </cell>
        </row>
        <row r="90">
          <cell r="A90" t="str">
            <v>06106</v>
          </cell>
          <cell r="B90">
            <v>-72.695555555555558</v>
          </cell>
          <cell r="C90">
            <v>41.753055555555555</v>
          </cell>
        </row>
        <row r="91">
          <cell r="A91" t="str">
            <v>06108</v>
          </cell>
          <cell r="B91">
            <v>-72.637777777777785</v>
          </cell>
          <cell r="C91">
            <v>41.772222222222219</v>
          </cell>
        </row>
        <row r="92">
          <cell r="A92" t="str">
            <v>06115</v>
          </cell>
          <cell r="B92">
            <v>-72.690555555555562</v>
          </cell>
          <cell r="C92">
            <v>41.764166666666668</v>
          </cell>
        </row>
        <row r="93">
          <cell r="A93" t="str">
            <v>06156</v>
          </cell>
          <cell r="B93">
            <v>-72.683888888888887</v>
          </cell>
          <cell r="C93">
            <v>41.764444444444443</v>
          </cell>
        </row>
        <row r="94">
          <cell r="A94" t="str">
            <v>06183</v>
          </cell>
          <cell r="B94">
            <v>-72.68416666666667</v>
          </cell>
          <cell r="C94">
            <v>41.763888888888886</v>
          </cell>
        </row>
        <row r="95">
          <cell r="A95" t="str">
            <v>06241</v>
          </cell>
          <cell r="B95">
            <v>-71.887500000000003</v>
          </cell>
          <cell r="C95">
            <v>41.846388888888889</v>
          </cell>
        </row>
        <row r="96">
          <cell r="A96" t="str">
            <v>06269</v>
          </cell>
          <cell r="B96">
            <v>-72.228888888888889</v>
          </cell>
          <cell r="C96">
            <v>41.814166666666665</v>
          </cell>
        </row>
        <row r="97">
          <cell r="A97" t="str">
            <v>06320</v>
          </cell>
          <cell r="B97">
            <v>-72.095277777777767</v>
          </cell>
          <cell r="C97">
            <v>41.354444444444447</v>
          </cell>
        </row>
        <row r="98">
          <cell r="A98" t="str">
            <v>06340</v>
          </cell>
          <cell r="B98">
            <v>-72.078611111111101</v>
          </cell>
          <cell r="C98">
            <v>41.35</v>
          </cell>
        </row>
        <row r="99">
          <cell r="A99" t="str">
            <v>06349</v>
          </cell>
          <cell r="B99">
            <v>-72.078333333333333</v>
          </cell>
          <cell r="C99">
            <v>41.349722222222226</v>
          </cell>
        </row>
        <row r="100">
          <cell r="A100" t="str">
            <v>06415</v>
          </cell>
          <cell r="B100">
            <v>-72.331944444444446</v>
          </cell>
          <cell r="C100">
            <v>41.575833333333335</v>
          </cell>
        </row>
        <row r="101">
          <cell r="A101" t="str">
            <v>06451</v>
          </cell>
          <cell r="B101">
            <v>-72.789444444444442</v>
          </cell>
          <cell r="C101">
            <v>41.543611111111112</v>
          </cell>
        </row>
        <row r="102">
          <cell r="A102" t="str">
            <v>06457</v>
          </cell>
          <cell r="B102">
            <v>-72.654166666666669</v>
          </cell>
          <cell r="C102">
            <v>41.562777777777775</v>
          </cell>
        </row>
        <row r="103">
          <cell r="A103" t="str">
            <v>06484</v>
          </cell>
          <cell r="B103">
            <v>-73.094166666666666</v>
          </cell>
          <cell r="C103">
            <v>41.317222222222227</v>
          </cell>
        </row>
        <row r="104">
          <cell r="A104" t="str">
            <v>06492</v>
          </cell>
          <cell r="B104">
            <v>-72.823055555555555</v>
          </cell>
          <cell r="C104">
            <v>41.456944444444446</v>
          </cell>
        </row>
        <row r="105">
          <cell r="A105" t="str">
            <v>06510</v>
          </cell>
          <cell r="B105">
            <v>-72.923611111111114</v>
          </cell>
          <cell r="C105">
            <v>41.307222222222222</v>
          </cell>
        </row>
        <row r="106">
          <cell r="A106" t="str">
            <v>06516</v>
          </cell>
          <cell r="B106">
            <v>-72.941388888888895</v>
          </cell>
          <cell r="C106">
            <v>41.278055555555554</v>
          </cell>
        </row>
        <row r="107">
          <cell r="A107" t="str">
            <v>06517</v>
          </cell>
          <cell r="B107">
            <v>-72.896666666666675</v>
          </cell>
          <cell r="C107">
            <v>41.378888888888888</v>
          </cell>
        </row>
        <row r="108">
          <cell r="A108" t="str">
            <v>06524</v>
          </cell>
          <cell r="B108">
            <v>-72.996944444444452</v>
          </cell>
          <cell r="C108">
            <v>41.421666666666667</v>
          </cell>
        </row>
        <row r="109">
          <cell r="A109" t="str">
            <v>06615</v>
          </cell>
          <cell r="B109">
            <v>-73.133055555555543</v>
          </cell>
          <cell r="C109">
            <v>41.198055555555555</v>
          </cell>
        </row>
        <row r="110">
          <cell r="A110" t="str">
            <v>06810</v>
          </cell>
          <cell r="B110">
            <v>-73.453888888888898</v>
          </cell>
          <cell r="C110">
            <v>41.394722222222221</v>
          </cell>
        </row>
        <row r="111">
          <cell r="A111" t="str">
            <v>06814</v>
          </cell>
          <cell r="B111">
            <v>-73.448055555555555</v>
          </cell>
          <cell r="C111">
            <v>41.393888888888888</v>
          </cell>
        </row>
        <row r="112">
          <cell r="A112" t="str">
            <v>06824</v>
          </cell>
          <cell r="B112">
            <v>-73.281111111111116</v>
          </cell>
          <cell r="C112">
            <v>41.175277777777772</v>
          </cell>
        </row>
        <row r="113">
          <cell r="A113" t="str">
            <v>06825</v>
          </cell>
          <cell r="B113">
            <v>-73.241388888888892</v>
          </cell>
          <cell r="C113">
            <v>41.197222222222216</v>
          </cell>
        </row>
        <row r="114">
          <cell r="A114" t="str">
            <v>06830</v>
          </cell>
          <cell r="B114">
            <v>-73.625277777777768</v>
          </cell>
          <cell r="C114">
            <v>41.028611111111111</v>
          </cell>
        </row>
        <row r="115">
          <cell r="A115" t="str">
            <v>06840</v>
          </cell>
          <cell r="B115">
            <v>-73.494722222222222</v>
          </cell>
          <cell r="C115">
            <v>41.146666666666668</v>
          </cell>
        </row>
        <row r="116">
          <cell r="A116" t="str">
            <v>06851</v>
          </cell>
          <cell r="B116">
            <v>-73.437222222222232</v>
          </cell>
          <cell r="C116">
            <v>41.103333333333332</v>
          </cell>
        </row>
        <row r="117">
          <cell r="A117" t="str">
            <v>06854</v>
          </cell>
          <cell r="B117">
            <v>-73.426666666666677</v>
          </cell>
          <cell r="C117">
            <v>41.099166666666669</v>
          </cell>
        </row>
        <row r="118">
          <cell r="A118" t="str">
            <v>06870</v>
          </cell>
          <cell r="B118">
            <v>-73.564722222222215</v>
          </cell>
          <cell r="C118">
            <v>41.022777777777776</v>
          </cell>
        </row>
        <row r="119">
          <cell r="A119" t="str">
            <v>06877</v>
          </cell>
          <cell r="B119">
            <v>-73.498055555555553</v>
          </cell>
          <cell r="C119">
            <v>41.281388888888891</v>
          </cell>
        </row>
        <row r="120">
          <cell r="A120" t="str">
            <v>06897</v>
          </cell>
          <cell r="B120">
            <v>-73.437777777777782</v>
          </cell>
          <cell r="C120">
            <v>41.195277777777775</v>
          </cell>
        </row>
        <row r="121">
          <cell r="A121" t="str">
            <v>06901</v>
          </cell>
          <cell r="B121">
            <v>-73.533611111111114</v>
          </cell>
          <cell r="C121">
            <v>41.044999999999995</v>
          </cell>
        </row>
        <row r="122">
          <cell r="A122" t="str">
            <v>06902</v>
          </cell>
          <cell r="B122">
            <v>-73.541111111111107</v>
          </cell>
          <cell r="C122">
            <v>41.052499999999995</v>
          </cell>
        </row>
        <row r="123">
          <cell r="A123" t="str">
            <v>06903</v>
          </cell>
          <cell r="B123">
            <v>-73.558611111111105</v>
          </cell>
          <cell r="C123">
            <v>41.112222222222222</v>
          </cell>
        </row>
        <row r="124">
          <cell r="A124" t="str">
            <v>06927</v>
          </cell>
          <cell r="B124">
            <v>-73.516666666666666</v>
          </cell>
          <cell r="C124">
            <v>41.051388888888887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7"/>
  <sheetViews>
    <sheetView tabSelected="1" workbookViewId="0">
      <selection sqref="A1:A1048576"/>
    </sheetView>
  </sheetViews>
  <sheetFormatPr baseColWidth="10" defaultColWidth="11" defaultRowHeight="16" x14ac:dyDescent="0.2"/>
  <sheetData>
    <row r="1" spans="1:46" x14ac:dyDescent="0.2">
      <c r="A1" s="1">
        <v>1887</v>
      </c>
      <c r="B1" s="1">
        <v>1701</v>
      </c>
      <c r="C1" s="1">
        <v>1752</v>
      </c>
      <c r="D1" s="1">
        <v>1821</v>
      </c>
      <c r="E1" s="1">
        <v>1867</v>
      </c>
      <c r="F1" s="1">
        <v>1887</v>
      </c>
      <c r="G1" s="1">
        <v>1890</v>
      </c>
      <c r="H1" s="1">
        <v>2108</v>
      </c>
      <c r="I1" s="1">
        <v>2110</v>
      </c>
      <c r="J1" s="1">
        <v>2111</v>
      </c>
      <c r="K1" s="1">
        <v>2115</v>
      </c>
      <c r="L1" s="1">
        <v>2116</v>
      </c>
      <c r="M1" s="1">
        <v>2120</v>
      </c>
      <c r="N1" s="1">
        <v>2134</v>
      </c>
      <c r="O1" s="1">
        <v>2138</v>
      </c>
      <c r="P1" s="1">
        <v>2139</v>
      </c>
      <c r="Q1" s="1">
        <v>2142</v>
      </c>
      <c r="R1" s="1">
        <v>2188</v>
      </c>
      <c r="S1" s="1">
        <v>2215</v>
      </c>
      <c r="T1" s="1">
        <v>2451</v>
      </c>
      <c r="U1" s="1">
        <v>2493</v>
      </c>
      <c r="V1" s="1">
        <v>2747</v>
      </c>
      <c r="W1" s="1">
        <v>2766</v>
      </c>
      <c r="X1" s="1">
        <v>3054</v>
      </c>
      <c r="Y1" s="1">
        <v>3101</v>
      </c>
      <c r="Z1" s="1">
        <v>3103</v>
      </c>
      <c r="AA1" s="1">
        <v>3109</v>
      </c>
      <c r="AB1" s="1">
        <v>3755</v>
      </c>
      <c r="AC1" s="1">
        <v>3766</v>
      </c>
      <c r="AD1" s="1">
        <v>4092</v>
      </c>
      <c r="AE1" s="1">
        <v>4101</v>
      </c>
      <c r="AF1" s="1">
        <v>6033</v>
      </c>
      <c r="AG1" s="1">
        <v>6103</v>
      </c>
      <c r="AH1" s="1">
        <v>6105</v>
      </c>
      <c r="AI1" s="1">
        <v>6320</v>
      </c>
      <c r="AJ1" s="1">
        <v>6340</v>
      </c>
      <c r="AK1" s="1">
        <v>6451</v>
      </c>
      <c r="AL1" s="1">
        <v>6492</v>
      </c>
      <c r="AM1" s="1">
        <v>6510</v>
      </c>
      <c r="AN1" s="1">
        <v>6524</v>
      </c>
      <c r="AO1" s="1">
        <v>6814</v>
      </c>
      <c r="AP1" s="1">
        <v>6840</v>
      </c>
      <c r="AQ1" s="1">
        <v>6851</v>
      </c>
      <c r="AR1" s="1">
        <v>6854</v>
      </c>
      <c r="AS1" s="1">
        <v>6877</v>
      </c>
      <c r="AT1" s="1">
        <v>6927</v>
      </c>
    </row>
    <row r="2" spans="1:46" x14ac:dyDescent="0.2">
      <c r="A2">
        <v>0</v>
      </c>
      <c r="B2">
        <v>31</v>
      </c>
      <c r="C2">
        <v>43</v>
      </c>
      <c r="D2">
        <v>8</v>
      </c>
      <c r="E2">
        <v>6</v>
      </c>
      <c r="F2">
        <v>0</v>
      </c>
      <c r="G2">
        <v>11</v>
      </c>
      <c r="H2">
        <v>18</v>
      </c>
      <c r="I2">
        <v>17</v>
      </c>
      <c r="J2">
        <v>18</v>
      </c>
      <c r="K2">
        <v>20</v>
      </c>
      <c r="L2">
        <v>18</v>
      </c>
      <c r="M2">
        <v>20</v>
      </c>
      <c r="N2">
        <v>22</v>
      </c>
      <c r="O2">
        <v>17</v>
      </c>
      <c r="P2">
        <v>20</v>
      </c>
      <c r="Q2">
        <v>18</v>
      </c>
      <c r="R2">
        <v>33</v>
      </c>
      <c r="S2">
        <v>23</v>
      </c>
      <c r="T2">
        <v>19</v>
      </c>
      <c r="U2">
        <v>22</v>
      </c>
      <c r="V2">
        <v>77</v>
      </c>
      <c r="W2">
        <v>56</v>
      </c>
      <c r="X2">
        <v>39</v>
      </c>
      <c r="Y2">
        <v>39</v>
      </c>
      <c r="Z2">
        <v>34</v>
      </c>
      <c r="AA2">
        <v>36</v>
      </c>
      <c r="AB2">
        <v>115</v>
      </c>
      <c r="AC2">
        <v>106</v>
      </c>
      <c r="AD2">
        <v>100</v>
      </c>
      <c r="AE2">
        <v>99</v>
      </c>
      <c r="AF2">
        <v>117</v>
      </c>
      <c r="AG2">
        <v>111</v>
      </c>
      <c r="AH2">
        <v>112</v>
      </c>
      <c r="AI2">
        <v>124</v>
      </c>
      <c r="AJ2">
        <v>121</v>
      </c>
      <c r="AK2">
        <v>131</v>
      </c>
      <c r="AL2">
        <v>133</v>
      </c>
      <c r="AM2">
        <v>148</v>
      </c>
      <c r="AN2">
        <v>146</v>
      </c>
      <c r="AO2">
        <v>171</v>
      </c>
      <c r="AP2">
        <v>180</v>
      </c>
      <c r="AQ2">
        <v>177</v>
      </c>
      <c r="AR2">
        <v>180</v>
      </c>
      <c r="AS2">
        <v>176</v>
      </c>
      <c r="AT2" s="2">
        <v>186</v>
      </c>
    </row>
    <row r="3" spans="1:46" x14ac:dyDescent="0.2">
      <c r="A3">
        <v>31</v>
      </c>
      <c r="B3">
        <v>0</v>
      </c>
      <c r="C3">
        <v>6</v>
      </c>
      <c r="D3">
        <v>29</v>
      </c>
      <c r="E3">
        <v>31</v>
      </c>
      <c r="F3">
        <v>31</v>
      </c>
      <c r="G3">
        <v>26</v>
      </c>
      <c r="H3">
        <v>23</v>
      </c>
      <c r="I3">
        <v>25</v>
      </c>
      <c r="J3">
        <v>24</v>
      </c>
      <c r="K3">
        <v>24</v>
      </c>
      <c r="L3">
        <v>23</v>
      </c>
      <c r="M3">
        <v>24</v>
      </c>
      <c r="N3">
        <v>21</v>
      </c>
      <c r="O3">
        <v>23</v>
      </c>
      <c r="P3">
        <v>21</v>
      </c>
      <c r="Q3">
        <v>23</v>
      </c>
      <c r="R3">
        <v>35</v>
      </c>
      <c r="S3">
        <v>21</v>
      </c>
      <c r="T3">
        <v>15</v>
      </c>
      <c r="U3">
        <v>11</v>
      </c>
      <c r="V3">
        <v>77</v>
      </c>
      <c r="W3">
        <v>42</v>
      </c>
      <c r="X3">
        <v>61</v>
      </c>
      <c r="Y3">
        <v>71</v>
      </c>
      <c r="Z3">
        <v>70</v>
      </c>
      <c r="AA3">
        <v>75</v>
      </c>
      <c r="AB3">
        <v>151</v>
      </c>
      <c r="AC3">
        <v>142</v>
      </c>
      <c r="AD3">
        <v>129</v>
      </c>
      <c r="AE3">
        <v>128</v>
      </c>
      <c r="AF3">
        <v>87</v>
      </c>
      <c r="AG3">
        <v>81</v>
      </c>
      <c r="AH3">
        <v>83</v>
      </c>
      <c r="AI3">
        <v>93</v>
      </c>
      <c r="AJ3">
        <v>97</v>
      </c>
      <c r="AK3">
        <v>102</v>
      </c>
      <c r="AL3">
        <v>103</v>
      </c>
      <c r="AM3">
        <v>118</v>
      </c>
      <c r="AN3">
        <v>117</v>
      </c>
      <c r="AO3">
        <v>142</v>
      </c>
      <c r="AP3">
        <v>151</v>
      </c>
      <c r="AQ3">
        <v>147</v>
      </c>
      <c r="AR3">
        <v>151</v>
      </c>
      <c r="AS3">
        <v>147</v>
      </c>
      <c r="AT3" s="2">
        <v>157</v>
      </c>
    </row>
    <row r="4" spans="1:46" x14ac:dyDescent="0.2">
      <c r="A4">
        <v>43</v>
      </c>
      <c r="B4">
        <v>6</v>
      </c>
      <c r="C4">
        <v>0</v>
      </c>
      <c r="D4">
        <v>36</v>
      </c>
      <c r="E4">
        <v>33</v>
      </c>
      <c r="F4">
        <v>43</v>
      </c>
      <c r="G4">
        <v>29</v>
      </c>
      <c r="H4">
        <v>30</v>
      </c>
      <c r="I4">
        <v>31</v>
      </c>
      <c r="J4">
        <v>30</v>
      </c>
      <c r="K4">
        <v>30</v>
      </c>
      <c r="L4">
        <v>29</v>
      </c>
      <c r="M4">
        <v>30</v>
      </c>
      <c r="N4">
        <v>27</v>
      </c>
      <c r="O4">
        <v>26</v>
      </c>
      <c r="P4">
        <v>27</v>
      </c>
      <c r="Q4">
        <v>29</v>
      </c>
      <c r="R4">
        <v>44</v>
      </c>
      <c r="S4">
        <v>27</v>
      </c>
      <c r="T4">
        <v>17</v>
      </c>
      <c r="U4">
        <v>13</v>
      </c>
      <c r="V4">
        <v>75</v>
      </c>
      <c r="W4">
        <v>39</v>
      </c>
      <c r="X4">
        <v>52</v>
      </c>
      <c r="Y4">
        <v>62</v>
      </c>
      <c r="Z4">
        <v>60</v>
      </c>
      <c r="AA4">
        <v>65</v>
      </c>
      <c r="AB4">
        <v>142</v>
      </c>
      <c r="AC4">
        <v>133</v>
      </c>
      <c r="AD4">
        <v>129</v>
      </c>
      <c r="AE4">
        <v>128</v>
      </c>
      <c r="AF4">
        <v>86</v>
      </c>
      <c r="AG4">
        <v>80</v>
      </c>
      <c r="AH4">
        <v>82</v>
      </c>
      <c r="AI4">
        <v>91</v>
      </c>
      <c r="AJ4">
        <v>95</v>
      </c>
      <c r="AK4">
        <v>100</v>
      </c>
      <c r="AL4">
        <v>102</v>
      </c>
      <c r="AM4">
        <v>117</v>
      </c>
      <c r="AN4">
        <v>115</v>
      </c>
      <c r="AO4">
        <v>140</v>
      </c>
      <c r="AP4">
        <v>150</v>
      </c>
      <c r="AQ4">
        <v>146</v>
      </c>
      <c r="AR4">
        <v>150</v>
      </c>
      <c r="AS4">
        <v>145</v>
      </c>
      <c r="AT4" s="2">
        <v>155</v>
      </c>
    </row>
    <row r="5" spans="1:46" x14ac:dyDescent="0.2">
      <c r="A5">
        <v>8</v>
      </c>
      <c r="B5">
        <v>29</v>
      </c>
      <c r="C5">
        <v>36</v>
      </c>
      <c r="D5">
        <v>0</v>
      </c>
      <c r="E5">
        <v>10</v>
      </c>
      <c r="F5">
        <v>8</v>
      </c>
      <c r="G5">
        <v>9</v>
      </c>
      <c r="H5">
        <v>21</v>
      </c>
      <c r="I5">
        <v>20</v>
      </c>
      <c r="J5">
        <v>21</v>
      </c>
      <c r="K5">
        <v>22</v>
      </c>
      <c r="L5">
        <v>21</v>
      </c>
      <c r="M5">
        <v>23</v>
      </c>
      <c r="N5">
        <v>26</v>
      </c>
      <c r="O5">
        <v>20</v>
      </c>
      <c r="P5">
        <v>22</v>
      </c>
      <c r="Q5">
        <v>21</v>
      </c>
      <c r="R5">
        <v>36</v>
      </c>
      <c r="S5">
        <v>27</v>
      </c>
      <c r="T5">
        <v>14</v>
      </c>
      <c r="U5">
        <v>17</v>
      </c>
      <c r="V5">
        <v>79</v>
      </c>
      <c r="W5">
        <v>51</v>
      </c>
      <c r="X5">
        <v>29</v>
      </c>
      <c r="Y5">
        <v>39</v>
      </c>
      <c r="Z5">
        <v>37</v>
      </c>
      <c r="AA5">
        <v>42</v>
      </c>
      <c r="AB5">
        <v>119</v>
      </c>
      <c r="AC5">
        <v>110</v>
      </c>
      <c r="AD5">
        <v>106</v>
      </c>
      <c r="AE5">
        <v>105</v>
      </c>
      <c r="AF5">
        <v>112</v>
      </c>
      <c r="AG5">
        <v>106</v>
      </c>
      <c r="AH5">
        <v>108</v>
      </c>
      <c r="AI5">
        <v>117</v>
      </c>
      <c r="AJ5">
        <v>116</v>
      </c>
      <c r="AK5">
        <v>126</v>
      </c>
      <c r="AL5">
        <v>128</v>
      </c>
      <c r="AM5">
        <v>143</v>
      </c>
      <c r="AN5">
        <v>141</v>
      </c>
      <c r="AO5">
        <v>166</v>
      </c>
      <c r="AP5">
        <v>175</v>
      </c>
      <c r="AQ5">
        <v>172</v>
      </c>
      <c r="AR5">
        <v>175</v>
      </c>
      <c r="AS5">
        <v>171</v>
      </c>
      <c r="AT5" s="2">
        <v>181</v>
      </c>
    </row>
    <row r="6" spans="1:46" x14ac:dyDescent="0.2">
      <c r="A6">
        <v>6</v>
      </c>
      <c r="B6">
        <v>31</v>
      </c>
      <c r="C6">
        <v>33</v>
      </c>
      <c r="D6">
        <v>10</v>
      </c>
      <c r="E6">
        <v>0</v>
      </c>
      <c r="F6">
        <v>6</v>
      </c>
      <c r="G6">
        <v>10</v>
      </c>
      <c r="H6">
        <v>17</v>
      </c>
      <c r="I6">
        <v>16</v>
      </c>
      <c r="J6">
        <v>17</v>
      </c>
      <c r="K6">
        <v>18</v>
      </c>
      <c r="L6">
        <v>17</v>
      </c>
      <c r="M6">
        <v>19</v>
      </c>
      <c r="N6">
        <v>21</v>
      </c>
      <c r="O6">
        <v>22</v>
      </c>
      <c r="P6">
        <v>18</v>
      </c>
      <c r="Q6">
        <v>17</v>
      </c>
      <c r="R6">
        <v>32</v>
      </c>
      <c r="S6">
        <v>22</v>
      </c>
      <c r="T6">
        <v>17</v>
      </c>
      <c r="U6">
        <v>20</v>
      </c>
      <c r="V6">
        <v>76</v>
      </c>
      <c r="W6">
        <v>54</v>
      </c>
      <c r="X6">
        <v>42</v>
      </c>
      <c r="Y6">
        <v>43</v>
      </c>
      <c r="Z6">
        <v>38</v>
      </c>
      <c r="AA6">
        <v>40</v>
      </c>
      <c r="AB6">
        <v>119</v>
      </c>
      <c r="AC6">
        <v>110</v>
      </c>
      <c r="AD6">
        <v>102</v>
      </c>
      <c r="AE6">
        <v>101</v>
      </c>
      <c r="AF6">
        <v>115</v>
      </c>
      <c r="AG6">
        <v>109</v>
      </c>
      <c r="AH6">
        <v>110</v>
      </c>
      <c r="AI6">
        <v>121</v>
      </c>
      <c r="AJ6">
        <v>118</v>
      </c>
      <c r="AK6">
        <v>129</v>
      </c>
      <c r="AL6">
        <v>131</v>
      </c>
      <c r="AM6">
        <v>146</v>
      </c>
      <c r="AN6">
        <v>144</v>
      </c>
      <c r="AO6">
        <v>169</v>
      </c>
      <c r="AP6">
        <v>178</v>
      </c>
      <c r="AQ6">
        <v>174</v>
      </c>
      <c r="AR6">
        <v>178</v>
      </c>
      <c r="AS6">
        <v>174</v>
      </c>
      <c r="AT6" s="2">
        <v>184</v>
      </c>
    </row>
    <row r="7" spans="1:46" x14ac:dyDescent="0.2">
      <c r="A7">
        <v>23</v>
      </c>
      <c r="B7">
        <v>35</v>
      </c>
      <c r="C7">
        <v>25</v>
      </c>
      <c r="D7">
        <v>15</v>
      </c>
      <c r="E7">
        <v>28</v>
      </c>
      <c r="F7">
        <v>23</v>
      </c>
      <c r="G7">
        <v>25</v>
      </c>
      <c r="H7">
        <v>37</v>
      </c>
      <c r="I7">
        <v>36</v>
      </c>
      <c r="J7">
        <v>37</v>
      </c>
      <c r="K7">
        <v>38</v>
      </c>
      <c r="L7">
        <v>37</v>
      </c>
      <c r="M7">
        <v>42</v>
      </c>
      <c r="N7">
        <v>39</v>
      </c>
      <c r="O7">
        <v>32</v>
      </c>
      <c r="P7">
        <v>34</v>
      </c>
      <c r="Q7">
        <v>37</v>
      </c>
      <c r="R7">
        <v>55</v>
      </c>
      <c r="S7">
        <v>39</v>
      </c>
      <c r="T7">
        <v>26</v>
      </c>
      <c r="U7">
        <v>29</v>
      </c>
      <c r="V7">
        <v>95</v>
      </c>
      <c r="W7">
        <v>59</v>
      </c>
      <c r="X7">
        <v>23</v>
      </c>
      <c r="Y7">
        <v>33</v>
      </c>
      <c r="Z7">
        <v>32</v>
      </c>
      <c r="AA7">
        <v>37</v>
      </c>
      <c r="AB7">
        <v>113</v>
      </c>
      <c r="AC7">
        <v>104</v>
      </c>
      <c r="AD7">
        <v>109</v>
      </c>
      <c r="AE7">
        <v>107</v>
      </c>
      <c r="AF7">
        <v>103</v>
      </c>
      <c r="AG7">
        <v>97</v>
      </c>
      <c r="AH7">
        <v>99</v>
      </c>
      <c r="AI7">
        <v>107</v>
      </c>
      <c r="AJ7">
        <v>111</v>
      </c>
      <c r="AK7">
        <v>118</v>
      </c>
      <c r="AL7">
        <v>119</v>
      </c>
      <c r="AM7">
        <v>134</v>
      </c>
      <c r="AN7">
        <v>133</v>
      </c>
      <c r="AO7">
        <v>158</v>
      </c>
      <c r="AP7">
        <v>167</v>
      </c>
      <c r="AQ7">
        <v>163</v>
      </c>
      <c r="AR7">
        <v>167</v>
      </c>
      <c r="AS7">
        <v>163</v>
      </c>
      <c r="AT7" s="2">
        <v>173</v>
      </c>
    </row>
    <row r="8" spans="1:46" x14ac:dyDescent="0.2">
      <c r="A8">
        <v>11</v>
      </c>
      <c r="B8">
        <v>26</v>
      </c>
      <c r="C8">
        <v>29</v>
      </c>
      <c r="D8">
        <v>9</v>
      </c>
      <c r="E8">
        <v>10</v>
      </c>
      <c r="F8">
        <v>11</v>
      </c>
      <c r="G8">
        <v>0</v>
      </c>
      <c r="H8">
        <v>9</v>
      </c>
      <c r="I8">
        <v>9</v>
      </c>
      <c r="J8">
        <v>9</v>
      </c>
      <c r="K8">
        <v>11</v>
      </c>
      <c r="L8">
        <v>9</v>
      </c>
      <c r="M8">
        <v>11</v>
      </c>
      <c r="N8">
        <v>8</v>
      </c>
      <c r="O8">
        <v>6</v>
      </c>
      <c r="P8">
        <v>7</v>
      </c>
      <c r="Q8">
        <v>9</v>
      </c>
      <c r="R8">
        <v>25</v>
      </c>
      <c r="S8">
        <v>14</v>
      </c>
      <c r="T8">
        <v>13</v>
      </c>
      <c r="U8">
        <v>16</v>
      </c>
      <c r="V8">
        <v>69</v>
      </c>
      <c r="W8">
        <v>51</v>
      </c>
      <c r="X8">
        <v>39</v>
      </c>
      <c r="Y8">
        <v>49</v>
      </c>
      <c r="Z8">
        <v>47</v>
      </c>
      <c r="AA8">
        <v>49</v>
      </c>
      <c r="AB8">
        <v>128</v>
      </c>
      <c r="AC8">
        <v>119</v>
      </c>
      <c r="AD8">
        <v>110</v>
      </c>
      <c r="AE8">
        <v>109</v>
      </c>
      <c r="AF8">
        <v>111</v>
      </c>
      <c r="AG8">
        <v>105</v>
      </c>
      <c r="AH8">
        <v>107</v>
      </c>
      <c r="AI8">
        <v>118</v>
      </c>
      <c r="AJ8">
        <v>115</v>
      </c>
      <c r="AK8">
        <v>125</v>
      </c>
      <c r="AL8">
        <v>127</v>
      </c>
      <c r="AM8">
        <v>142</v>
      </c>
      <c r="AN8">
        <v>141</v>
      </c>
      <c r="AO8">
        <v>165</v>
      </c>
      <c r="AP8">
        <v>175</v>
      </c>
      <c r="AQ8">
        <v>171</v>
      </c>
      <c r="AR8">
        <v>175</v>
      </c>
      <c r="AS8">
        <v>170</v>
      </c>
      <c r="AT8" s="2">
        <v>180</v>
      </c>
    </row>
    <row r="9" spans="1:46" x14ac:dyDescent="0.2">
      <c r="A9">
        <v>18</v>
      </c>
      <c r="B9">
        <v>23</v>
      </c>
      <c r="C9">
        <v>30</v>
      </c>
      <c r="D9">
        <v>21</v>
      </c>
      <c r="E9">
        <v>17</v>
      </c>
      <c r="F9">
        <v>18</v>
      </c>
      <c r="G9">
        <v>9</v>
      </c>
      <c r="H9">
        <v>0</v>
      </c>
      <c r="I9">
        <v>2</v>
      </c>
      <c r="J9">
        <v>1</v>
      </c>
      <c r="K9">
        <v>2</v>
      </c>
      <c r="L9">
        <v>1</v>
      </c>
      <c r="M9">
        <v>3</v>
      </c>
      <c r="N9">
        <v>4</v>
      </c>
      <c r="O9">
        <v>6</v>
      </c>
      <c r="P9">
        <v>2</v>
      </c>
      <c r="Q9">
        <v>2</v>
      </c>
      <c r="R9">
        <v>17</v>
      </c>
      <c r="S9">
        <v>5</v>
      </c>
      <c r="T9">
        <v>16</v>
      </c>
      <c r="U9">
        <v>16</v>
      </c>
      <c r="V9">
        <v>61</v>
      </c>
      <c r="W9">
        <v>39</v>
      </c>
      <c r="X9">
        <v>51</v>
      </c>
      <c r="Y9">
        <v>55</v>
      </c>
      <c r="Z9">
        <v>51</v>
      </c>
      <c r="AA9">
        <v>52</v>
      </c>
      <c r="AB9">
        <v>131</v>
      </c>
      <c r="AC9">
        <v>122</v>
      </c>
      <c r="AD9">
        <v>109</v>
      </c>
      <c r="AE9">
        <v>107</v>
      </c>
      <c r="AF9">
        <v>106</v>
      </c>
      <c r="AG9">
        <v>100</v>
      </c>
      <c r="AH9">
        <v>101</v>
      </c>
      <c r="AI9">
        <v>107</v>
      </c>
      <c r="AJ9">
        <v>103</v>
      </c>
      <c r="AK9">
        <v>120</v>
      </c>
      <c r="AL9">
        <v>122</v>
      </c>
      <c r="AM9">
        <v>137</v>
      </c>
      <c r="AN9">
        <v>135</v>
      </c>
      <c r="AO9">
        <v>160</v>
      </c>
      <c r="AP9">
        <v>169</v>
      </c>
      <c r="AQ9">
        <v>165</v>
      </c>
      <c r="AR9">
        <v>169</v>
      </c>
      <c r="AS9">
        <v>165</v>
      </c>
      <c r="AT9" s="2">
        <v>175</v>
      </c>
    </row>
    <row r="10" spans="1:46" x14ac:dyDescent="0.2">
      <c r="A10">
        <v>17</v>
      </c>
      <c r="B10">
        <v>25</v>
      </c>
      <c r="C10">
        <v>31</v>
      </c>
      <c r="D10">
        <v>20</v>
      </c>
      <c r="E10">
        <v>16</v>
      </c>
      <c r="F10">
        <v>17</v>
      </c>
      <c r="G10">
        <v>9</v>
      </c>
      <c r="H10">
        <v>2</v>
      </c>
      <c r="I10">
        <v>0</v>
      </c>
      <c r="J10">
        <v>1</v>
      </c>
      <c r="K10">
        <v>4</v>
      </c>
      <c r="L10">
        <v>2</v>
      </c>
      <c r="M10">
        <v>4</v>
      </c>
      <c r="N10">
        <v>6</v>
      </c>
      <c r="O10">
        <v>8</v>
      </c>
      <c r="P10">
        <v>4</v>
      </c>
      <c r="Q10">
        <v>2</v>
      </c>
      <c r="R10">
        <v>17</v>
      </c>
      <c r="S10">
        <v>6</v>
      </c>
      <c r="T10">
        <v>18</v>
      </c>
      <c r="U10">
        <v>17</v>
      </c>
      <c r="V10">
        <v>61</v>
      </c>
      <c r="W10">
        <v>39</v>
      </c>
      <c r="X10">
        <v>51</v>
      </c>
      <c r="Y10">
        <v>55</v>
      </c>
      <c r="Z10">
        <v>50</v>
      </c>
      <c r="AA10">
        <v>52</v>
      </c>
      <c r="AB10">
        <v>131</v>
      </c>
      <c r="AC10">
        <v>122</v>
      </c>
      <c r="AD10">
        <v>108</v>
      </c>
      <c r="AE10">
        <v>107</v>
      </c>
      <c r="AF10">
        <v>107</v>
      </c>
      <c r="AG10">
        <v>101</v>
      </c>
      <c r="AH10">
        <v>102</v>
      </c>
      <c r="AI10">
        <v>106</v>
      </c>
      <c r="AJ10">
        <v>103</v>
      </c>
      <c r="AK10">
        <v>121</v>
      </c>
      <c r="AL10">
        <v>123</v>
      </c>
      <c r="AM10">
        <v>138</v>
      </c>
      <c r="AN10">
        <v>136</v>
      </c>
      <c r="AO10">
        <v>161</v>
      </c>
      <c r="AP10">
        <v>170</v>
      </c>
      <c r="AQ10">
        <v>167</v>
      </c>
      <c r="AR10">
        <v>170</v>
      </c>
      <c r="AS10">
        <v>166</v>
      </c>
      <c r="AT10" s="2">
        <v>176</v>
      </c>
    </row>
    <row r="11" spans="1:46" x14ac:dyDescent="0.2">
      <c r="A11">
        <v>18</v>
      </c>
      <c r="B11">
        <v>24</v>
      </c>
      <c r="C11">
        <v>30</v>
      </c>
      <c r="D11">
        <v>21</v>
      </c>
      <c r="E11">
        <v>17</v>
      </c>
      <c r="F11">
        <v>18</v>
      </c>
      <c r="G11">
        <v>9</v>
      </c>
      <c r="H11">
        <v>1</v>
      </c>
      <c r="I11">
        <v>1</v>
      </c>
      <c r="J11">
        <v>0</v>
      </c>
      <c r="K11">
        <v>3</v>
      </c>
      <c r="L11">
        <v>2</v>
      </c>
      <c r="M11">
        <v>3</v>
      </c>
      <c r="N11">
        <v>5</v>
      </c>
      <c r="O11">
        <v>7</v>
      </c>
      <c r="P11">
        <v>5</v>
      </c>
      <c r="Q11">
        <v>3</v>
      </c>
      <c r="R11">
        <v>16</v>
      </c>
      <c r="S11">
        <v>5</v>
      </c>
      <c r="T11">
        <v>17</v>
      </c>
      <c r="U11">
        <v>16</v>
      </c>
      <c r="V11">
        <v>60</v>
      </c>
      <c r="W11">
        <v>38</v>
      </c>
      <c r="X11">
        <v>51</v>
      </c>
      <c r="Y11">
        <v>55</v>
      </c>
      <c r="Z11">
        <v>51</v>
      </c>
      <c r="AA11">
        <v>52</v>
      </c>
      <c r="AB11">
        <v>132</v>
      </c>
      <c r="AC11">
        <v>122</v>
      </c>
      <c r="AD11">
        <v>109</v>
      </c>
      <c r="AE11">
        <v>108</v>
      </c>
      <c r="AF11">
        <v>106</v>
      </c>
      <c r="AG11">
        <v>100</v>
      </c>
      <c r="AH11">
        <v>102</v>
      </c>
      <c r="AI11">
        <v>106</v>
      </c>
      <c r="AJ11">
        <v>102</v>
      </c>
      <c r="AK11">
        <v>120</v>
      </c>
      <c r="AL11">
        <v>122</v>
      </c>
      <c r="AM11">
        <v>137</v>
      </c>
      <c r="AN11">
        <v>135</v>
      </c>
      <c r="AO11">
        <v>160</v>
      </c>
      <c r="AP11">
        <v>170</v>
      </c>
      <c r="AQ11">
        <v>166</v>
      </c>
      <c r="AR11">
        <v>170</v>
      </c>
      <c r="AS11">
        <v>165</v>
      </c>
      <c r="AT11" s="2">
        <v>175</v>
      </c>
    </row>
    <row r="12" spans="1:46" x14ac:dyDescent="0.2">
      <c r="A12">
        <v>20</v>
      </c>
      <c r="B12">
        <v>24</v>
      </c>
      <c r="C12">
        <v>30</v>
      </c>
      <c r="D12">
        <v>22</v>
      </c>
      <c r="E12">
        <v>18</v>
      </c>
      <c r="F12">
        <v>20</v>
      </c>
      <c r="G12">
        <v>11</v>
      </c>
      <c r="H12">
        <v>2</v>
      </c>
      <c r="I12">
        <v>4</v>
      </c>
      <c r="J12">
        <v>3</v>
      </c>
      <c r="K12">
        <v>0</v>
      </c>
      <c r="L12">
        <v>2</v>
      </c>
      <c r="M12">
        <v>1</v>
      </c>
      <c r="N12">
        <v>5</v>
      </c>
      <c r="O12">
        <v>7</v>
      </c>
      <c r="P12">
        <v>2</v>
      </c>
      <c r="Q12">
        <v>3</v>
      </c>
      <c r="R12">
        <v>16</v>
      </c>
      <c r="S12">
        <v>5</v>
      </c>
      <c r="T12">
        <v>17</v>
      </c>
      <c r="U12">
        <v>16</v>
      </c>
      <c r="V12">
        <v>60</v>
      </c>
      <c r="W12">
        <v>38</v>
      </c>
      <c r="X12">
        <v>53</v>
      </c>
      <c r="Y12">
        <v>57</v>
      </c>
      <c r="Z12">
        <v>52</v>
      </c>
      <c r="AA12">
        <v>54</v>
      </c>
      <c r="AB12">
        <v>133</v>
      </c>
      <c r="AC12">
        <v>124</v>
      </c>
      <c r="AD12">
        <v>111</v>
      </c>
      <c r="AE12">
        <v>109</v>
      </c>
      <c r="AF12">
        <v>106</v>
      </c>
      <c r="AG12">
        <v>100</v>
      </c>
      <c r="AH12">
        <v>101</v>
      </c>
      <c r="AI12">
        <v>106</v>
      </c>
      <c r="AJ12">
        <v>103</v>
      </c>
      <c r="AK12">
        <v>120</v>
      </c>
      <c r="AL12">
        <v>122</v>
      </c>
      <c r="AM12">
        <v>137</v>
      </c>
      <c r="AN12">
        <v>135</v>
      </c>
      <c r="AO12">
        <v>160</v>
      </c>
      <c r="AP12">
        <v>169</v>
      </c>
      <c r="AQ12">
        <v>166</v>
      </c>
      <c r="AR12">
        <v>169</v>
      </c>
      <c r="AS12">
        <v>165</v>
      </c>
      <c r="AT12" s="2">
        <v>175</v>
      </c>
    </row>
    <row r="13" spans="1:46" x14ac:dyDescent="0.2">
      <c r="A13">
        <v>18</v>
      </c>
      <c r="B13">
        <v>23</v>
      </c>
      <c r="C13">
        <v>29</v>
      </c>
      <c r="D13">
        <v>21</v>
      </c>
      <c r="E13">
        <v>17</v>
      </c>
      <c r="F13">
        <v>18</v>
      </c>
      <c r="G13">
        <v>9</v>
      </c>
      <c r="H13">
        <v>1</v>
      </c>
      <c r="I13">
        <v>2</v>
      </c>
      <c r="J13">
        <v>2</v>
      </c>
      <c r="K13">
        <v>2</v>
      </c>
      <c r="L13">
        <v>0</v>
      </c>
      <c r="M13">
        <v>2</v>
      </c>
      <c r="N13">
        <v>4</v>
      </c>
      <c r="O13">
        <v>6</v>
      </c>
      <c r="P13">
        <v>2</v>
      </c>
      <c r="Q13">
        <v>3</v>
      </c>
      <c r="R13">
        <v>17</v>
      </c>
      <c r="S13">
        <v>4</v>
      </c>
      <c r="T13">
        <v>16</v>
      </c>
      <c r="U13">
        <v>15</v>
      </c>
      <c r="V13">
        <v>61</v>
      </c>
      <c r="W13">
        <v>39</v>
      </c>
      <c r="X13">
        <v>51</v>
      </c>
      <c r="Y13">
        <v>55</v>
      </c>
      <c r="Z13">
        <v>51</v>
      </c>
      <c r="AA13">
        <v>52</v>
      </c>
      <c r="AB13">
        <v>132</v>
      </c>
      <c r="AC13">
        <v>122</v>
      </c>
      <c r="AD13">
        <v>109</v>
      </c>
      <c r="AE13">
        <v>108</v>
      </c>
      <c r="AF13">
        <v>105</v>
      </c>
      <c r="AG13">
        <v>99</v>
      </c>
      <c r="AH13">
        <v>100</v>
      </c>
      <c r="AI13">
        <v>107</v>
      </c>
      <c r="AJ13">
        <v>104</v>
      </c>
      <c r="AK13">
        <v>119</v>
      </c>
      <c r="AL13">
        <v>121</v>
      </c>
      <c r="AM13">
        <v>136</v>
      </c>
      <c r="AN13">
        <v>134</v>
      </c>
      <c r="AO13">
        <v>159</v>
      </c>
      <c r="AP13">
        <v>168</v>
      </c>
      <c r="AQ13">
        <v>165</v>
      </c>
      <c r="AR13">
        <v>168</v>
      </c>
      <c r="AS13">
        <v>164</v>
      </c>
      <c r="AT13" s="2">
        <v>174</v>
      </c>
    </row>
    <row r="14" spans="1:46" x14ac:dyDescent="0.2">
      <c r="A14">
        <v>20</v>
      </c>
      <c r="B14">
        <v>24</v>
      </c>
      <c r="C14">
        <v>30</v>
      </c>
      <c r="D14">
        <v>23</v>
      </c>
      <c r="E14">
        <v>19</v>
      </c>
      <c r="F14">
        <v>20</v>
      </c>
      <c r="G14">
        <v>11</v>
      </c>
      <c r="H14">
        <v>3</v>
      </c>
      <c r="I14">
        <v>4</v>
      </c>
      <c r="J14">
        <v>3</v>
      </c>
      <c r="K14">
        <v>1</v>
      </c>
      <c r="L14">
        <v>2</v>
      </c>
      <c r="M14">
        <v>0</v>
      </c>
      <c r="N14">
        <v>5</v>
      </c>
      <c r="O14">
        <v>6</v>
      </c>
      <c r="P14">
        <v>3</v>
      </c>
      <c r="Q14">
        <v>4</v>
      </c>
      <c r="R14">
        <v>16</v>
      </c>
      <c r="S14">
        <v>6</v>
      </c>
      <c r="T14">
        <v>14</v>
      </c>
      <c r="U14">
        <v>14</v>
      </c>
      <c r="V14">
        <v>60</v>
      </c>
      <c r="W14">
        <v>33</v>
      </c>
      <c r="X14">
        <v>53</v>
      </c>
      <c r="Y14">
        <v>57</v>
      </c>
      <c r="Z14">
        <v>53</v>
      </c>
      <c r="AA14">
        <v>54</v>
      </c>
      <c r="AB14">
        <v>134</v>
      </c>
      <c r="AC14">
        <v>124</v>
      </c>
      <c r="AD14">
        <v>111</v>
      </c>
      <c r="AE14">
        <v>110</v>
      </c>
      <c r="AF14">
        <v>107</v>
      </c>
      <c r="AG14">
        <v>101</v>
      </c>
      <c r="AH14">
        <v>102</v>
      </c>
      <c r="AI14">
        <v>100</v>
      </c>
      <c r="AJ14">
        <v>97</v>
      </c>
      <c r="AK14">
        <v>121</v>
      </c>
      <c r="AL14">
        <v>123</v>
      </c>
      <c r="AM14">
        <v>138</v>
      </c>
      <c r="AN14">
        <v>136</v>
      </c>
      <c r="AO14">
        <v>161</v>
      </c>
      <c r="AP14">
        <v>170</v>
      </c>
      <c r="AQ14">
        <v>166</v>
      </c>
      <c r="AR14">
        <v>170</v>
      </c>
      <c r="AS14">
        <v>166</v>
      </c>
      <c r="AT14" s="2">
        <v>176</v>
      </c>
    </row>
    <row r="15" spans="1:46" x14ac:dyDescent="0.2">
      <c r="A15">
        <v>22</v>
      </c>
      <c r="B15">
        <v>21</v>
      </c>
      <c r="C15">
        <v>27</v>
      </c>
      <c r="D15">
        <v>26</v>
      </c>
      <c r="E15">
        <v>21</v>
      </c>
      <c r="F15">
        <v>22</v>
      </c>
      <c r="G15">
        <v>8</v>
      </c>
      <c r="H15">
        <v>4</v>
      </c>
      <c r="I15">
        <v>6</v>
      </c>
      <c r="J15">
        <v>5</v>
      </c>
      <c r="K15">
        <v>5</v>
      </c>
      <c r="L15">
        <v>4</v>
      </c>
      <c r="M15">
        <v>5</v>
      </c>
      <c r="N15">
        <v>0</v>
      </c>
      <c r="O15">
        <v>3</v>
      </c>
      <c r="P15">
        <v>1</v>
      </c>
      <c r="Q15">
        <v>4</v>
      </c>
      <c r="R15">
        <v>20</v>
      </c>
      <c r="S15">
        <v>2</v>
      </c>
      <c r="T15">
        <v>14</v>
      </c>
      <c r="U15">
        <v>13</v>
      </c>
      <c r="V15">
        <v>64</v>
      </c>
      <c r="W15">
        <v>43</v>
      </c>
      <c r="X15">
        <v>54</v>
      </c>
      <c r="Y15">
        <v>58</v>
      </c>
      <c r="Z15">
        <v>54</v>
      </c>
      <c r="AA15">
        <v>55</v>
      </c>
      <c r="AB15">
        <v>135</v>
      </c>
      <c r="AC15">
        <v>125</v>
      </c>
      <c r="AD15">
        <v>112</v>
      </c>
      <c r="AE15">
        <v>111</v>
      </c>
      <c r="AF15">
        <v>103</v>
      </c>
      <c r="AG15">
        <v>97</v>
      </c>
      <c r="AH15">
        <v>99</v>
      </c>
      <c r="AI15">
        <v>109</v>
      </c>
      <c r="AJ15">
        <v>107</v>
      </c>
      <c r="AK15">
        <v>117</v>
      </c>
      <c r="AL15">
        <v>119</v>
      </c>
      <c r="AM15">
        <v>134</v>
      </c>
      <c r="AN15">
        <v>132</v>
      </c>
      <c r="AO15">
        <v>157</v>
      </c>
      <c r="AP15">
        <v>167</v>
      </c>
      <c r="AQ15">
        <v>163</v>
      </c>
      <c r="AR15">
        <v>167</v>
      </c>
      <c r="AS15">
        <v>162</v>
      </c>
      <c r="AT15" s="2">
        <v>172</v>
      </c>
    </row>
    <row r="16" spans="1:46" x14ac:dyDescent="0.2">
      <c r="A16">
        <v>17</v>
      </c>
      <c r="B16">
        <v>23</v>
      </c>
      <c r="C16">
        <v>26</v>
      </c>
      <c r="D16">
        <v>20</v>
      </c>
      <c r="E16">
        <v>22</v>
      </c>
      <c r="F16">
        <v>17</v>
      </c>
      <c r="G16">
        <v>6</v>
      </c>
      <c r="H16">
        <v>6</v>
      </c>
      <c r="I16">
        <v>8</v>
      </c>
      <c r="J16">
        <v>7</v>
      </c>
      <c r="K16">
        <v>7</v>
      </c>
      <c r="L16">
        <v>6</v>
      </c>
      <c r="M16">
        <v>6</v>
      </c>
      <c r="N16">
        <v>3</v>
      </c>
      <c r="O16">
        <v>0</v>
      </c>
      <c r="P16">
        <v>2</v>
      </c>
      <c r="Q16">
        <v>4</v>
      </c>
      <c r="R16">
        <v>22</v>
      </c>
      <c r="S16">
        <v>4</v>
      </c>
      <c r="T16">
        <v>11</v>
      </c>
      <c r="U16">
        <v>14</v>
      </c>
      <c r="V16">
        <v>66</v>
      </c>
      <c r="W16">
        <v>45</v>
      </c>
      <c r="X16">
        <v>46</v>
      </c>
      <c r="Y16">
        <v>56</v>
      </c>
      <c r="Z16">
        <v>50</v>
      </c>
      <c r="AA16">
        <v>52</v>
      </c>
      <c r="AB16">
        <v>131</v>
      </c>
      <c r="AC16">
        <v>122</v>
      </c>
      <c r="AD16">
        <v>114</v>
      </c>
      <c r="AE16">
        <v>113</v>
      </c>
      <c r="AF16">
        <v>105</v>
      </c>
      <c r="AG16">
        <v>99</v>
      </c>
      <c r="AH16">
        <v>101</v>
      </c>
      <c r="AI16">
        <v>111</v>
      </c>
      <c r="AJ16">
        <v>109</v>
      </c>
      <c r="AK16">
        <v>119</v>
      </c>
      <c r="AL16">
        <v>121</v>
      </c>
      <c r="AM16">
        <v>136</v>
      </c>
      <c r="AN16">
        <v>134</v>
      </c>
      <c r="AO16">
        <v>159</v>
      </c>
      <c r="AP16">
        <v>169</v>
      </c>
      <c r="AQ16">
        <v>165</v>
      </c>
      <c r="AR16">
        <v>169</v>
      </c>
      <c r="AS16">
        <v>164</v>
      </c>
      <c r="AT16" s="2">
        <v>174</v>
      </c>
    </row>
    <row r="17" spans="1:46" x14ac:dyDescent="0.2">
      <c r="A17">
        <v>20</v>
      </c>
      <c r="B17">
        <v>21</v>
      </c>
      <c r="C17">
        <v>27</v>
      </c>
      <c r="D17">
        <v>22</v>
      </c>
      <c r="E17">
        <v>18</v>
      </c>
      <c r="F17">
        <v>20</v>
      </c>
      <c r="G17">
        <v>7</v>
      </c>
      <c r="H17">
        <v>2</v>
      </c>
      <c r="I17">
        <v>4</v>
      </c>
      <c r="J17">
        <v>5</v>
      </c>
      <c r="K17">
        <v>2</v>
      </c>
      <c r="L17">
        <v>2</v>
      </c>
      <c r="M17">
        <v>3</v>
      </c>
      <c r="N17">
        <v>1</v>
      </c>
      <c r="O17">
        <v>2</v>
      </c>
      <c r="P17">
        <v>0</v>
      </c>
      <c r="Q17">
        <v>1</v>
      </c>
      <c r="R17">
        <v>20</v>
      </c>
      <c r="S17">
        <v>3</v>
      </c>
      <c r="T17">
        <v>14</v>
      </c>
      <c r="U17">
        <v>14</v>
      </c>
      <c r="V17">
        <v>64</v>
      </c>
      <c r="W17">
        <v>43</v>
      </c>
      <c r="X17">
        <v>48</v>
      </c>
      <c r="Y17">
        <v>55</v>
      </c>
      <c r="Z17">
        <v>50</v>
      </c>
      <c r="AA17">
        <v>52</v>
      </c>
      <c r="AB17">
        <v>131</v>
      </c>
      <c r="AC17">
        <v>122</v>
      </c>
      <c r="AD17">
        <v>109</v>
      </c>
      <c r="AE17">
        <v>108</v>
      </c>
      <c r="AF17">
        <v>103</v>
      </c>
      <c r="AG17">
        <v>97</v>
      </c>
      <c r="AH17">
        <v>99</v>
      </c>
      <c r="AI17">
        <v>109</v>
      </c>
      <c r="AJ17">
        <v>107</v>
      </c>
      <c r="AK17">
        <v>118</v>
      </c>
      <c r="AL17">
        <v>119</v>
      </c>
      <c r="AM17">
        <v>135</v>
      </c>
      <c r="AN17">
        <v>133</v>
      </c>
      <c r="AO17">
        <v>158</v>
      </c>
      <c r="AP17">
        <v>167</v>
      </c>
      <c r="AQ17">
        <v>163</v>
      </c>
      <c r="AR17">
        <v>167</v>
      </c>
      <c r="AS17">
        <v>163</v>
      </c>
      <c r="AT17" s="2">
        <v>173</v>
      </c>
    </row>
    <row r="18" spans="1:46" x14ac:dyDescent="0.2">
      <c r="A18">
        <v>18</v>
      </c>
      <c r="B18">
        <v>23</v>
      </c>
      <c r="C18">
        <v>29</v>
      </c>
      <c r="D18">
        <v>21</v>
      </c>
      <c r="E18">
        <v>17</v>
      </c>
      <c r="F18">
        <v>18</v>
      </c>
      <c r="G18">
        <v>9</v>
      </c>
      <c r="H18">
        <v>2</v>
      </c>
      <c r="I18">
        <v>2</v>
      </c>
      <c r="J18">
        <v>3</v>
      </c>
      <c r="K18">
        <v>3</v>
      </c>
      <c r="L18">
        <v>3</v>
      </c>
      <c r="M18">
        <v>4</v>
      </c>
      <c r="N18">
        <v>4</v>
      </c>
      <c r="O18">
        <v>4</v>
      </c>
      <c r="P18">
        <v>1</v>
      </c>
      <c r="Q18">
        <v>0</v>
      </c>
      <c r="R18">
        <v>19</v>
      </c>
      <c r="S18">
        <v>5</v>
      </c>
      <c r="T18">
        <v>16</v>
      </c>
      <c r="U18">
        <v>16</v>
      </c>
      <c r="V18">
        <v>63</v>
      </c>
      <c r="W18">
        <v>41</v>
      </c>
      <c r="X18">
        <v>51</v>
      </c>
      <c r="Y18">
        <v>55</v>
      </c>
      <c r="Z18">
        <v>51</v>
      </c>
      <c r="AA18">
        <v>52</v>
      </c>
      <c r="AB18">
        <v>132</v>
      </c>
      <c r="AC18">
        <v>122</v>
      </c>
      <c r="AD18">
        <v>108</v>
      </c>
      <c r="AE18">
        <v>107</v>
      </c>
      <c r="AF18">
        <v>106</v>
      </c>
      <c r="AG18">
        <v>100</v>
      </c>
      <c r="AH18">
        <v>101</v>
      </c>
      <c r="AI18">
        <v>108</v>
      </c>
      <c r="AJ18">
        <v>105</v>
      </c>
      <c r="AK18">
        <v>120</v>
      </c>
      <c r="AL18">
        <v>122</v>
      </c>
      <c r="AM18">
        <v>137</v>
      </c>
      <c r="AN18">
        <v>135</v>
      </c>
      <c r="AO18">
        <v>160</v>
      </c>
      <c r="AP18">
        <v>169</v>
      </c>
      <c r="AQ18">
        <v>165</v>
      </c>
      <c r="AR18">
        <v>169</v>
      </c>
      <c r="AS18">
        <v>165</v>
      </c>
      <c r="AT18" s="2">
        <v>175</v>
      </c>
    </row>
    <row r="19" spans="1:46" x14ac:dyDescent="0.2">
      <c r="A19">
        <v>33</v>
      </c>
      <c r="B19">
        <v>35</v>
      </c>
      <c r="C19">
        <v>44</v>
      </c>
      <c r="D19">
        <v>36</v>
      </c>
      <c r="E19">
        <v>32</v>
      </c>
      <c r="F19">
        <v>33</v>
      </c>
      <c r="G19">
        <v>25</v>
      </c>
      <c r="H19">
        <v>17</v>
      </c>
      <c r="I19">
        <v>17</v>
      </c>
      <c r="J19">
        <v>16</v>
      </c>
      <c r="K19">
        <v>16</v>
      </c>
      <c r="L19">
        <v>17</v>
      </c>
      <c r="M19">
        <v>16</v>
      </c>
      <c r="N19">
        <v>20</v>
      </c>
      <c r="O19">
        <v>22</v>
      </c>
      <c r="P19">
        <v>20</v>
      </c>
      <c r="Q19">
        <v>19</v>
      </c>
      <c r="R19">
        <v>0</v>
      </c>
      <c r="S19">
        <v>19</v>
      </c>
      <c r="T19">
        <v>29</v>
      </c>
      <c r="U19">
        <v>29</v>
      </c>
      <c r="V19">
        <v>55</v>
      </c>
      <c r="W19">
        <v>34</v>
      </c>
      <c r="X19">
        <v>66</v>
      </c>
      <c r="Y19">
        <v>70</v>
      </c>
      <c r="Z19">
        <v>66</v>
      </c>
      <c r="AA19">
        <v>67</v>
      </c>
      <c r="AB19">
        <v>146</v>
      </c>
      <c r="AC19">
        <v>137</v>
      </c>
      <c r="AD19">
        <v>124</v>
      </c>
      <c r="AE19">
        <v>122</v>
      </c>
      <c r="AF19">
        <v>119</v>
      </c>
      <c r="AG19">
        <v>113</v>
      </c>
      <c r="AH19">
        <v>115</v>
      </c>
      <c r="AI19">
        <v>101</v>
      </c>
      <c r="AJ19">
        <v>98</v>
      </c>
      <c r="AK19">
        <v>133</v>
      </c>
      <c r="AL19">
        <v>135</v>
      </c>
      <c r="AM19">
        <v>146</v>
      </c>
      <c r="AN19">
        <v>149</v>
      </c>
      <c r="AO19">
        <v>174</v>
      </c>
      <c r="AP19">
        <v>183</v>
      </c>
      <c r="AQ19">
        <v>179</v>
      </c>
      <c r="AR19">
        <v>179</v>
      </c>
      <c r="AS19">
        <v>178</v>
      </c>
      <c r="AT19" s="2">
        <v>188</v>
      </c>
    </row>
    <row r="20" spans="1:46" x14ac:dyDescent="0.2">
      <c r="A20">
        <v>23</v>
      </c>
      <c r="B20">
        <v>21</v>
      </c>
      <c r="C20">
        <v>27</v>
      </c>
      <c r="D20">
        <v>27</v>
      </c>
      <c r="E20">
        <v>22</v>
      </c>
      <c r="F20">
        <v>23</v>
      </c>
      <c r="G20">
        <v>14</v>
      </c>
      <c r="H20">
        <v>5</v>
      </c>
      <c r="I20">
        <v>6</v>
      </c>
      <c r="J20">
        <v>5</v>
      </c>
      <c r="K20">
        <v>5</v>
      </c>
      <c r="L20">
        <v>4</v>
      </c>
      <c r="M20">
        <v>6</v>
      </c>
      <c r="N20">
        <v>2</v>
      </c>
      <c r="O20">
        <v>4</v>
      </c>
      <c r="P20">
        <v>3</v>
      </c>
      <c r="Q20">
        <v>5</v>
      </c>
      <c r="R20">
        <v>19</v>
      </c>
      <c r="S20">
        <v>0</v>
      </c>
      <c r="T20">
        <v>17</v>
      </c>
      <c r="U20">
        <v>17</v>
      </c>
      <c r="V20">
        <v>62</v>
      </c>
      <c r="W20">
        <v>40</v>
      </c>
      <c r="X20">
        <v>54</v>
      </c>
      <c r="Y20">
        <v>58</v>
      </c>
      <c r="Z20">
        <v>53</v>
      </c>
      <c r="AA20">
        <v>55</v>
      </c>
      <c r="AB20">
        <v>134</v>
      </c>
      <c r="AC20">
        <v>125</v>
      </c>
      <c r="AD20">
        <v>111</v>
      </c>
      <c r="AE20">
        <v>110</v>
      </c>
      <c r="AF20">
        <v>106</v>
      </c>
      <c r="AG20">
        <v>100</v>
      </c>
      <c r="AH20">
        <v>102</v>
      </c>
      <c r="AI20">
        <v>107</v>
      </c>
      <c r="AJ20">
        <v>104</v>
      </c>
      <c r="AK20">
        <v>121</v>
      </c>
      <c r="AL20">
        <v>122</v>
      </c>
      <c r="AM20">
        <v>137</v>
      </c>
      <c r="AN20">
        <v>136</v>
      </c>
      <c r="AO20">
        <v>161</v>
      </c>
      <c r="AP20">
        <v>170</v>
      </c>
      <c r="AQ20">
        <v>166</v>
      </c>
      <c r="AR20">
        <v>170</v>
      </c>
      <c r="AS20">
        <v>166</v>
      </c>
      <c r="AT20" s="2">
        <v>176</v>
      </c>
    </row>
    <row r="21" spans="1:46" x14ac:dyDescent="0.2">
      <c r="A21">
        <v>19</v>
      </c>
      <c r="B21">
        <v>15</v>
      </c>
      <c r="C21">
        <v>17</v>
      </c>
      <c r="D21">
        <v>14</v>
      </c>
      <c r="E21">
        <v>17</v>
      </c>
      <c r="F21">
        <v>19</v>
      </c>
      <c r="G21">
        <v>13</v>
      </c>
      <c r="H21">
        <v>16</v>
      </c>
      <c r="I21">
        <v>18</v>
      </c>
      <c r="J21">
        <v>17</v>
      </c>
      <c r="K21">
        <v>17</v>
      </c>
      <c r="L21">
        <v>16</v>
      </c>
      <c r="M21">
        <v>14</v>
      </c>
      <c r="N21">
        <v>14</v>
      </c>
      <c r="O21">
        <v>11</v>
      </c>
      <c r="P21">
        <v>14</v>
      </c>
      <c r="Q21">
        <v>16</v>
      </c>
      <c r="R21">
        <v>29</v>
      </c>
      <c r="S21">
        <v>17</v>
      </c>
      <c r="T21">
        <v>0</v>
      </c>
      <c r="U21">
        <v>4</v>
      </c>
      <c r="V21">
        <v>67</v>
      </c>
      <c r="W21">
        <v>39</v>
      </c>
      <c r="X21">
        <v>40</v>
      </c>
      <c r="Y21">
        <v>50</v>
      </c>
      <c r="Z21">
        <v>49</v>
      </c>
      <c r="AA21">
        <v>53</v>
      </c>
      <c r="AB21">
        <v>130</v>
      </c>
      <c r="AC21">
        <v>121</v>
      </c>
      <c r="AD21">
        <v>115</v>
      </c>
      <c r="AE21">
        <v>114</v>
      </c>
      <c r="AF21">
        <v>99</v>
      </c>
      <c r="AG21">
        <v>93</v>
      </c>
      <c r="AH21">
        <v>95</v>
      </c>
      <c r="AI21">
        <v>106</v>
      </c>
      <c r="AJ21">
        <v>103</v>
      </c>
      <c r="AK21">
        <v>114</v>
      </c>
      <c r="AL21">
        <v>115</v>
      </c>
      <c r="AM21">
        <v>130</v>
      </c>
      <c r="AN21">
        <v>129</v>
      </c>
      <c r="AO21">
        <v>154</v>
      </c>
      <c r="AP21">
        <v>163</v>
      </c>
      <c r="AQ21">
        <v>159</v>
      </c>
      <c r="AR21">
        <v>163</v>
      </c>
      <c r="AS21">
        <v>159</v>
      </c>
      <c r="AT21" s="2">
        <v>169</v>
      </c>
    </row>
    <row r="22" spans="1:46" x14ac:dyDescent="0.2">
      <c r="A22">
        <v>22</v>
      </c>
      <c r="B22">
        <v>11</v>
      </c>
      <c r="C22">
        <v>13</v>
      </c>
      <c r="D22">
        <v>17</v>
      </c>
      <c r="E22">
        <v>20</v>
      </c>
      <c r="F22">
        <v>22</v>
      </c>
      <c r="G22">
        <v>16</v>
      </c>
      <c r="H22">
        <v>16</v>
      </c>
      <c r="I22">
        <v>17</v>
      </c>
      <c r="J22">
        <v>16</v>
      </c>
      <c r="K22">
        <v>16</v>
      </c>
      <c r="L22">
        <v>15</v>
      </c>
      <c r="M22">
        <v>14</v>
      </c>
      <c r="N22">
        <v>13</v>
      </c>
      <c r="O22">
        <v>14</v>
      </c>
      <c r="P22">
        <v>14</v>
      </c>
      <c r="Q22">
        <v>16</v>
      </c>
      <c r="R22">
        <v>29</v>
      </c>
      <c r="S22">
        <v>17</v>
      </c>
      <c r="T22">
        <v>4</v>
      </c>
      <c r="U22">
        <v>0</v>
      </c>
      <c r="V22">
        <v>66</v>
      </c>
      <c r="W22">
        <v>38</v>
      </c>
      <c r="X22">
        <v>44</v>
      </c>
      <c r="Y22">
        <v>54</v>
      </c>
      <c r="Z22">
        <v>53</v>
      </c>
      <c r="AA22">
        <v>57</v>
      </c>
      <c r="AB22">
        <v>134</v>
      </c>
      <c r="AC22">
        <v>125</v>
      </c>
      <c r="AD22">
        <v>119</v>
      </c>
      <c r="AE22">
        <v>117</v>
      </c>
      <c r="AF22">
        <v>98</v>
      </c>
      <c r="AG22">
        <v>92</v>
      </c>
      <c r="AH22">
        <v>94</v>
      </c>
      <c r="AI22">
        <v>105</v>
      </c>
      <c r="AJ22">
        <v>102</v>
      </c>
      <c r="AK22">
        <v>112</v>
      </c>
      <c r="AL22">
        <v>114</v>
      </c>
      <c r="AM22">
        <v>129</v>
      </c>
      <c r="AN22">
        <v>128</v>
      </c>
      <c r="AO22">
        <v>153</v>
      </c>
      <c r="AP22">
        <v>162</v>
      </c>
      <c r="AQ22">
        <v>158</v>
      </c>
      <c r="AR22">
        <v>162</v>
      </c>
      <c r="AS22">
        <v>158</v>
      </c>
      <c r="AT22" s="2">
        <v>168</v>
      </c>
    </row>
    <row r="23" spans="1:46" x14ac:dyDescent="0.2">
      <c r="A23">
        <v>77</v>
      </c>
      <c r="B23">
        <v>77</v>
      </c>
      <c r="C23">
        <v>75</v>
      </c>
      <c r="D23">
        <v>79</v>
      </c>
      <c r="E23">
        <v>76</v>
      </c>
      <c r="F23">
        <v>77</v>
      </c>
      <c r="G23">
        <v>69</v>
      </c>
      <c r="H23">
        <v>61</v>
      </c>
      <c r="I23">
        <v>61</v>
      </c>
      <c r="J23">
        <v>60</v>
      </c>
      <c r="K23">
        <v>60</v>
      </c>
      <c r="L23">
        <v>61</v>
      </c>
      <c r="M23">
        <v>60</v>
      </c>
      <c r="N23">
        <v>64</v>
      </c>
      <c r="O23">
        <v>66</v>
      </c>
      <c r="P23">
        <v>64</v>
      </c>
      <c r="Q23">
        <v>63</v>
      </c>
      <c r="R23">
        <v>55</v>
      </c>
      <c r="S23">
        <v>62</v>
      </c>
      <c r="T23">
        <v>67</v>
      </c>
      <c r="U23">
        <v>66</v>
      </c>
      <c r="V23">
        <v>0</v>
      </c>
      <c r="W23">
        <v>39</v>
      </c>
      <c r="X23">
        <v>106</v>
      </c>
      <c r="Y23">
        <v>116</v>
      </c>
      <c r="Z23">
        <v>109</v>
      </c>
      <c r="AA23">
        <v>111</v>
      </c>
      <c r="AB23">
        <v>190</v>
      </c>
      <c r="AC23">
        <v>181</v>
      </c>
      <c r="AD23">
        <v>168</v>
      </c>
      <c r="AE23">
        <v>166</v>
      </c>
      <c r="AF23">
        <v>106</v>
      </c>
      <c r="AG23">
        <v>122</v>
      </c>
      <c r="AH23">
        <v>124</v>
      </c>
      <c r="AI23">
        <v>82</v>
      </c>
      <c r="AJ23">
        <v>78</v>
      </c>
      <c r="AK23">
        <v>136</v>
      </c>
      <c r="AL23">
        <v>138</v>
      </c>
      <c r="AM23">
        <v>127</v>
      </c>
      <c r="AN23">
        <v>138</v>
      </c>
      <c r="AO23">
        <v>179</v>
      </c>
      <c r="AP23">
        <v>164</v>
      </c>
      <c r="AQ23">
        <v>159</v>
      </c>
      <c r="AR23">
        <v>159</v>
      </c>
      <c r="AS23">
        <v>168</v>
      </c>
      <c r="AT23" s="2">
        <v>170</v>
      </c>
    </row>
    <row r="24" spans="1:46" x14ac:dyDescent="0.2">
      <c r="A24">
        <v>56</v>
      </c>
      <c r="B24">
        <v>42</v>
      </c>
      <c r="C24">
        <v>39</v>
      </c>
      <c r="D24">
        <v>51</v>
      </c>
      <c r="E24">
        <v>54</v>
      </c>
      <c r="F24">
        <v>56</v>
      </c>
      <c r="G24">
        <v>51</v>
      </c>
      <c r="H24">
        <v>39</v>
      </c>
      <c r="I24">
        <v>39</v>
      </c>
      <c r="J24">
        <v>38</v>
      </c>
      <c r="K24">
        <v>38</v>
      </c>
      <c r="L24">
        <v>39</v>
      </c>
      <c r="M24">
        <v>33</v>
      </c>
      <c r="N24">
        <v>43</v>
      </c>
      <c r="O24">
        <v>45</v>
      </c>
      <c r="P24">
        <v>43</v>
      </c>
      <c r="Q24">
        <v>41</v>
      </c>
      <c r="R24">
        <v>34</v>
      </c>
      <c r="S24">
        <v>40</v>
      </c>
      <c r="T24">
        <v>39</v>
      </c>
      <c r="U24">
        <v>38</v>
      </c>
      <c r="V24">
        <v>39</v>
      </c>
      <c r="W24">
        <v>0</v>
      </c>
      <c r="X24">
        <v>78</v>
      </c>
      <c r="Y24">
        <v>88</v>
      </c>
      <c r="Z24">
        <v>87</v>
      </c>
      <c r="AA24">
        <v>89</v>
      </c>
      <c r="AB24">
        <v>168</v>
      </c>
      <c r="AC24">
        <v>159</v>
      </c>
      <c r="AD24">
        <v>146</v>
      </c>
      <c r="AE24">
        <v>145</v>
      </c>
      <c r="AF24">
        <v>109</v>
      </c>
      <c r="AG24">
        <v>103</v>
      </c>
      <c r="AH24">
        <v>105</v>
      </c>
      <c r="AI24">
        <v>75</v>
      </c>
      <c r="AJ24">
        <v>72</v>
      </c>
      <c r="AK24">
        <v>124</v>
      </c>
      <c r="AL24">
        <v>125</v>
      </c>
      <c r="AM24">
        <v>121</v>
      </c>
      <c r="AN24">
        <v>132</v>
      </c>
      <c r="AO24">
        <v>164</v>
      </c>
      <c r="AP24">
        <v>158</v>
      </c>
      <c r="AQ24">
        <v>153</v>
      </c>
      <c r="AR24">
        <v>153</v>
      </c>
      <c r="AS24">
        <v>169</v>
      </c>
      <c r="AT24" s="2">
        <v>164</v>
      </c>
    </row>
    <row r="25" spans="1:46" x14ac:dyDescent="0.2">
      <c r="A25">
        <v>39</v>
      </c>
      <c r="B25">
        <v>61</v>
      </c>
      <c r="C25">
        <v>52</v>
      </c>
      <c r="D25">
        <v>29</v>
      </c>
      <c r="E25">
        <v>42</v>
      </c>
      <c r="F25">
        <v>39</v>
      </c>
      <c r="G25">
        <v>39</v>
      </c>
      <c r="H25">
        <v>51</v>
      </c>
      <c r="I25">
        <v>51</v>
      </c>
      <c r="J25">
        <v>51</v>
      </c>
      <c r="K25">
        <v>53</v>
      </c>
      <c r="L25">
        <v>51</v>
      </c>
      <c r="M25">
        <v>53</v>
      </c>
      <c r="N25">
        <v>54</v>
      </c>
      <c r="O25">
        <v>46</v>
      </c>
      <c r="P25">
        <v>48</v>
      </c>
      <c r="Q25">
        <v>51</v>
      </c>
      <c r="R25">
        <v>66</v>
      </c>
      <c r="S25">
        <v>54</v>
      </c>
      <c r="T25">
        <v>40</v>
      </c>
      <c r="U25">
        <v>44</v>
      </c>
      <c r="V25">
        <v>106</v>
      </c>
      <c r="W25">
        <v>78</v>
      </c>
      <c r="X25">
        <v>0</v>
      </c>
      <c r="Y25">
        <v>13</v>
      </c>
      <c r="Z25">
        <v>12</v>
      </c>
      <c r="AA25">
        <v>17</v>
      </c>
      <c r="AB25">
        <v>93</v>
      </c>
      <c r="AC25">
        <v>84</v>
      </c>
      <c r="AD25">
        <v>109</v>
      </c>
      <c r="AE25">
        <v>108</v>
      </c>
      <c r="AF25">
        <v>129</v>
      </c>
      <c r="AG25">
        <v>123</v>
      </c>
      <c r="AH25">
        <v>125</v>
      </c>
      <c r="AI25">
        <v>133</v>
      </c>
      <c r="AJ25">
        <v>137</v>
      </c>
      <c r="AK25">
        <v>144</v>
      </c>
      <c r="AL25">
        <v>145</v>
      </c>
      <c r="AM25">
        <v>160</v>
      </c>
      <c r="AN25">
        <v>159</v>
      </c>
      <c r="AO25">
        <v>184</v>
      </c>
      <c r="AP25">
        <v>193</v>
      </c>
      <c r="AQ25">
        <v>189</v>
      </c>
      <c r="AR25">
        <v>193</v>
      </c>
      <c r="AS25">
        <v>189</v>
      </c>
      <c r="AT25" s="2">
        <v>199</v>
      </c>
    </row>
    <row r="26" spans="1:46" x14ac:dyDescent="0.2">
      <c r="A26">
        <v>39</v>
      </c>
      <c r="B26">
        <v>71</v>
      </c>
      <c r="C26">
        <v>62</v>
      </c>
      <c r="D26">
        <v>39</v>
      </c>
      <c r="E26">
        <v>43</v>
      </c>
      <c r="F26">
        <v>39</v>
      </c>
      <c r="G26">
        <v>49</v>
      </c>
      <c r="H26">
        <v>55</v>
      </c>
      <c r="I26">
        <v>55</v>
      </c>
      <c r="J26">
        <v>55</v>
      </c>
      <c r="K26">
        <v>57</v>
      </c>
      <c r="L26">
        <v>55</v>
      </c>
      <c r="M26">
        <v>57</v>
      </c>
      <c r="N26">
        <v>58</v>
      </c>
      <c r="O26">
        <v>56</v>
      </c>
      <c r="P26">
        <v>55</v>
      </c>
      <c r="Q26">
        <v>55</v>
      </c>
      <c r="R26">
        <v>70</v>
      </c>
      <c r="S26">
        <v>58</v>
      </c>
      <c r="T26">
        <v>50</v>
      </c>
      <c r="U26">
        <v>54</v>
      </c>
      <c r="V26">
        <v>116</v>
      </c>
      <c r="W26">
        <v>88</v>
      </c>
      <c r="X26">
        <v>13</v>
      </c>
      <c r="Y26">
        <v>0</v>
      </c>
      <c r="Z26">
        <v>3</v>
      </c>
      <c r="AA26">
        <v>4</v>
      </c>
      <c r="AB26">
        <v>81</v>
      </c>
      <c r="AC26">
        <v>72</v>
      </c>
      <c r="AD26">
        <v>97</v>
      </c>
      <c r="AE26">
        <v>95</v>
      </c>
      <c r="AF26">
        <v>140</v>
      </c>
      <c r="AG26">
        <v>134</v>
      </c>
      <c r="AH26">
        <v>135</v>
      </c>
      <c r="AI26">
        <v>143</v>
      </c>
      <c r="AJ26">
        <v>148</v>
      </c>
      <c r="AK26">
        <v>154</v>
      </c>
      <c r="AL26">
        <v>156</v>
      </c>
      <c r="AM26">
        <v>171</v>
      </c>
      <c r="AN26">
        <v>169</v>
      </c>
      <c r="AO26">
        <v>194</v>
      </c>
      <c r="AP26">
        <v>203</v>
      </c>
      <c r="AQ26">
        <v>199</v>
      </c>
      <c r="AR26">
        <v>203</v>
      </c>
      <c r="AS26">
        <v>199</v>
      </c>
      <c r="AT26" s="2">
        <v>209</v>
      </c>
    </row>
    <row r="27" spans="1:46" x14ac:dyDescent="0.2">
      <c r="A27">
        <v>34</v>
      </c>
      <c r="B27">
        <v>70</v>
      </c>
      <c r="C27">
        <v>60</v>
      </c>
      <c r="D27">
        <v>37</v>
      </c>
      <c r="E27">
        <v>38</v>
      </c>
      <c r="F27">
        <v>34</v>
      </c>
      <c r="G27">
        <v>47</v>
      </c>
      <c r="H27">
        <v>51</v>
      </c>
      <c r="I27">
        <v>50</v>
      </c>
      <c r="J27">
        <v>51</v>
      </c>
      <c r="K27">
        <v>52</v>
      </c>
      <c r="L27">
        <v>51</v>
      </c>
      <c r="M27">
        <v>53</v>
      </c>
      <c r="N27">
        <v>54</v>
      </c>
      <c r="O27">
        <v>50</v>
      </c>
      <c r="P27">
        <v>50</v>
      </c>
      <c r="Q27">
        <v>51</v>
      </c>
      <c r="R27">
        <v>66</v>
      </c>
      <c r="S27">
        <v>53</v>
      </c>
      <c r="T27">
        <v>49</v>
      </c>
      <c r="U27">
        <v>53</v>
      </c>
      <c r="V27">
        <v>109</v>
      </c>
      <c r="W27">
        <v>87</v>
      </c>
      <c r="X27">
        <v>12</v>
      </c>
      <c r="Y27">
        <v>3</v>
      </c>
      <c r="Z27">
        <v>0</v>
      </c>
      <c r="AA27">
        <v>5</v>
      </c>
      <c r="AB27">
        <v>86</v>
      </c>
      <c r="AC27">
        <v>76</v>
      </c>
      <c r="AD27">
        <v>98</v>
      </c>
      <c r="AE27">
        <v>96</v>
      </c>
      <c r="AF27">
        <v>139</v>
      </c>
      <c r="AG27">
        <v>133</v>
      </c>
      <c r="AH27">
        <v>135</v>
      </c>
      <c r="AI27">
        <v>143</v>
      </c>
      <c r="AJ27">
        <v>147</v>
      </c>
      <c r="AK27">
        <v>153</v>
      </c>
      <c r="AL27">
        <v>155</v>
      </c>
      <c r="AM27">
        <v>170</v>
      </c>
      <c r="AN27">
        <v>168</v>
      </c>
      <c r="AO27">
        <v>193</v>
      </c>
      <c r="AP27">
        <v>203</v>
      </c>
      <c r="AQ27">
        <v>199</v>
      </c>
      <c r="AR27">
        <v>203</v>
      </c>
      <c r="AS27">
        <v>198</v>
      </c>
      <c r="AT27" s="2">
        <v>208</v>
      </c>
    </row>
    <row r="28" spans="1:46" x14ac:dyDescent="0.2">
      <c r="A28">
        <v>36</v>
      </c>
      <c r="B28">
        <v>75</v>
      </c>
      <c r="C28">
        <v>65</v>
      </c>
      <c r="D28">
        <v>42</v>
      </c>
      <c r="E28">
        <v>40</v>
      </c>
      <c r="F28">
        <v>36</v>
      </c>
      <c r="G28">
        <v>49</v>
      </c>
      <c r="H28">
        <v>52</v>
      </c>
      <c r="I28">
        <v>52</v>
      </c>
      <c r="J28">
        <v>52</v>
      </c>
      <c r="K28">
        <v>54</v>
      </c>
      <c r="L28">
        <v>52</v>
      </c>
      <c r="M28">
        <v>54</v>
      </c>
      <c r="N28">
        <v>55</v>
      </c>
      <c r="O28">
        <v>52</v>
      </c>
      <c r="P28">
        <v>52</v>
      </c>
      <c r="Q28">
        <v>52</v>
      </c>
      <c r="R28">
        <v>67</v>
      </c>
      <c r="S28">
        <v>55</v>
      </c>
      <c r="T28">
        <v>53</v>
      </c>
      <c r="U28">
        <v>57</v>
      </c>
      <c r="V28">
        <v>111</v>
      </c>
      <c r="W28">
        <v>89</v>
      </c>
      <c r="X28">
        <v>17</v>
      </c>
      <c r="Y28">
        <v>4</v>
      </c>
      <c r="Z28">
        <v>5</v>
      </c>
      <c r="AA28">
        <v>0</v>
      </c>
      <c r="AB28">
        <v>84</v>
      </c>
      <c r="AC28">
        <v>74</v>
      </c>
      <c r="AD28">
        <v>97</v>
      </c>
      <c r="AE28">
        <v>95</v>
      </c>
      <c r="AF28">
        <v>143</v>
      </c>
      <c r="AG28">
        <v>137</v>
      </c>
      <c r="AH28">
        <v>139</v>
      </c>
      <c r="AI28">
        <v>147</v>
      </c>
      <c r="AJ28">
        <v>151</v>
      </c>
      <c r="AK28">
        <v>157</v>
      </c>
      <c r="AL28">
        <v>159</v>
      </c>
      <c r="AM28">
        <v>174</v>
      </c>
      <c r="AN28">
        <v>172</v>
      </c>
      <c r="AO28">
        <v>197</v>
      </c>
      <c r="AP28">
        <v>207</v>
      </c>
      <c r="AQ28">
        <v>203</v>
      </c>
      <c r="AR28">
        <v>207</v>
      </c>
      <c r="AS28">
        <v>202</v>
      </c>
      <c r="AT28" s="2">
        <v>212</v>
      </c>
    </row>
    <row r="29" spans="1:46" x14ac:dyDescent="0.2">
      <c r="A29">
        <v>115</v>
      </c>
      <c r="B29">
        <v>151</v>
      </c>
      <c r="C29">
        <v>142</v>
      </c>
      <c r="D29">
        <v>119</v>
      </c>
      <c r="E29">
        <v>119</v>
      </c>
      <c r="F29">
        <v>115</v>
      </c>
      <c r="G29">
        <v>128</v>
      </c>
      <c r="H29">
        <v>131</v>
      </c>
      <c r="I29">
        <v>131</v>
      </c>
      <c r="J29">
        <v>132</v>
      </c>
      <c r="K29">
        <v>133</v>
      </c>
      <c r="L29">
        <v>132</v>
      </c>
      <c r="M29">
        <v>134</v>
      </c>
      <c r="N29">
        <v>135</v>
      </c>
      <c r="O29">
        <v>131</v>
      </c>
      <c r="P29">
        <v>131</v>
      </c>
      <c r="Q29">
        <v>132</v>
      </c>
      <c r="R29">
        <v>146</v>
      </c>
      <c r="S29">
        <v>134</v>
      </c>
      <c r="T29">
        <v>130</v>
      </c>
      <c r="U29">
        <v>134</v>
      </c>
      <c r="V29">
        <v>190</v>
      </c>
      <c r="W29">
        <v>168</v>
      </c>
      <c r="X29">
        <v>93</v>
      </c>
      <c r="Y29">
        <v>81</v>
      </c>
      <c r="Z29">
        <v>86</v>
      </c>
      <c r="AA29">
        <v>84</v>
      </c>
      <c r="AB29">
        <v>0</v>
      </c>
      <c r="AC29">
        <v>15</v>
      </c>
      <c r="AD29">
        <v>174</v>
      </c>
      <c r="AE29">
        <v>173</v>
      </c>
      <c r="AF29">
        <v>172</v>
      </c>
      <c r="AG29">
        <v>165</v>
      </c>
      <c r="AH29">
        <v>166</v>
      </c>
      <c r="AI29">
        <v>215</v>
      </c>
      <c r="AJ29">
        <v>219</v>
      </c>
      <c r="AK29">
        <v>187</v>
      </c>
      <c r="AL29">
        <v>188</v>
      </c>
      <c r="AM29">
        <v>203</v>
      </c>
      <c r="AN29">
        <v>200</v>
      </c>
      <c r="AO29">
        <v>225</v>
      </c>
      <c r="AP29">
        <v>236</v>
      </c>
      <c r="AQ29">
        <v>232</v>
      </c>
      <c r="AR29">
        <v>236</v>
      </c>
      <c r="AS29">
        <v>230</v>
      </c>
      <c r="AT29" s="2">
        <v>242</v>
      </c>
    </row>
    <row r="30" spans="1:46" x14ac:dyDescent="0.2">
      <c r="A30">
        <v>106</v>
      </c>
      <c r="B30">
        <v>142</v>
      </c>
      <c r="C30">
        <v>133</v>
      </c>
      <c r="D30">
        <v>110</v>
      </c>
      <c r="E30">
        <v>110</v>
      </c>
      <c r="F30">
        <v>106</v>
      </c>
      <c r="G30">
        <v>119</v>
      </c>
      <c r="H30">
        <v>122</v>
      </c>
      <c r="I30">
        <v>122</v>
      </c>
      <c r="J30">
        <v>122</v>
      </c>
      <c r="K30">
        <v>124</v>
      </c>
      <c r="L30">
        <v>122</v>
      </c>
      <c r="M30">
        <v>124</v>
      </c>
      <c r="N30">
        <v>125</v>
      </c>
      <c r="O30">
        <v>122</v>
      </c>
      <c r="P30">
        <v>122</v>
      </c>
      <c r="Q30">
        <v>122</v>
      </c>
      <c r="R30">
        <v>137</v>
      </c>
      <c r="S30">
        <v>125</v>
      </c>
      <c r="T30">
        <v>121</v>
      </c>
      <c r="U30">
        <v>125</v>
      </c>
      <c r="V30">
        <v>181</v>
      </c>
      <c r="W30">
        <v>159</v>
      </c>
      <c r="X30">
        <v>84</v>
      </c>
      <c r="Y30">
        <v>72</v>
      </c>
      <c r="Z30">
        <v>76</v>
      </c>
      <c r="AA30">
        <v>74</v>
      </c>
      <c r="AB30">
        <v>15</v>
      </c>
      <c r="AC30">
        <v>0</v>
      </c>
      <c r="AD30">
        <v>165</v>
      </c>
      <c r="AE30">
        <v>163</v>
      </c>
      <c r="AF30">
        <v>163</v>
      </c>
      <c r="AG30">
        <v>156</v>
      </c>
      <c r="AH30">
        <v>157</v>
      </c>
      <c r="AI30">
        <v>205</v>
      </c>
      <c r="AJ30">
        <v>210</v>
      </c>
      <c r="AK30">
        <v>177</v>
      </c>
      <c r="AL30">
        <v>179</v>
      </c>
      <c r="AM30">
        <v>194</v>
      </c>
      <c r="AN30">
        <v>191</v>
      </c>
      <c r="AO30">
        <v>216</v>
      </c>
      <c r="AP30">
        <v>227</v>
      </c>
      <c r="AQ30">
        <v>223</v>
      </c>
      <c r="AR30">
        <v>227</v>
      </c>
      <c r="AS30">
        <v>221</v>
      </c>
      <c r="AT30" s="2">
        <v>232</v>
      </c>
    </row>
    <row r="31" spans="1:46" x14ac:dyDescent="0.2">
      <c r="A31">
        <v>100</v>
      </c>
      <c r="B31">
        <v>129</v>
      </c>
      <c r="C31">
        <v>129</v>
      </c>
      <c r="D31">
        <v>106</v>
      </c>
      <c r="E31">
        <v>102</v>
      </c>
      <c r="F31">
        <v>100</v>
      </c>
      <c r="G31">
        <v>110</v>
      </c>
      <c r="H31">
        <v>109</v>
      </c>
      <c r="I31">
        <v>108</v>
      </c>
      <c r="J31">
        <v>109</v>
      </c>
      <c r="K31">
        <v>111</v>
      </c>
      <c r="L31">
        <v>109</v>
      </c>
      <c r="M31">
        <v>111</v>
      </c>
      <c r="N31">
        <v>112</v>
      </c>
      <c r="O31">
        <v>114</v>
      </c>
      <c r="P31">
        <v>109</v>
      </c>
      <c r="Q31">
        <v>108</v>
      </c>
      <c r="R31">
        <v>124</v>
      </c>
      <c r="S31">
        <v>111</v>
      </c>
      <c r="T31">
        <v>115</v>
      </c>
      <c r="U31">
        <v>119</v>
      </c>
      <c r="V31">
        <v>168</v>
      </c>
      <c r="W31">
        <v>146</v>
      </c>
      <c r="X31">
        <v>109</v>
      </c>
      <c r="Y31">
        <v>97</v>
      </c>
      <c r="Z31">
        <v>98</v>
      </c>
      <c r="AA31">
        <v>97</v>
      </c>
      <c r="AB31">
        <v>174</v>
      </c>
      <c r="AC31">
        <v>165</v>
      </c>
      <c r="AD31">
        <v>0</v>
      </c>
      <c r="AE31">
        <v>7</v>
      </c>
      <c r="AF31">
        <v>207</v>
      </c>
      <c r="AG31">
        <v>201</v>
      </c>
      <c r="AH31">
        <v>203</v>
      </c>
      <c r="AI31">
        <v>211</v>
      </c>
      <c r="AJ31">
        <v>215</v>
      </c>
      <c r="AK31">
        <v>221</v>
      </c>
      <c r="AL31">
        <v>223</v>
      </c>
      <c r="AM31">
        <v>238</v>
      </c>
      <c r="AN31">
        <v>236</v>
      </c>
      <c r="AO31">
        <v>261</v>
      </c>
      <c r="AP31">
        <v>271</v>
      </c>
      <c r="AQ31">
        <v>267</v>
      </c>
      <c r="AR31">
        <v>271</v>
      </c>
      <c r="AS31">
        <v>266</v>
      </c>
      <c r="AT31" s="2">
        <v>276</v>
      </c>
    </row>
    <row r="32" spans="1:46" x14ac:dyDescent="0.2">
      <c r="A32">
        <v>99</v>
      </c>
      <c r="B32">
        <v>128</v>
      </c>
      <c r="C32">
        <v>128</v>
      </c>
      <c r="D32">
        <v>105</v>
      </c>
      <c r="E32">
        <v>101</v>
      </c>
      <c r="F32">
        <v>99</v>
      </c>
      <c r="G32">
        <v>109</v>
      </c>
      <c r="H32">
        <v>107</v>
      </c>
      <c r="I32">
        <v>107</v>
      </c>
      <c r="J32">
        <v>108</v>
      </c>
      <c r="K32">
        <v>109</v>
      </c>
      <c r="L32">
        <v>108</v>
      </c>
      <c r="M32">
        <v>110</v>
      </c>
      <c r="N32">
        <v>111</v>
      </c>
      <c r="O32">
        <v>113</v>
      </c>
      <c r="P32">
        <v>108</v>
      </c>
      <c r="Q32">
        <v>107</v>
      </c>
      <c r="R32">
        <v>122</v>
      </c>
      <c r="S32">
        <v>110</v>
      </c>
      <c r="T32">
        <v>114</v>
      </c>
      <c r="U32">
        <v>117</v>
      </c>
      <c r="V32">
        <v>166</v>
      </c>
      <c r="W32">
        <v>145</v>
      </c>
      <c r="X32">
        <v>108</v>
      </c>
      <c r="Y32">
        <v>95</v>
      </c>
      <c r="Z32">
        <v>96</v>
      </c>
      <c r="AA32">
        <v>95</v>
      </c>
      <c r="AB32">
        <v>173</v>
      </c>
      <c r="AC32">
        <v>163</v>
      </c>
      <c r="AD32">
        <v>7</v>
      </c>
      <c r="AE32">
        <v>0</v>
      </c>
      <c r="AF32">
        <v>206</v>
      </c>
      <c r="AG32">
        <v>200</v>
      </c>
      <c r="AH32">
        <v>201</v>
      </c>
      <c r="AI32">
        <v>210</v>
      </c>
      <c r="AJ32">
        <v>214</v>
      </c>
      <c r="AK32">
        <v>220</v>
      </c>
      <c r="AL32">
        <v>222</v>
      </c>
      <c r="AM32">
        <v>237</v>
      </c>
      <c r="AN32">
        <v>235</v>
      </c>
      <c r="AO32">
        <v>260</v>
      </c>
      <c r="AP32">
        <v>269</v>
      </c>
      <c r="AQ32">
        <v>265</v>
      </c>
      <c r="AR32">
        <v>269</v>
      </c>
      <c r="AS32">
        <v>265</v>
      </c>
      <c r="AT32" s="2">
        <v>275</v>
      </c>
    </row>
    <row r="33" spans="1:46" x14ac:dyDescent="0.2">
      <c r="A33">
        <v>117</v>
      </c>
      <c r="B33">
        <v>87</v>
      </c>
      <c r="C33">
        <v>86</v>
      </c>
      <c r="D33">
        <v>112</v>
      </c>
      <c r="E33">
        <v>115</v>
      </c>
      <c r="F33">
        <v>117</v>
      </c>
      <c r="G33">
        <v>111</v>
      </c>
      <c r="H33">
        <v>106</v>
      </c>
      <c r="I33">
        <v>107</v>
      </c>
      <c r="J33">
        <v>106</v>
      </c>
      <c r="K33">
        <v>106</v>
      </c>
      <c r="L33">
        <v>105</v>
      </c>
      <c r="M33">
        <v>107</v>
      </c>
      <c r="N33">
        <v>103</v>
      </c>
      <c r="O33">
        <v>105</v>
      </c>
      <c r="P33">
        <v>103</v>
      </c>
      <c r="Q33">
        <v>106</v>
      </c>
      <c r="R33">
        <v>119</v>
      </c>
      <c r="S33">
        <v>106</v>
      </c>
      <c r="T33">
        <v>99</v>
      </c>
      <c r="U33">
        <v>98</v>
      </c>
      <c r="V33">
        <v>106</v>
      </c>
      <c r="W33">
        <v>109</v>
      </c>
      <c r="X33">
        <v>129</v>
      </c>
      <c r="Y33">
        <v>140</v>
      </c>
      <c r="Z33">
        <v>139</v>
      </c>
      <c r="AA33">
        <v>143</v>
      </c>
      <c r="AB33">
        <v>172</v>
      </c>
      <c r="AC33">
        <v>163</v>
      </c>
      <c r="AD33">
        <v>207</v>
      </c>
      <c r="AE33">
        <v>206</v>
      </c>
      <c r="AF33">
        <v>0</v>
      </c>
      <c r="AG33">
        <v>8</v>
      </c>
      <c r="AH33">
        <v>10</v>
      </c>
      <c r="AI33">
        <v>44</v>
      </c>
      <c r="AJ33">
        <v>48</v>
      </c>
      <c r="AK33">
        <v>24</v>
      </c>
      <c r="AL33">
        <v>26</v>
      </c>
      <c r="AM33">
        <v>41</v>
      </c>
      <c r="AN33">
        <v>39</v>
      </c>
      <c r="AO33">
        <v>67</v>
      </c>
      <c r="AP33">
        <v>74</v>
      </c>
      <c r="AQ33">
        <v>70</v>
      </c>
      <c r="AR33">
        <v>74</v>
      </c>
      <c r="AS33">
        <v>72</v>
      </c>
      <c r="AT33" s="2">
        <v>79</v>
      </c>
    </row>
    <row r="34" spans="1:46" x14ac:dyDescent="0.2">
      <c r="A34">
        <v>111</v>
      </c>
      <c r="B34">
        <v>81</v>
      </c>
      <c r="C34">
        <v>80</v>
      </c>
      <c r="D34">
        <v>106</v>
      </c>
      <c r="E34">
        <v>109</v>
      </c>
      <c r="F34">
        <v>111</v>
      </c>
      <c r="G34">
        <v>105</v>
      </c>
      <c r="H34">
        <v>100</v>
      </c>
      <c r="I34">
        <v>101</v>
      </c>
      <c r="J34">
        <v>100</v>
      </c>
      <c r="K34">
        <v>100</v>
      </c>
      <c r="L34">
        <v>99</v>
      </c>
      <c r="M34">
        <v>101</v>
      </c>
      <c r="N34">
        <v>97</v>
      </c>
      <c r="O34">
        <v>99</v>
      </c>
      <c r="P34">
        <v>97</v>
      </c>
      <c r="Q34">
        <v>100</v>
      </c>
      <c r="R34">
        <v>113</v>
      </c>
      <c r="S34">
        <v>100</v>
      </c>
      <c r="T34">
        <v>93</v>
      </c>
      <c r="U34">
        <v>92</v>
      </c>
      <c r="V34">
        <v>122</v>
      </c>
      <c r="W34">
        <v>103</v>
      </c>
      <c r="X34">
        <v>123</v>
      </c>
      <c r="Y34">
        <v>134</v>
      </c>
      <c r="Z34">
        <v>133</v>
      </c>
      <c r="AA34">
        <v>137</v>
      </c>
      <c r="AB34">
        <v>165</v>
      </c>
      <c r="AC34">
        <v>156</v>
      </c>
      <c r="AD34">
        <v>201</v>
      </c>
      <c r="AE34">
        <v>200</v>
      </c>
      <c r="AF34">
        <v>8</v>
      </c>
      <c r="AG34">
        <v>0</v>
      </c>
      <c r="AH34">
        <v>2</v>
      </c>
      <c r="AI34">
        <v>51</v>
      </c>
      <c r="AJ34">
        <v>55</v>
      </c>
      <c r="AK34">
        <v>23</v>
      </c>
      <c r="AL34">
        <v>25</v>
      </c>
      <c r="AM34">
        <v>40</v>
      </c>
      <c r="AN34">
        <v>35</v>
      </c>
      <c r="AO34">
        <v>60</v>
      </c>
      <c r="AP34">
        <v>72</v>
      </c>
      <c r="AQ34">
        <v>68</v>
      </c>
      <c r="AR34">
        <v>72</v>
      </c>
      <c r="AS34">
        <v>65</v>
      </c>
      <c r="AT34" s="2">
        <v>78</v>
      </c>
    </row>
    <row r="35" spans="1:46" x14ac:dyDescent="0.2">
      <c r="A35">
        <v>112</v>
      </c>
      <c r="B35">
        <v>83</v>
      </c>
      <c r="C35">
        <v>82</v>
      </c>
      <c r="D35">
        <v>108</v>
      </c>
      <c r="E35">
        <v>110</v>
      </c>
      <c r="F35">
        <v>112</v>
      </c>
      <c r="G35">
        <v>107</v>
      </c>
      <c r="H35">
        <v>101</v>
      </c>
      <c r="I35">
        <v>102</v>
      </c>
      <c r="J35">
        <v>102</v>
      </c>
      <c r="K35">
        <v>101</v>
      </c>
      <c r="L35">
        <v>100</v>
      </c>
      <c r="M35">
        <v>102</v>
      </c>
      <c r="N35">
        <v>99</v>
      </c>
      <c r="O35">
        <v>101</v>
      </c>
      <c r="P35">
        <v>99</v>
      </c>
      <c r="Q35">
        <v>101</v>
      </c>
      <c r="R35">
        <v>115</v>
      </c>
      <c r="S35">
        <v>102</v>
      </c>
      <c r="T35">
        <v>95</v>
      </c>
      <c r="U35">
        <v>94</v>
      </c>
      <c r="V35">
        <v>124</v>
      </c>
      <c r="W35">
        <v>105</v>
      </c>
      <c r="X35">
        <v>125</v>
      </c>
      <c r="Y35">
        <v>135</v>
      </c>
      <c r="Z35">
        <v>135</v>
      </c>
      <c r="AA35">
        <v>139</v>
      </c>
      <c r="AB35">
        <v>166</v>
      </c>
      <c r="AC35">
        <v>157</v>
      </c>
      <c r="AD35">
        <v>203</v>
      </c>
      <c r="AE35">
        <v>201</v>
      </c>
      <c r="AF35">
        <v>10</v>
      </c>
      <c r="AG35">
        <v>2</v>
      </c>
      <c r="AH35">
        <v>0</v>
      </c>
      <c r="AI35">
        <v>53</v>
      </c>
      <c r="AJ35">
        <v>57</v>
      </c>
      <c r="AK35">
        <v>25</v>
      </c>
      <c r="AL35">
        <v>26</v>
      </c>
      <c r="AM35">
        <v>41</v>
      </c>
      <c r="AN35">
        <v>36</v>
      </c>
      <c r="AO35">
        <v>61</v>
      </c>
      <c r="AP35">
        <v>74</v>
      </c>
      <c r="AQ35">
        <v>70</v>
      </c>
      <c r="AR35">
        <v>74</v>
      </c>
      <c r="AS35">
        <v>66</v>
      </c>
      <c r="AT35" s="2">
        <v>80</v>
      </c>
    </row>
    <row r="36" spans="1:46" x14ac:dyDescent="0.2">
      <c r="A36">
        <v>124</v>
      </c>
      <c r="B36">
        <v>93</v>
      </c>
      <c r="C36">
        <v>91</v>
      </c>
      <c r="D36">
        <v>117</v>
      </c>
      <c r="E36">
        <v>121</v>
      </c>
      <c r="F36">
        <v>124</v>
      </c>
      <c r="G36">
        <v>118</v>
      </c>
      <c r="H36">
        <v>107</v>
      </c>
      <c r="I36">
        <v>106</v>
      </c>
      <c r="J36">
        <v>106</v>
      </c>
      <c r="K36">
        <v>106</v>
      </c>
      <c r="L36">
        <v>107</v>
      </c>
      <c r="M36">
        <v>100</v>
      </c>
      <c r="N36">
        <v>109</v>
      </c>
      <c r="O36">
        <v>111</v>
      </c>
      <c r="P36">
        <v>109</v>
      </c>
      <c r="Q36">
        <v>108</v>
      </c>
      <c r="R36">
        <v>101</v>
      </c>
      <c r="S36">
        <v>107</v>
      </c>
      <c r="T36">
        <v>106</v>
      </c>
      <c r="U36">
        <v>105</v>
      </c>
      <c r="V36">
        <v>82</v>
      </c>
      <c r="W36">
        <v>75</v>
      </c>
      <c r="X36">
        <v>133</v>
      </c>
      <c r="Y36">
        <v>143</v>
      </c>
      <c r="Z36">
        <v>143</v>
      </c>
      <c r="AA36">
        <v>147</v>
      </c>
      <c r="AB36">
        <v>215</v>
      </c>
      <c r="AC36">
        <v>205</v>
      </c>
      <c r="AD36">
        <v>211</v>
      </c>
      <c r="AE36">
        <v>210</v>
      </c>
      <c r="AF36">
        <v>44</v>
      </c>
      <c r="AG36">
        <v>51</v>
      </c>
      <c r="AH36">
        <v>53</v>
      </c>
      <c r="AI36">
        <v>0</v>
      </c>
      <c r="AJ36">
        <v>5</v>
      </c>
      <c r="AK36">
        <v>56</v>
      </c>
      <c r="AL36">
        <v>58</v>
      </c>
      <c r="AM36">
        <v>47</v>
      </c>
      <c r="AN36">
        <v>58</v>
      </c>
      <c r="AO36">
        <v>99</v>
      </c>
      <c r="AP36">
        <v>85</v>
      </c>
      <c r="AQ36">
        <v>80</v>
      </c>
      <c r="AR36">
        <v>80</v>
      </c>
      <c r="AS36">
        <v>88</v>
      </c>
      <c r="AT36" s="2">
        <v>91</v>
      </c>
    </row>
    <row r="37" spans="1:46" x14ac:dyDescent="0.2">
      <c r="A37">
        <v>121</v>
      </c>
      <c r="B37">
        <v>97</v>
      </c>
      <c r="C37">
        <v>95</v>
      </c>
      <c r="D37">
        <v>116</v>
      </c>
      <c r="E37">
        <v>118</v>
      </c>
      <c r="F37">
        <v>121</v>
      </c>
      <c r="G37">
        <v>115</v>
      </c>
      <c r="H37">
        <v>103</v>
      </c>
      <c r="I37">
        <v>103</v>
      </c>
      <c r="J37">
        <v>102</v>
      </c>
      <c r="K37">
        <v>103</v>
      </c>
      <c r="L37">
        <v>104</v>
      </c>
      <c r="M37">
        <v>97</v>
      </c>
      <c r="N37">
        <v>107</v>
      </c>
      <c r="O37">
        <v>109</v>
      </c>
      <c r="P37">
        <v>107</v>
      </c>
      <c r="Q37">
        <v>105</v>
      </c>
      <c r="R37">
        <v>98</v>
      </c>
      <c r="S37">
        <v>104</v>
      </c>
      <c r="T37">
        <v>103</v>
      </c>
      <c r="U37">
        <v>102</v>
      </c>
      <c r="V37">
        <v>78</v>
      </c>
      <c r="W37">
        <v>72</v>
      </c>
      <c r="X37">
        <v>137</v>
      </c>
      <c r="Y37">
        <v>148</v>
      </c>
      <c r="Z37">
        <v>147</v>
      </c>
      <c r="AA37">
        <v>151</v>
      </c>
      <c r="AB37">
        <v>219</v>
      </c>
      <c r="AC37">
        <v>210</v>
      </c>
      <c r="AD37">
        <v>215</v>
      </c>
      <c r="AE37">
        <v>214</v>
      </c>
      <c r="AF37">
        <v>48</v>
      </c>
      <c r="AG37">
        <v>55</v>
      </c>
      <c r="AH37">
        <v>57</v>
      </c>
      <c r="AI37">
        <v>5</v>
      </c>
      <c r="AJ37">
        <v>0</v>
      </c>
      <c r="AK37">
        <v>60</v>
      </c>
      <c r="AL37">
        <v>62</v>
      </c>
      <c r="AM37">
        <v>51</v>
      </c>
      <c r="AN37">
        <v>62</v>
      </c>
      <c r="AO37">
        <v>103</v>
      </c>
      <c r="AP37">
        <v>89</v>
      </c>
      <c r="AQ37">
        <v>84</v>
      </c>
      <c r="AR37">
        <v>84</v>
      </c>
      <c r="AS37">
        <v>92</v>
      </c>
      <c r="AT37" s="2">
        <v>95</v>
      </c>
    </row>
    <row r="38" spans="1:46" x14ac:dyDescent="0.2">
      <c r="A38">
        <v>131</v>
      </c>
      <c r="B38">
        <v>102</v>
      </c>
      <c r="C38">
        <v>100</v>
      </c>
      <c r="D38">
        <v>126</v>
      </c>
      <c r="E38">
        <v>129</v>
      </c>
      <c r="F38">
        <v>131</v>
      </c>
      <c r="G38">
        <v>125</v>
      </c>
      <c r="H38">
        <v>120</v>
      </c>
      <c r="I38">
        <v>121</v>
      </c>
      <c r="J38">
        <v>120</v>
      </c>
      <c r="K38">
        <v>120</v>
      </c>
      <c r="L38">
        <v>119</v>
      </c>
      <c r="M38">
        <v>121</v>
      </c>
      <c r="N38">
        <v>117</v>
      </c>
      <c r="O38">
        <v>119</v>
      </c>
      <c r="P38">
        <v>118</v>
      </c>
      <c r="Q38">
        <v>120</v>
      </c>
      <c r="R38">
        <v>133</v>
      </c>
      <c r="S38">
        <v>121</v>
      </c>
      <c r="T38">
        <v>114</v>
      </c>
      <c r="U38">
        <v>112</v>
      </c>
      <c r="V38">
        <v>136</v>
      </c>
      <c r="W38">
        <v>124</v>
      </c>
      <c r="X38">
        <v>144</v>
      </c>
      <c r="Y38">
        <v>154</v>
      </c>
      <c r="Z38">
        <v>153</v>
      </c>
      <c r="AA38">
        <v>157</v>
      </c>
      <c r="AB38">
        <v>187</v>
      </c>
      <c r="AC38">
        <v>177</v>
      </c>
      <c r="AD38">
        <v>221</v>
      </c>
      <c r="AE38">
        <v>220</v>
      </c>
      <c r="AF38">
        <v>24</v>
      </c>
      <c r="AG38">
        <v>23</v>
      </c>
      <c r="AH38">
        <v>25</v>
      </c>
      <c r="AI38">
        <v>56</v>
      </c>
      <c r="AJ38">
        <v>60</v>
      </c>
      <c r="AK38">
        <v>0</v>
      </c>
      <c r="AL38">
        <v>9</v>
      </c>
      <c r="AM38">
        <v>24</v>
      </c>
      <c r="AN38">
        <v>16</v>
      </c>
      <c r="AO38">
        <v>44</v>
      </c>
      <c r="AP38">
        <v>57</v>
      </c>
      <c r="AQ38">
        <v>53</v>
      </c>
      <c r="AR38">
        <v>55</v>
      </c>
      <c r="AS38">
        <v>49</v>
      </c>
      <c r="AT38" s="2">
        <v>62</v>
      </c>
    </row>
    <row r="39" spans="1:46" x14ac:dyDescent="0.2">
      <c r="A39">
        <v>133</v>
      </c>
      <c r="B39">
        <v>103</v>
      </c>
      <c r="C39">
        <v>102</v>
      </c>
      <c r="D39">
        <v>128</v>
      </c>
      <c r="E39">
        <v>131</v>
      </c>
      <c r="F39">
        <v>133</v>
      </c>
      <c r="G39">
        <v>127</v>
      </c>
      <c r="H39">
        <v>122</v>
      </c>
      <c r="I39">
        <v>123</v>
      </c>
      <c r="J39">
        <v>122</v>
      </c>
      <c r="K39">
        <v>122</v>
      </c>
      <c r="L39">
        <v>121</v>
      </c>
      <c r="M39">
        <v>123</v>
      </c>
      <c r="N39">
        <v>119</v>
      </c>
      <c r="O39">
        <v>121</v>
      </c>
      <c r="P39">
        <v>119</v>
      </c>
      <c r="Q39">
        <v>122</v>
      </c>
      <c r="R39">
        <v>135</v>
      </c>
      <c r="S39">
        <v>122</v>
      </c>
      <c r="T39">
        <v>115</v>
      </c>
      <c r="U39">
        <v>114</v>
      </c>
      <c r="V39">
        <v>138</v>
      </c>
      <c r="W39">
        <v>125</v>
      </c>
      <c r="X39">
        <v>145</v>
      </c>
      <c r="Y39">
        <v>156</v>
      </c>
      <c r="Z39">
        <v>155</v>
      </c>
      <c r="AA39">
        <v>159</v>
      </c>
      <c r="AB39">
        <v>188</v>
      </c>
      <c r="AC39">
        <v>179</v>
      </c>
      <c r="AD39">
        <v>223</v>
      </c>
      <c r="AE39">
        <v>222</v>
      </c>
      <c r="AF39">
        <v>26</v>
      </c>
      <c r="AG39">
        <v>25</v>
      </c>
      <c r="AH39">
        <v>26</v>
      </c>
      <c r="AI39">
        <v>58</v>
      </c>
      <c r="AJ39">
        <v>62</v>
      </c>
      <c r="AK39">
        <v>9</v>
      </c>
      <c r="AL39">
        <v>0</v>
      </c>
      <c r="AM39">
        <v>15</v>
      </c>
      <c r="AN39">
        <v>22</v>
      </c>
      <c r="AO39">
        <v>55</v>
      </c>
      <c r="AP39">
        <v>53</v>
      </c>
      <c r="AQ39">
        <v>48</v>
      </c>
      <c r="AR39">
        <v>48</v>
      </c>
      <c r="AS39">
        <v>60</v>
      </c>
      <c r="AT39" s="2">
        <v>59</v>
      </c>
    </row>
    <row r="40" spans="1:46" x14ac:dyDescent="0.2">
      <c r="A40">
        <v>148</v>
      </c>
      <c r="B40">
        <v>118</v>
      </c>
      <c r="C40">
        <v>117</v>
      </c>
      <c r="D40">
        <v>143</v>
      </c>
      <c r="E40">
        <v>146</v>
      </c>
      <c r="F40">
        <v>148</v>
      </c>
      <c r="G40">
        <v>142</v>
      </c>
      <c r="H40">
        <v>137</v>
      </c>
      <c r="I40">
        <v>138</v>
      </c>
      <c r="J40">
        <v>137</v>
      </c>
      <c r="K40">
        <v>137</v>
      </c>
      <c r="L40">
        <v>136</v>
      </c>
      <c r="M40">
        <v>138</v>
      </c>
      <c r="N40">
        <v>134</v>
      </c>
      <c r="O40">
        <v>136</v>
      </c>
      <c r="P40">
        <v>135</v>
      </c>
      <c r="Q40">
        <v>137</v>
      </c>
      <c r="R40">
        <v>146</v>
      </c>
      <c r="S40">
        <v>137</v>
      </c>
      <c r="T40">
        <v>130</v>
      </c>
      <c r="U40">
        <v>129</v>
      </c>
      <c r="V40">
        <v>127</v>
      </c>
      <c r="W40">
        <v>121</v>
      </c>
      <c r="X40">
        <v>160</v>
      </c>
      <c r="Y40">
        <v>171</v>
      </c>
      <c r="Z40">
        <v>170</v>
      </c>
      <c r="AA40">
        <v>174</v>
      </c>
      <c r="AB40">
        <v>203</v>
      </c>
      <c r="AC40">
        <v>194</v>
      </c>
      <c r="AD40">
        <v>238</v>
      </c>
      <c r="AE40">
        <v>237</v>
      </c>
      <c r="AF40">
        <v>41</v>
      </c>
      <c r="AG40">
        <v>40</v>
      </c>
      <c r="AH40">
        <v>41</v>
      </c>
      <c r="AI40">
        <v>47</v>
      </c>
      <c r="AJ40">
        <v>51</v>
      </c>
      <c r="AK40">
        <v>24</v>
      </c>
      <c r="AL40">
        <v>15</v>
      </c>
      <c r="AM40">
        <v>0</v>
      </c>
      <c r="AN40">
        <v>11</v>
      </c>
      <c r="AO40">
        <v>38</v>
      </c>
      <c r="AP40">
        <v>40</v>
      </c>
      <c r="AQ40">
        <v>34</v>
      </c>
      <c r="AR40">
        <v>34</v>
      </c>
      <c r="AS40">
        <v>43</v>
      </c>
      <c r="AT40" s="2">
        <v>45</v>
      </c>
    </row>
    <row r="41" spans="1:46" x14ac:dyDescent="0.2">
      <c r="A41">
        <v>146</v>
      </c>
      <c r="B41">
        <v>117</v>
      </c>
      <c r="C41">
        <v>115</v>
      </c>
      <c r="D41">
        <v>141</v>
      </c>
      <c r="E41">
        <v>144</v>
      </c>
      <c r="F41">
        <v>146</v>
      </c>
      <c r="G41">
        <v>141</v>
      </c>
      <c r="H41">
        <v>135</v>
      </c>
      <c r="I41">
        <v>136</v>
      </c>
      <c r="J41">
        <v>135</v>
      </c>
      <c r="K41">
        <v>135</v>
      </c>
      <c r="L41">
        <v>134</v>
      </c>
      <c r="M41">
        <v>136</v>
      </c>
      <c r="N41">
        <v>132</v>
      </c>
      <c r="O41">
        <v>134</v>
      </c>
      <c r="P41">
        <v>133</v>
      </c>
      <c r="Q41">
        <v>135</v>
      </c>
      <c r="R41">
        <v>149</v>
      </c>
      <c r="S41">
        <v>136</v>
      </c>
      <c r="T41">
        <v>129</v>
      </c>
      <c r="U41">
        <v>128</v>
      </c>
      <c r="V41">
        <v>138</v>
      </c>
      <c r="W41">
        <v>132</v>
      </c>
      <c r="X41">
        <v>159</v>
      </c>
      <c r="Y41">
        <v>169</v>
      </c>
      <c r="Z41">
        <v>168</v>
      </c>
      <c r="AA41">
        <v>172</v>
      </c>
      <c r="AB41">
        <v>200</v>
      </c>
      <c r="AC41">
        <v>191</v>
      </c>
      <c r="AD41">
        <v>236</v>
      </c>
      <c r="AE41">
        <v>235</v>
      </c>
      <c r="AF41">
        <v>39</v>
      </c>
      <c r="AG41">
        <v>35</v>
      </c>
      <c r="AH41">
        <v>36</v>
      </c>
      <c r="AI41">
        <v>58</v>
      </c>
      <c r="AJ41">
        <v>62</v>
      </c>
      <c r="AK41">
        <v>16</v>
      </c>
      <c r="AL41">
        <v>22</v>
      </c>
      <c r="AM41">
        <v>11</v>
      </c>
      <c r="AN41">
        <v>0</v>
      </c>
      <c r="AO41">
        <v>34</v>
      </c>
      <c r="AP41">
        <v>42</v>
      </c>
      <c r="AQ41">
        <v>38</v>
      </c>
      <c r="AR41">
        <v>39</v>
      </c>
      <c r="AS41">
        <v>39</v>
      </c>
      <c r="AT41" s="2">
        <v>48</v>
      </c>
    </row>
    <row r="42" spans="1:46" x14ac:dyDescent="0.2">
      <c r="A42">
        <v>171</v>
      </c>
      <c r="B42">
        <v>142</v>
      </c>
      <c r="C42">
        <v>140</v>
      </c>
      <c r="D42">
        <v>166</v>
      </c>
      <c r="E42">
        <v>169</v>
      </c>
      <c r="F42">
        <v>171</v>
      </c>
      <c r="G42">
        <v>165</v>
      </c>
      <c r="H42">
        <v>160</v>
      </c>
      <c r="I42">
        <v>161</v>
      </c>
      <c r="J42">
        <v>160</v>
      </c>
      <c r="K42">
        <v>160</v>
      </c>
      <c r="L42">
        <v>159</v>
      </c>
      <c r="M42">
        <v>161</v>
      </c>
      <c r="N42">
        <v>157</v>
      </c>
      <c r="O42">
        <v>159</v>
      </c>
      <c r="P42">
        <v>158</v>
      </c>
      <c r="Q42">
        <v>160</v>
      </c>
      <c r="R42">
        <v>174</v>
      </c>
      <c r="S42">
        <v>161</v>
      </c>
      <c r="T42">
        <v>154</v>
      </c>
      <c r="U42">
        <v>153</v>
      </c>
      <c r="V42">
        <v>179</v>
      </c>
      <c r="W42">
        <v>164</v>
      </c>
      <c r="X42">
        <v>184</v>
      </c>
      <c r="Y42">
        <v>194</v>
      </c>
      <c r="Z42">
        <v>193</v>
      </c>
      <c r="AA42">
        <v>197</v>
      </c>
      <c r="AB42">
        <v>225</v>
      </c>
      <c r="AC42">
        <v>216</v>
      </c>
      <c r="AD42">
        <v>261</v>
      </c>
      <c r="AE42">
        <v>260</v>
      </c>
      <c r="AF42">
        <v>67</v>
      </c>
      <c r="AG42">
        <v>60</v>
      </c>
      <c r="AH42">
        <v>61</v>
      </c>
      <c r="AI42">
        <v>99</v>
      </c>
      <c r="AJ42">
        <v>103</v>
      </c>
      <c r="AK42">
        <v>44</v>
      </c>
      <c r="AL42">
        <v>55</v>
      </c>
      <c r="AM42">
        <v>38</v>
      </c>
      <c r="AN42">
        <v>34</v>
      </c>
      <c r="AO42">
        <v>0</v>
      </c>
      <c r="AP42">
        <v>18</v>
      </c>
      <c r="AQ42">
        <v>19</v>
      </c>
      <c r="AR42">
        <v>23</v>
      </c>
      <c r="AS42">
        <v>7</v>
      </c>
      <c r="AT42" s="2">
        <v>22</v>
      </c>
    </row>
    <row r="43" spans="1:46" x14ac:dyDescent="0.2">
      <c r="A43">
        <v>180</v>
      </c>
      <c r="B43">
        <v>151</v>
      </c>
      <c r="C43">
        <v>150</v>
      </c>
      <c r="D43">
        <v>175</v>
      </c>
      <c r="E43">
        <v>178</v>
      </c>
      <c r="F43">
        <v>180</v>
      </c>
      <c r="G43">
        <v>175</v>
      </c>
      <c r="H43">
        <v>169</v>
      </c>
      <c r="I43">
        <v>170</v>
      </c>
      <c r="J43">
        <v>170</v>
      </c>
      <c r="K43">
        <v>169</v>
      </c>
      <c r="L43">
        <v>168</v>
      </c>
      <c r="M43">
        <v>170</v>
      </c>
      <c r="N43">
        <v>167</v>
      </c>
      <c r="O43">
        <v>169</v>
      </c>
      <c r="P43">
        <v>167</v>
      </c>
      <c r="Q43">
        <v>169</v>
      </c>
      <c r="R43">
        <v>183</v>
      </c>
      <c r="S43">
        <v>170</v>
      </c>
      <c r="T43">
        <v>163</v>
      </c>
      <c r="U43">
        <v>162</v>
      </c>
      <c r="V43">
        <v>164</v>
      </c>
      <c r="W43">
        <v>158</v>
      </c>
      <c r="X43">
        <v>193</v>
      </c>
      <c r="Y43">
        <v>203</v>
      </c>
      <c r="Z43">
        <v>203</v>
      </c>
      <c r="AA43">
        <v>207</v>
      </c>
      <c r="AB43">
        <v>236</v>
      </c>
      <c r="AC43">
        <v>227</v>
      </c>
      <c r="AD43">
        <v>271</v>
      </c>
      <c r="AE43">
        <v>269</v>
      </c>
      <c r="AF43">
        <v>74</v>
      </c>
      <c r="AG43">
        <v>72</v>
      </c>
      <c r="AH43">
        <v>74</v>
      </c>
      <c r="AI43">
        <v>85</v>
      </c>
      <c r="AJ43">
        <v>89</v>
      </c>
      <c r="AK43">
        <v>57</v>
      </c>
      <c r="AL43">
        <v>53</v>
      </c>
      <c r="AM43">
        <v>40</v>
      </c>
      <c r="AN43">
        <v>42</v>
      </c>
      <c r="AO43">
        <v>18</v>
      </c>
      <c r="AP43">
        <v>0</v>
      </c>
      <c r="AQ43">
        <v>8</v>
      </c>
      <c r="AR43">
        <v>9</v>
      </c>
      <c r="AS43">
        <v>11</v>
      </c>
      <c r="AT43" s="2">
        <v>9</v>
      </c>
    </row>
    <row r="44" spans="1:46" x14ac:dyDescent="0.2">
      <c r="A44">
        <v>177</v>
      </c>
      <c r="B44">
        <v>147</v>
      </c>
      <c r="C44">
        <v>146</v>
      </c>
      <c r="D44">
        <v>172</v>
      </c>
      <c r="E44">
        <v>174</v>
      </c>
      <c r="F44">
        <v>177</v>
      </c>
      <c r="G44">
        <v>171</v>
      </c>
      <c r="H44">
        <v>165</v>
      </c>
      <c r="I44">
        <v>167</v>
      </c>
      <c r="J44">
        <v>166</v>
      </c>
      <c r="K44">
        <v>166</v>
      </c>
      <c r="L44">
        <v>165</v>
      </c>
      <c r="M44">
        <v>166</v>
      </c>
      <c r="N44">
        <v>163</v>
      </c>
      <c r="O44">
        <v>165</v>
      </c>
      <c r="P44">
        <v>163</v>
      </c>
      <c r="Q44">
        <v>165</v>
      </c>
      <c r="R44">
        <v>179</v>
      </c>
      <c r="S44">
        <v>166</v>
      </c>
      <c r="T44">
        <v>159</v>
      </c>
      <c r="U44">
        <v>158</v>
      </c>
      <c r="V44">
        <v>159</v>
      </c>
      <c r="W44">
        <v>153</v>
      </c>
      <c r="X44">
        <v>189</v>
      </c>
      <c r="Y44">
        <v>199</v>
      </c>
      <c r="Z44">
        <v>199</v>
      </c>
      <c r="AA44">
        <v>203</v>
      </c>
      <c r="AB44">
        <v>232</v>
      </c>
      <c r="AC44">
        <v>223</v>
      </c>
      <c r="AD44">
        <v>267</v>
      </c>
      <c r="AE44">
        <v>265</v>
      </c>
      <c r="AF44">
        <v>70</v>
      </c>
      <c r="AG44">
        <v>68</v>
      </c>
      <c r="AH44">
        <v>70</v>
      </c>
      <c r="AI44">
        <v>80</v>
      </c>
      <c r="AJ44">
        <v>84</v>
      </c>
      <c r="AK44">
        <v>53</v>
      </c>
      <c r="AL44">
        <v>48</v>
      </c>
      <c r="AM44">
        <v>34</v>
      </c>
      <c r="AN44">
        <v>38</v>
      </c>
      <c r="AO44">
        <v>19</v>
      </c>
      <c r="AP44">
        <v>8</v>
      </c>
      <c r="AQ44">
        <v>0</v>
      </c>
      <c r="AR44">
        <v>4</v>
      </c>
      <c r="AS44">
        <v>14</v>
      </c>
      <c r="AT44" s="2">
        <v>13</v>
      </c>
    </row>
    <row r="45" spans="1:46" x14ac:dyDescent="0.2">
      <c r="A45">
        <v>180</v>
      </c>
      <c r="B45">
        <v>151</v>
      </c>
      <c r="C45">
        <v>150</v>
      </c>
      <c r="D45">
        <v>175</v>
      </c>
      <c r="E45">
        <v>178</v>
      </c>
      <c r="F45">
        <v>180</v>
      </c>
      <c r="G45">
        <v>175</v>
      </c>
      <c r="H45">
        <v>169</v>
      </c>
      <c r="I45">
        <v>170</v>
      </c>
      <c r="J45">
        <v>170</v>
      </c>
      <c r="K45">
        <v>169</v>
      </c>
      <c r="L45">
        <v>168</v>
      </c>
      <c r="M45">
        <v>170</v>
      </c>
      <c r="N45">
        <v>167</v>
      </c>
      <c r="O45">
        <v>169</v>
      </c>
      <c r="P45">
        <v>167</v>
      </c>
      <c r="Q45">
        <v>169</v>
      </c>
      <c r="R45">
        <v>179</v>
      </c>
      <c r="S45">
        <v>170</v>
      </c>
      <c r="T45">
        <v>163</v>
      </c>
      <c r="U45">
        <v>162</v>
      </c>
      <c r="V45">
        <v>159</v>
      </c>
      <c r="W45">
        <v>153</v>
      </c>
      <c r="X45">
        <v>193</v>
      </c>
      <c r="Y45">
        <v>203</v>
      </c>
      <c r="Z45">
        <v>203</v>
      </c>
      <c r="AA45">
        <v>207</v>
      </c>
      <c r="AB45">
        <v>236</v>
      </c>
      <c r="AC45">
        <v>227</v>
      </c>
      <c r="AD45">
        <v>271</v>
      </c>
      <c r="AE45">
        <v>269</v>
      </c>
      <c r="AF45">
        <v>74</v>
      </c>
      <c r="AG45">
        <v>72</v>
      </c>
      <c r="AH45">
        <v>74</v>
      </c>
      <c r="AI45">
        <v>80</v>
      </c>
      <c r="AJ45">
        <v>84</v>
      </c>
      <c r="AK45">
        <v>55</v>
      </c>
      <c r="AL45">
        <v>48</v>
      </c>
      <c r="AM45">
        <v>34</v>
      </c>
      <c r="AN45">
        <v>39</v>
      </c>
      <c r="AO45">
        <v>23</v>
      </c>
      <c r="AP45">
        <v>9</v>
      </c>
      <c r="AQ45">
        <v>4</v>
      </c>
      <c r="AR45">
        <v>0</v>
      </c>
      <c r="AS45">
        <v>16</v>
      </c>
      <c r="AT45" s="2">
        <v>15</v>
      </c>
    </row>
    <row r="46" spans="1:46" x14ac:dyDescent="0.2">
      <c r="A46">
        <v>176</v>
      </c>
      <c r="B46">
        <v>147</v>
      </c>
      <c r="C46">
        <v>145</v>
      </c>
      <c r="D46">
        <v>171</v>
      </c>
      <c r="E46">
        <v>174</v>
      </c>
      <c r="F46">
        <v>176</v>
      </c>
      <c r="G46">
        <v>170</v>
      </c>
      <c r="H46">
        <v>165</v>
      </c>
      <c r="I46">
        <v>166</v>
      </c>
      <c r="J46">
        <v>165</v>
      </c>
      <c r="K46">
        <v>165</v>
      </c>
      <c r="L46">
        <v>164</v>
      </c>
      <c r="M46">
        <v>166</v>
      </c>
      <c r="N46">
        <v>162</v>
      </c>
      <c r="O46">
        <v>164</v>
      </c>
      <c r="P46">
        <v>163</v>
      </c>
      <c r="Q46">
        <v>165</v>
      </c>
      <c r="R46">
        <v>178</v>
      </c>
      <c r="S46">
        <v>166</v>
      </c>
      <c r="T46">
        <v>159</v>
      </c>
      <c r="U46">
        <v>158</v>
      </c>
      <c r="V46">
        <v>168</v>
      </c>
      <c r="W46">
        <v>169</v>
      </c>
      <c r="X46">
        <v>189</v>
      </c>
      <c r="Y46">
        <v>199</v>
      </c>
      <c r="Z46">
        <v>198</v>
      </c>
      <c r="AA46">
        <v>202</v>
      </c>
      <c r="AB46">
        <v>230</v>
      </c>
      <c r="AC46">
        <v>221</v>
      </c>
      <c r="AD46">
        <v>266</v>
      </c>
      <c r="AE46">
        <v>265</v>
      </c>
      <c r="AF46">
        <v>72</v>
      </c>
      <c r="AG46">
        <v>65</v>
      </c>
      <c r="AH46">
        <v>66</v>
      </c>
      <c r="AI46">
        <v>88</v>
      </c>
      <c r="AJ46">
        <v>92</v>
      </c>
      <c r="AK46">
        <v>49</v>
      </c>
      <c r="AL46">
        <v>60</v>
      </c>
      <c r="AM46">
        <v>43</v>
      </c>
      <c r="AN46">
        <v>39</v>
      </c>
      <c r="AO46">
        <v>7</v>
      </c>
      <c r="AP46">
        <v>11</v>
      </c>
      <c r="AQ46">
        <v>14</v>
      </c>
      <c r="AR46">
        <v>16</v>
      </c>
      <c r="AS46">
        <v>0</v>
      </c>
      <c r="AT46" s="2">
        <v>15</v>
      </c>
    </row>
    <row r="47" spans="1:46" x14ac:dyDescent="0.2">
      <c r="A47" s="3">
        <v>186</v>
      </c>
      <c r="B47" s="3">
        <v>157</v>
      </c>
      <c r="C47" s="3">
        <v>155</v>
      </c>
      <c r="D47" s="3">
        <v>181</v>
      </c>
      <c r="E47" s="3">
        <v>184</v>
      </c>
      <c r="F47" s="3">
        <v>186</v>
      </c>
      <c r="G47" s="3">
        <v>180</v>
      </c>
      <c r="H47" s="3">
        <v>175</v>
      </c>
      <c r="I47" s="3">
        <v>176</v>
      </c>
      <c r="J47" s="3">
        <v>175</v>
      </c>
      <c r="K47" s="3">
        <v>175</v>
      </c>
      <c r="L47" s="3">
        <v>174</v>
      </c>
      <c r="M47" s="3">
        <v>176</v>
      </c>
      <c r="N47" s="3">
        <v>172</v>
      </c>
      <c r="O47" s="3">
        <v>174</v>
      </c>
      <c r="P47" s="3">
        <v>173</v>
      </c>
      <c r="Q47" s="3">
        <v>175</v>
      </c>
      <c r="R47" s="3">
        <v>188</v>
      </c>
      <c r="S47" s="3">
        <v>176</v>
      </c>
      <c r="T47" s="3">
        <v>169</v>
      </c>
      <c r="U47" s="3">
        <v>168</v>
      </c>
      <c r="V47" s="3">
        <v>170</v>
      </c>
      <c r="W47" s="3">
        <v>164</v>
      </c>
      <c r="X47" s="3">
        <v>199</v>
      </c>
      <c r="Y47" s="3">
        <v>209</v>
      </c>
      <c r="Z47" s="3">
        <v>208</v>
      </c>
      <c r="AA47" s="3">
        <v>212</v>
      </c>
      <c r="AB47" s="3">
        <v>242</v>
      </c>
      <c r="AC47" s="3">
        <v>232</v>
      </c>
      <c r="AD47" s="3">
        <v>276</v>
      </c>
      <c r="AE47" s="3">
        <v>275</v>
      </c>
      <c r="AF47" s="3">
        <v>79</v>
      </c>
      <c r="AG47" s="3">
        <v>78</v>
      </c>
      <c r="AH47" s="3">
        <v>80</v>
      </c>
      <c r="AI47" s="3">
        <v>91</v>
      </c>
      <c r="AJ47" s="3">
        <v>95</v>
      </c>
      <c r="AK47" s="3">
        <v>62</v>
      </c>
      <c r="AL47" s="3">
        <v>59</v>
      </c>
      <c r="AM47" s="3">
        <v>45</v>
      </c>
      <c r="AN47" s="3">
        <v>48</v>
      </c>
      <c r="AO47" s="3">
        <v>22</v>
      </c>
      <c r="AP47" s="3">
        <v>9</v>
      </c>
      <c r="AQ47" s="3">
        <v>13</v>
      </c>
      <c r="AR47" s="3">
        <v>15</v>
      </c>
      <c r="AS47" s="3">
        <v>15</v>
      </c>
      <c r="AT47" s="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zoomScale="120" zoomScaleNormal="120" workbookViewId="0">
      <selection activeCell="C16" sqref="C16"/>
    </sheetView>
  </sheetViews>
  <sheetFormatPr baseColWidth="10" defaultColWidth="11" defaultRowHeight="16" x14ac:dyDescent="0.2"/>
  <cols>
    <col min="1" max="1" width="12.6640625" style="9" bestFit="1" customWidth="1"/>
    <col min="2" max="2" width="34.6640625" style="14" customWidth="1"/>
    <col min="3" max="3" width="19.5" style="14" customWidth="1"/>
    <col min="4" max="4" width="9.33203125" style="15" customWidth="1"/>
    <col min="5" max="5" width="9.5" style="9" customWidth="1"/>
    <col min="6" max="6" width="15.6640625" style="9" customWidth="1"/>
  </cols>
  <sheetData>
    <row r="1" spans="1:10" x14ac:dyDescent="0.2">
      <c r="A1" s="5" t="s">
        <v>0</v>
      </c>
      <c r="B1" s="6" t="s">
        <v>1</v>
      </c>
      <c r="C1" s="6" t="s">
        <v>2</v>
      </c>
      <c r="D1" s="7" t="s">
        <v>3</v>
      </c>
      <c r="E1" s="5" t="s">
        <v>4</v>
      </c>
      <c r="F1" s="8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9">
        <v>219</v>
      </c>
      <c r="B2" s="10" t="s">
        <v>10</v>
      </c>
      <c r="C2" s="11">
        <v>1701</v>
      </c>
      <c r="D2" s="12">
        <v>137</v>
      </c>
      <c r="E2" s="9" t="s">
        <v>11</v>
      </c>
      <c r="F2" s="11" t="s">
        <v>12</v>
      </c>
      <c r="G2" t="e">
        <f>VLOOKUP(C2,[1]LocationTable!A:C,2,FALSE)</f>
        <v>#N/A</v>
      </c>
      <c r="H2" t="e">
        <f>VLOOKUP(C2,[1]LocationTable!A:C,3,FALSE)</f>
        <v>#N/A</v>
      </c>
      <c r="I2" s="13">
        <f t="shared" ref="I2:I25" si="0">D2*0.03</f>
        <v>4.1099999999999994</v>
      </c>
      <c r="J2">
        <v>30</v>
      </c>
    </row>
    <row r="3" spans="1:10" x14ac:dyDescent="0.2">
      <c r="A3" s="9">
        <v>229</v>
      </c>
      <c r="B3" s="10" t="s">
        <v>10</v>
      </c>
      <c r="C3" s="11">
        <v>1752</v>
      </c>
      <c r="D3" s="12">
        <v>180</v>
      </c>
      <c r="E3" s="9" t="s">
        <v>11</v>
      </c>
      <c r="F3" s="11" t="s">
        <v>12</v>
      </c>
      <c r="G3" t="e">
        <f>VLOOKUP(C3,[1]LocationTable!A:C,2,FALSE)</f>
        <v>#N/A</v>
      </c>
      <c r="H3" t="e">
        <f>VLOOKUP(C3,[1]LocationTable!A:C,3,FALSE)</f>
        <v>#N/A</v>
      </c>
      <c r="I3" s="13">
        <f t="shared" si="0"/>
        <v>5.3999999999999995</v>
      </c>
      <c r="J3">
        <v>30</v>
      </c>
    </row>
    <row r="4" spans="1:10" x14ac:dyDescent="0.2">
      <c r="A4" s="9">
        <v>21</v>
      </c>
      <c r="B4" s="10" t="s">
        <v>10</v>
      </c>
      <c r="C4" s="11">
        <v>1821</v>
      </c>
      <c r="D4" s="12">
        <v>1396</v>
      </c>
      <c r="E4" s="9" t="s">
        <v>11</v>
      </c>
      <c r="F4" s="11" t="s">
        <v>12</v>
      </c>
      <c r="G4" t="e">
        <f>VLOOKUP(C4,[1]LocationTable!A:C,2,FALSE)</f>
        <v>#N/A</v>
      </c>
      <c r="H4" t="e">
        <f>VLOOKUP(C4,[1]LocationTable!A:C,3,FALSE)</f>
        <v>#N/A</v>
      </c>
      <c r="I4" s="13">
        <f t="shared" si="0"/>
        <v>41.879999999999995</v>
      </c>
      <c r="J4">
        <v>42</v>
      </c>
    </row>
    <row r="5" spans="1:10" x14ac:dyDescent="0.2">
      <c r="A5" s="9">
        <v>5</v>
      </c>
      <c r="B5" s="10" t="s">
        <v>10</v>
      </c>
      <c r="C5" s="11">
        <v>1867</v>
      </c>
      <c r="D5" s="12">
        <v>206</v>
      </c>
      <c r="E5" s="9" t="s">
        <v>11</v>
      </c>
      <c r="F5" s="11" t="s">
        <v>12</v>
      </c>
      <c r="G5" t="e">
        <f>VLOOKUP(C5,[1]LocationTable!A:C,2,FALSE)</f>
        <v>#N/A</v>
      </c>
      <c r="H5" t="e">
        <f>VLOOKUP(C5,[1]LocationTable!A:C,3,FALSE)</f>
        <v>#N/A</v>
      </c>
      <c r="I5" s="13">
        <f t="shared" si="0"/>
        <v>6.18</v>
      </c>
      <c r="J5">
        <v>30</v>
      </c>
    </row>
    <row r="6" spans="1:10" x14ac:dyDescent="0.2">
      <c r="A6" s="9">
        <v>113</v>
      </c>
      <c r="B6" s="10" t="s">
        <v>10</v>
      </c>
      <c r="C6" s="11">
        <v>1886</v>
      </c>
      <c r="D6" s="12">
        <v>163</v>
      </c>
      <c r="E6" s="9" t="s">
        <v>11</v>
      </c>
      <c r="F6" s="11" t="s">
        <v>12</v>
      </c>
      <c r="G6" t="e">
        <f>VLOOKUP(C6,[1]LocationTable!A:C,2,FALSE)</f>
        <v>#N/A</v>
      </c>
      <c r="H6" t="e">
        <f>VLOOKUP(C6,[1]LocationTable!A:C,3,FALSE)</f>
        <v>#N/A</v>
      </c>
      <c r="I6" s="13">
        <f t="shared" si="0"/>
        <v>4.8899999999999997</v>
      </c>
      <c r="J6">
        <v>30</v>
      </c>
    </row>
    <row r="7" spans="1:10" x14ac:dyDescent="0.2">
      <c r="A7" s="9">
        <v>196</v>
      </c>
      <c r="B7" s="10" t="s">
        <v>10</v>
      </c>
      <c r="C7" s="11">
        <v>1890</v>
      </c>
      <c r="D7" s="12">
        <v>250</v>
      </c>
      <c r="E7" s="9" t="s">
        <v>11</v>
      </c>
      <c r="F7" s="11" t="s">
        <v>12</v>
      </c>
      <c r="G7" t="e">
        <f>VLOOKUP(C7,[1]LocationTable!A:C,2,FALSE)</f>
        <v>#N/A</v>
      </c>
      <c r="H7" t="e">
        <f>VLOOKUP(C7,[1]LocationTable!A:C,3,FALSE)</f>
        <v>#N/A</v>
      </c>
      <c r="I7" s="13">
        <f t="shared" si="0"/>
        <v>7.5</v>
      </c>
      <c r="J7">
        <v>30</v>
      </c>
    </row>
    <row r="8" spans="1:10" x14ac:dyDescent="0.2">
      <c r="A8" s="9">
        <v>202</v>
      </c>
      <c r="B8" s="10" t="s">
        <v>10</v>
      </c>
      <c r="C8" s="11">
        <v>2108</v>
      </c>
      <c r="D8" s="12">
        <v>121</v>
      </c>
      <c r="E8" s="9" t="s">
        <v>11</v>
      </c>
      <c r="F8" s="11" t="s">
        <v>13</v>
      </c>
      <c r="G8" t="e">
        <f>VLOOKUP(C8,[1]LocationTable!A:C,2,FALSE)</f>
        <v>#N/A</v>
      </c>
      <c r="H8" t="e">
        <f>VLOOKUP(C8,[1]LocationTable!A:C,3,FALSE)</f>
        <v>#N/A</v>
      </c>
      <c r="I8" s="13">
        <f t="shared" si="0"/>
        <v>3.63</v>
      </c>
      <c r="J8">
        <v>30</v>
      </c>
    </row>
    <row r="9" spans="1:10" x14ac:dyDescent="0.2">
      <c r="A9" s="9">
        <v>159</v>
      </c>
      <c r="B9" s="10" t="s">
        <v>10</v>
      </c>
      <c r="C9" s="11">
        <v>2110</v>
      </c>
      <c r="D9" s="12">
        <f>153+119</f>
        <v>272</v>
      </c>
      <c r="E9" s="9" t="s">
        <v>11</v>
      </c>
      <c r="F9" s="11" t="s">
        <v>13</v>
      </c>
      <c r="G9" t="e">
        <f>VLOOKUP(C9,[1]LocationTable!A:C,2,FALSE)</f>
        <v>#N/A</v>
      </c>
      <c r="H9" t="e">
        <f>VLOOKUP(C9,[1]LocationTable!A:C,3,FALSE)</f>
        <v>#N/A</v>
      </c>
      <c r="I9" s="13">
        <f t="shared" si="0"/>
        <v>8.16</v>
      </c>
      <c r="J9">
        <v>30</v>
      </c>
    </row>
    <row r="10" spans="1:10" x14ac:dyDescent="0.2">
      <c r="A10" s="9">
        <v>141</v>
      </c>
      <c r="B10" s="10" t="s">
        <v>10</v>
      </c>
      <c r="C10" s="11">
        <v>2111</v>
      </c>
      <c r="D10" s="12">
        <f>158+123</f>
        <v>281</v>
      </c>
      <c r="E10" s="9" t="s">
        <v>11</v>
      </c>
      <c r="F10" s="11" t="s">
        <v>12</v>
      </c>
      <c r="G10" t="e">
        <f>VLOOKUP(C10,[1]LocationTable!A:C,2,FALSE)</f>
        <v>#N/A</v>
      </c>
      <c r="H10" t="e">
        <f>VLOOKUP(C10,[1]LocationTable!A:C,3,FALSE)</f>
        <v>#N/A</v>
      </c>
      <c r="I10" s="13">
        <f t="shared" si="0"/>
        <v>8.43</v>
      </c>
      <c r="J10">
        <v>30</v>
      </c>
    </row>
    <row r="11" spans="1:10" x14ac:dyDescent="0.2">
      <c r="A11" s="9">
        <v>69</v>
      </c>
      <c r="B11" s="10" t="s">
        <v>10</v>
      </c>
      <c r="C11" s="11">
        <v>2115</v>
      </c>
      <c r="D11" s="12">
        <f>117+203+141</f>
        <v>461</v>
      </c>
      <c r="E11" s="9" t="s">
        <v>11</v>
      </c>
      <c r="F11" s="11" t="s">
        <v>12</v>
      </c>
      <c r="G11" t="e">
        <f>VLOOKUP(C11,[1]LocationTable!A:C,2,FALSE)</f>
        <v>#N/A</v>
      </c>
      <c r="H11" t="e">
        <f>VLOOKUP(C11,[1]LocationTable!A:C,3,FALSE)</f>
        <v>#N/A</v>
      </c>
      <c r="I11" s="13">
        <f t="shared" si="0"/>
        <v>13.83</v>
      </c>
      <c r="J11">
        <v>30</v>
      </c>
    </row>
    <row r="12" spans="1:10" x14ac:dyDescent="0.2">
      <c r="A12" s="9">
        <v>103</v>
      </c>
      <c r="B12" s="10" t="s">
        <v>10</v>
      </c>
      <c r="C12" s="11">
        <v>2116</v>
      </c>
      <c r="D12" s="12">
        <f>123+227+130</f>
        <v>480</v>
      </c>
      <c r="E12" s="9" t="s">
        <v>11</v>
      </c>
      <c r="F12" s="11" t="s">
        <v>12</v>
      </c>
      <c r="G12" t="e">
        <f>VLOOKUP(C12,[1]LocationTable!A:C,2,FALSE)</f>
        <v>#N/A</v>
      </c>
      <c r="H12" t="e">
        <f>VLOOKUP(C12,[1]LocationTable!A:C,3,FALSE)</f>
        <v>#N/A</v>
      </c>
      <c r="I12" s="13">
        <f t="shared" si="0"/>
        <v>14.399999999999999</v>
      </c>
      <c r="J12">
        <v>30</v>
      </c>
    </row>
    <row r="13" spans="1:10" x14ac:dyDescent="0.2">
      <c r="A13" s="9">
        <v>79</v>
      </c>
      <c r="B13" s="10" t="s">
        <v>10</v>
      </c>
      <c r="C13" s="11">
        <v>2120</v>
      </c>
      <c r="D13" s="12">
        <v>148</v>
      </c>
      <c r="E13" s="9" t="s">
        <v>11</v>
      </c>
      <c r="F13" s="11" t="s">
        <v>13</v>
      </c>
      <c r="G13" t="e">
        <f>VLOOKUP(C13,[1]LocationTable!A:C,2,FALSE)</f>
        <v>#N/A</v>
      </c>
      <c r="H13" t="e">
        <f>VLOOKUP(C13,[1]LocationTable!A:C,3,FALSE)</f>
        <v>#N/A</v>
      </c>
      <c r="I13" s="13">
        <f t="shared" si="0"/>
        <v>4.4399999999999995</v>
      </c>
      <c r="J13">
        <v>30</v>
      </c>
    </row>
    <row r="14" spans="1:10" x14ac:dyDescent="0.2">
      <c r="A14" s="9">
        <v>131</v>
      </c>
      <c r="B14" s="10" t="s">
        <v>10</v>
      </c>
      <c r="C14" s="11">
        <v>2134</v>
      </c>
      <c r="D14" s="12">
        <v>142</v>
      </c>
      <c r="E14" s="9" t="s">
        <v>11</v>
      </c>
      <c r="F14" s="11" t="s">
        <v>13</v>
      </c>
      <c r="G14" t="e">
        <f>VLOOKUP(C14,[1]LocationTable!A:C,2,FALSE)</f>
        <v>#N/A</v>
      </c>
      <c r="H14" t="e">
        <f>VLOOKUP(C14,[1]LocationTable!A:C,3,FALSE)</f>
        <v>#N/A</v>
      </c>
      <c r="I14" s="13">
        <f t="shared" si="0"/>
        <v>4.26</v>
      </c>
      <c r="J14">
        <v>30</v>
      </c>
    </row>
    <row r="15" spans="1:10" x14ac:dyDescent="0.2">
      <c r="A15" s="9">
        <v>99</v>
      </c>
      <c r="B15" s="10" t="s">
        <v>10</v>
      </c>
      <c r="C15" s="11">
        <v>2138</v>
      </c>
      <c r="D15" s="12">
        <v>172</v>
      </c>
      <c r="E15" s="9" t="s">
        <v>11</v>
      </c>
      <c r="F15" s="11" t="s">
        <v>12</v>
      </c>
      <c r="G15" t="e">
        <f>VLOOKUP(C15,[1]LocationTable!A:C,2,FALSE)</f>
        <v>#N/A</v>
      </c>
      <c r="H15" t="e">
        <f>VLOOKUP(C15,[1]LocationTable!A:C,3,FALSE)</f>
        <v>#N/A</v>
      </c>
      <c r="I15" s="13">
        <f t="shared" si="0"/>
        <v>5.16</v>
      </c>
      <c r="J15">
        <v>30</v>
      </c>
    </row>
    <row r="16" spans="1:10" x14ac:dyDescent="0.2">
      <c r="A16" s="9">
        <v>97</v>
      </c>
      <c r="B16" s="10" t="s">
        <v>10</v>
      </c>
      <c r="C16" s="11">
        <v>2139</v>
      </c>
      <c r="D16" s="12">
        <f>401+203</f>
        <v>604</v>
      </c>
      <c r="E16" s="9" t="s">
        <v>11</v>
      </c>
      <c r="F16" s="11" t="s">
        <v>13</v>
      </c>
      <c r="G16" t="e">
        <f>VLOOKUP(C16,[1]LocationTable!A:C,2,FALSE)</f>
        <v>#N/A</v>
      </c>
      <c r="H16" t="e">
        <f>VLOOKUP(C16,[1]LocationTable!A:C,3,FALSE)</f>
        <v>#N/A</v>
      </c>
      <c r="I16" s="13">
        <f t="shared" si="0"/>
        <v>18.12</v>
      </c>
      <c r="J16">
        <v>30</v>
      </c>
    </row>
    <row r="17" spans="1:10" x14ac:dyDescent="0.2">
      <c r="A17" s="9">
        <v>31</v>
      </c>
      <c r="B17" s="10" t="s">
        <v>10</v>
      </c>
      <c r="C17" s="11">
        <v>2142</v>
      </c>
      <c r="D17" s="12">
        <f>137+114+173</f>
        <v>424</v>
      </c>
      <c r="E17" s="9" t="s">
        <v>11</v>
      </c>
      <c r="F17" s="11" t="s">
        <v>13</v>
      </c>
      <c r="G17" t="e">
        <f>VLOOKUP(C17,[1]LocationTable!A:C,2,FALSE)</f>
        <v>#N/A</v>
      </c>
      <c r="H17" t="e">
        <f>VLOOKUP(C17,[1]LocationTable!A:C,3,FALSE)</f>
        <v>#N/A</v>
      </c>
      <c r="I17" s="13">
        <f t="shared" si="0"/>
        <v>12.719999999999999</v>
      </c>
      <c r="J17">
        <v>30</v>
      </c>
    </row>
    <row r="18" spans="1:10" x14ac:dyDescent="0.2">
      <c r="A18" s="9">
        <v>232</v>
      </c>
      <c r="B18" s="10" t="s">
        <v>10</v>
      </c>
      <c r="C18" s="11">
        <v>2188</v>
      </c>
      <c r="D18" s="12">
        <v>146</v>
      </c>
      <c r="E18" s="9" t="s">
        <v>11</v>
      </c>
      <c r="F18" s="11" t="s">
        <v>12</v>
      </c>
      <c r="G18" t="e">
        <f>VLOOKUP(C18,[1]LocationTable!A:C,2,FALSE)</f>
        <v>#N/A</v>
      </c>
      <c r="H18" t="e">
        <f>VLOOKUP(C18,[1]LocationTable!A:C,3,FALSE)</f>
        <v>#N/A</v>
      </c>
      <c r="I18" s="13">
        <f t="shared" si="0"/>
        <v>4.38</v>
      </c>
      <c r="J18">
        <v>30</v>
      </c>
    </row>
    <row r="19" spans="1:10" x14ac:dyDescent="0.2">
      <c r="A19" s="9">
        <v>124</v>
      </c>
      <c r="B19" s="10" t="s">
        <v>10</v>
      </c>
      <c r="C19" s="11">
        <v>2215</v>
      </c>
      <c r="D19" s="12">
        <f>140+178+160</f>
        <v>478</v>
      </c>
      <c r="E19" s="9" t="s">
        <v>11</v>
      </c>
      <c r="F19" s="11" t="s">
        <v>13</v>
      </c>
      <c r="G19" t="e">
        <f>VLOOKUP(C19,[1]LocationTable!A:C,2,FALSE)</f>
        <v>#N/A</v>
      </c>
      <c r="H19" t="e">
        <f>VLOOKUP(C19,[1]LocationTable!A:C,3,FALSE)</f>
        <v>#N/A</v>
      </c>
      <c r="I19" s="13">
        <f t="shared" si="0"/>
        <v>14.34</v>
      </c>
      <c r="J19">
        <v>30</v>
      </c>
    </row>
    <row r="20" spans="1:10" x14ac:dyDescent="0.2">
      <c r="A20" s="9">
        <v>25</v>
      </c>
      <c r="B20" s="10" t="s">
        <v>10</v>
      </c>
      <c r="C20" s="11">
        <v>2451</v>
      </c>
      <c r="D20" s="12">
        <v>2614</v>
      </c>
      <c r="E20" s="9" t="s">
        <v>11</v>
      </c>
      <c r="F20" s="11" t="s">
        <v>12</v>
      </c>
      <c r="G20" t="e">
        <f>VLOOKUP(C20,[1]LocationTable!A:C,2,FALSE)</f>
        <v>#N/A</v>
      </c>
      <c r="H20" t="e">
        <f>VLOOKUP(C20,[1]LocationTable!A:C,3,FALSE)</f>
        <v>#N/A</v>
      </c>
      <c r="I20" s="13">
        <f t="shared" si="0"/>
        <v>78.42</v>
      </c>
      <c r="J20">
        <v>78</v>
      </c>
    </row>
    <row r="21" spans="1:10" x14ac:dyDescent="0.2">
      <c r="A21" s="9">
        <v>75</v>
      </c>
      <c r="B21" s="10" t="s">
        <v>10</v>
      </c>
      <c r="C21" s="11">
        <v>2493</v>
      </c>
      <c r="D21" s="12">
        <f>256+195+122</f>
        <v>573</v>
      </c>
      <c r="E21" s="9" t="s">
        <v>11</v>
      </c>
      <c r="F21" s="11" t="s">
        <v>13</v>
      </c>
      <c r="G21" t="e">
        <f>VLOOKUP(C21,[1]LocationTable!A:C,2,FALSE)</f>
        <v>#N/A</v>
      </c>
      <c r="H21" t="e">
        <f>VLOOKUP(C21,[1]LocationTable!A:C,3,FALSE)</f>
        <v>#N/A</v>
      </c>
      <c r="I21" s="13">
        <f t="shared" si="0"/>
        <v>17.189999999999998</v>
      </c>
      <c r="J21">
        <v>30</v>
      </c>
    </row>
    <row r="22" spans="1:10" x14ac:dyDescent="0.2">
      <c r="A22" s="9">
        <v>259</v>
      </c>
      <c r="B22" s="10" t="s">
        <v>10</v>
      </c>
      <c r="C22" s="11">
        <v>2747</v>
      </c>
      <c r="D22" s="12">
        <v>131</v>
      </c>
      <c r="E22" s="9" t="s">
        <v>11</v>
      </c>
      <c r="F22" s="11" t="s">
        <v>12</v>
      </c>
      <c r="G22" t="e">
        <f>VLOOKUP(C22,[1]LocationTable!A:C,2,FALSE)</f>
        <v>#N/A</v>
      </c>
      <c r="H22" t="e">
        <f>VLOOKUP(C22,[1]LocationTable!A:C,3,FALSE)</f>
        <v>#N/A</v>
      </c>
      <c r="I22" s="13">
        <f t="shared" si="0"/>
        <v>3.9299999999999997</v>
      </c>
      <c r="J22">
        <v>30</v>
      </c>
    </row>
    <row r="23" spans="1:10" x14ac:dyDescent="0.2">
      <c r="A23" s="9">
        <v>154</v>
      </c>
      <c r="B23" s="10" t="s">
        <v>10</v>
      </c>
      <c r="C23" s="11">
        <v>2766</v>
      </c>
      <c r="D23" s="12">
        <v>345</v>
      </c>
      <c r="E23" s="9" t="s">
        <v>11</v>
      </c>
      <c r="F23" s="11" t="s">
        <v>12</v>
      </c>
      <c r="G23" t="e">
        <f>VLOOKUP(C23,[1]LocationTable!A:C,2,FALSE)</f>
        <v>#N/A</v>
      </c>
      <c r="H23" t="e">
        <f>VLOOKUP(C23,[1]LocationTable!A:C,3,FALSE)</f>
        <v>#N/A</v>
      </c>
      <c r="I23" s="13">
        <f t="shared" si="0"/>
        <v>10.35</v>
      </c>
      <c r="J23">
        <v>30</v>
      </c>
    </row>
    <row r="24" spans="1:10" x14ac:dyDescent="0.2">
      <c r="A24" s="9">
        <v>195</v>
      </c>
      <c r="B24" s="10" t="s">
        <v>10</v>
      </c>
      <c r="C24" s="11">
        <v>3054</v>
      </c>
      <c r="D24" s="12">
        <v>319</v>
      </c>
      <c r="E24" s="9" t="s">
        <v>11</v>
      </c>
      <c r="F24" s="11" t="s">
        <v>12</v>
      </c>
      <c r="G24" t="e">
        <f>VLOOKUP(C24,[1]LocationTable!A:C,2,FALSE)</f>
        <v>#N/A</v>
      </c>
      <c r="H24" t="e">
        <f>VLOOKUP(C24,[1]LocationTable!A:C,3,FALSE)</f>
        <v>#N/A</v>
      </c>
      <c r="I24" s="13">
        <f t="shared" si="0"/>
        <v>9.57</v>
      </c>
      <c r="J24">
        <v>30</v>
      </c>
    </row>
    <row r="25" spans="1:10" x14ac:dyDescent="0.2">
      <c r="A25" s="9">
        <v>56</v>
      </c>
      <c r="B25" s="10" t="s">
        <v>10</v>
      </c>
      <c r="C25" s="11">
        <v>3101</v>
      </c>
      <c r="D25" s="12">
        <v>94</v>
      </c>
      <c r="E25" s="9" t="s">
        <v>11</v>
      </c>
      <c r="F25" s="11" t="s">
        <v>12</v>
      </c>
      <c r="G25" t="e">
        <f>VLOOKUP(C25,[1]LocationTable!A:C,2,FALSE)</f>
        <v>#N/A</v>
      </c>
      <c r="H25" t="e">
        <f>VLOOKUP(C25,[1]LocationTable!A:C,3,FALSE)</f>
        <v>#N/A</v>
      </c>
      <c r="I25" s="13">
        <f t="shared" si="0"/>
        <v>2.82</v>
      </c>
      <c r="J25">
        <v>30</v>
      </c>
    </row>
    <row r="26" spans="1:10" x14ac:dyDescent="0.2">
      <c r="A26" s="9">
        <v>199</v>
      </c>
      <c r="B26" s="10" t="s">
        <v>10</v>
      </c>
      <c r="C26" s="11">
        <v>3103</v>
      </c>
      <c r="D26" s="12">
        <v>197</v>
      </c>
      <c r="E26" s="9" t="s">
        <v>11</v>
      </c>
      <c r="F26" s="11" t="s">
        <v>12</v>
      </c>
      <c r="G26" t="e">
        <f>VLOOKUP(C26,[1]LocationTable!A:C,2,FALSE)</f>
        <v>#N/A</v>
      </c>
      <c r="H26" t="e">
        <f>VLOOKUP(C26,[1]LocationTable!A:C,3,FALSE)</f>
        <v>#N/A</v>
      </c>
      <c r="I26" s="13">
        <f>D26*0.03</f>
        <v>5.91</v>
      </c>
      <c r="J26">
        <v>30</v>
      </c>
    </row>
    <row r="27" spans="1:10" x14ac:dyDescent="0.2">
      <c r="A27" s="9">
        <v>136</v>
      </c>
      <c r="B27" s="10" t="s">
        <v>10</v>
      </c>
      <c r="C27" s="11">
        <v>3109</v>
      </c>
      <c r="D27" s="12">
        <v>257</v>
      </c>
      <c r="E27" s="9" t="s">
        <v>11</v>
      </c>
      <c r="F27" s="11" t="s">
        <v>12</v>
      </c>
      <c r="G27" t="e">
        <f>VLOOKUP(C27,[1]LocationTable!A:C,2,FALSE)</f>
        <v>#N/A</v>
      </c>
      <c r="H27" t="e">
        <f>VLOOKUP(C27,[1]LocationTable!A:C,3,FALSE)</f>
        <v>#N/A</v>
      </c>
      <c r="I27" s="13">
        <f>D27*0.03</f>
        <v>7.71</v>
      </c>
      <c r="J27">
        <v>30</v>
      </c>
    </row>
    <row r="28" spans="1:10" x14ac:dyDescent="0.2">
      <c r="A28" s="9">
        <v>194</v>
      </c>
      <c r="B28" s="10" t="s">
        <v>10</v>
      </c>
      <c r="C28" s="11">
        <v>3755</v>
      </c>
      <c r="D28" s="12">
        <f>193+112</f>
        <v>305</v>
      </c>
      <c r="E28" s="9" t="s">
        <v>11</v>
      </c>
      <c r="F28" s="11" t="s">
        <v>12</v>
      </c>
      <c r="G28" t="e">
        <f>VLOOKUP(C28,[1]LocationTable!A:C,2,FALSE)</f>
        <v>#N/A</v>
      </c>
      <c r="H28" t="e">
        <f>VLOOKUP(C28,[1]LocationTable!A:C,3,FALSE)</f>
        <v>#N/A</v>
      </c>
      <c r="I28" s="13">
        <f t="shared" ref="I28:I33" si="1">D28*0.03</f>
        <v>9.15</v>
      </c>
      <c r="J28">
        <v>30</v>
      </c>
    </row>
    <row r="29" spans="1:10" x14ac:dyDescent="0.2">
      <c r="A29" s="9">
        <v>86</v>
      </c>
      <c r="B29" s="10" t="s">
        <v>10</v>
      </c>
      <c r="C29" s="11">
        <v>3766</v>
      </c>
      <c r="D29" s="12">
        <v>193</v>
      </c>
      <c r="E29" s="9" t="s">
        <v>11</v>
      </c>
      <c r="F29" s="11" t="s">
        <v>12</v>
      </c>
      <c r="G29" t="e">
        <f>VLOOKUP(C29,[1]LocationTable!A:C,2,FALSE)</f>
        <v>#N/A</v>
      </c>
      <c r="H29" t="e">
        <f>VLOOKUP(C29,[1]LocationTable!A:C,3,FALSE)</f>
        <v>#N/A</v>
      </c>
      <c r="I29" s="13">
        <f t="shared" si="1"/>
        <v>5.79</v>
      </c>
      <c r="J29">
        <v>30</v>
      </c>
    </row>
    <row r="30" spans="1:10" x14ac:dyDescent="0.2">
      <c r="A30" s="9">
        <v>84</v>
      </c>
      <c r="B30" s="10" t="s">
        <v>10</v>
      </c>
      <c r="C30" s="11">
        <v>4092</v>
      </c>
      <c r="D30" s="12">
        <v>175</v>
      </c>
      <c r="E30" s="9" t="s">
        <v>11</v>
      </c>
      <c r="F30" s="11" t="s">
        <v>12</v>
      </c>
      <c r="G30" t="e">
        <f>VLOOKUP(C30,[1]LocationTable!A:C,2,FALSE)</f>
        <v>#N/A</v>
      </c>
      <c r="H30" t="e">
        <f>VLOOKUP(C30,[1]LocationTable!A:C,3,FALSE)</f>
        <v>#N/A</v>
      </c>
      <c r="I30" s="13">
        <f t="shared" si="1"/>
        <v>5.25</v>
      </c>
      <c r="J30">
        <v>30</v>
      </c>
    </row>
    <row r="31" spans="1:10" x14ac:dyDescent="0.2">
      <c r="A31" s="9">
        <v>151</v>
      </c>
      <c r="B31" s="10" t="s">
        <v>10</v>
      </c>
      <c r="C31" s="11">
        <v>4101</v>
      </c>
      <c r="D31" s="12">
        <f>188+105+105</f>
        <v>398</v>
      </c>
      <c r="E31" s="9" t="s">
        <v>11</v>
      </c>
      <c r="F31" s="11" t="s">
        <v>12</v>
      </c>
      <c r="G31" t="e">
        <f>VLOOKUP(C31,[1]LocationTable!A:C,2,FALSE)</f>
        <v>#N/A</v>
      </c>
      <c r="H31" t="e">
        <f>VLOOKUP(C31,[1]LocationTable!A:C,3,FALSE)</f>
        <v>#N/A</v>
      </c>
      <c r="I31" s="13">
        <f t="shared" si="1"/>
        <v>11.94</v>
      </c>
      <c r="J31">
        <v>30</v>
      </c>
    </row>
    <row r="32" spans="1:10" x14ac:dyDescent="0.2">
      <c r="A32" s="9">
        <v>102</v>
      </c>
      <c r="B32" s="10" t="s">
        <v>10</v>
      </c>
      <c r="C32" s="11">
        <v>6033</v>
      </c>
      <c r="D32" s="12">
        <v>168</v>
      </c>
      <c r="E32" s="9" t="s">
        <v>11</v>
      </c>
      <c r="F32" s="11" t="s">
        <v>12</v>
      </c>
      <c r="G32" t="e">
        <f>VLOOKUP(C32,[1]LocationTable!A:C,2,FALSE)</f>
        <v>#N/A</v>
      </c>
      <c r="H32" t="e">
        <f>VLOOKUP(C32,[1]LocationTable!A:C,3,FALSE)</f>
        <v>#N/A</v>
      </c>
      <c r="I32" s="13">
        <f t="shared" si="1"/>
        <v>5.04</v>
      </c>
      <c r="J32">
        <v>30</v>
      </c>
    </row>
    <row r="33" spans="1:10" x14ac:dyDescent="0.2">
      <c r="A33" s="9">
        <v>36</v>
      </c>
      <c r="B33" s="10" t="s">
        <v>10</v>
      </c>
      <c r="C33" s="11">
        <v>6103</v>
      </c>
      <c r="D33" s="12">
        <v>102</v>
      </c>
      <c r="E33" s="9" t="s">
        <v>11</v>
      </c>
      <c r="F33" s="11" t="s">
        <v>13</v>
      </c>
      <c r="G33" t="e">
        <f>VLOOKUP(C33,[1]LocationTable!A:C,2,FALSE)</f>
        <v>#N/A</v>
      </c>
      <c r="H33" t="e">
        <f>VLOOKUP(C33,[1]LocationTable!A:C,3,FALSE)</f>
        <v>#N/A</v>
      </c>
      <c r="I33" s="13">
        <f t="shared" si="1"/>
        <v>3.06</v>
      </c>
      <c r="J33">
        <v>30</v>
      </c>
    </row>
    <row r="34" spans="1:10" x14ac:dyDescent="0.2">
      <c r="A34" s="9">
        <v>127</v>
      </c>
      <c r="B34" s="10" t="s">
        <v>10</v>
      </c>
      <c r="C34" s="11">
        <v>6105</v>
      </c>
      <c r="D34" s="12">
        <v>127</v>
      </c>
      <c r="E34" s="9" t="s">
        <v>11</v>
      </c>
      <c r="F34" s="11" t="s">
        <v>12</v>
      </c>
      <c r="G34" t="e">
        <f>VLOOKUP(C34,[1]LocationTable!A:C,2,FALSE)</f>
        <v>#N/A</v>
      </c>
      <c r="H34" t="e">
        <f>VLOOKUP(C34,[1]LocationTable!A:C,3,FALSE)</f>
        <v>#N/A</v>
      </c>
      <c r="I34" s="13">
        <f>D34*0.03</f>
        <v>3.81</v>
      </c>
      <c r="J34">
        <v>30</v>
      </c>
    </row>
    <row r="35" spans="1:10" x14ac:dyDescent="0.2">
      <c r="A35" s="9">
        <v>166</v>
      </c>
      <c r="B35" s="10" t="s">
        <v>10</v>
      </c>
      <c r="C35" s="11">
        <v>6320</v>
      </c>
      <c r="D35" s="12">
        <v>474</v>
      </c>
      <c r="E35" s="9" t="s">
        <v>11</v>
      </c>
      <c r="F35" s="11" t="s">
        <v>12</v>
      </c>
      <c r="G35" t="e">
        <f>VLOOKUP(C35,[1]LocationTable!A:C,2,FALSE)</f>
        <v>#N/A</v>
      </c>
      <c r="H35" t="e">
        <f>VLOOKUP(C35,[1]LocationTable!A:C,3,FALSE)</f>
        <v>#N/A</v>
      </c>
      <c r="I35" s="13">
        <f>D35*0.03</f>
        <v>14.219999999999999</v>
      </c>
      <c r="J35">
        <v>30</v>
      </c>
    </row>
    <row r="36" spans="1:10" x14ac:dyDescent="0.2">
      <c r="A36" s="9">
        <v>93</v>
      </c>
      <c r="B36" s="10" t="s">
        <v>10</v>
      </c>
      <c r="C36" s="11">
        <v>6340</v>
      </c>
      <c r="D36" s="12">
        <f>260+219</f>
        <v>479</v>
      </c>
      <c r="E36" s="9" t="s">
        <v>11</v>
      </c>
      <c r="F36" s="11" t="s">
        <v>12</v>
      </c>
      <c r="G36" t="e">
        <f>VLOOKUP(C36,[1]LocationTable!A:C,2,FALSE)</f>
        <v>#N/A</v>
      </c>
      <c r="H36" t="e">
        <f>VLOOKUP(C36,[1]LocationTable!A:C,3,FALSE)</f>
        <v>#N/A</v>
      </c>
      <c r="I36" s="13">
        <f>D36*0.03</f>
        <v>14.37</v>
      </c>
      <c r="J36">
        <v>30</v>
      </c>
    </row>
    <row r="37" spans="1:10" x14ac:dyDescent="0.2">
      <c r="A37" s="9">
        <v>134</v>
      </c>
      <c r="B37" s="10" t="s">
        <v>10</v>
      </c>
      <c r="C37" s="11">
        <v>6451</v>
      </c>
      <c r="D37" s="12">
        <v>225</v>
      </c>
      <c r="E37" s="9" t="s">
        <v>11</v>
      </c>
      <c r="F37" s="11" t="s">
        <v>12</v>
      </c>
      <c r="G37" t="e">
        <f>VLOOKUP(C37,[1]LocationTable!A:C,2,FALSE)</f>
        <v>#N/A</v>
      </c>
      <c r="H37" t="e">
        <f>VLOOKUP(C37,[1]LocationTable!A:C,3,FALSE)</f>
        <v>#N/A</v>
      </c>
      <c r="I37" s="13">
        <f>D37*0.03</f>
        <v>6.75</v>
      </c>
      <c r="J37">
        <v>30</v>
      </c>
    </row>
    <row r="38" spans="1:10" x14ac:dyDescent="0.2">
      <c r="A38" s="9">
        <v>61</v>
      </c>
      <c r="B38" s="10" t="s">
        <v>10</v>
      </c>
      <c r="C38" s="11">
        <v>6492</v>
      </c>
      <c r="D38" s="12">
        <v>103</v>
      </c>
      <c r="E38" s="9" t="s">
        <v>11</v>
      </c>
      <c r="F38" s="11" t="s">
        <v>12</v>
      </c>
      <c r="G38" t="e">
        <f>VLOOKUP(C38,[1]LocationTable!A:C,2,FALSE)</f>
        <v>#N/A</v>
      </c>
      <c r="H38" t="e">
        <f>VLOOKUP(C38,[1]LocationTable!A:C,3,FALSE)</f>
        <v>#N/A</v>
      </c>
      <c r="I38" s="13">
        <f t="shared" ref="I38:I46" si="2">D38*0.03</f>
        <v>3.09</v>
      </c>
      <c r="J38">
        <v>30</v>
      </c>
    </row>
    <row r="39" spans="1:10" x14ac:dyDescent="0.2">
      <c r="A39" s="9">
        <v>63</v>
      </c>
      <c r="B39" s="10" t="s">
        <v>10</v>
      </c>
      <c r="C39" s="11">
        <v>6510</v>
      </c>
      <c r="D39" s="12">
        <v>112</v>
      </c>
      <c r="E39" s="9" t="s">
        <v>11</v>
      </c>
      <c r="F39" s="11" t="s">
        <v>13</v>
      </c>
      <c r="G39" t="e">
        <f>VLOOKUP(C39,[1]LocationTable!A:C,2,FALSE)</f>
        <v>#N/A</v>
      </c>
      <c r="H39" t="e">
        <f>VLOOKUP(C39,[1]LocationTable!A:C,3,FALSE)</f>
        <v>#N/A</v>
      </c>
      <c r="I39" s="13">
        <f t="shared" si="2"/>
        <v>3.36</v>
      </c>
      <c r="J39">
        <v>30</v>
      </c>
    </row>
    <row r="40" spans="1:10" x14ac:dyDescent="0.2">
      <c r="A40" s="9">
        <v>119</v>
      </c>
      <c r="B40" s="10" t="s">
        <v>10</v>
      </c>
      <c r="C40" s="11">
        <v>6524</v>
      </c>
      <c r="D40" s="12">
        <v>138</v>
      </c>
      <c r="E40" s="9" t="s">
        <v>11</v>
      </c>
      <c r="F40" s="11" t="s">
        <v>12</v>
      </c>
      <c r="G40" t="e">
        <f>VLOOKUP(C40,[1]LocationTable!A:C,2,FALSE)</f>
        <v>#N/A</v>
      </c>
      <c r="H40" t="e">
        <f>VLOOKUP(C40,[1]LocationTable!A:C,3,FALSE)</f>
        <v>#N/A</v>
      </c>
      <c r="I40" s="13">
        <f t="shared" si="2"/>
        <v>4.1399999999999997</v>
      </c>
      <c r="J40">
        <v>30</v>
      </c>
    </row>
    <row r="41" spans="1:10" x14ac:dyDescent="0.2">
      <c r="A41" s="9">
        <v>214</v>
      </c>
      <c r="B41" s="10" t="s">
        <v>10</v>
      </c>
      <c r="C41" s="11">
        <v>6814</v>
      </c>
      <c r="D41" s="12">
        <f>166+251</f>
        <v>417</v>
      </c>
      <c r="E41" s="9" t="s">
        <v>11</v>
      </c>
      <c r="F41" s="11" t="s">
        <v>12</v>
      </c>
      <c r="G41" t="e">
        <f>VLOOKUP(C41,[1]LocationTable!A:C,2,FALSE)</f>
        <v>#N/A</v>
      </c>
      <c r="H41" t="e">
        <f>VLOOKUP(C41,[1]LocationTable!A:C,3,FALSE)</f>
        <v>#N/A</v>
      </c>
      <c r="I41" s="13">
        <f t="shared" si="2"/>
        <v>12.51</v>
      </c>
      <c r="J41">
        <v>30</v>
      </c>
    </row>
    <row r="42" spans="1:10" x14ac:dyDescent="0.2">
      <c r="A42" s="9">
        <v>137</v>
      </c>
      <c r="B42" s="10" t="s">
        <v>10</v>
      </c>
      <c r="C42" s="11">
        <v>6840</v>
      </c>
      <c r="D42" s="12">
        <v>195</v>
      </c>
      <c r="E42" s="9" t="s">
        <v>11</v>
      </c>
      <c r="F42" s="11" t="s">
        <v>12</v>
      </c>
      <c r="G42" t="e">
        <f>VLOOKUP(C42,[1]LocationTable!A:C,2,FALSE)</f>
        <v>#N/A</v>
      </c>
      <c r="H42" t="e">
        <f>VLOOKUP(C42,[1]LocationTable!A:C,3,FALSE)</f>
        <v>#N/A</v>
      </c>
      <c r="I42" s="13">
        <f t="shared" si="2"/>
        <v>5.85</v>
      </c>
      <c r="J42">
        <v>30</v>
      </c>
    </row>
    <row r="43" spans="1:10" x14ac:dyDescent="0.2">
      <c r="A43" s="9">
        <v>197</v>
      </c>
      <c r="B43" s="10" t="s">
        <v>10</v>
      </c>
      <c r="C43" s="11">
        <v>6851</v>
      </c>
      <c r="D43" s="12">
        <v>348</v>
      </c>
      <c r="E43" s="9" t="s">
        <v>11</v>
      </c>
      <c r="F43" s="11" t="s">
        <v>12</v>
      </c>
      <c r="G43" t="e">
        <f>VLOOKUP(C43,[1]LocationTable!A:C,2,FALSE)</f>
        <v>#N/A</v>
      </c>
      <c r="H43" t="e">
        <f>VLOOKUP(C43,[1]LocationTable!A:C,3,FALSE)</f>
        <v>#N/A</v>
      </c>
      <c r="I43" s="13">
        <f t="shared" si="2"/>
        <v>10.44</v>
      </c>
      <c r="J43">
        <v>30</v>
      </c>
    </row>
    <row r="44" spans="1:10" x14ac:dyDescent="0.2">
      <c r="A44" s="9">
        <v>256</v>
      </c>
      <c r="B44" s="10" t="s">
        <v>10</v>
      </c>
      <c r="C44" s="11">
        <v>6854</v>
      </c>
      <c r="D44" s="12">
        <v>152</v>
      </c>
      <c r="E44" s="9" t="s">
        <v>11</v>
      </c>
      <c r="F44" s="11" t="s">
        <v>12</v>
      </c>
      <c r="G44" t="e">
        <f>VLOOKUP(C44,[1]LocationTable!A:C,2,FALSE)</f>
        <v>#N/A</v>
      </c>
      <c r="H44" t="e">
        <f>VLOOKUP(C44,[1]LocationTable!A:C,3,FALSE)</f>
        <v>#N/A</v>
      </c>
      <c r="I44" s="13">
        <f t="shared" si="2"/>
        <v>4.5599999999999996</v>
      </c>
      <c r="J44">
        <v>30</v>
      </c>
    </row>
    <row r="45" spans="1:10" x14ac:dyDescent="0.2">
      <c r="A45" s="9">
        <v>227</v>
      </c>
      <c r="B45" s="10" t="s">
        <v>10</v>
      </c>
      <c r="C45" s="11">
        <v>6877</v>
      </c>
      <c r="D45" s="12">
        <v>125</v>
      </c>
      <c r="E45" s="9" t="s">
        <v>11</v>
      </c>
      <c r="F45" s="11" t="s">
        <v>12</v>
      </c>
      <c r="G45" t="e">
        <f>VLOOKUP(C45,[1]LocationTable!A:C,2,FALSE)</f>
        <v>#N/A</v>
      </c>
      <c r="H45" t="e">
        <f>VLOOKUP(C45,[1]LocationTable!A:C,3,FALSE)</f>
        <v>#N/A</v>
      </c>
      <c r="I45" s="13">
        <f t="shared" si="2"/>
        <v>3.75</v>
      </c>
      <c r="J45">
        <v>30</v>
      </c>
    </row>
    <row r="46" spans="1:10" x14ac:dyDescent="0.2">
      <c r="A46" s="9">
        <v>147</v>
      </c>
      <c r="B46" s="10" t="s">
        <v>10</v>
      </c>
      <c r="C46" s="11">
        <v>6927</v>
      </c>
      <c r="D46" s="12">
        <v>173</v>
      </c>
      <c r="E46" s="9" t="s">
        <v>11</v>
      </c>
      <c r="F46" s="11" t="s">
        <v>12</v>
      </c>
      <c r="G46" t="e">
        <f>VLOOKUP(C46,[1]LocationTable!A:C,2,FALSE)</f>
        <v>#N/A</v>
      </c>
      <c r="H46" t="e">
        <f>VLOOKUP(C46,[1]LocationTable!A:C,3,FALSE)</f>
        <v>#N/A</v>
      </c>
      <c r="I46" s="13">
        <f t="shared" si="2"/>
        <v>5.1899999999999995</v>
      </c>
      <c r="J46">
        <v>30</v>
      </c>
    </row>
  </sheetData>
  <autoFilter ref="A1:F46" xr:uid="{00000000-0009-0000-0000-000001000000}">
    <sortState xmlns:xlrd2="http://schemas.microsoft.com/office/spreadsheetml/2017/richdata2" ref="A3:F46">
      <sortCondition ref="C1:C46"/>
    </sortState>
  </autoFilter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Distance_Matrix</vt:lpstr>
      <vt:lpstr>Thursday_Locations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Ashlea</dc:creator>
  <cp:lastModifiedBy>Microsoft Office User</cp:lastModifiedBy>
  <dcterms:created xsi:type="dcterms:W3CDTF">2013-04-16T16:53:51Z</dcterms:created>
  <dcterms:modified xsi:type="dcterms:W3CDTF">2023-02-17T06:43:43Z</dcterms:modified>
</cp:coreProperties>
</file>